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 and Scores" sheetId="1" r:id="rId4"/>
    <sheet state="visible" name="Country Charts" sheetId="2" r:id="rId5"/>
    <sheet state="visible" name="Annual Data" sheetId="3" r:id="rId6"/>
  </sheets>
  <definedNames>
    <definedName hidden="1" localSheetId="0" name="_xlnm._FilterDatabase">'Stats and Scores'!$A$1:$Z$1000</definedName>
    <definedName hidden="1" localSheetId="2" name="_xlnm._FilterDatabase">'Annual Data'!$A$1:$U$6625</definedName>
  </definedNames>
  <calcPr/>
  <extLst>
    <ext uri="GoogleSheetsCustomDataVersion1">
      <go:sheetsCustomData xmlns:go="http://customooxmlschemas.google.com/" r:id="rId7" roundtripDataSignature="AMtx7mjl5JS16Su38aKZj6sWQ2o3ZjwNng=="/>
    </ext>
  </extLst>
</workbook>
</file>

<file path=xl/sharedStrings.xml><?xml version="1.0" encoding="utf-8"?>
<sst xmlns="http://schemas.openxmlformats.org/spreadsheetml/2006/main" count="7513" uniqueCount="251">
  <si>
    <t>Country_Name</t>
  </si>
  <si>
    <t>Year_Group</t>
  </si>
  <si>
    <t>general_HHI</t>
  </si>
  <si>
    <t>export_share_commodities</t>
  </si>
  <si>
    <t>import_share_capital_consumer</t>
  </si>
  <si>
    <t>economic_complexity_index_sitc</t>
  </si>
  <si>
    <t>exports_HHI</t>
  </si>
  <si>
    <t>imports_HHI</t>
  </si>
  <si>
    <t>normalized_general_HHI</t>
  </si>
  <si>
    <t>normalized_export_share_commodities</t>
  </si>
  <si>
    <t>normalized_import_share_capital_consumer</t>
  </si>
  <si>
    <t>normalized_economic_complexity_index_sitc</t>
  </si>
  <si>
    <t>normalized_exports_HHI</t>
  </si>
  <si>
    <t>normalized_imports_HHI</t>
  </si>
  <si>
    <t>score</t>
  </si>
  <si>
    <t>Afghanistan</t>
  </si>
  <si>
    <t>1988-2004</t>
  </si>
  <si>
    <t>2005-2023</t>
  </si>
  <si>
    <t>Albania</t>
  </si>
  <si>
    <t>Algeria</t>
  </si>
  <si>
    <t>Andorra</t>
  </si>
  <si>
    <t>Anguila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</si>
  <si>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</si>
  <si>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</si>
  <si>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</si>
  <si>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</si>
  <si>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</si>
  <si>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</si>
  <si>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</si>
  <si>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</si>
  <si>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</si>
  <si>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</si>
  <si>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</si>
  <si>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</si>
  <si>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</si>
  <si>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</si>
  <si>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</si>
  <si>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</si>
  <si>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</si>
  <si>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</si>
  <si>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</si>
  <si>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</si>
  <si>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</si>
  <si>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</si>
  <si>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</si>
  <si>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</si>
  <si>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</si>
  <si>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</si>
  <si>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</si>
  <si>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</si>
  <si>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</si>
  <si>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</si>
  <si>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</si>
  <si>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</si>
  <si>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</si>
  <si>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</si>
  <si>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</si>
  <si>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</si>
  <si>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</si>
  <si>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</si>
  <si>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</si>
  <si>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</si>
  <si>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</si>
  <si>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</si>
  <si>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</si>
  <si>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</si>
  <si>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</si>
  <si>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</si>
  <si>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</si>
  <si>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</si>
  <si>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</si>
  <si>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</si>
  <si>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</si>
  <si>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</si>
  <si>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Eritrea</t>
  </si>
  <si>
    <t>Estonia</t>
  </si>
  <si>
    <t>Eswatini</t>
  </si>
  <si>
    <t>Ethiopia(excludes Eritrea)</t>
  </si>
  <si>
    <t>Europe &amp; Central Asia</t>
  </si>
  <si>
    <t>European Union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</si>
  <si>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</si>
  <si>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</si>
  <si>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</si>
  <si>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</si>
  <si>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</si>
  <si>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</si>
  <si>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</si>
  <si>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</si>
  <si>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</si>
  <si>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</si>
  <si>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</si>
  <si>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</si>
  <si>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</si>
  <si>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</si>
  <si>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</si>
  <si>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</si>
  <si>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</si>
  <si>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</si>
  <si>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</si>
  <si>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</si>
  <si>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</si>
  <si>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</si>
  <si>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</si>
  <si>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</si>
  <si>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</si>
  <si>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</si>
  <si>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</si>
  <si>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</si>
  <si>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</si>
  <si>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</si>
  <si>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</si>
  <si>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</si>
  <si>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</si>
  <si>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</si>
  <si>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</si>
  <si>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</si>
  <si>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</si>
  <si>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 Republic</t>
  </si>
  <si>
    <t>Latin America &amp; Caribbean</t>
  </si>
  <si>
    <t>Latvia</t>
  </si>
  <si>
    <t>Lebanon</t>
  </si>
  <si>
    <t>Lesotho</t>
  </si>
  <si>
    <t>Libya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</si>
  <si>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</si>
  <si>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</si>
  <si>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</si>
  <si>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</si>
  <si>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</si>
  <si>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</si>
  <si>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</si>
  <si>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</si>
  <si>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</si>
  <si>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</si>
  <si>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</si>
  <si>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</si>
  <si>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</si>
  <si>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</si>
  <si>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</si>
  <si>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</si>
  <si>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</si>
  <si>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</si>
  <si>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</si>
  <si>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</si>
  <si>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</si>
  <si>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</si>
  <si>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</si>
  <si>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</si>
  <si>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</si>
  <si>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</si>
  <si>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</si>
  <si>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</si>
  <si>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</si>
  <si>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</si>
  <si>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</si>
  <si>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 America</t>
  </si>
  <si>
    <t>North Macedonia</t>
  </si>
  <si>
    <t>Norway</t>
  </si>
  <si>
    <t>Occ.Pal.Terr</t>
  </si>
  <si>
    <t>Oman</t>
  </si>
  <si>
    <t>Other Asia, nes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</si>
  <si>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</si>
  <si>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</si>
  <si>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</si>
  <si>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</si>
  <si>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</si>
  <si>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</si>
  <si>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</si>
  <si>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</si>
  <si>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</si>
  <si>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</si>
  <si>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</si>
  <si>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</si>
  <si>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</si>
  <si>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</si>
  <si>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</si>
  <si>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</si>
  <si>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</si>
  <si>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</si>
  <si>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Serbia, FR(Serbia/Montenegro)</t>
  </si>
  <si>
    <t>Seychelles</t>
  </si>
  <si>
    <t>Sierra Leone</t>
  </si>
  <si>
    <t>Singapore</t>
  </si>
  <si>
    <t>Slovak Republic</t>
  </si>
  <si>
    <t>Slovenia</t>
  </si>
  <si>
    <t>Small states</t>
  </si>
  <si>
    <t>Solomon Islands</t>
  </si>
  <si>
    <t>South Africa</t>
  </si>
  <si>
    <t>South Asia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</si>
  <si>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</si>
  <si>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</si>
  <si>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</si>
  <si>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</si>
  <si>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</si>
  <si>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</si>
  <si>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</si>
  <si>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</si>
  <si>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</si>
  <si>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</si>
  <si>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</si>
  <si>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</si>
  <si>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</si>
  <si>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</si>
  <si>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</si>
  <si>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</si>
  <si>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</si>
  <si>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</si>
  <si>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</si>
  <si>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</si>
  <si>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</si>
  <si>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</si>
  <si>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</si>
  <si>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</si>
  <si>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</si>
  <si>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</si>
  <si>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</si>
  <si>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Vanuatu</t>
  </si>
  <si>
    <t>Venezuela, RB</t>
  </si>
  <si>
    <t>Vietnam</t>
  </si>
  <si>
    <t>Wallis and Futura Isl.</t>
  </si>
  <si>
    <t>World</t>
  </si>
  <si>
    <t>Yemen, Rep.</t>
  </si>
  <si>
    <t>Zambia</t>
  </si>
  <si>
    <t>Zimbabwe</t>
  </si>
  <si>
    <t>HH Market concentration index</t>
  </si>
  <si>
    <t>Year</t>
  </si>
  <si>
    <t>Commodity Export Share</t>
  </si>
  <si>
    <t>Capital &amp; Consumer Import Share</t>
  </si>
  <si>
    <t>General HHI x 100</t>
  </si>
  <si>
    <t>Imports HHI / 100</t>
  </si>
  <si>
    <t>Exports HHI / 100</t>
  </si>
  <si>
    <t>Economic Complexity x 100</t>
  </si>
  <si>
    <t>Imports (in US$ Mil)</t>
  </si>
  <si>
    <t>Exports (in US$ Mil)</t>
  </si>
  <si>
    <t>Trade Balance (% of GDP)</t>
  </si>
  <si>
    <t>GDP (current US$ Mil)</t>
  </si>
  <si>
    <t>Imports (% GDP)</t>
  </si>
  <si>
    <t>Exports (% GDP)</t>
  </si>
  <si>
    <t>Q1</t>
  </si>
  <si>
    <t>Q3</t>
  </si>
  <si>
    <t>IQR</t>
  </si>
  <si>
    <t>Lower</t>
  </si>
  <si>
    <t>Upper</t>
  </si>
  <si>
    <t>Lookup</t>
  </si>
  <si>
    <t>Import Product share(%)_Capital goods</t>
  </si>
  <si>
    <t>Import Product share(%)_Consumer goods</t>
  </si>
  <si>
    <t>Import Product share(%)_Intermediate goods</t>
  </si>
  <si>
    <t>Import Product share(%)_Raw materials</t>
  </si>
  <si>
    <t>Export Product share(%)_Capital goods</t>
  </si>
  <si>
    <t>Export Product share(%)_Consumer goods</t>
  </si>
  <si>
    <t>Export Product share(%)_Intermediate goods</t>
  </si>
  <si>
    <t>Export Product share(%)_Raw materials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</si>
</sst>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sz val="8.0"/>
      <color theme="1"/>
      <name val="&quot;Liberation Sans&quot;"/>
    </font>
    <font>
      <color theme="1"/>
      <name val="Arial"/>
    </font>
    <font>
      <b/>
      <sz val="8.0"/>
      <color theme="1"/>
      <name val="Arial"/>
    </font>
    <font>
      <b/>
      <color theme="1"/>
      <name val="Calibri"/>
      <scheme val="minor"/>
    </font>
    <font>
      <sz val="9.0"/>
      <color rgb="FFA61D4C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Real Resource Dependency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'Country Charts'!$L$1</c:f>
            </c:strRef>
          </c:tx>
          <c:spPr>
            <a:ln cmpd="sng" w="9525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'Country Charts'!$K$2:$K$1000</c:f>
            </c:strRef>
          </c:cat>
          <c:val>
            <c:numRef>
              <c:f>'Country Charts'!$L$2:$L$1000</c:f>
              <c:numCache/>
            </c:numRef>
          </c:val>
          <c:smooth val="0"/>
        </c:ser>
        <c:ser>
          <c:idx val="2"/>
          <c:order val="2"/>
          <c:tx>
            <c:strRef>
              <c:f>'Country Charts'!$M$1</c:f>
            </c:strRef>
          </c:tx>
          <c:spPr>
            <a:ln cmpd="sng">
              <a:solidFill>
                <a:srgbClr val="9BBB59"/>
              </a:solidFill>
              <a:prstDash val="sysDot"/>
            </a:ln>
          </c:spPr>
          <c:marker>
            <c:symbol val="none"/>
          </c:marker>
          <c:cat>
            <c:strRef>
              <c:f>'Country Charts'!$K$2:$K$1000</c:f>
            </c:strRef>
          </c:cat>
          <c:val>
            <c:numRef>
              <c:f>'Country Charts'!$M$2:$M$1000</c:f>
              <c:numCache/>
            </c:numRef>
          </c:val>
          <c:smooth val="0"/>
        </c:ser>
        <c:ser>
          <c:idx val="3"/>
          <c:order val="3"/>
          <c:tx>
            <c:strRef>
              <c:f>'Country Charts'!$N$1</c:f>
            </c:strRef>
          </c:tx>
          <c:spPr>
            <a:ln cmpd="sng">
              <a:solidFill>
                <a:srgbClr val="8064A2"/>
              </a:solidFill>
              <a:prstDash val="sysDot"/>
            </a:ln>
          </c:spPr>
          <c:marker>
            <c:symbol val="none"/>
          </c:marker>
          <c:cat>
            <c:strRef>
              <c:f>'Country Charts'!$K$2:$K$1000</c:f>
            </c:strRef>
          </c:cat>
          <c:val>
            <c:numRef>
              <c:f>'Country Charts'!$N$2:$N$1000</c:f>
              <c:numCache/>
            </c:numRef>
          </c:val>
          <c:smooth val="0"/>
        </c:ser>
        <c:ser>
          <c:idx val="4"/>
          <c:order val="4"/>
          <c:tx>
            <c:strRef>
              <c:f>'Country Charts'!$O$1</c:f>
            </c:strRef>
          </c:tx>
          <c:spPr>
            <a:ln cmpd="sng">
              <a:solidFill>
                <a:srgbClr val="4BACC6"/>
              </a:solidFill>
              <a:prstDash val="sysDot"/>
            </a:ln>
          </c:spPr>
          <c:marker>
            <c:symbol val="none"/>
          </c:marker>
          <c:cat>
            <c:strRef>
              <c:f>'Country Charts'!$K$2:$K$1000</c:f>
            </c:strRef>
          </c:cat>
          <c:val>
            <c:numRef>
              <c:f>'Country Charts'!$O$2:$O$1000</c:f>
              <c:numCache/>
            </c:numRef>
          </c:val>
          <c:smooth val="0"/>
        </c:ser>
        <c:ser>
          <c:idx val="5"/>
          <c:order val="5"/>
          <c:tx>
            <c:strRef>
              <c:f>'Country Charts'!$P$1</c:f>
            </c:strRef>
          </c:tx>
          <c:spPr>
            <a:ln cmpd="sng">
              <a:solidFill>
                <a:srgbClr val="F79646"/>
              </a:solidFill>
              <a:prstDash val="solid"/>
            </a:ln>
          </c:spPr>
          <c:marker>
            <c:symbol val="none"/>
          </c:marker>
          <c:cat>
            <c:strRef>
              <c:f>'Country Charts'!$K$2:$K$1000</c:f>
            </c:strRef>
          </c:cat>
          <c:val>
            <c:numRef>
              <c:f>'Country Charts'!$P$2:$P$1000</c:f>
              <c:numCache/>
            </c:numRef>
          </c:val>
          <c:smooth val="0"/>
        </c:ser>
        <c:ser>
          <c:idx val="6"/>
          <c:order val="6"/>
          <c:tx>
            <c:strRef>
              <c:f>'Country Charts'!$Q$1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'Country Charts'!$K$2:$K$1000</c:f>
            </c:strRef>
          </c:cat>
          <c:val>
            <c:numRef>
              <c:f>'Country Charts'!$Q$2:$Q$1000</c:f>
              <c:numCache/>
            </c:numRef>
          </c:val>
          <c:smooth val="0"/>
        </c:ser>
        <c:axId val="292109002"/>
        <c:axId val="557219762"/>
      </c:lineChart>
      <c:catAx>
        <c:axId val="292109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219762"/>
      </c:catAx>
      <c:valAx>
        <c:axId val="557219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109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38100</xdr:rowOff>
    </xdr:from>
    <xdr:ext cx="10134600" cy="6267450"/>
    <xdr:graphicFrame>
      <xdr:nvGraphicFramePr>
        <xdr:cNvPr id="113094059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43"/>
    <col customWidth="1" min="2" max="2" width="10.86"/>
    <col customWidth="1" min="3" max="4" width="12.57"/>
    <col customWidth="1" min="5" max="5" width="11.29"/>
    <col customWidth="1" min="6" max="6" width="19.86"/>
    <col customWidth="1" min="7" max="8" width="21.71"/>
    <col customWidth="1" min="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idden="1">
      <c r="A2" s="1" t="s">
        <v>15</v>
      </c>
      <c r="B2" s="1" t="s">
        <v>16</v>
      </c>
      <c r="C2" s="2"/>
      <c r="D2" s="3">
        <v>0.0</v>
      </c>
      <c r="E2" s="3">
        <v>0.0</v>
      </c>
      <c r="F2" s="2"/>
      <c r="G2" s="3">
        <v>0.0</v>
      </c>
      <c r="H2" s="3">
        <v>0.0</v>
      </c>
      <c r="I2" s="2"/>
      <c r="J2" s="3">
        <v>0.0</v>
      </c>
      <c r="K2" s="3">
        <v>0.0</v>
      </c>
      <c r="L2" s="3">
        <v>0.8</v>
      </c>
      <c r="M2" s="3">
        <v>0.0</v>
      </c>
      <c r="N2" s="3">
        <v>0.0</v>
      </c>
      <c r="O2" s="3">
        <v>0.8</v>
      </c>
    </row>
    <row r="3" hidden="1">
      <c r="A3" s="1" t="s">
        <v>15</v>
      </c>
      <c r="B3" s="1" t="s">
        <v>17</v>
      </c>
      <c r="C3" s="3">
        <v>0.257272727272727</v>
      </c>
      <c r="D3" s="3">
        <v>39.5093333333333</v>
      </c>
      <c r="E3" s="3">
        <v>15.4426666666667</v>
      </c>
      <c r="F3" s="2"/>
      <c r="G3" s="3">
        <v>3670.56596</v>
      </c>
      <c r="H3" s="3">
        <v>1072.3989574776</v>
      </c>
      <c r="I3" s="3">
        <v>0.284177949709865</v>
      </c>
      <c r="J3" s="3">
        <v>0.417111245618727</v>
      </c>
      <c r="K3" s="3">
        <v>0.184832913089273</v>
      </c>
      <c r="L3" s="3">
        <v>0.8</v>
      </c>
      <c r="M3" s="3">
        <v>0.444167528321666</v>
      </c>
      <c r="N3" s="3">
        <v>0.30525899993928</v>
      </c>
      <c r="O3" s="3">
        <v>2.43554863667881</v>
      </c>
    </row>
    <row r="4" hidden="1">
      <c r="A4" s="1" t="s">
        <v>18</v>
      </c>
      <c r="B4" s="1" t="s">
        <v>16</v>
      </c>
      <c r="C4" s="3">
        <v>0.418888888888889</v>
      </c>
      <c r="D4" s="3">
        <v>10.9441176470588</v>
      </c>
      <c r="E4" s="3">
        <v>30.9270588235294</v>
      </c>
      <c r="F4" s="3">
        <v>-0.2600901</v>
      </c>
      <c r="G4" s="3">
        <v>1088.90639411765</v>
      </c>
      <c r="H4" s="3">
        <v>897.21154243201</v>
      </c>
      <c r="I4" s="3">
        <v>0.490496453900709</v>
      </c>
      <c r="J4" s="3">
        <v>0.115540156181559</v>
      </c>
      <c r="K4" s="3">
        <v>0.370165237586529</v>
      </c>
      <c r="L4" s="3">
        <v>0.641765966069232</v>
      </c>
      <c r="M4" s="3">
        <v>0.131766290789907</v>
      </c>
      <c r="N4" s="3">
        <v>0.255391798236147</v>
      </c>
      <c r="O4" s="3">
        <v>2.00512590276408</v>
      </c>
    </row>
    <row r="5" hidden="1">
      <c r="A5" s="1" t="s">
        <v>18</v>
      </c>
      <c r="B5" s="1" t="s">
        <v>17</v>
      </c>
      <c r="C5" s="3">
        <v>0.298571428571429</v>
      </c>
      <c r="D5" s="3">
        <v>27.6926666666667</v>
      </c>
      <c r="E5" s="3">
        <v>53.8086666666667</v>
      </c>
      <c r="F5" s="3">
        <v>-0.4002838</v>
      </c>
      <c r="G5" s="3">
        <v>1613.41602666667</v>
      </c>
      <c r="H5" s="3">
        <v>1538.53331534789</v>
      </c>
      <c r="I5" s="3">
        <v>0.336899696048632</v>
      </c>
      <c r="J5" s="3">
        <v>0.292359341788545</v>
      </c>
      <c r="K5" s="3">
        <v>0.644034662155692</v>
      </c>
      <c r="L5" s="3">
        <v>0.671584915859458</v>
      </c>
      <c r="M5" s="3">
        <v>0.195236107055027</v>
      </c>
      <c r="N5" s="3">
        <v>0.43794442165538</v>
      </c>
      <c r="O5" s="3">
        <v>2.57805914456273</v>
      </c>
    </row>
    <row r="6" hidden="1">
      <c r="A6" s="1" t="s">
        <v>19</v>
      </c>
      <c r="B6" s="1" t="s">
        <v>16</v>
      </c>
      <c r="C6" s="3">
        <v>0.103846153846154</v>
      </c>
      <c r="D6" s="3">
        <v>74.5611764705882</v>
      </c>
      <c r="E6" s="3">
        <v>40.3882352941177</v>
      </c>
      <c r="F6" s="3">
        <v>-0.9000405</v>
      </c>
      <c r="G6" s="3">
        <v>7161.69074705882</v>
      </c>
      <c r="H6" s="3">
        <v>1543.39363673969</v>
      </c>
      <c r="I6" s="3">
        <v>0.0883142389525368</v>
      </c>
      <c r="J6" s="3">
        <v>0.787163502103591</v>
      </c>
      <c r="K6" s="3">
        <v>0.483405835603527</v>
      </c>
      <c r="L6" s="3">
        <v>0.777882274047655</v>
      </c>
      <c r="M6" s="3">
        <v>0.866621254702984</v>
      </c>
      <c r="N6" s="3">
        <v>0.439327915025176</v>
      </c>
      <c r="O6" s="3">
        <v>3.44271502043547</v>
      </c>
    </row>
    <row r="7" hidden="1">
      <c r="A7" s="1" t="s">
        <v>19</v>
      </c>
      <c r="B7" s="1" t="s">
        <v>17</v>
      </c>
      <c r="C7" s="3">
        <v>0.100769230769231</v>
      </c>
      <c r="D7" s="3">
        <v>85.218</v>
      </c>
      <c r="E7" s="3">
        <v>50.416</v>
      </c>
      <c r="F7" s="3">
        <v>-1.31320306666667</v>
      </c>
      <c r="G7" s="3">
        <v>8263.92234</v>
      </c>
      <c r="H7" s="3">
        <v>1907.28517448991</v>
      </c>
      <c r="I7" s="3">
        <v>0.0843862520458265</v>
      </c>
      <c r="J7" s="3">
        <v>0.899670612744753</v>
      </c>
      <c r="K7" s="3">
        <v>0.603427914844723</v>
      </c>
      <c r="L7" s="3">
        <v>0.86576121461798</v>
      </c>
      <c r="M7" s="3">
        <v>1.0</v>
      </c>
      <c r="N7" s="3">
        <v>0.542909857291582</v>
      </c>
      <c r="O7" s="3">
        <v>3.99615585154486</v>
      </c>
    </row>
    <row r="8" hidden="1">
      <c r="A8" s="1" t="s">
        <v>20</v>
      </c>
      <c r="B8" s="1" t="s">
        <v>16</v>
      </c>
      <c r="C8" s="3">
        <v>0.273</v>
      </c>
      <c r="D8" s="3">
        <v>11.0270588235294</v>
      </c>
      <c r="E8" s="3">
        <v>50.5241176470588</v>
      </c>
      <c r="F8" s="2"/>
      <c r="G8" s="3">
        <v>853.282205882353</v>
      </c>
      <c r="H8" s="3">
        <v>1122.18167445427</v>
      </c>
      <c r="I8" s="3">
        <v>0.304255319148936</v>
      </c>
      <c r="J8" s="3">
        <v>0.116415789722091</v>
      </c>
      <c r="K8" s="3">
        <v>0.604721972412213</v>
      </c>
      <c r="L8" s="3">
        <v>0.8</v>
      </c>
      <c r="M8" s="3">
        <v>0.103253899392568</v>
      </c>
      <c r="N8" s="3">
        <v>0.319429679883152</v>
      </c>
      <c r="O8" s="3">
        <v>2.24807666055896</v>
      </c>
    </row>
    <row r="9" hidden="1">
      <c r="A9" s="1" t="s">
        <v>20</v>
      </c>
      <c r="B9" s="1" t="s">
        <v>17</v>
      </c>
      <c r="C9" s="3">
        <v>0.313846153846154</v>
      </c>
      <c r="D9" s="3">
        <v>9.92266666666667</v>
      </c>
      <c r="E9" s="3">
        <v>75.1553333333333</v>
      </c>
      <c r="F9" s="2"/>
      <c r="G9" s="3">
        <v>1494.14629333333</v>
      </c>
      <c r="H9" s="3">
        <v>1453.45484992615</v>
      </c>
      <c r="I9" s="3">
        <v>0.356399345335516</v>
      </c>
      <c r="J9" s="3">
        <v>0.10475640827128</v>
      </c>
      <c r="K9" s="3">
        <v>0.899532411988127</v>
      </c>
      <c r="L9" s="3">
        <v>0.8</v>
      </c>
      <c r="M9" s="3">
        <v>0.180803525476176</v>
      </c>
      <c r="N9" s="3">
        <v>0.413726785961202</v>
      </c>
      <c r="O9" s="3">
        <v>2.7552184770323</v>
      </c>
    </row>
    <row r="10" hidden="1">
      <c r="A10" s="1" t="s">
        <v>21</v>
      </c>
      <c r="B10" s="1" t="s">
        <v>16</v>
      </c>
      <c r="C10" s="3">
        <v>0.142</v>
      </c>
      <c r="D10" s="3">
        <v>5.72470588235294</v>
      </c>
      <c r="E10" s="3">
        <v>18.5617647058824</v>
      </c>
      <c r="F10" s="2"/>
      <c r="G10" s="3">
        <v>629.339229411765</v>
      </c>
      <c r="H10" s="3">
        <v>496.164350966263</v>
      </c>
      <c r="I10" s="3">
        <v>0.137021276595745</v>
      </c>
      <c r="J10" s="3">
        <v>0.0604373447975775</v>
      </c>
      <c r="K10" s="3">
        <v>0.222165323950908</v>
      </c>
      <c r="L10" s="3">
        <v>0.8</v>
      </c>
      <c r="M10" s="3">
        <v>0.0761550270584664</v>
      </c>
      <c r="N10" s="3">
        <v>0.141233477079958</v>
      </c>
      <c r="O10" s="3">
        <v>1.43701244948265</v>
      </c>
    </row>
    <row r="11" hidden="1">
      <c r="A11" s="1" t="s">
        <v>21</v>
      </c>
      <c r="B11" s="1" t="s">
        <v>17</v>
      </c>
      <c r="C11" s="3">
        <v>0.206666666666667</v>
      </c>
      <c r="D11" s="3">
        <v>11.4093333333333</v>
      </c>
      <c r="E11" s="3">
        <v>12.6546666666667</v>
      </c>
      <c r="F11" s="2"/>
      <c r="G11" s="3">
        <v>802.7181</v>
      </c>
      <c r="H11" s="3">
        <v>336.969196142021</v>
      </c>
      <c r="I11" s="3">
        <v>0.219574468085106</v>
      </c>
      <c r="J11" s="3">
        <v>0.120451570220014</v>
      </c>
      <c r="K11" s="3">
        <v>0.151463406849446</v>
      </c>
      <c r="L11" s="3">
        <v>0.8</v>
      </c>
      <c r="M11" s="3">
        <v>0.0971352424398509</v>
      </c>
      <c r="N11" s="3">
        <v>0.0959184817435866</v>
      </c>
      <c r="O11" s="3">
        <v>1.484543169338</v>
      </c>
    </row>
    <row r="12" hidden="1">
      <c r="A12" s="1" t="s">
        <v>22</v>
      </c>
      <c r="B12" s="1" t="s">
        <v>16</v>
      </c>
      <c r="C12" s="3">
        <v>0.25</v>
      </c>
      <c r="D12" s="3">
        <v>1.33823529411765</v>
      </c>
      <c r="E12" s="3">
        <v>8.72470588235294</v>
      </c>
      <c r="F12" s="2"/>
      <c r="G12" s="3">
        <v>279.351758823529</v>
      </c>
      <c r="H12" s="3">
        <v>215.2282181185</v>
      </c>
      <c r="I12" s="3">
        <v>0.274893617021277</v>
      </c>
      <c r="J12" s="3">
        <v>0.0141281298206421</v>
      </c>
      <c r="K12" s="3">
        <v>0.104425798917441</v>
      </c>
      <c r="L12" s="3">
        <v>0.8</v>
      </c>
      <c r="M12" s="3">
        <v>0.0338037734782887</v>
      </c>
      <c r="N12" s="3">
        <v>0.061264840070435</v>
      </c>
      <c r="O12" s="3">
        <v>1.28851615930808</v>
      </c>
    </row>
    <row r="13" hidden="1">
      <c r="A13" s="1" t="s">
        <v>22</v>
      </c>
      <c r="B13" s="1" t="s">
        <v>17</v>
      </c>
      <c r="C13" s="3">
        <v>0.418571428571429</v>
      </c>
      <c r="D13" s="3">
        <v>24.4593333333333</v>
      </c>
      <c r="E13" s="3">
        <v>68.146</v>
      </c>
      <c r="F13" s="2"/>
      <c r="G13" s="3">
        <v>2549.18944</v>
      </c>
      <c r="H13" s="3">
        <v>1657.98222614641</v>
      </c>
      <c r="I13" s="3">
        <v>0.490091185410334</v>
      </c>
      <c r="J13" s="3">
        <v>0.258224124097352</v>
      </c>
      <c r="K13" s="3">
        <v>0.815637866649644</v>
      </c>
      <c r="L13" s="3">
        <v>0.8</v>
      </c>
      <c r="M13" s="3">
        <v>0.308472095346433</v>
      </c>
      <c r="N13" s="3">
        <v>0.471945625032115</v>
      </c>
      <c r="O13" s="3">
        <v>3.14437089653588</v>
      </c>
    </row>
    <row r="14" hidden="1">
      <c r="A14" s="1" t="s">
        <v>23</v>
      </c>
      <c r="B14" s="1" t="s">
        <v>16</v>
      </c>
      <c r="C14" s="3">
        <v>0.0916666666666667</v>
      </c>
      <c r="D14" s="3">
        <v>46.3941176470588</v>
      </c>
      <c r="E14" s="3">
        <v>46.6841176470588</v>
      </c>
      <c r="F14" s="3">
        <v>0.0702954</v>
      </c>
      <c r="G14" s="3">
        <v>957.672947058824</v>
      </c>
      <c r="H14" s="3">
        <v>1791.40417643003</v>
      </c>
      <c r="I14" s="3">
        <v>0.0727659574468085</v>
      </c>
      <c r="J14" s="3">
        <v>0.489795867672107</v>
      </c>
      <c r="K14" s="3">
        <v>0.558761102985767</v>
      </c>
      <c r="L14" s="3">
        <v>0.571493559848992</v>
      </c>
      <c r="M14" s="3">
        <v>0.115886005174974</v>
      </c>
      <c r="N14" s="3">
        <v>0.509924262394206</v>
      </c>
      <c r="O14" s="3">
        <v>2.31862675552285</v>
      </c>
    </row>
    <row r="15" hidden="1">
      <c r="A15" s="1" t="s">
        <v>23</v>
      </c>
      <c r="B15" s="1" t="s">
        <v>17</v>
      </c>
      <c r="C15" s="3">
        <v>0.056</v>
      </c>
      <c r="D15" s="3">
        <v>64.3266666666667</v>
      </c>
      <c r="E15" s="3">
        <v>69.96</v>
      </c>
      <c r="F15" s="3">
        <v>-0.0533901333333333</v>
      </c>
      <c r="G15" s="3">
        <v>1499.03196666667</v>
      </c>
      <c r="H15" s="3">
        <v>2429.5894860497</v>
      </c>
      <c r="I15" s="3">
        <v>0.0272340425531915</v>
      </c>
      <c r="J15" s="3">
        <v>0.679114877324362</v>
      </c>
      <c r="K15" s="3">
        <v>0.837349589863075</v>
      </c>
      <c r="L15" s="3">
        <v>0.597801252050881</v>
      </c>
      <c r="M15" s="3">
        <v>0.181394730612469</v>
      </c>
      <c r="N15" s="3">
        <v>0.691584089674025</v>
      </c>
      <c r="O15" s="3">
        <v>3.014478582078</v>
      </c>
    </row>
    <row r="16" hidden="1">
      <c r="A16" s="1" t="s">
        <v>24</v>
      </c>
      <c r="B16" s="1" t="s">
        <v>16</v>
      </c>
      <c r="C16" s="3">
        <v>0.134285714285714</v>
      </c>
      <c r="D16" s="3">
        <v>8.92411764705882</v>
      </c>
      <c r="E16" s="3">
        <v>22.5041176470588</v>
      </c>
      <c r="F16" s="3">
        <v>0.5844669</v>
      </c>
      <c r="G16" s="3">
        <v>975.632829411765</v>
      </c>
      <c r="H16" s="3">
        <v>629.465806359305</v>
      </c>
      <c r="I16" s="3">
        <v>0.127173252279635</v>
      </c>
      <c r="J16" s="3">
        <v>0.0942144428610819</v>
      </c>
      <c r="K16" s="3">
        <v>0.269351253316111</v>
      </c>
      <c r="L16" s="3">
        <v>0.462130199426485</v>
      </c>
      <c r="M16" s="3">
        <v>0.118059293065884</v>
      </c>
      <c r="N16" s="3">
        <v>0.179177815499907</v>
      </c>
      <c r="O16" s="3">
        <v>1.2501062564491</v>
      </c>
    </row>
    <row r="17" hidden="1">
      <c r="A17" s="1" t="s">
        <v>24</v>
      </c>
      <c r="B17" s="1" t="s">
        <v>17</v>
      </c>
      <c r="C17" s="3">
        <v>0.112</v>
      </c>
      <c r="D17" s="3">
        <v>46.0126666666667</v>
      </c>
      <c r="E17" s="3">
        <v>65.6746666666667</v>
      </c>
      <c r="F17" s="3">
        <v>0.0113593333333333</v>
      </c>
      <c r="G17" s="3">
        <v>1863.43321333333</v>
      </c>
      <c r="H17" s="3">
        <v>1583.2130346854</v>
      </c>
      <c r="I17" s="3">
        <v>0.0987234042553191</v>
      </c>
      <c r="J17" s="3">
        <v>0.485768781407919</v>
      </c>
      <c r="K17" s="3">
        <v>0.786058536273978</v>
      </c>
      <c r="L17" s="3">
        <v>0.584029156047442</v>
      </c>
      <c r="M17" s="3">
        <v>0.225490165162096</v>
      </c>
      <c r="N17" s="3">
        <v>0.450662530291572</v>
      </c>
      <c r="O17" s="3">
        <v>2.63073257343833</v>
      </c>
    </row>
    <row r="18" hidden="1">
      <c r="A18" s="1" t="s">
        <v>25</v>
      </c>
      <c r="B18" s="1" t="s">
        <v>16</v>
      </c>
      <c r="C18" s="3">
        <v>0.606</v>
      </c>
      <c r="D18" s="3">
        <v>23.0176470588235</v>
      </c>
      <c r="E18" s="3">
        <v>0.0</v>
      </c>
      <c r="F18" s="2"/>
      <c r="G18" s="3">
        <v>1361.25104117647</v>
      </c>
      <c r="H18" s="3">
        <v>0.0</v>
      </c>
      <c r="I18" s="3">
        <v>0.72936170212766</v>
      </c>
      <c r="J18" s="3">
        <v>0.243003832915044</v>
      </c>
      <c r="K18" s="3">
        <v>0.0</v>
      </c>
      <c r="L18" s="3">
        <v>0.8</v>
      </c>
      <c r="M18" s="3">
        <v>0.164722148293624</v>
      </c>
      <c r="N18" s="3">
        <v>0.0</v>
      </c>
      <c r="O18" s="3">
        <v>1.93708768333633</v>
      </c>
    </row>
    <row r="19" hidden="1">
      <c r="A19" s="1" t="s">
        <v>25</v>
      </c>
      <c r="B19" s="1" t="s">
        <v>17</v>
      </c>
      <c r="C19" s="3">
        <v>0.286666666666667</v>
      </c>
      <c r="D19" s="3">
        <v>66.992</v>
      </c>
      <c r="E19" s="3">
        <v>60.5513333333333</v>
      </c>
      <c r="F19" s="2"/>
      <c r="G19" s="3">
        <v>4599.10935333333</v>
      </c>
      <c r="H19" s="3">
        <v>1267.89896925688</v>
      </c>
      <c r="I19" s="3">
        <v>0.321702127659574</v>
      </c>
      <c r="J19" s="3">
        <v>0.707253557804648</v>
      </c>
      <c r="K19" s="3">
        <v>0.724737480450672</v>
      </c>
      <c r="L19" s="3">
        <v>0.8</v>
      </c>
      <c r="M19" s="3">
        <v>0.556528626978038</v>
      </c>
      <c r="N19" s="3">
        <v>0.360908194362436</v>
      </c>
      <c r="O19" s="3">
        <v>3.47112998725537</v>
      </c>
    </row>
    <row r="20" hidden="1">
      <c r="A20" s="1" t="s">
        <v>26</v>
      </c>
      <c r="B20" s="1" t="s">
        <v>16</v>
      </c>
      <c r="C20" s="3">
        <v>0.144705882352941</v>
      </c>
      <c r="D20" s="3">
        <v>49.7017647058824</v>
      </c>
      <c r="E20" s="3">
        <v>71.6711764705882</v>
      </c>
      <c r="F20" s="3">
        <v>-0.0296782</v>
      </c>
      <c r="G20" s="3">
        <v>966.829388235294</v>
      </c>
      <c r="H20" s="3">
        <v>2588.16516981022</v>
      </c>
      <c r="I20" s="3">
        <v>0.140475594493116</v>
      </c>
      <c r="J20" s="3">
        <v>0.524715636455171</v>
      </c>
      <c r="K20" s="3">
        <v>0.857830620678261</v>
      </c>
      <c r="L20" s="3">
        <v>0.592757766148905</v>
      </c>
      <c r="M20" s="3">
        <v>0.116994007017168</v>
      </c>
      <c r="N20" s="3">
        <v>0.736722752204322</v>
      </c>
      <c r="O20" s="3">
        <v>2.96949637699694</v>
      </c>
    </row>
    <row r="21" ht="15.75" hidden="1" customHeight="1">
      <c r="A21" s="1" t="s">
        <v>26</v>
      </c>
      <c r="B21" s="1" t="s">
        <v>17</v>
      </c>
      <c r="C21" s="3">
        <v>0.14</v>
      </c>
      <c r="D21" s="3">
        <v>63.846</v>
      </c>
      <c r="E21" s="3">
        <v>73.6526666666667</v>
      </c>
      <c r="F21" s="3">
        <v>-0.435036066666667</v>
      </c>
      <c r="G21" s="3">
        <v>1580.49636</v>
      </c>
      <c r="H21" s="3">
        <v>2256.55123772526</v>
      </c>
      <c r="I21" s="3">
        <v>0.134468085106383</v>
      </c>
      <c r="J21" s="3">
        <v>0.674040342900579</v>
      </c>
      <c r="K21" s="3">
        <v>0.881547030097986</v>
      </c>
      <c r="L21" s="3">
        <v>0.678976660958059</v>
      </c>
      <c r="M21" s="3">
        <v>0.191252566877341</v>
      </c>
      <c r="N21" s="3">
        <v>0.642328649554048</v>
      </c>
      <c r="O21" s="3">
        <v>3.2026133354944</v>
      </c>
    </row>
    <row r="22" ht="15.75" hidden="1" customHeight="1">
      <c r="A22" s="1" t="s">
        <v>27</v>
      </c>
      <c r="B22" s="1" t="s">
        <v>16</v>
      </c>
      <c r="C22" s="3">
        <v>0.132727272727273</v>
      </c>
      <c r="D22" s="3">
        <v>10.7688235294118</v>
      </c>
      <c r="E22" s="3">
        <v>45.8982352941177</v>
      </c>
      <c r="F22" s="3">
        <v>1.9181916</v>
      </c>
      <c r="G22" s="3">
        <v>996.776023529412</v>
      </c>
      <c r="H22" s="3">
        <v>1534.49963173213</v>
      </c>
      <c r="I22" s="3">
        <v>0.125183752417795</v>
      </c>
      <c r="J22" s="3">
        <v>0.113689526429229</v>
      </c>
      <c r="K22" s="3">
        <v>0.549354895639913</v>
      </c>
      <c r="L22" s="3">
        <v>0.178449335997648</v>
      </c>
      <c r="M22" s="3">
        <v>0.12061778687158</v>
      </c>
      <c r="N22" s="3">
        <v>0.436796231219321</v>
      </c>
      <c r="O22" s="3">
        <v>1.52409152857549</v>
      </c>
    </row>
    <row r="23" ht="15.75" hidden="1" customHeight="1">
      <c r="A23" s="1" t="s">
        <v>27</v>
      </c>
      <c r="B23" s="1" t="s">
        <v>17</v>
      </c>
      <c r="C23" s="3">
        <v>0.106</v>
      </c>
      <c r="D23" s="3">
        <v>17.362</v>
      </c>
      <c r="E23" s="3">
        <v>67.9526666666667</v>
      </c>
      <c r="F23" s="3">
        <v>1.7821894</v>
      </c>
      <c r="G23" s="3">
        <v>1397.23981333333</v>
      </c>
      <c r="H23" s="3">
        <v>2061.20583133524</v>
      </c>
      <c r="I23" s="3">
        <v>0.091063829787234</v>
      </c>
      <c r="J23" s="3">
        <v>0.183295561717881</v>
      </c>
      <c r="K23" s="3">
        <v>0.813323864543104</v>
      </c>
      <c r="L23" s="3">
        <v>0.207376761218326</v>
      </c>
      <c r="M23" s="3">
        <v>0.169077074523105</v>
      </c>
      <c r="N23" s="3">
        <v>0.586723463646737</v>
      </c>
      <c r="O23" s="3">
        <v>2.05086055543639</v>
      </c>
    </row>
    <row r="24" ht="15.75" hidden="1" customHeight="1">
      <c r="A24" s="1" t="s">
        <v>28</v>
      </c>
      <c r="B24" s="1" t="s">
        <v>16</v>
      </c>
      <c r="C24" s="3">
        <v>0.16</v>
      </c>
      <c r="D24" s="3">
        <v>44.4094117647059</v>
      </c>
      <c r="E24" s="3">
        <v>33.6482352941177</v>
      </c>
      <c r="F24" s="3">
        <v>-0.2640382</v>
      </c>
      <c r="G24" s="3">
        <v>3392.23391764706</v>
      </c>
      <c r="H24" s="3">
        <v>1144.53617984752</v>
      </c>
      <c r="I24" s="3">
        <v>0.16</v>
      </c>
      <c r="J24" s="3">
        <v>0.468842764368877</v>
      </c>
      <c r="K24" s="3">
        <v>0.402734934578983</v>
      </c>
      <c r="L24" s="3">
        <v>0.642605719893169</v>
      </c>
      <c r="M24" s="3">
        <v>0.410487148605883</v>
      </c>
      <c r="N24" s="3">
        <v>0.325792903115421</v>
      </c>
      <c r="O24" s="3">
        <v>2.41046347056233</v>
      </c>
    </row>
    <row r="25" ht="15.75" hidden="1" customHeight="1">
      <c r="A25" s="1" t="s">
        <v>28</v>
      </c>
      <c r="B25" s="1" t="s">
        <v>17</v>
      </c>
      <c r="C25" s="3">
        <v>0.124666666666667</v>
      </c>
      <c r="D25" s="3">
        <v>94.7213333333333</v>
      </c>
      <c r="E25" s="3">
        <v>66.904</v>
      </c>
      <c r="F25" s="3">
        <v>-1.27803426666667</v>
      </c>
      <c r="G25" s="3">
        <v>8200.49479333333</v>
      </c>
      <c r="H25" s="3">
        <v>2351.25434277192</v>
      </c>
      <c r="I25" s="3">
        <v>0.114893617021277</v>
      </c>
      <c r="J25" s="3">
        <v>1.0</v>
      </c>
      <c r="K25" s="3">
        <v>0.800772397944528</v>
      </c>
      <c r="L25" s="3">
        <v>0.858280873622753</v>
      </c>
      <c r="M25" s="3">
        <v>0.992324764917059</v>
      </c>
      <c r="N25" s="3">
        <v>0.669285944631698</v>
      </c>
      <c r="O25" s="3">
        <v>4.43555759813732</v>
      </c>
    </row>
    <row r="26" ht="15.75" hidden="1" customHeight="1">
      <c r="A26" s="1" t="s">
        <v>29</v>
      </c>
      <c r="B26" s="1" t="s">
        <v>16</v>
      </c>
      <c r="C26" s="3">
        <v>0.135</v>
      </c>
      <c r="D26" s="3">
        <v>24.49</v>
      </c>
      <c r="E26" s="3">
        <v>35.5788235294118</v>
      </c>
      <c r="F26" s="2"/>
      <c r="G26" s="3">
        <v>727.602247058824</v>
      </c>
      <c r="H26" s="3">
        <v>823.915767779181</v>
      </c>
      <c r="I26" s="3">
        <v>0.128085106382979</v>
      </c>
      <c r="J26" s="3">
        <v>0.258547880801228</v>
      </c>
      <c r="K26" s="3">
        <v>0.425842099630698</v>
      </c>
      <c r="L26" s="3">
        <v>0.8</v>
      </c>
      <c r="M26" s="3">
        <v>0.0880456298018434</v>
      </c>
      <c r="N26" s="3">
        <v>0.234528112464834</v>
      </c>
      <c r="O26" s="3">
        <v>1.93504882908158</v>
      </c>
    </row>
    <row r="27" ht="15.75" hidden="1" customHeight="1">
      <c r="A27" s="1" t="s">
        <v>29</v>
      </c>
      <c r="B27" s="1" t="s">
        <v>17</v>
      </c>
      <c r="C27" s="3">
        <v>0.142142857142857</v>
      </c>
      <c r="D27" s="3">
        <v>39.0926666666667</v>
      </c>
      <c r="E27" s="3">
        <v>72.1293333333333</v>
      </c>
      <c r="F27" s="2"/>
      <c r="G27" s="3">
        <v>1590.10648</v>
      </c>
      <c r="H27" s="3">
        <v>1516.99527247671</v>
      </c>
      <c r="I27" s="3">
        <v>0.137203647416413</v>
      </c>
      <c r="J27" s="3">
        <v>0.412712377359553</v>
      </c>
      <c r="K27" s="3">
        <v>0.863314289361974</v>
      </c>
      <c r="L27" s="3">
        <v>0.8</v>
      </c>
      <c r="M27" s="3">
        <v>0.192415467447386</v>
      </c>
      <c r="N27" s="3">
        <v>0.431813604964762</v>
      </c>
      <c r="O27" s="3">
        <v>2.83745938655009</v>
      </c>
    </row>
    <row r="28" ht="15.75" hidden="1" customHeight="1">
      <c r="A28" s="1" t="s">
        <v>30</v>
      </c>
      <c r="B28" s="1" t="s">
        <v>16</v>
      </c>
      <c r="C28" s="3">
        <v>0.042</v>
      </c>
      <c r="D28" s="3">
        <v>22.0947058823529</v>
      </c>
      <c r="E28" s="3">
        <v>11.6470588235294</v>
      </c>
      <c r="F28" s="3">
        <v>-0.3462581</v>
      </c>
      <c r="G28" s="3">
        <v>1530.63375882353</v>
      </c>
      <c r="H28" s="3">
        <v>573.514827198729</v>
      </c>
      <c r="I28" s="3">
        <v>0.00936170212765958</v>
      </c>
      <c r="J28" s="3">
        <v>0.233260080964017</v>
      </c>
      <c r="K28" s="3">
        <v>0.139403372341244</v>
      </c>
      <c r="L28" s="3">
        <v>0.660093745887613</v>
      </c>
      <c r="M28" s="3">
        <v>0.185218797545419</v>
      </c>
      <c r="N28" s="3">
        <v>0.16325133606323</v>
      </c>
      <c r="O28" s="3">
        <v>1.39058903492918</v>
      </c>
    </row>
    <row r="29" ht="15.75" hidden="1" customHeight="1">
      <c r="A29" s="1" t="s">
        <v>30</v>
      </c>
      <c r="B29" s="1" t="s">
        <v>17</v>
      </c>
      <c r="C29" s="3">
        <v>0.0535714285714286</v>
      </c>
      <c r="D29" s="3">
        <v>64.0246666666667</v>
      </c>
      <c r="E29" s="3">
        <v>37.5953333333333</v>
      </c>
      <c r="F29" s="3">
        <v>-0.00888806666666666</v>
      </c>
      <c r="G29" s="3">
        <v>3945.74113333333</v>
      </c>
      <c r="H29" s="3">
        <v>2153.00256212603</v>
      </c>
      <c r="I29" s="3">
        <v>0.0241337386018237</v>
      </c>
      <c r="J29" s="3">
        <v>0.675926577610112</v>
      </c>
      <c r="K29" s="3">
        <v>0.449977657910696</v>
      </c>
      <c r="L29" s="3">
        <v>0.588335741892474</v>
      </c>
      <c r="M29" s="3">
        <v>0.477465901904075</v>
      </c>
      <c r="N29" s="3">
        <v>0.612853457566913</v>
      </c>
      <c r="O29" s="3">
        <v>2.82869307548609</v>
      </c>
    </row>
    <row r="30" ht="15.75" hidden="1" customHeight="1">
      <c r="A30" s="1" t="s">
        <v>31</v>
      </c>
      <c r="B30" s="1" t="s">
        <v>16</v>
      </c>
      <c r="C30" s="3">
        <v>0.175</v>
      </c>
      <c r="D30" s="3">
        <v>8.86294117647059</v>
      </c>
      <c r="E30" s="3">
        <v>25.7129411764706</v>
      </c>
      <c r="F30" s="3">
        <v>-0.8505391</v>
      </c>
      <c r="G30" s="3">
        <v>5180.71088235294</v>
      </c>
      <c r="H30" s="3">
        <v>1386.63211212288</v>
      </c>
      <c r="I30" s="3">
        <v>0.179148936170213</v>
      </c>
      <c r="J30" s="3">
        <v>0.0935685854978525</v>
      </c>
      <c r="K30" s="3">
        <v>0.307757586453559</v>
      </c>
      <c r="L30" s="3">
        <v>0.767353414611419</v>
      </c>
      <c r="M30" s="3">
        <v>0.626907014514967</v>
      </c>
      <c r="N30" s="3">
        <v>0.39470565397222</v>
      </c>
      <c r="O30" s="3">
        <v>2.36944119122023</v>
      </c>
    </row>
    <row r="31" ht="15.75" hidden="1" customHeight="1">
      <c r="A31" s="1" t="s">
        <v>31</v>
      </c>
      <c r="B31" s="1" t="s">
        <v>17</v>
      </c>
      <c r="C31" s="3">
        <v>0.092</v>
      </c>
      <c r="D31" s="3">
        <v>4.18333333333333</v>
      </c>
      <c r="E31" s="3">
        <v>26.0866666666667</v>
      </c>
      <c r="F31" s="3">
        <v>-0.818687533333333</v>
      </c>
      <c r="G31" s="3">
        <v>4951.92838</v>
      </c>
      <c r="H31" s="3">
        <v>1111.19906220123</v>
      </c>
      <c r="I31" s="3">
        <v>0.0731914893617021</v>
      </c>
      <c r="J31" s="3">
        <v>0.0441646373221098</v>
      </c>
      <c r="K31" s="3">
        <v>0.312230698030704</v>
      </c>
      <c r="L31" s="3">
        <v>0.760578643226019</v>
      </c>
      <c r="M31" s="3">
        <v>0.599222521251331</v>
      </c>
      <c r="N31" s="3">
        <v>0.316303472784844</v>
      </c>
      <c r="O31" s="3">
        <v>2.10569146197671</v>
      </c>
    </row>
    <row r="32" ht="15.75" hidden="1" customHeight="1">
      <c r="A32" s="1" t="s">
        <v>32</v>
      </c>
      <c r="B32" s="1" t="s">
        <v>16</v>
      </c>
      <c r="C32" s="3">
        <v>0.17625</v>
      </c>
      <c r="D32" s="3">
        <v>27.6441176470588</v>
      </c>
      <c r="E32" s="3">
        <v>33.6741176470588</v>
      </c>
      <c r="F32" s="2"/>
      <c r="G32" s="3">
        <v>698.517647058824</v>
      </c>
      <c r="H32" s="3">
        <v>908.392257231043</v>
      </c>
      <c r="I32" s="3">
        <v>0.180744680851064</v>
      </c>
      <c r="J32" s="3">
        <v>0.291846796009264</v>
      </c>
      <c r="K32" s="3">
        <v>0.403044719850852</v>
      </c>
      <c r="L32" s="3">
        <v>0.8</v>
      </c>
      <c r="M32" s="3">
        <v>0.0845261630397683</v>
      </c>
      <c r="N32" s="3">
        <v>0.258574395341787</v>
      </c>
      <c r="O32" s="3">
        <v>2.01873675509274</v>
      </c>
    </row>
    <row r="33" ht="15.75" hidden="1" customHeight="1">
      <c r="A33" s="1" t="s">
        <v>32</v>
      </c>
      <c r="B33" s="1" t="s">
        <v>17</v>
      </c>
      <c r="C33" s="3">
        <v>0.181333333333333</v>
      </c>
      <c r="D33" s="3">
        <v>54.166</v>
      </c>
      <c r="E33" s="3">
        <v>80.476</v>
      </c>
      <c r="F33" s="2"/>
      <c r="G33" s="3">
        <v>1526.22152</v>
      </c>
      <c r="H33" s="3">
        <v>1726.20975216429</v>
      </c>
      <c r="I33" s="3">
        <v>0.187234042553191</v>
      </c>
      <c r="J33" s="3">
        <v>0.571845835503442</v>
      </c>
      <c r="K33" s="3">
        <v>0.963215345823625</v>
      </c>
      <c r="L33" s="3">
        <v>0.8</v>
      </c>
      <c r="M33" s="3">
        <v>0.184684881731355</v>
      </c>
      <c r="N33" s="3">
        <v>0.491366630820424</v>
      </c>
      <c r="O33" s="3">
        <v>3.19834673643204</v>
      </c>
    </row>
    <row r="34" ht="15.75" hidden="1" customHeight="1">
      <c r="A34" s="1" t="s">
        <v>33</v>
      </c>
      <c r="B34" s="1" t="s">
        <v>16</v>
      </c>
      <c r="C34" s="3">
        <v>0.391428571428571</v>
      </c>
      <c r="D34" s="3">
        <v>12.5364705882353</v>
      </c>
      <c r="E34" s="3">
        <v>18.3276470588235</v>
      </c>
      <c r="F34" s="3">
        <v>0.8134665</v>
      </c>
      <c r="G34" s="3">
        <v>442.540282352941</v>
      </c>
      <c r="H34" s="3">
        <v>698.437517124278</v>
      </c>
      <c r="I34" s="3">
        <v>0.455440729483283</v>
      </c>
      <c r="J34" s="3">
        <v>0.132351078126384</v>
      </c>
      <c r="K34" s="3">
        <v>0.219363175355361</v>
      </c>
      <c r="L34" s="3">
        <v>0.413422393195665</v>
      </c>
      <c r="M34" s="3">
        <v>0.0535508762238612</v>
      </c>
      <c r="N34" s="3">
        <v>0.198810653918305</v>
      </c>
      <c r="O34" s="3">
        <v>1.47293890630286</v>
      </c>
    </row>
    <row r="35" ht="15.75" hidden="1" customHeight="1">
      <c r="A35" s="1" t="s">
        <v>33</v>
      </c>
      <c r="B35" s="1" t="s">
        <v>17</v>
      </c>
      <c r="C35" s="3">
        <v>0.242666666666667</v>
      </c>
      <c r="D35" s="3">
        <v>47.124</v>
      </c>
      <c r="E35" s="3">
        <v>48.102</v>
      </c>
      <c r="F35" s="3">
        <v>0.955854266666667</v>
      </c>
      <c r="G35" s="3">
        <v>1520.43349333333</v>
      </c>
      <c r="H35" s="3">
        <v>1895.91780346589</v>
      </c>
      <c r="I35" s="3">
        <v>0.265531914893617</v>
      </c>
      <c r="J35" s="3">
        <v>0.497501442828789</v>
      </c>
      <c r="K35" s="3">
        <v>0.575731703424723</v>
      </c>
      <c r="L35" s="3">
        <v>0.383136769341129</v>
      </c>
      <c r="M35" s="3">
        <v>0.183984484700921</v>
      </c>
      <c r="N35" s="3">
        <v>0.539674128380679</v>
      </c>
      <c r="O35" s="3">
        <v>2.44556044356986</v>
      </c>
    </row>
    <row r="36" ht="15.75" hidden="1" customHeight="1">
      <c r="A36" s="1" t="s">
        <v>34</v>
      </c>
      <c r="B36" s="1" t="s">
        <v>16</v>
      </c>
      <c r="C36" s="3">
        <v>0.08</v>
      </c>
      <c r="D36" s="3">
        <v>6.23764705882353</v>
      </c>
      <c r="E36" s="3">
        <v>21.1470588235294</v>
      </c>
      <c r="F36" s="3">
        <v>1.4320836</v>
      </c>
      <c r="G36" s="3">
        <v>372.286688235294</v>
      </c>
      <c r="H36" s="3">
        <v>659.46672466659</v>
      </c>
      <c r="I36" s="3">
        <v>0.0578723404255319</v>
      </c>
      <c r="J36" s="3">
        <v>0.0658526103815775</v>
      </c>
      <c r="K36" s="3">
        <v>0.253108648266047</v>
      </c>
      <c r="L36" s="3">
        <v>0.281843640054299</v>
      </c>
      <c r="M36" s="3">
        <v>0.0450496353811687</v>
      </c>
      <c r="N36" s="3">
        <v>0.187717594707901</v>
      </c>
      <c r="O36" s="3">
        <v>0.891444469216525</v>
      </c>
    </row>
    <row r="37" ht="15.75" hidden="1" customHeight="1">
      <c r="A37" s="1" t="s">
        <v>34</v>
      </c>
      <c r="B37" s="1" t="s">
        <v>17</v>
      </c>
      <c r="C37" s="3">
        <v>0.0746666666666667</v>
      </c>
      <c r="D37" s="3">
        <v>21.684</v>
      </c>
      <c r="E37" s="3">
        <v>57.67</v>
      </c>
      <c r="F37" s="3">
        <v>1.20307206666667</v>
      </c>
      <c r="G37" s="3">
        <v>1130.43793333333</v>
      </c>
      <c r="H37" s="3">
        <v>1643.83468209854</v>
      </c>
      <c r="I37" s="3">
        <v>0.0510638297872341</v>
      </c>
      <c r="J37" s="3">
        <v>0.228924142396644</v>
      </c>
      <c r="K37" s="3">
        <v>0.690250869745619</v>
      </c>
      <c r="L37" s="3">
        <v>0.330553984483821</v>
      </c>
      <c r="M37" s="3">
        <v>0.136791935696401</v>
      </c>
      <c r="N37" s="3">
        <v>0.46791851821936</v>
      </c>
      <c r="O37" s="3">
        <v>1.90550328032908</v>
      </c>
    </row>
    <row r="38" ht="15.75" hidden="1" customHeight="1">
      <c r="A38" s="1" t="s">
        <v>35</v>
      </c>
      <c r="B38" s="1" t="s">
        <v>16</v>
      </c>
      <c r="C38" s="3">
        <v>0.095</v>
      </c>
      <c r="D38" s="3">
        <v>4.14647058823529</v>
      </c>
      <c r="E38" s="3">
        <v>12.4905882352941</v>
      </c>
      <c r="F38" s="2"/>
      <c r="G38" s="3">
        <v>226.848247058824</v>
      </c>
      <c r="H38" s="3">
        <v>430.042503500343</v>
      </c>
      <c r="I38" s="3">
        <v>0.0770212765957447</v>
      </c>
      <c r="J38" s="3">
        <v>0.0437754668596511</v>
      </c>
      <c r="K38" s="3">
        <v>0.149499555974444</v>
      </c>
      <c r="L38" s="3">
        <v>0.8</v>
      </c>
      <c r="M38" s="3">
        <v>0.0274504330662458</v>
      </c>
      <c r="N38" s="3">
        <v>0.122411853941625</v>
      </c>
      <c r="O38" s="3">
        <v>1.22015858643771</v>
      </c>
    </row>
    <row r="39" ht="15.75" hidden="1" customHeight="1">
      <c r="A39" s="1" t="s">
        <v>35</v>
      </c>
      <c r="B39" s="1" t="s">
        <v>17</v>
      </c>
      <c r="C39" s="2"/>
      <c r="D39" s="3">
        <v>0.0</v>
      </c>
      <c r="E39" s="3">
        <v>0.0</v>
      </c>
      <c r="F39" s="2"/>
      <c r="G39" s="3">
        <v>0.0</v>
      </c>
      <c r="H39" s="3">
        <v>0.0</v>
      </c>
      <c r="I39" s="2"/>
      <c r="J39" s="3">
        <v>0.0</v>
      </c>
      <c r="K39" s="3">
        <v>0.0</v>
      </c>
      <c r="L39" s="3">
        <v>0.8</v>
      </c>
      <c r="M39" s="3">
        <v>0.0</v>
      </c>
      <c r="N39" s="3">
        <v>0.0</v>
      </c>
      <c r="O39" s="3">
        <v>0.8</v>
      </c>
    </row>
    <row r="40" ht="15.75" hidden="1" customHeight="1">
      <c r="A40" s="1" t="s">
        <v>36</v>
      </c>
      <c r="B40" s="1" t="s">
        <v>16</v>
      </c>
      <c r="C40" s="3">
        <v>0.189230769230769</v>
      </c>
      <c r="D40" s="3">
        <v>57.3664705882353</v>
      </c>
      <c r="E40" s="3">
        <v>46.7488235294118</v>
      </c>
      <c r="F40" s="2"/>
      <c r="G40" s="3">
        <v>2734.40390588235</v>
      </c>
      <c r="H40" s="3">
        <v>1351.31064433237</v>
      </c>
      <c r="I40" s="3">
        <v>0.197315875613748</v>
      </c>
      <c r="J40" s="3">
        <v>0.605634111867463</v>
      </c>
      <c r="K40" s="3">
        <v>0.55953556616544</v>
      </c>
      <c r="L40" s="3">
        <v>0.8</v>
      </c>
      <c r="M40" s="3">
        <v>0.330884511419834</v>
      </c>
      <c r="N40" s="3">
        <v>0.384651377194965</v>
      </c>
      <c r="O40" s="3">
        <v>2.87802144226145</v>
      </c>
    </row>
    <row r="41" ht="15.75" hidden="1" customHeight="1">
      <c r="A41" s="1" t="s">
        <v>36</v>
      </c>
      <c r="B41" s="1" t="s">
        <v>17</v>
      </c>
      <c r="C41" s="3">
        <v>0.235333333333333</v>
      </c>
      <c r="D41" s="3">
        <v>87.358</v>
      </c>
      <c r="E41" s="3">
        <v>72.0406666666667</v>
      </c>
      <c r="F41" s="2"/>
      <c r="G41" s="3">
        <v>2618.64251333333</v>
      </c>
      <c r="H41" s="3">
        <v>1591.21580685141</v>
      </c>
      <c r="I41" s="3">
        <v>0.256170212765957</v>
      </c>
      <c r="J41" s="3">
        <v>0.922263200123872</v>
      </c>
      <c r="K41" s="3">
        <v>0.862253040120009</v>
      </c>
      <c r="L41" s="3">
        <v>0.8</v>
      </c>
      <c r="M41" s="3">
        <v>0.316876466839272</v>
      </c>
      <c r="N41" s="3">
        <v>0.452940524139946</v>
      </c>
      <c r="O41" s="3">
        <v>3.61050344398906</v>
      </c>
    </row>
    <row r="42" ht="15.75" hidden="1" customHeight="1">
      <c r="A42" s="1" t="s">
        <v>37</v>
      </c>
      <c r="B42" s="1" t="s">
        <v>16</v>
      </c>
      <c r="C42" s="3">
        <v>0.115714285714286</v>
      </c>
      <c r="D42" s="3">
        <v>11.48</v>
      </c>
      <c r="E42" s="3">
        <v>25.4423529411765</v>
      </c>
      <c r="F42" s="2"/>
      <c r="G42" s="3">
        <v>1908.65424705882</v>
      </c>
      <c r="H42" s="3">
        <v>589.032905545533</v>
      </c>
      <c r="I42" s="3">
        <v>0.103465045592705</v>
      </c>
      <c r="J42" s="3">
        <v>0.12119761827677</v>
      </c>
      <c r="K42" s="3">
        <v>0.304518922247652</v>
      </c>
      <c r="L42" s="3">
        <v>0.8</v>
      </c>
      <c r="M42" s="3">
        <v>0.23096226810123</v>
      </c>
      <c r="N42" s="3">
        <v>0.167668566277876</v>
      </c>
      <c r="O42" s="3">
        <v>1.72781242049623</v>
      </c>
    </row>
    <row r="43" ht="15.75" hidden="1" customHeight="1">
      <c r="A43" s="1" t="s">
        <v>37</v>
      </c>
      <c r="B43" s="1" t="s">
        <v>17</v>
      </c>
      <c r="C43" s="3">
        <v>0.136</v>
      </c>
      <c r="D43" s="3">
        <v>39.8446666666667</v>
      </c>
      <c r="E43" s="3">
        <v>66.846</v>
      </c>
      <c r="F43" s="2"/>
      <c r="G43" s="3">
        <v>2608.7704</v>
      </c>
      <c r="H43" s="3">
        <v>1399.07011608012</v>
      </c>
      <c r="I43" s="3">
        <v>0.12936170212766</v>
      </c>
      <c r="J43" s="3">
        <v>0.420651454793711</v>
      </c>
      <c r="K43" s="3">
        <v>0.800078197312566</v>
      </c>
      <c r="L43" s="3">
        <v>0.8</v>
      </c>
      <c r="M43" s="3">
        <v>0.315681863002599</v>
      </c>
      <c r="N43" s="3">
        <v>0.398246139183206</v>
      </c>
      <c r="O43" s="3">
        <v>2.86401935641974</v>
      </c>
    </row>
    <row r="44" ht="15.75" hidden="1" customHeight="1">
      <c r="A44" s="1" t="s">
        <v>38</v>
      </c>
      <c r="B44" s="1" t="s">
        <v>16</v>
      </c>
      <c r="C44" s="3">
        <v>0.18</v>
      </c>
      <c r="D44" s="3">
        <v>0.0882352941176471</v>
      </c>
      <c r="E44" s="3">
        <v>8.55176470588235</v>
      </c>
      <c r="F44" s="2"/>
      <c r="G44" s="3">
        <v>570.852941176471</v>
      </c>
      <c r="H44" s="3">
        <v>221.177162907748</v>
      </c>
      <c r="I44" s="3">
        <v>0.185531914893617</v>
      </c>
      <c r="J44" s="3">
        <v>9.31525043119259E-4</v>
      </c>
      <c r="K44" s="3">
        <v>0.102355870055405</v>
      </c>
      <c r="L44" s="3">
        <v>0.8</v>
      </c>
      <c r="M44" s="3">
        <v>0.0690777233485559</v>
      </c>
      <c r="N44" s="3">
        <v>0.0629582107366387</v>
      </c>
      <c r="O44" s="3">
        <v>1.22085524407734</v>
      </c>
    </row>
    <row r="45" ht="15.75" hidden="1" customHeight="1">
      <c r="A45" s="1" t="s">
        <v>38</v>
      </c>
      <c r="B45" s="1" t="s">
        <v>17</v>
      </c>
      <c r="C45" s="3">
        <v>0.343333333333333</v>
      </c>
      <c r="D45" s="3">
        <v>18.06</v>
      </c>
      <c r="E45" s="3">
        <v>49.11</v>
      </c>
      <c r="F45" s="2"/>
      <c r="G45" s="3">
        <v>1641.84184666667</v>
      </c>
      <c r="H45" s="3">
        <v>1662.31438530993</v>
      </c>
      <c r="I45" s="3">
        <v>0.394042553191489</v>
      </c>
      <c r="J45" s="3">
        <v>0.19066454582565</v>
      </c>
      <c r="K45" s="3">
        <v>0.587796431649165</v>
      </c>
      <c r="L45" s="3">
        <v>0.8</v>
      </c>
      <c r="M45" s="3">
        <v>0.198675856223822</v>
      </c>
      <c r="N45" s="3">
        <v>0.473178776710053</v>
      </c>
      <c r="O45" s="3">
        <v>2.64435816360018</v>
      </c>
    </row>
    <row r="46" ht="15.75" hidden="1" customHeight="1">
      <c r="A46" s="1" t="s">
        <v>39</v>
      </c>
      <c r="B46" s="1" t="s">
        <v>16</v>
      </c>
      <c r="C46" s="3">
        <v>0.415</v>
      </c>
      <c r="D46" s="3">
        <v>18.0441176470588</v>
      </c>
      <c r="E46" s="3">
        <v>13.6117647058824</v>
      </c>
      <c r="F46" s="2"/>
      <c r="G46" s="3">
        <v>457.422982352941</v>
      </c>
      <c r="H46" s="3">
        <v>467.104617869128</v>
      </c>
      <c r="I46" s="3">
        <v>0.485531914893617</v>
      </c>
      <c r="J46" s="3">
        <v>0.190496871317889</v>
      </c>
      <c r="K46" s="3">
        <v>0.162918890705879</v>
      </c>
      <c r="L46" s="3">
        <v>0.8</v>
      </c>
      <c r="M46" s="3">
        <v>0.0553518006986669</v>
      </c>
      <c r="N46" s="3">
        <v>0.132961606800823</v>
      </c>
      <c r="O46" s="3">
        <v>1.82726108441687</v>
      </c>
    </row>
    <row r="47" ht="15.75" hidden="1" customHeight="1">
      <c r="A47" s="1" t="s">
        <v>39</v>
      </c>
      <c r="B47" s="1" t="s">
        <v>17</v>
      </c>
      <c r="C47" s="3">
        <v>0.71</v>
      </c>
      <c r="D47" s="3">
        <v>28.1846666666667</v>
      </c>
      <c r="E47" s="3">
        <v>32.9393333333333</v>
      </c>
      <c r="F47" s="2"/>
      <c r="G47" s="3">
        <v>1501.87922</v>
      </c>
      <c r="H47" s="3">
        <v>965.632749078012</v>
      </c>
      <c r="I47" s="3">
        <v>0.862127659574468</v>
      </c>
      <c r="J47" s="3">
        <v>0.297553525428978</v>
      </c>
      <c r="K47" s="3">
        <v>0.394250103731129</v>
      </c>
      <c r="L47" s="3">
        <v>0.8</v>
      </c>
      <c r="M47" s="3">
        <v>0.181739270797649</v>
      </c>
      <c r="N47" s="3">
        <v>0.274867935330242</v>
      </c>
      <c r="O47" s="3">
        <v>2.81053849486247</v>
      </c>
    </row>
    <row r="48" ht="15.75" hidden="1" customHeight="1">
      <c r="A48" s="1" t="s">
        <v>40</v>
      </c>
      <c r="B48" s="1" t="s">
        <v>16</v>
      </c>
      <c r="C48" s="3">
        <v>0.143846153846154</v>
      </c>
      <c r="D48" s="3">
        <v>50.6376470588235</v>
      </c>
      <c r="E48" s="3">
        <v>49.6741176470588</v>
      </c>
      <c r="F48" s="3">
        <v>-0.6083723</v>
      </c>
      <c r="G48" s="3">
        <v>1120.67066470588</v>
      </c>
      <c r="H48" s="3">
        <v>1758.13885716083</v>
      </c>
      <c r="I48" s="3">
        <v>0.139378068739771</v>
      </c>
      <c r="J48" s="3">
        <v>0.534596012079189</v>
      </c>
      <c r="K48" s="3">
        <v>0.594548342461047</v>
      </c>
      <c r="L48" s="3">
        <v>0.715844968439732</v>
      </c>
      <c r="M48" s="3">
        <v>0.135610018898832</v>
      </c>
      <c r="N48" s="3">
        <v>0.500455269514298</v>
      </c>
      <c r="O48" s="3">
        <v>2.62043268013287</v>
      </c>
    </row>
    <row r="49" ht="15.75" hidden="1" customHeight="1">
      <c r="A49" s="1" t="s">
        <v>40</v>
      </c>
      <c r="B49" s="1" t="s">
        <v>17</v>
      </c>
      <c r="C49" s="3">
        <v>0.156666666666667</v>
      </c>
      <c r="D49" s="3">
        <v>82.652</v>
      </c>
      <c r="E49" s="3">
        <v>70.8626666666667</v>
      </c>
      <c r="F49" s="3">
        <v>-0.954741466666667</v>
      </c>
      <c r="G49" s="3">
        <v>2721.69314666667</v>
      </c>
      <c r="H49" s="3">
        <v>2149.39346416385</v>
      </c>
      <c r="I49" s="3">
        <v>0.155744680851064</v>
      </c>
      <c r="J49" s="3">
        <v>0.872580622457454</v>
      </c>
      <c r="K49" s="3">
        <v>0.848153585905333</v>
      </c>
      <c r="L49" s="3">
        <v>0.78951707203437</v>
      </c>
      <c r="M49" s="3">
        <v>0.329346408967665</v>
      </c>
      <c r="N49" s="3">
        <v>0.611826125689223</v>
      </c>
      <c r="O49" s="3">
        <v>3.60716849590511</v>
      </c>
    </row>
    <row r="50" ht="15.75" hidden="1" customHeight="1">
      <c r="A50" s="1" t="s">
        <v>41</v>
      </c>
      <c r="B50" s="1" t="s">
        <v>16</v>
      </c>
      <c r="C50" s="3">
        <v>0.135</v>
      </c>
      <c r="D50" s="3">
        <v>2.70176470588235</v>
      </c>
      <c r="E50" s="3">
        <v>6.34058823529412</v>
      </c>
      <c r="F50" s="3">
        <v>0.367756</v>
      </c>
      <c r="G50" s="3">
        <v>185.555264705882</v>
      </c>
      <c r="H50" s="3">
        <v>181.89735315642</v>
      </c>
      <c r="I50" s="3">
        <v>0.128085106382979</v>
      </c>
      <c r="J50" s="3">
        <v>0.0285232968203117</v>
      </c>
      <c r="K50" s="3">
        <v>0.0758903510336502</v>
      </c>
      <c r="L50" s="3">
        <v>0.508224221098604</v>
      </c>
      <c r="M50" s="3">
        <v>0.0224536554279723</v>
      </c>
      <c r="N50" s="3">
        <v>0.051777189570133</v>
      </c>
      <c r="O50" s="3">
        <v>0.81495382033365</v>
      </c>
    </row>
    <row r="51" ht="15.75" hidden="1" customHeight="1">
      <c r="A51" s="1" t="s">
        <v>41</v>
      </c>
      <c r="B51" s="1" t="s">
        <v>17</v>
      </c>
      <c r="C51" s="3">
        <v>0.0846666666666667</v>
      </c>
      <c r="D51" s="3">
        <v>28.822</v>
      </c>
      <c r="E51" s="3">
        <v>61.5233333333333</v>
      </c>
      <c r="F51" s="3">
        <v>0.6330676</v>
      </c>
      <c r="G51" s="3">
        <v>1113.74730666667</v>
      </c>
      <c r="H51" s="3">
        <v>1582.20206298582</v>
      </c>
      <c r="I51" s="3">
        <v>0.0638297872340426</v>
      </c>
      <c r="J51" s="3">
        <v>0.304282034318211</v>
      </c>
      <c r="K51" s="3">
        <v>0.736371325524241</v>
      </c>
      <c r="L51" s="3">
        <v>0.451792917272795</v>
      </c>
      <c r="M51" s="3">
        <v>0.134772237787833</v>
      </c>
      <c r="N51" s="3">
        <v>0.450374756597063</v>
      </c>
      <c r="O51" s="3">
        <v>2.14142305873419</v>
      </c>
    </row>
    <row r="52" ht="15.75" hidden="1" customHeight="1">
      <c r="A52" s="1" t="s">
        <v>42</v>
      </c>
      <c r="B52" s="1" t="s">
        <v>16</v>
      </c>
      <c r="C52" s="3">
        <v>0.668</v>
      </c>
      <c r="D52" s="3">
        <v>1.07235294117647</v>
      </c>
      <c r="E52" s="3">
        <v>21.8947058823529</v>
      </c>
      <c r="F52" s="3">
        <v>-0.3076466</v>
      </c>
      <c r="G52" s="3">
        <v>1940.32565882353</v>
      </c>
      <c r="H52" s="3">
        <v>593.599346515594</v>
      </c>
      <c r="I52" s="3">
        <v>0.808510638297872</v>
      </c>
      <c r="J52" s="3">
        <v>0.0113211343573761</v>
      </c>
      <c r="K52" s="3">
        <v>0.262057218278458</v>
      </c>
      <c r="L52" s="3">
        <v>0.651881148746477</v>
      </c>
      <c r="M52" s="3">
        <v>0.234794759557667</v>
      </c>
      <c r="N52" s="3">
        <v>0.168968406411142</v>
      </c>
      <c r="O52" s="3">
        <v>2.13753330564899</v>
      </c>
    </row>
    <row r="53" ht="15.75" hidden="1" customHeight="1">
      <c r="A53" s="1" t="s">
        <v>42</v>
      </c>
      <c r="B53" s="1" t="s">
        <v>17</v>
      </c>
      <c r="C53" s="3">
        <v>0.253333333333333</v>
      </c>
      <c r="D53" s="3">
        <v>5.07533333333333</v>
      </c>
      <c r="E53" s="3">
        <v>62.054</v>
      </c>
      <c r="F53" s="3">
        <v>-0.561181866666667</v>
      </c>
      <c r="G53" s="3">
        <v>6474.49474</v>
      </c>
      <c r="H53" s="3">
        <v>1928.36890193902</v>
      </c>
      <c r="I53" s="3">
        <v>0.279148936170213</v>
      </c>
      <c r="J53" s="3">
        <v>0.0535817344913501</v>
      </c>
      <c r="K53" s="3">
        <v>0.742722862340813</v>
      </c>
      <c r="L53" s="3">
        <v>0.705807647489179</v>
      </c>
      <c r="M53" s="3">
        <v>0.78346509969744</v>
      </c>
      <c r="N53" s="3">
        <v>0.548911352827576</v>
      </c>
      <c r="O53" s="3">
        <v>3.11363763301657</v>
      </c>
    </row>
    <row r="54" ht="15.75" hidden="1" customHeight="1">
      <c r="A54" s="1" t="s">
        <v>43</v>
      </c>
      <c r="B54" s="1" t="s">
        <v>16</v>
      </c>
      <c r="C54" s="3">
        <v>0.085625</v>
      </c>
      <c r="D54" s="3">
        <v>40.8194117647059</v>
      </c>
      <c r="E54" s="3">
        <v>48.3582352941177</v>
      </c>
      <c r="F54" s="3">
        <v>0.718416</v>
      </c>
      <c r="G54" s="3">
        <v>893.136541176471</v>
      </c>
      <c r="H54" s="3">
        <v>1909.64974953563</v>
      </c>
      <c r="I54" s="3">
        <v>0.0650531914893617</v>
      </c>
      <c r="J54" s="3">
        <v>0.430942115447832</v>
      </c>
      <c r="K54" s="3">
        <v>0.57879857761623</v>
      </c>
      <c r="L54" s="3">
        <v>0.433639464911697</v>
      </c>
      <c r="M54" s="3">
        <v>0.108076589351936</v>
      </c>
      <c r="N54" s="3">
        <v>0.543582934982216</v>
      </c>
      <c r="O54" s="3">
        <v>2.16009287379927</v>
      </c>
    </row>
    <row r="55" ht="15.75" hidden="1" customHeight="1">
      <c r="A55" s="1" t="s">
        <v>43</v>
      </c>
      <c r="B55" s="1" t="s">
        <v>17</v>
      </c>
      <c r="C55" s="3">
        <v>0.072</v>
      </c>
      <c r="D55" s="3">
        <v>57.9046666666667</v>
      </c>
      <c r="E55" s="3">
        <v>58.8166666666667</v>
      </c>
      <c r="F55" s="3">
        <v>0.333991666666667</v>
      </c>
      <c r="G55" s="3">
        <v>939.848426666667</v>
      </c>
      <c r="H55" s="3">
        <v>2073.45007587018</v>
      </c>
      <c r="I55" s="3">
        <v>0.0476595744680851</v>
      </c>
      <c r="J55" s="3">
        <v>0.611316000619361</v>
      </c>
      <c r="K55" s="3">
        <v>0.703975296032683</v>
      </c>
      <c r="L55" s="3">
        <v>0.515405834540343</v>
      </c>
      <c r="M55" s="3">
        <v>0.113729097152511</v>
      </c>
      <c r="N55" s="3">
        <v>0.590208795123129</v>
      </c>
      <c r="O55" s="3">
        <v>2.58229459793611</v>
      </c>
    </row>
    <row r="56" ht="15.75" hidden="1" customHeight="1">
      <c r="A56" s="1" t="s">
        <v>44</v>
      </c>
      <c r="B56" s="1" t="s">
        <v>16</v>
      </c>
      <c r="C56" s="3">
        <v>0.272222222222222</v>
      </c>
      <c r="D56" s="3">
        <v>49.0841176470588</v>
      </c>
      <c r="E56" s="3">
        <v>38.3105882352941</v>
      </c>
      <c r="F56" s="2"/>
      <c r="G56" s="3">
        <v>4569.57845882353</v>
      </c>
      <c r="H56" s="3">
        <v>1270.82740365486</v>
      </c>
      <c r="I56" s="3">
        <v>0.303262411347518</v>
      </c>
      <c r="J56" s="3">
        <v>0.518194961153336</v>
      </c>
      <c r="K56" s="3">
        <v>0.458538526961645</v>
      </c>
      <c r="L56" s="3">
        <v>0.8</v>
      </c>
      <c r="M56" s="3">
        <v>0.552955155048508</v>
      </c>
      <c r="N56" s="3">
        <v>0.361741774952461</v>
      </c>
      <c r="O56" s="3">
        <v>2.99469282946347</v>
      </c>
    </row>
    <row r="57" ht="15.75" hidden="1" customHeight="1">
      <c r="A57" s="1" t="s">
        <v>44</v>
      </c>
      <c r="B57" s="1" t="s">
        <v>17</v>
      </c>
      <c r="C57" s="3">
        <v>0.205</v>
      </c>
      <c r="D57" s="3">
        <v>87.7793333333333</v>
      </c>
      <c r="E57" s="3">
        <v>68.4713333333333</v>
      </c>
      <c r="F57" s="2"/>
      <c r="G57" s="3">
        <v>8244.62472666667</v>
      </c>
      <c r="H57" s="3">
        <v>2083.288978936</v>
      </c>
      <c r="I57" s="3">
        <v>0.217446808510638</v>
      </c>
      <c r="J57" s="3">
        <v>0.926711335707549</v>
      </c>
      <c r="K57" s="3">
        <v>0.819531773642718</v>
      </c>
      <c r="L57" s="3">
        <v>0.8</v>
      </c>
      <c r="M57" s="3">
        <v>0.997664836074278</v>
      </c>
      <c r="N57" s="3">
        <v>0.593009444722264</v>
      </c>
      <c r="O57" s="3">
        <v>4.35436419865745</v>
      </c>
    </row>
    <row r="58" ht="15.75" hidden="1" customHeight="1">
      <c r="A58" s="1" t="s">
        <v>45</v>
      </c>
      <c r="B58" s="1" t="s">
        <v>16</v>
      </c>
      <c r="C58" s="3">
        <v>0.0588888888888889</v>
      </c>
      <c r="D58" s="3">
        <v>13.6376470588235</v>
      </c>
      <c r="E58" s="3">
        <v>24.7764705882353</v>
      </c>
      <c r="F58" s="3">
        <v>0.4554375</v>
      </c>
      <c r="G58" s="3">
        <v>608.791617647059</v>
      </c>
      <c r="H58" s="3">
        <v>951.331219550424</v>
      </c>
      <c r="I58" s="3">
        <v>0.0309219858156028</v>
      </c>
      <c r="J58" s="3">
        <v>0.143976510664513</v>
      </c>
      <c r="K58" s="3">
        <v>0.296548992071375</v>
      </c>
      <c r="L58" s="3">
        <v>0.489574522531324</v>
      </c>
      <c r="M58" s="3">
        <v>0.0736686034306391</v>
      </c>
      <c r="N58" s="3">
        <v>0.270796996459262</v>
      </c>
      <c r="O58" s="3">
        <v>1.30548761097272</v>
      </c>
    </row>
    <row r="59" ht="15.75" hidden="1" customHeight="1">
      <c r="A59" s="1" t="s">
        <v>45</v>
      </c>
      <c r="B59" s="1" t="s">
        <v>17</v>
      </c>
      <c r="C59" s="3">
        <v>0.0506666666666667</v>
      </c>
      <c r="D59" s="3">
        <v>31.4506666666667</v>
      </c>
      <c r="E59" s="3">
        <v>50.956</v>
      </c>
      <c r="F59" s="3">
        <v>0.523380266666667</v>
      </c>
      <c r="G59" s="3">
        <v>1106.76164</v>
      </c>
      <c r="H59" s="3">
        <v>1666.13374307374</v>
      </c>
      <c r="I59" s="3">
        <v>0.0204255319148936</v>
      </c>
      <c r="J59" s="3">
        <v>0.332033614391689</v>
      </c>
      <c r="K59" s="3">
        <v>0.609891162107817</v>
      </c>
      <c r="L59" s="3">
        <v>0.475123217316879</v>
      </c>
      <c r="M59" s="3">
        <v>0.133926916839831</v>
      </c>
      <c r="N59" s="3">
        <v>0.474265959165111</v>
      </c>
      <c r="O59" s="3">
        <v>2.04566640173622</v>
      </c>
    </row>
    <row r="60" ht="15.75" hidden="1" customHeight="1">
      <c r="A60" s="1" t="s">
        <v>46</v>
      </c>
      <c r="B60" s="1" t="s">
        <v>16</v>
      </c>
      <c r="C60" s="3">
        <v>0.087</v>
      </c>
      <c r="D60" s="3">
        <v>12.1270588235294</v>
      </c>
      <c r="E60" s="3">
        <v>42.5264705882353</v>
      </c>
      <c r="F60" s="3">
        <v>-0.5195267</v>
      </c>
      <c r="G60" s="3">
        <v>2636.93746470588</v>
      </c>
      <c r="H60" s="3">
        <v>993.527494259419</v>
      </c>
      <c r="I60" s="3">
        <v>0.0668085106382979</v>
      </c>
      <c r="J60" s="3">
        <v>0.128028801926311</v>
      </c>
      <c r="K60" s="3">
        <v>0.508998323404559</v>
      </c>
      <c r="L60" s="3">
        <v>0.69694766787999</v>
      </c>
      <c r="M60" s="3">
        <v>0.319090300733136</v>
      </c>
      <c r="N60" s="3">
        <v>0.2828081911075</v>
      </c>
      <c r="O60" s="3">
        <v>2.00268179568979</v>
      </c>
    </row>
    <row r="61" ht="15.75" hidden="1" customHeight="1">
      <c r="A61" s="1" t="s">
        <v>46</v>
      </c>
      <c r="B61" s="1" t="s">
        <v>17</v>
      </c>
      <c r="C61" s="3">
        <v>0.277857142857143</v>
      </c>
      <c r="D61" s="3">
        <v>15.2486666666667</v>
      </c>
      <c r="E61" s="3">
        <v>70.3226666666667</v>
      </c>
      <c r="F61" s="3">
        <v>-0.8550976</v>
      </c>
      <c r="G61" s="3">
        <v>4187.63471333333</v>
      </c>
      <c r="H61" s="3">
        <v>1788.82827864531</v>
      </c>
      <c r="I61" s="3">
        <v>0.310455927051672</v>
      </c>
      <c r="J61" s="3">
        <v>0.160984501907349</v>
      </c>
      <c r="K61" s="3">
        <v>0.841690338642239</v>
      </c>
      <c r="L61" s="3">
        <v>0.768322999425991</v>
      </c>
      <c r="M61" s="3">
        <v>0.506736939318011</v>
      </c>
      <c r="N61" s="3">
        <v>0.509191031560451</v>
      </c>
      <c r="O61" s="3">
        <v>3.09738173790571</v>
      </c>
    </row>
    <row r="62" ht="15.75" hidden="1" customHeight="1">
      <c r="A62" s="1" t="s">
        <v>47</v>
      </c>
      <c r="B62" s="1" t="s">
        <v>16</v>
      </c>
      <c r="C62" s="3">
        <v>0.149166666666667</v>
      </c>
      <c r="D62" s="3">
        <v>48.7941176470588</v>
      </c>
      <c r="E62" s="3">
        <v>41.7617647058824</v>
      </c>
      <c r="F62" s="2"/>
      <c r="G62" s="3">
        <v>4013.47870588235</v>
      </c>
      <c r="H62" s="3">
        <v>1153.38859392407</v>
      </c>
      <c r="I62" s="3">
        <v>0.146170212765957</v>
      </c>
      <c r="J62" s="3">
        <v>0.51513334884495</v>
      </c>
      <c r="K62" s="3">
        <v>0.499845576735689</v>
      </c>
      <c r="L62" s="3">
        <v>0.8</v>
      </c>
      <c r="M62" s="3">
        <v>0.485662684226332</v>
      </c>
      <c r="N62" s="3">
        <v>0.328312748038072</v>
      </c>
      <c r="O62" s="3">
        <v>2.775124570611</v>
      </c>
    </row>
    <row r="63" ht="15.75" hidden="1" customHeight="1">
      <c r="A63" s="1" t="s">
        <v>47</v>
      </c>
      <c r="B63" s="1" t="s">
        <v>17</v>
      </c>
      <c r="C63" s="3">
        <v>0.262</v>
      </c>
      <c r="D63" s="3">
        <v>52.2573333333333</v>
      </c>
      <c r="E63" s="3">
        <v>67.7273333333333</v>
      </c>
      <c r="F63" s="2"/>
      <c r="G63" s="3">
        <v>3254.92143333333</v>
      </c>
      <c r="H63" s="3">
        <v>1752.6544687048</v>
      </c>
      <c r="I63" s="3">
        <v>0.290212765957447</v>
      </c>
      <c r="J63" s="3">
        <v>0.551695499781816</v>
      </c>
      <c r="K63" s="3">
        <v>0.810626855191344</v>
      </c>
      <c r="L63" s="3">
        <v>0.8</v>
      </c>
      <c r="M63" s="3">
        <v>0.393871251376418</v>
      </c>
      <c r="N63" s="3">
        <v>0.498894135084155</v>
      </c>
      <c r="O63" s="3">
        <v>3.34530050739118</v>
      </c>
    </row>
    <row r="64" ht="15.75" hidden="1" customHeight="1">
      <c r="A64" s="1" t="s">
        <v>48</v>
      </c>
      <c r="B64" s="1" t="s">
        <v>16</v>
      </c>
      <c r="C64" s="3">
        <v>0.312</v>
      </c>
      <c r="D64" s="3">
        <v>6.13705882352941</v>
      </c>
      <c r="E64" s="3">
        <v>14.0458823529412</v>
      </c>
      <c r="F64" s="3">
        <v>-1.0742516</v>
      </c>
      <c r="G64" s="3">
        <v>1686.65660588235</v>
      </c>
      <c r="H64" s="3">
        <v>678.303453238446</v>
      </c>
      <c r="I64" s="3">
        <v>0.354042553191489</v>
      </c>
      <c r="J64" s="3">
        <v>0.0647906718324215</v>
      </c>
      <c r="K64" s="3">
        <v>0.168114834584052</v>
      </c>
      <c r="L64" s="3">
        <v>0.814936664107978</v>
      </c>
      <c r="M64" s="3">
        <v>0.204098796732201</v>
      </c>
      <c r="N64" s="3">
        <v>0.193079480679421</v>
      </c>
      <c r="O64" s="3">
        <v>1.79906300112756</v>
      </c>
    </row>
    <row r="65" ht="15.75" hidden="1" customHeight="1">
      <c r="A65" s="1" t="s">
        <v>48</v>
      </c>
      <c r="B65" s="1" t="s">
        <v>17</v>
      </c>
      <c r="C65" s="3">
        <v>0.162</v>
      </c>
      <c r="D65" s="3">
        <v>16.348</v>
      </c>
      <c r="E65" s="3">
        <v>48.1293333333333</v>
      </c>
      <c r="F65" s="3">
        <v>-0.730768733333333</v>
      </c>
      <c r="G65" s="3">
        <v>4941.14378</v>
      </c>
      <c r="H65" s="3">
        <v>2233.42595219809</v>
      </c>
      <c r="I65" s="3">
        <v>0.162553191489362</v>
      </c>
      <c r="J65" s="3">
        <v>0.172590475922355</v>
      </c>
      <c r="K65" s="3">
        <v>0.576058855446682</v>
      </c>
      <c r="L65" s="3">
        <v>0.741878471372242</v>
      </c>
      <c r="M65" s="3">
        <v>0.597917499306994</v>
      </c>
      <c r="N65" s="3">
        <v>0.635746023299041</v>
      </c>
      <c r="O65" s="3">
        <v>2.88674451683668</v>
      </c>
    </row>
    <row r="66" ht="15.75" hidden="1" customHeight="1">
      <c r="A66" s="1" t="s">
        <v>49</v>
      </c>
      <c r="B66" s="1" t="s">
        <v>16</v>
      </c>
      <c r="C66" s="3">
        <v>0.109</v>
      </c>
      <c r="D66" s="3">
        <v>39.27</v>
      </c>
      <c r="E66" s="3">
        <v>32.1088235294118</v>
      </c>
      <c r="F66" s="3">
        <v>-1.3806621</v>
      </c>
      <c r="G66" s="3">
        <v>1242.21235294118</v>
      </c>
      <c r="H66" s="3">
        <v>975.304272550544</v>
      </c>
      <c r="I66" s="3">
        <v>0.0948936170212766</v>
      </c>
      <c r="J66" s="3">
        <v>0.414584535690658</v>
      </c>
      <c r="K66" s="3">
        <v>0.384309751477113</v>
      </c>
      <c r="L66" s="3">
        <v>0.88010963061573</v>
      </c>
      <c r="M66" s="3">
        <v>0.15031752500002</v>
      </c>
      <c r="N66" s="3">
        <v>0.277620940228772</v>
      </c>
      <c r="O66" s="3">
        <v>2.20183600003357</v>
      </c>
    </row>
    <row r="67" ht="15.75" hidden="1" customHeight="1">
      <c r="A67" s="1" t="s">
        <v>49</v>
      </c>
      <c r="B67" s="1" t="s">
        <v>17</v>
      </c>
      <c r="C67" s="3">
        <v>0.0853846153846154</v>
      </c>
      <c r="D67" s="3">
        <v>68.5273333333333</v>
      </c>
      <c r="E67" s="3">
        <v>49.1146666666667</v>
      </c>
      <c r="F67" s="3">
        <v>-1.07037993333333</v>
      </c>
      <c r="G67" s="3">
        <v>2540.22748</v>
      </c>
      <c r="H67" s="3">
        <v>1449.53844881081</v>
      </c>
      <c r="I67" s="3">
        <v>0.064746317512275</v>
      </c>
      <c r="J67" s="3">
        <v>0.723462507566053</v>
      </c>
      <c r="K67" s="3">
        <v>0.587852286872427</v>
      </c>
      <c r="L67" s="3">
        <v>0.814113167517633</v>
      </c>
      <c r="M67" s="3">
        <v>0.307387627265626</v>
      </c>
      <c r="N67" s="3">
        <v>0.412611980058519</v>
      </c>
      <c r="O67" s="3">
        <v>2.91017388679253</v>
      </c>
    </row>
    <row r="68" ht="15.75" hidden="1" customHeight="1">
      <c r="A68" s="1" t="s">
        <v>50</v>
      </c>
      <c r="B68" s="1" t="s">
        <v>16</v>
      </c>
      <c r="C68" s="3">
        <v>0.594375</v>
      </c>
      <c r="D68" s="3">
        <v>32.5129411764706</v>
      </c>
      <c r="E68" s="3">
        <v>68.2082352941176</v>
      </c>
      <c r="F68" s="3">
        <v>0.9375586</v>
      </c>
      <c r="G68" s="3">
        <v>1236.82876470588</v>
      </c>
      <c r="H68" s="3">
        <v>2572.45423168705</v>
      </c>
      <c r="I68" s="3">
        <v>0.714521276595745</v>
      </c>
      <c r="J68" s="3">
        <v>0.343248347888585</v>
      </c>
      <c r="K68" s="3">
        <v>0.816382759417003</v>
      </c>
      <c r="L68" s="3">
        <v>0.387028224989365</v>
      </c>
      <c r="M68" s="3">
        <v>0.149666068220322</v>
      </c>
      <c r="N68" s="3">
        <v>0.732250624339831</v>
      </c>
      <c r="O68" s="3">
        <v>3.14309730145085</v>
      </c>
    </row>
    <row r="69" ht="15.75" hidden="1" customHeight="1">
      <c r="A69" s="1" t="s">
        <v>50</v>
      </c>
      <c r="B69" s="1" t="s">
        <v>17</v>
      </c>
      <c r="C69" s="3">
        <v>0.529333333333333</v>
      </c>
      <c r="D69" s="3">
        <v>41.7393333333333</v>
      </c>
      <c r="E69" s="3">
        <v>70.2366666666667</v>
      </c>
      <c r="F69" s="3">
        <v>0.650087066666667</v>
      </c>
      <c r="G69" s="3">
        <v>1211.08317333333</v>
      </c>
      <c r="H69" s="3">
        <v>2313.20263547313</v>
      </c>
      <c r="I69" s="3">
        <v>0.631489361702128</v>
      </c>
      <c r="J69" s="3">
        <v>0.440653988541828</v>
      </c>
      <c r="K69" s="3">
        <v>0.840661006670709</v>
      </c>
      <c r="L69" s="3">
        <v>0.448172907086961</v>
      </c>
      <c r="M69" s="3">
        <v>0.146550647925539</v>
      </c>
      <c r="N69" s="3">
        <v>0.658454503557445</v>
      </c>
      <c r="O69" s="3">
        <v>3.16598241548461</v>
      </c>
    </row>
    <row r="70" ht="15.75" hidden="1" customHeight="1">
      <c r="A70" s="1" t="s">
        <v>51</v>
      </c>
      <c r="B70" s="1" t="s">
        <v>16</v>
      </c>
      <c r="C70" s="3">
        <v>0.27625</v>
      </c>
      <c r="D70" s="3">
        <v>11.6670588235294</v>
      </c>
      <c r="E70" s="3">
        <v>34.7052941176471</v>
      </c>
      <c r="F70" s="2"/>
      <c r="G70" s="3">
        <v>1559.11086470588</v>
      </c>
      <c r="H70" s="3">
        <v>846.550918434222</v>
      </c>
      <c r="I70" s="3">
        <v>0.308404255319149</v>
      </c>
      <c r="J70" s="3">
        <v>0.123172451368183</v>
      </c>
      <c r="K70" s="3">
        <v>0.415386846705105</v>
      </c>
      <c r="L70" s="3">
        <v>0.8</v>
      </c>
      <c r="M70" s="3">
        <v>0.188664752711832</v>
      </c>
      <c r="N70" s="3">
        <v>0.240971221537491</v>
      </c>
      <c r="O70" s="3">
        <v>2.07659952764176</v>
      </c>
    </row>
    <row r="71" ht="15.75" hidden="1" customHeight="1">
      <c r="A71" s="1" t="s">
        <v>51</v>
      </c>
      <c r="B71" s="1" t="s">
        <v>17</v>
      </c>
      <c r="C71" s="3">
        <v>0.311333333333333</v>
      </c>
      <c r="D71" s="3">
        <v>67.5106666666667</v>
      </c>
      <c r="E71" s="3">
        <v>74.1746666666667</v>
      </c>
      <c r="F71" s="2"/>
      <c r="G71" s="3">
        <v>3070.54232666667</v>
      </c>
      <c r="H71" s="3">
        <v>1681.00550244638</v>
      </c>
      <c r="I71" s="3">
        <v>0.353191489361702</v>
      </c>
      <c r="J71" s="3">
        <v>0.712729269013668</v>
      </c>
      <c r="K71" s="3">
        <v>0.887794835785644</v>
      </c>
      <c r="L71" s="3">
        <v>0.8</v>
      </c>
      <c r="M71" s="3">
        <v>0.371559920378761</v>
      </c>
      <c r="N71" s="3">
        <v>0.478499214300035</v>
      </c>
      <c r="O71" s="3">
        <v>3.60377472883981</v>
      </c>
    </row>
    <row r="72" ht="15.75" hidden="1" customHeight="1">
      <c r="A72" s="1" t="s">
        <v>52</v>
      </c>
      <c r="B72" s="1" t="s">
        <v>16</v>
      </c>
      <c r="C72" s="2"/>
      <c r="D72" s="3">
        <v>0.0</v>
      </c>
      <c r="E72" s="3">
        <v>0.0</v>
      </c>
      <c r="F72" s="2"/>
      <c r="G72" s="3">
        <v>0.0</v>
      </c>
      <c r="H72" s="3">
        <v>0.0</v>
      </c>
      <c r="I72" s="2"/>
      <c r="J72" s="3">
        <v>0.0</v>
      </c>
      <c r="K72" s="3">
        <v>0.0</v>
      </c>
      <c r="L72" s="3">
        <v>0.8</v>
      </c>
      <c r="M72" s="3">
        <v>0.0</v>
      </c>
      <c r="N72" s="3">
        <v>0.0</v>
      </c>
      <c r="O72" s="3">
        <v>0.8</v>
      </c>
    </row>
    <row r="73" ht="15.75" hidden="1" customHeight="1">
      <c r="A73" s="1" t="s">
        <v>52</v>
      </c>
      <c r="B73" s="1" t="s">
        <v>17</v>
      </c>
      <c r="C73" s="3">
        <v>0.18</v>
      </c>
      <c r="D73" s="3">
        <v>0.0</v>
      </c>
      <c r="E73" s="3">
        <v>0.0</v>
      </c>
      <c r="F73" s="2"/>
      <c r="G73" s="3">
        <v>0.0</v>
      </c>
      <c r="H73" s="3">
        <v>231.774523286246</v>
      </c>
      <c r="I73" s="3">
        <v>0.185531914893617</v>
      </c>
      <c r="J73" s="3">
        <v>0.0</v>
      </c>
      <c r="K73" s="3">
        <v>0.0</v>
      </c>
      <c r="L73" s="3">
        <v>0.8</v>
      </c>
      <c r="M73" s="3">
        <v>0.0</v>
      </c>
      <c r="N73" s="3">
        <v>0.06597475566013</v>
      </c>
      <c r="O73" s="3">
        <v>1.05150667055375</v>
      </c>
    </row>
    <row r="74" ht="15.75" hidden="1" customHeight="1">
      <c r="A74" s="1" t="s">
        <v>53</v>
      </c>
      <c r="B74" s="1" t="s">
        <v>16</v>
      </c>
      <c r="C74" s="3">
        <v>0.351666666666667</v>
      </c>
      <c r="D74" s="3">
        <v>13.2235294117647</v>
      </c>
      <c r="E74" s="3">
        <v>47.5558823529412</v>
      </c>
      <c r="F74" s="2"/>
      <c r="G74" s="3">
        <v>3402.11023529412</v>
      </c>
      <c r="H74" s="3">
        <v>1164.37352107787</v>
      </c>
      <c r="I74" s="3">
        <v>0.40468085106383</v>
      </c>
      <c r="J74" s="3">
        <v>0.139604553128806</v>
      </c>
      <c r="K74" s="3">
        <v>0.569195234188278</v>
      </c>
      <c r="L74" s="3">
        <v>0.8</v>
      </c>
      <c r="M74" s="3">
        <v>0.411682261197788</v>
      </c>
      <c r="N74" s="3">
        <v>0.331439614074255</v>
      </c>
      <c r="O74" s="3">
        <v>2.65660251365296</v>
      </c>
    </row>
    <row r="75" ht="15.75" hidden="1" customHeight="1">
      <c r="A75" s="1" t="s">
        <v>53</v>
      </c>
      <c r="B75" s="1" t="s">
        <v>17</v>
      </c>
      <c r="C75" s="3">
        <v>0.15</v>
      </c>
      <c r="D75" s="3">
        <v>33.8306666666667</v>
      </c>
      <c r="E75" s="3">
        <v>64.0586666666667</v>
      </c>
      <c r="F75" s="2"/>
      <c r="G75" s="3">
        <v>4370.94750666667</v>
      </c>
      <c r="H75" s="3">
        <v>1643.44384927285</v>
      </c>
      <c r="I75" s="3">
        <v>0.147234042553191</v>
      </c>
      <c r="J75" s="3">
        <v>0.357159949888093</v>
      </c>
      <c r="K75" s="3">
        <v>0.766716670390348</v>
      </c>
      <c r="L75" s="3">
        <v>0.8</v>
      </c>
      <c r="M75" s="3">
        <v>0.528919237964023</v>
      </c>
      <c r="N75" s="3">
        <v>0.467807267423486</v>
      </c>
      <c r="O75" s="3">
        <v>3.06783716821914</v>
      </c>
    </row>
    <row r="76" ht="15.75" hidden="1" customHeight="1">
      <c r="A76" s="1" t="s">
        <v>54</v>
      </c>
      <c r="B76" s="1" t="s">
        <v>16</v>
      </c>
      <c r="C76" s="3">
        <v>0.19</v>
      </c>
      <c r="D76" s="3">
        <v>0.0</v>
      </c>
      <c r="E76" s="3">
        <v>3.67294117647059</v>
      </c>
      <c r="F76" s="2"/>
      <c r="G76" s="3">
        <v>0.0</v>
      </c>
      <c r="H76" s="3">
        <v>98.9607326153398</v>
      </c>
      <c r="I76" s="3">
        <v>0.198297872340425</v>
      </c>
      <c r="J76" s="3">
        <v>0.0</v>
      </c>
      <c r="K76" s="3">
        <v>0.0439613463080167</v>
      </c>
      <c r="L76" s="3">
        <v>0.8</v>
      </c>
      <c r="M76" s="3">
        <v>0.0</v>
      </c>
      <c r="N76" s="3">
        <v>0.0281692312928681</v>
      </c>
      <c r="O76" s="3">
        <v>1.07042844994131</v>
      </c>
    </row>
    <row r="77" ht="15.75" hidden="1" customHeight="1">
      <c r="A77" s="1" t="s">
        <v>54</v>
      </c>
      <c r="B77" s="1" t="s">
        <v>17</v>
      </c>
      <c r="C77" s="2"/>
      <c r="D77" s="3">
        <v>0.0</v>
      </c>
      <c r="E77" s="3">
        <v>0.0</v>
      </c>
      <c r="F77" s="2"/>
      <c r="G77" s="3">
        <v>0.0</v>
      </c>
      <c r="H77" s="3">
        <v>0.0</v>
      </c>
      <c r="I77" s="2"/>
      <c r="J77" s="3">
        <v>0.0</v>
      </c>
      <c r="K77" s="3">
        <v>0.0</v>
      </c>
      <c r="L77" s="3">
        <v>0.8</v>
      </c>
      <c r="M77" s="3">
        <v>0.0</v>
      </c>
      <c r="N77" s="3">
        <v>0.0</v>
      </c>
      <c r="O77" s="3">
        <v>0.8</v>
      </c>
    </row>
    <row r="78" ht="15.75" hidden="1" customHeight="1">
      <c r="A78" s="1" t="s">
        <v>55</v>
      </c>
      <c r="B78" s="1" t="s">
        <v>16</v>
      </c>
      <c r="C78" s="3">
        <v>0.0893333333333333</v>
      </c>
      <c r="D78" s="3">
        <v>47.8317647058824</v>
      </c>
      <c r="E78" s="3">
        <v>55.4011764705882</v>
      </c>
      <c r="F78" s="3">
        <v>-0.1369869</v>
      </c>
      <c r="G78" s="3">
        <v>1422.23126470588</v>
      </c>
      <c r="H78" s="3">
        <v>1986.59181490891</v>
      </c>
      <c r="I78" s="3">
        <v>0.0697872340425532</v>
      </c>
      <c r="J78" s="3">
        <v>0.504973515707996</v>
      </c>
      <c r="K78" s="3">
        <v>0.663095374436519</v>
      </c>
      <c r="L78" s="3">
        <v>0.61558213512807</v>
      </c>
      <c r="M78" s="3">
        <v>0.172101237909973</v>
      </c>
      <c r="N78" s="3">
        <v>0.565484539571943</v>
      </c>
      <c r="O78" s="3">
        <v>2.59102403679705</v>
      </c>
    </row>
    <row r="79" ht="15.75" hidden="1" customHeight="1">
      <c r="A79" s="1" t="s">
        <v>55</v>
      </c>
      <c r="B79" s="1" t="s">
        <v>17</v>
      </c>
      <c r="C79" s="3">
        <v>0.1</v>
      </c>
      <c r="D79" s="3">
        <v>55.3726666666667</v>
      </c>
      <c r="E79" s="3">
        <v>68.3733333333333</v>
      </c>
      <c r="F79" s="3">
        <v>-0.2053372</v>
      </c>
      <c r="G79" s="3">
        <v>1988.22382666667</v>
      </c>
      <c r="H79" s="3">
        <v>2042.41699157914</v>
      </c>
      <c r="I79" s="3">
        <v>0.0834042553191489</v>
      </c>
      <c r="J79" s="3">
        <v>0.58458495798201</v>
      </c>
      <c r="K79" s="3">
        <v>0.818358813954231</v>
      </c>
      <c r="L79" s="3">
        <v>0.630120121955201</v>
      </c>
      <c r="M79" s="3">
        <v>0.240590816910637</v>
      </c>
      <c r="N79" s="3">
        <v>0.581375209255052</v>
      </c>
      <c r="O79" s="3">
        <v>2.93843417537628</v>
      </c>
    </row>
    <row r="80" ht="15.75" hidden="1" customHeight="1">
      <c r="A80" s="1" t="s">
        <v>56</v>
      </c>
      <c r="B80" s="1" t="s">
        <v>16</v>
      </c>
      <c r="C80" s="3">
        <v>0.152307692307692</v>
      </c>
      <c r="D80" s="3">
        <v>10.48</v>
      </c>
      <c r="E80" s="3">
        <v>39.1794117647059</v>
      </c>
      <c r="F80" s="3">
        <v>0.4753071</v>
      </c>
      <c r="G80" s="3">
        <v>1163.08174705882</v>
      </c>
      <c r="H80" s="3">
        <v>1914.56170133899</v>
      </c>
      <c r="I80" s="3">
        <v>0.150180032733224</v>
      </c>
      <c r="J80" s="3">
        <v>0.110640334454751</v>
      </c>
      <c r="K80" s="3">
        <v>0.468937455292353</v>
      </c>
      <c r="L80" s="3">
        <v>0.485348294072043</v>
      </c>
      <c r="M80" s="3">
        <v>0.140742095485232</v>
      </c>
      <c r="N80" s="3">
        <v>0.544981124979314</v>
      </c>
      <c r="O80" s="3">
        <v>1.90082933701692</v>
      </c>
    </row>
    <row r="81" ht="15.75" hidden="1" customHeight="1">
      <c r="A81" s="1" t="s">
        <v>56</v>
      </c>
      <c r="B81" s="1" t="s">
        <v>17</v>
      </c>
      <c r="C81" s="3">
        <v>0.0666666666666667</v>
      </c>
      <c r="D81" s="3">
        <v>6.67133333333333</v>
      </c>
      <c r="E81" s="3">
        <v>53.0213333333333</v>
      </c>
      <c r="F81" s="3">
        <v>1.1340424</v>
      </c>
      <c r="G81" s="3">
        <v>2245.04509333333</v>
      </c>
      <c r="H81" s="3">
        <v>2175.494286946</v>
      </c>
      <c r="I81" s="3">
        <v>0.0408510638297872</v>
      </c>
      <c r="J81" s="3">
        <v>0.0704311594712912</v>
      </c>
      <c r="K81" s="3">
        <v>0.634611088059749</v>
      </c>
      <c r="L81" s="3">
        <v>0.345236471388506</v>
      </c>
      <c r="M81" s="3">
        <v>0.271668222542049</v>
      </c>
      <c r="N81" s="3">
        <v>0.619255740390465</v>
      </c>
      <c r="O81" s="3">
        <v>1.98205374568185</v>
      </c>
    </row>
    <row r="82" ht="15.75" hidden="1" customHeight="1">
      <c r="A82" s="1" t="s">
        <v>57</v>
      </c>
      <c r="B82" s="1" t="s">
        <v>16</v>
      </c>
      <c r="C82" s="3">
        <v>0.228571428571429</v>
      </c>
      <c r="D82" s="3">
        <v>55.7782352941177</v>
      </c>
      <c r="E82" s="3">
        <v>44.7688235294118</v>
      </c>
      <c r="F82" s="3">
        <v>0.1097617</v>
      </c>
      <c r="G82" s="3">
        <v>1593.43141176471</v>
      </c>
      <c r="H82" s="3">
        <v>1774.68026686937</v>
      </c>
      <c r="I82" s="3">
        <v>0.247537993920973</v>
      </c>
      <c r="J82" s="3">
        <v>0.588866661091317</v>
      </c>
      <c r="K82" s="3">
        <v>0.535836992867429</v>
      </c>
      <c r="L82" s="3">
        <v>0.563099148273394</v>
      </c>
      <c r="M82" s="3">
        <v>0.192817810502888</v>
      </c>
      <c r="N82" s="3">
        <v>0.505163791608624</v>
      </c>
      <c r="O82" s="3">
        <v>2.63332239826462</v>
      </c>
    </row>
    <row r="83" ht="15.75" hidden="1" customHeight="1">
      <c r="A83" s="1" t="s">
        <v>57</v>
      </c>
      <c r="B83" s="1" t="s">
        <v>17</v>
      </c>
      <c r="C83" s="3">
        <v>0.149333333333333</v>
      </c>
      <c r="D83" s="3">
        <v>72.0673333333333</v>
      </c>
      <c r="E83" s="3">
        <v>63.6966666666667</v>
      </c>
      <c r="F83" s="3">
        <v>0.0918406</v>
      </c>
      <c r="G83" s="3">
        <v>3195.53047333333</v>
      </c>
      <c r="H83" s="3">
        <v>2115.85249669583</v>
      </c>
      <c r="I83" s="3">
        <v>0.146382978723404</v>
      </c>
      <c r="J83" s="3">
        <v>0.760835292295998</v>
      </c>
      <c r="K83" s="3">
        <v>0.762383900928793</v>
      </c>
      <c r="L83" s="3">
        <v>0.566910934260108</v>
      </c>
      <c r="M83" s="3">
        <v>0.386684475223824</v>
      </c>
      <c r="N83" s="3">
        <v>0.602278669385864</v>
      </c>
      <c r="O83" s="3">
        <v>3.22547625081799</v>
      </c>
    </row>
    <row r="84" ht="15.75" hidden="1" customHeight="1">
      <c r="A84" s="1" t="s">
        <v>58</v>
      </c>
      <c r="B84" s="1" t="s">
        <v>16</v>
      </c>
      <c r="C84" s="3">
        <v>0.247</v>
      </c>
      <c r="D84" s="3">
        <v>48.7917647058824</v>
      </c>
      <c r="E84" s="3">
        <v>36.5188235294118</v>
      </c>
      <c r="F84" s="2"/>
      <c r="G84" s="3">
        <v>4251.48022352941</v>
      </c>
      <c r="H84" s="3">
        <v>1050.73572509969</v>
      </c>
      <c r="I84" s="3">
        <v>0.271063829787234</v>
      </c>
      <c r="J84" s="3">
        <v>0.515108508177134</v>
      </c>
      <c r="K84" s="3">
        <v>0.437092937459047</v>
      </c>
      <c r="L84" s="3">
        <v>0.8</v>
      </c>
      <c r="M84" s="3">
        <v>0.514462751295581</v>
      </c>
      <c r="N84" s="3">
        <v>0.299092547981244</v>
      </c>
      <c r="O84" s="3">
        <v>2.83682057470024</v>
      </c>
    </row>
    <row r="85" ht="15.75" hidden="1" customHeight="1">
      <c r="A85" s="1" t="s">
        <v>58</v>
      </c>
      <c r="B85" s="1" t="s">
        <v>17</v>
      </c>
      <c r="C85" s="3">
        <v>0.138666666666667</v>
      </c>
      <c r="D85" s="3">
        <v>69.2253333333333</v>
      </c>
      <c r="E85" s="3">
        <v>63.186</v>
      </c>
      <c r="F85" s="2"/>
      <c r="G85" s="3">
        <v>5843.57886</v>
      </c>
      <c r="H85" s="3">
        <v>1763.87399341403</v>
      </c>
      <c r="I85" s="3">
        <v>0.132765957446809</v>
      </c>
      <c r="J85" s="3">
        <v>0.730831491673822</v>
      </c>
      <c r="K85" s="3">
        <v>0.756271743640484</v>
      </c>
      <c r="L85" s="3">
        <v>0.8</v>
      </c>
      <c r="M85" s="3">
        <v>0.707119285440913</v>
      </c>
      <c r="N85" s="3">
        <v>0.502087779453775</v>
      </c>
      <c r="O85" s="3">
        <v>3.6290762576558</v>
      </c>
    </row>
    <row r="86" ht="15.75" hidden="1" customHeight="1">
      <c r="A86" s="1" t="s">
        <v>59</v>
      </c>
      <c r="B86" s="1" t="s">
        <v>16</v>
      </c>
      <c r="C86" s="3">
        <v>0.353333333333333</v>
      </c>
      <c r="D86" s="3">
        <v>17.3694117647059</v>
      </c>
      <c r="E86" s="3">
        <v>11.3394117647059</v>
      </c>
      <c r="F86" s="3">
        <v>-1.4691716</v>
      </c>
      <c r="G86" s="3">
        <v>1402.1258</v>
      </c>
      <c r="H86" s="3">
        <v>323.519658468009</v>
      </c>
      <c r="I86" s="3">
        <v>0.406808510638298</v>
      </c>
      <c r="J86" s="3">
        <v>0.183373809821503</v>
      </c>
      <c r="K86" s="3">
        <v>0.135721151950615</v>
      </c>
      <c r="L86" s="3">
        <v>0.898935443305301</v>
      </c>
      <c r="M86" s="3">
        <v>0.169668317575211</v>
      </c>
      <c r="N86" s="3">
        <v>0.0920900628595627</v>
      </c>
      <c r="O86" s="3">
        <v>1.88659729615049</v>
      </c>
    </row>
    <row r="87" ht="15.75" hidden="1" customHeight="1">
      <c r="A87" s="1" t="s">
        <v>59</v>
      </c>
      <c r="B87" s="1" t="s">
        <v>17</v>
      </c>
      <c r="C87" s="3">
        <v>0.253076923076923</v>
      </c>
      <c r="D87" s="3">
        <v>58.7873333333333</v>
      </c>
      <c r="E87" s="3">
        <v>75.1093333333333</v>
      </c>
      <c r="F87" s="3">
        <v>-1.36359713333333</v>
      </c>
      <c r="G87" s="3">
        <v>5269.63139333333</v>
      </c>
      <c r="H87" s="3">
        <v>3123.17050953662</v>
      </c>
      <c r="I87" s="3">
        <v>0.278821603927987</v>
      </c>
      <c r="J87" s="3">
        <v>0.620634563139595</v>
      </c>
      <c r="K87" s="3">
        <v>0.898981839073123</v>
      </c>
      <c r="L87" s="3">
        <v>0.876479942661099</v>
      </c>
      <c r="M87" s="3">
        <v>0.6376671000194</v>
      </c>
      <c r="N87" s="3">
        <v>0.889012339795112</v>
      </c>
      <c r="O87" s="3">
        <v>4.20159738861632</v>
      </c>
    </row>
    <row r="88" ht="15.75" hidden="1" customHeight="1">
      <c r="A88" s="1" t="s">
        <v>60</v>
      </c>
      <c r="B88" s="1" t="s">
        <v>16</v>
      </c>
      <c r="C88" s="3">
        <v>0.17</v>
      </c>
      <c r="D88" s="3">
        <v>10.5011764705882</v>
      </c>
      <c r="E88" s="3">
        <v>0.0</v>
      </c>
      <c r="F88" s="2"/>
      <c r="G88" s="3">
        <v>1186.3826</v>
      </c>
      <c r="H88" s="3">
        <v>418.668243121916</v>
      </c>
      <c r="I88" s="3">
        <v>0.172765957446808</v>
      </c>
      <c r="J88" s="3">
        <v>0.1108639004651</v>
      </c>
      <c r="K88" s="3">
        <v>0.0</v>
      </c>
      <c r="L88" s="3">
        <v>0.8</v>
      </c>
      <c r="M88" s="3">
        <v>0.14356168308329</v>
      </c>
      <c r="N88" s="3">
        <v>0.119174163971901</v>
      </c>
      <c r="O88" s="3">
        <v>1.3463657049671</v>
      </c>
    </row>
    <row r="89" ht="15.75" hidden="1" customHeight="1">
      <c r="A89" s="1" t="s">
        <v>60</v>
      </c>
      <c r="B89" s="1" t="s">
        <v>17</v>
      </c>
      <c r="C89" s="3">
        <v>0.238</v>
      </c>
      <c r="D89" s="3">
        <v>20.3673333333333</v>
      </c>
      <c r="E89" s="3">
        <v>17.672</v>
      </c>
      <c r="F89" s="2"/>
      <c r="G89" s="3">
        <v>1105.64786</v>
      </c>
      <c r="H89" s="3">
        <v>492.541101440646</v>
      </c>
      <c r="I89" s="3">
        <v>0.259574468085106</v>
      </c>
      <c r="J89" s="3">
        <v>0.215023718697654</v>
      </c>
      <c r="K89" s="3">
        <v>0.21151575117296</v>
      </c>
      <c r="L89" s="3">
        <v>0.8</v>
      </c>
      <c r="M89" s="3">
        <v>0.133792140645891</v>
      </c>
      <c r="N89" s="3">
        <v>0.140202116951334</v>
      </c>
      <c r="O89" s="3">
        <v>1.76010819555294</v>
      </c>
    </row>
    <row r="90" ht="15.75" hidden="1" customHeight="1">
      <c r="A90" s="1" t="s">
        <v>61</v>
      </c>
      <c r="B90" s="1" t="s">
        <v>16</v>
      </c>
      <c r="C90" s="3">
        <v>0.241818181818182</v>
      </c>
      <c r="D90" s="3">
        <v>32.3394117647059</v>
      </c>
      <c r="E90" s="3">
        <v>41.8229411764706</v>
      </c>
      <c r="F90" s="3">
        <v>-0.1139998</v>
      </c>
      <c r="G90" s="3">
        <v>1489.68124117647</v>
      </c>
      <c r="H90" s="3">
        <v>1413.97067908721</v>
      </c>
      <c r="I90" s="3">
        <v>0.264448742746615</v>
      </c>
      <c r="J90" s="3">
        <v>0.341416348637117</v>
      </c>
      <c r="K90" s="3">
        <v>0.500577796469199</v>
      </c>
      <c r="L90" s="3">
        <v>0.610692819982504</v>
      </c>
      <c r="M90" s="3">
        <v>0.180263218830838</v>
      </c>
      <c r="N90" s="3">
        <v>0.402487593289777</v>
      </c>
      <c r="O90" s="3">
        <v>2.29988651995605</v>
      </c>
    </row>
    <row r="91" ht="15.75" hidden="1" customHeight="1">
      <c r="A91" s="1" t="s">
        <v>61</v>
      </c>
      <c r="B91" s="1" t="s">
        <v>17</v>
      </c>
      <c r="C91" s="3">
        <v>0.128666666666667</v>
      </c>
      <c r="D91" s="3">
        <v>40.7926666666667</v>
      </c>
      <c r="E91" s="3">
        <v>70.7026666666667</v>
      </c>
      <c r="F91" s="3">
        <v>0.185005533333333</v>
      </c>
      <c r="G91" s="3">
        <v>1813.15630666667</v>
      </c>
      <c r="H91" s="3">
        <v>2073.51596017963</v>
      </c>
      <c r="I91" s="3">
        <v>0.12</v>
      </c>
      <c r="J91" s="3">
        <v>0.430659759856984</v>
      </c>
      <c r="K91" s="3">
        <v>0.846238549679232</v>
      </c>
      <c r="L91" s="3">
        <v>0.547094919208958</v>
      </c>
      <c r="M91" s="3">
        <v>0.219406261587239</v>
      </c>
      <c r="N91" s="3">
        <v>0.590227549130932</v>
      </c>
      <c r="O91" s="3">
        <v>2.75362703946334</v>
      </c>
    </row>
    <row r="92" ht="15.75" hidden="1" customHeight="1">
      <c r="A92" s="1" t="s">
        <v>62</v>
      </c>
      <c r="B92" s="1" t="s">
        <v>16</v>
      </c>
      <c r="C92" s="3">
        <v>0.062</v>
      </c>
      <c r="D92" s="3">
        <v>45.7005882352941</v>
      </c>
      <c r="E92" s="3">
        <v>27.2488235294118</v>
      </c>
      <c r="F92" s="3">
        <v>-0.7473976</v>
      </c>
      <c r="G92" s="3">
        <v>1433.47201176471</v>
      </c>
      <c r="H92" s="3">
        <v>898.418228852251</v>
      </c>
      <c r="I92" s="3">
        <v>0.0348936170212766</v>
      </c>
      <c r="J92" s="3">
        <v>0.482474080833189</v>
      </c>
      <c r="K92" s="3">
        <v>0.326140526109266</v>
      </c>
      <c r="L92" s="3">
        <v>0.745415401635169</v>
      </c>
      <c r="M92" s="3">
        <v>0.173461457258165</v>
      </c>
      <c r="N92" s="3">
        <v>0.25573528224209</v>
      </c>
      <c r="O92" s="3">
        <v>2.01812036509916</v>
      </c>
    </row>
    <row r="93" ht="15.75" hidden="1" customHeight="1">
      <c r="A93" s="1" t="s">
        <v>62</v>
      </c>
      <c r="B93" s="1" t="s">
        <v>17</v>
      </c>
      <c r="C93" s="3">
        <v>0.056</v>
      </c>
      <c r="D93" s="3">
        <v>74.128</v>
      </c>
      <c r="E93" s="3">
        <v>49.5513333333333</v>
      </c>
      <c r="F93" s="3">
        <v>-0.9922942</v>
      </c>
      <c r="G93" s="3">
        <v>2323.44856666667</v>
      </c>
      <c r="H93" s="3">
        <v>1664.63194740767</v>
      </c>
      <c r="I93" s="3">
        <v>0.0272340425531915</v>
      </c>
      <c r="J93" s="3">
        <v>0.78259033515857</v>
      </c>
      <c r="K93" s="3">
        <v>0.593078739906163</v>
      </c>
      <c r="L93" s="3">
        <v>0.797504471395057</v>
      </c>
      <c r="M93" s="3">
        <v>0.281155663264215</v>
      </c>
      <c r="N93" s="3">
        <v>0.473838472137135</v>
      </c>
      <c r="O93" s="3">
        <v>2.95540172441433</v>
      </c>
    </row>
    <row r="94" ht="15.75" hidden="1" customHeight="1">
      <c r="A94" s="1" t="s">
        <v>63</v>
      </c>
      <c r="B94" s="1" t="s">
        <v>16</v>
      </c>
      <c r="C94" s="3">
        <v>0.165384615384615</v>
      </c>
      <c r="D94" s="3">
        <v>22.7070588235294</v>
      </c>
      <c r="E94" s="3">
        <v>45.9852941176471</v>
      </c>
      <c r="F94" s="3">
        <v>0.6651286</v>
      </c>
      <c r="G94" s="3">
        <v>706.951782352941</v>
      </c>
      <c r="H94" s="3">
        <v>1472.72903628077</v>
      </c>
      <c r="I94" s="3">
        <v>0.166873977086743</v>
      </c>
      <c r="J94" s="3">
        <v>0.239724864763264</v>
      </c>
      <c r="K94" s="3">
        <v>0.550396900645292</v>
      </c>
      <c r="L94" s="3">
        <v>0.444973599791164</v>
      </c>
      <c r="M94" s="3">
        <v>0.0855467601542031</v>
      </c>
      <c r="N94" s="3">
        <v>0.419213194550311</v>
      </c>
      <c r="O94" s="3">
        <v>1.90672929699098</v>
      </c>
    </row>
    <row r="95" ht="15.75" hidden="1" customHeight="1">
      <c r="A95" s="1" t="s">
        <v>63</v>
      </c>
      <c r="B95" s="1" t="s">
        <v>17</v>
      </c>
      <c r="C95" s="3">
        <v>0.0726666666666667</v>
      </c>
      <c r="D95" s="3">
        <v>33.634</v>
      </c>
      <c r="E95" s="3">
        <v>62.86</v>
      </c>
      <c r="F95" s="3">
        <v>0.865805533333333</v>
      </c>
      <c r="G95" s="3">
        <v>951.223113333333</v>
      </c>
      <c r="H95" s="3">
        <v>1802.75279626818</v>
      </c>
      <c r="I95" s="3">
        <v>0.0485106382978723</v>
      </c>
      <c r="J95" s="3">
        <v>0.355083684069763</v>
      </c>
      <c r="K95" s="3">
        <v>0.752369857329801</v>
      </c>
      <c r="L95" s="3">
        <v>0.402289974213674</v>
      </c>
      <c r="M95" s="3">
        <v>0.115105524253188</v>
      </c>
      <c r="N95" s="3">
        <v>0.513154653768917</v>
      </c>
      <c r="O95" s="3">
        <v>2.18651433193321</v>
      </c>
    </row>
    <row r="96" ht="15.75" hidden="1" customHeight="1">
      <c r="A96" s="1" t="s">
        <v>64</v>
      </c>
      <c r="B96" s="1" t="s">
        <v>16</v>
      </c>
      <c r="C96" s="3">
        <v>0.106666666666667</v>
      </c>
      <c r="D96" s="3">
        <v>19.1611764705882</v>
      </c>
      <c r="E96" s="3">
        <v>22.8152941176471</v>
      </c>
      <c r="F96" s="3">
        <v>-0.6309904</v>
      </c>
      <c r="G96" s="3">
        <v>1193.39384117647</v>
      </c>
      <c r="H96" s="3">
        <v>591.191723667838</v>
      </c>
      <c r="I96" s="3">
        <v>0.0919148936170213</v>
      </c>
      <c r="J96" s="3">
        <v>0.202289978363778</v>
      </c>
      <c r="K96" s="3">
        <v>0.273075717152904</v>
      </c>
      <c r="L96" s="3">
        <v>0.720655797943842</v>
      </c>
      <c r="M96" s="3">
        <v>0.144410098749363</v>
      </c>
      <c r="N96" s="3">
        <v>0.1682830751381</v>
      </c>
      <c r="O96" s="3">
        <v>1.60062956096501</v>
      </c>
    </row>
    <row r="97" ht="15.75" hidden="1" customHeight="1">
      <c r="A97" s="1" t="s">
        <v>64</v>
      </c>
      <c r="B97" s="1" t="s">
        <v>17</v>
      </c>
      <c r="C97" s="3">
        <v>0.145</v>
      </c>
      <c r="D97" s="3">
        <v>2.678</v>
      </c>
      <c r="E97" s="3">
        <v>7.306</v>
      </c>
      <c r="F97" s="3">
        <v>-0.453143533333333</v>
      </c>
      <c r="G97" s="3">
        <v>520.498833333333</v>
      </c>
      <c r="H97" s="3">
        <v>257.037850176817</v>
      </c>
      <c r="I97" s="3">
        <v>0.140851063829787</v>
      </c>
      <c r="J97" s="3">
        <v>0.0282724060753649</v>
      </c>
      <c r="K97" s="3">
        <v>0.08744534167438</v>
      </c>
      <c r="L97" s="3">
        <v>0.68282808680217</v>
      </c>
      <c r="M97" s="3">
        <v>0.0629844778204115</v>
      </c>
      <c r="N97" s="3">
        <v>0.0731659766586043</v>
      </c>
      <c r="O97" s="3">
        <v>1.07554735286072</v>
      </c>
    </row>
    <row r="98" ht="15.75" hidden="1" customHeight="1">
      <c r="A98" s="1" t="s">
        <v>65</v>
      </c>
      <c r="B98" s="1" t="s">
        <v>16</v>
      </c>
      <c r="C98" s="3">
        <v>0.103125</v>
      </c>
      <c r="D98" s="3">
        <v>47.4417647058824</v>
      </c>
      <c r="E98" s="3">
        <v>66.0982352941176</v>
      </c>
      <c r="F98" s="3">
        <v>0.3297536</v>
      </c>
      <c r="G98" s="3">
        <v>1536.10325882353</v>
      </c>
      <c r="H98" s="3">
        <v>1724.15002927707</v>
      </c>
      <c r="I98" s="3">
        <v>0.0873936170212766</v>
      </c>
      <c r="J98" s="3">
        <v>0.500856175017409</v>
      </c>
      <c r="K98" s="3">
        <v>0.791128219185283</v>
      </c>
      <c r="L98" s="3">
        <v>0.516307263756784</v>
      </c>
      <c r="M98" s="3">
        <v>0.185880650328513</v>
      </c>
      <c r="N98" s="3">
        <v>0.490780329477699</v>
      </c>
      <c r="O98" s="3">
        <v>2.57234625478697</v>
      </c>
    </row>
    <row r="99" ht="15.75" hidden="1" customHeight="1">
      <c r="A99" s="1" t="s">
        <v>65</v>
      </c>
      <c r="B99" s="1" t="s">
        <v>17</v>
      </c>
      <c r="C99" s="3">
        <v>0.0813333333333333</v>
      </c>
      <c r="D99" s="3">
        <v>35.7953333333333</v>
      </c>
      <c r="E99" s="3">
        <v>82.4273333333333</v>
      </c>
      <c r="F99" s="3">
        <v>0.524713866666667</v>
      </c>
      <c r="G99" s="3">
        <v>1600.5669</v>
      </c>
      <c r="H99" s="3">
        <v>1817.95943976182</v>
      </c>
      <c r="I99" s="3">
        <v>0.0595744680851064</v>
      </c>
      <c r="J99" s="3">
        <v>0.377901493503751</v>
      </c>
      <c r="K99" s="3">
        <v>0.98657080846446</v>
      </c>
      <c r="L99" s="3">
        <v>0.474839562976918</v>
      </c>
      <c r="M99" s="3">
        <v>0.193681261046313</v>
      </c>
      <c r="N99" s="3">
        <v>0.517483233867708</v>
      </c>
      <c r="O99" s="3">
        <v>2.61005082794426</v>
      </c>
    </row>
    <row r="100" ht="15.75" hidden="1" customHeight="1">
      <c r="A100" s="1" t="s">
        <v>66</v>
      </c>
      <c r="B100" s="1" t="s">
        <v>16</v>
      </c>
      <c r="C100" s="3">
        <v>0.185833333333333</v>
      </c>
      <c r="D100" s="3">
        <v>10.7394117647059</v>
      </c>
      <c r="E100" s="3">
        <v>47.8647058823529</v>
      </c>
      <c r="F100" s="3">
        <v>1.520912</v>
      </c>
      <c r="G100" s="3">
        <v>950.527264705882</v>
      </c>
      <c r="H100" s="3">
        <v>1672.36360987195</v>
      </c>
      <c r="I100" s="3">
        <v>0.192978723404255</v>
      </c>
      <c r="J100" s="3">
        <v>0.113379018081522</v>
      </c>
      <c r="K100" s="3">
        <v>0.572891535727629</v>
      </c>
      <c r="L100" s="3">
        <v>0.262949997903859</v>
      </c>
      <c r="M100" s="3">
        <v>0.115021321062642</v>
      </c>
      <c r="N100" s="3">
        <v>0.476039294447951</v>
      </c>
      <c r="O100" s="3">
        <v>1.73325989062786</v>
      </c>
    </row>
    <row r="101" ht="15.75" hidden="1" customHeight="1">
      <c r="A101" s="1" t="s">
        <v>66</v>
      </c>
      <c r="B101" s="1" t="s">
        <v>17</v>
      </c>
      <c r="C101" s="3">
        <v>0.118</v>
      </c>
      <c r="D101" s="3">
        <v>11.1093333333333</v>
      </c>
      <c r="E101" s="3">
        <v>71.0053333333333</v>
      </c>
      <c r="F101" s="3">
        <v>1.746754</v>
      </c>
      <c r="G101" s="3">
        <v>1944.42345333333</v>
      </c>
      <c r="H101" s="3">
        <v>2573.59028855627</v>
      </c>
      <c r="I101" s="3">
        <v>0.106382978723404</v>
      </c>
      <c r="J101" s="3">
        <v>0.117284385073408</v>
      </c>
      <c r="K101" s="3">
        <v>0.849861159873607</v>
      </c>
      <c r="L101" s="3">
        <v>0.214913807557759</v>
      </c>
      <c r="M101" s="3">
        <v>0.235290625121404</v>
      </c>
      <c r="N101" s="3">
        <v>0.732574003602144</v>
      </c>
      <c r="O101" s="3">
        <v>2.25630695995173</v>
      </c>
    </row>
    <row r="102" ht="15.75" hidden="1" customHeight="1">
      <c r="A102" s="1" t="s">
        <v>67</v>
      </c>
      <c r="B102" s="1" t="s">
        <v>16</v>
      </c>
      <c r="C102" s="3">
        <v>0.120625</v>
      </c>
      <c r="D102" s="3">
        <v>31.0041176470588</v>
      </c>
      <c r="E102" s="3">
        <v>59.7247058823529</v>
      </c>
      <c r="F102" s="3">
        <v>1.3754283</v>
      </c>
      <c r="G102" s="3">
        <v>1116.30561176471</v>
      </c>
      <c r="H102" s="3">
        <v>1963.47754094702</v>
      </c>
      <c r="I102" s="3">
        <v>0.109734042553192</v>
      </c>
      <c r="J102" s="3">
        <v>0.327319269651245</v>
      </c>
      <c r="K102" s="3">
        <v>0.714843595987436</v>
      </c>
      <c r="L102" s="3">
        <v>0.29389412125317</v>
      </c>
      <c r="M102" s="3">
        <v>0.135081812949939</v>
      </c>
      <c r="N102" s="3">
        <v>0.558905047765532</v>
      </c>
      <c r="O102" s="3">
        <v>2.13977789016051</v>
      </c>
    </row>
    <row r="103" ht="15.75" hidden="1" customHeight="1">
      <c r="A103" s="1" t="s">
        <v>67</v>
      </c>
      <c r="B103" s="1" t="s">
        <v>17</v>
      </c>
      <c r="C103" s="3">
        <v>0.062</v>
      </c>
      <c r="D103" s="3">
        <v>29.1786666666667</v>
      </c>
      <c r="E103" s="3">
        <v>69.7153333333333</v>
      </c>
      <c r="F103" s="3">
        <v>1.18705866666667</v>
      </c>
      <c r="G103" s="3">
        <v>1198.15588666667</v>
      </c>
      <c r="H103" s="3">
        <v>2018.42170382711</v>
      </c>
      <c r="I103" s="3">
        <v>0.0348936170212766</v>
      </c>
      <c r="J103" s="3">
        <v>0.308047465548064</v>
      </c>
      <c r="K103" s="3">
        <v>0.834421180300661</v>
      </c>
      <c r="L103" s="3">
        <v>0.333960006085154</v>
      </c>
      <c r="M103" s="3">
        <v>0.144986343938303</v>
      </c>
      <c r="N103" s="3">
        <v>0.574544936350211</v>
      </c>
      <c r="O103" s="3">
        <v>2.23085354924367</v>
      </c>
    </row>
    <row r="104" ht="15.75" hidden="1" customHeight="1">
      <c r="A104" s="1" t="s">
        <v>68</v>
      </c>
      <c r="B104" s="1" t="s">
        <v>16</v>
      </c>
      <c r="C104" s="2"/>
      <c r="D104" s="3">
        <v>0.0</v>
      </c>
      <c r="E104" s="3">
        <v>0.0</v>
      </c>
      <c r="F104" s="2"/>
      <c r="G104" s="3">
        <v>0.0</v>
      </c>
      <c r="H104" s="3">
        <v>0.0</v>
      </c>
      <c r="I104" s="2"/>
      <c r="J104" s="3">
        <v>0.0</v>
      </c>
      <c r="K104" s="3">
        <v>0.0</v>
      </c>
      <c r="L104" s="3">
        <v>0.8</v>
      </c>
      <c r="M104" s="3">
        <v>0.0</v>
      </c>
      <c r="N104" s="3">
        <v>0.0</v>
      </c>
      <c r="O104" s="3">
        <v>0.8</v>
      </c>
    </row>
    <row r="105" ht="15.75" hidden="1" customHeight="1">
      <c r="A105" s="1" t="s">
        <v>68</v>
      </c>
      <c r="B105" s="1" t="s">
        <v>17</v>
      </c>
      <c r="C105" s="3">
        <v>0.3</v>
      </c>
      <c r="D105" s="3">
        <v>2.00733333333333</v>
      </c>
      <c r="E105" s="3">
        <v>5.176</v>
      </c>
      <c r="F105" s="2"/>
      <c r="G105" s="3">
        <v>113.06058</v>
      </c>
      <c r="H105" s="3">
        <v>130.728875112449</v>
      </c>
      <c r="I105" s="3">
        <v>0.338723404255319</v>
      </c>
      <c r="J105" s="3">
        <v>0.021191987725398</v>
      </c>
      <c r="K105" s="3">
        <v>0.0619514219143979</v>
      </c>
      <c r="L105" s="3">
        <v>0.8</v>
      </c>
      <c r="M105" s="3">
        <v>0.0136812248891487</v>
      </c>
      <c r="N105" s="3">
        <v>0.0372120519157132</v>
      </c>
      <c r="O105" s="3">
        <v>1.27276009069998</v>
      </c>
    </row>
    <row r="106" ht="15.75" hidden="1" customHeight="1">
      <c r="A106" s="1" t="s">
        <v>69</v>
      </c>
      <c r="B106" s="1" t="s">
        <v>16</v>
      </c>
      <c r="C106" s="3">
        <v>0.139090909090909</v>
      </c>
      <c r="D106" s="3">
        <v>31.9129411764706</v>
      </c>
      <c r="E106" s="3">
        <v>41.7652941176471</v>
      </c>
      <c r="F106" s="2"/>
      <c r="G106" s="3">
        <v>2726.35543529412</v>
      </c>
      <c r="H106" s="3">
        <v>1100.37514024278</v>
      </c>
      <c r="I106" s="3">
        <v>0.133307543520309</v>
      </c>
      <c r="J106" s="3">
        <v>0.336913977595374</v>
      </c>
      <c r="K106" s="3">
        <v>0.499887820181853</v>
      </c>
      <c r="L106" s="3">
        <v>0.8</v>
      </c>
      <c r="M106" s="3">
        <v>0.329910582786783</v>
      </c>
      <c r="N106" s="3">
        <v>0.313222436973109</v>
      </c>
      <c r="O106" s="3">
        <v>2.41324236105743</v>
      </c>
    </row>
    <row r="107" ht="15.75" hidden="1" customHeight="1">
      <c r="A107" s="1" t="s">
        <v>69</v>
      </c>
      <c r="B107" s="1" t="s">
        <v>17</v>
      </c>
      <c r="C107" s="3">
        <v>0.0757142857142857</v>
      </c>
      <c r="D107" s="3">
        <v>20.6866666666667</v>
      </c>
      <c r="E107" s="3">
        <v>34.986</v>
      </c>
      <c r="F107" s="2"/>
      <c r="G107" s="3">
        <v>1664.31648</v>
      </c>
      <c r="H107" s="3">
        <v>781.849775766543</v>
      </c>
      <c r="I107" s="3">
        <v>0.0524012158054711</v>
      </c>
      <c r="J107" s="3">
        <v>0.218395011331485</v>
      </c>
      <c r="K107" s="3">
        <v>0.418746608790016</v>
      </c>
      <c r="L107" s="3">
        <v>0.8</v>
      </c>
      <c r="M107" s="3">
        <v>0.20139546471101</v>
      </c>
      <c r="N107" s="3">
        <v>0.222554002863464</v>
      </c>
      <c r="O107" s="3">
        <v>1.91349230350145</v>
      </c>
    </row>
    <row r="108" ht="15.75" hidden="1" customHeight="1">
      <c r="A108" s="1" t="s">
        <v>70</v>
      </c>
      <c r="B108" s="1" t="s">
        <v>16</v>
      </c>
      <c r="C108" s="3">
        <v>0.7225</v>
      </c>
      <c r="D108" s="3">
        <v>6.74</v>
      </c>
      <c r="E108" s="3">
        <v>13.9141176470588</v>
      </c>
      <c r="F108" s="3">
        <v>-0.4673048</v>
      </c>
      <c r="G108" s="3">
        <v>457.746870588235</v>
      </c>
      <c r="H108" s="3">
        <v>424.660345996386</v>
      </c>
      <c r="I108" s="3">
        <v>0.878085106382979</v>
      </c>
      <c r="J108" s="3">
        <v>0.0711560929604032</v>
      </c>
      <c r="K108" s="3">
        <v>0.166537745927262</v>
      </c>
      <c r="L108" s="3">
        <v>0.685840162948954</v>
      </c>
      <c r="M108" s="3">
        <v>0.0553909937382392</v>
      </c>
      <c r="N108" s="3">
        <v>0.120879819612686</v>
      </c>
      <c r="O108" s="3">
        <v>1.97788992157052</v>
      </c>
    </row>
    <row r="109" ht="15.75" hidden="1" customHeight="1">
      <c r="A109" s="1" t="s">
        <v>70</v>
      </c>
      <c r="B109" s="1" t="s">
        <v>17</v>
      </c>
      <c r="C109" s="3">
        <v>0.372142857142857</v>
      </c>
      <c r="D109" s="3">
        <v>25.8086666666667</v>
      </c>
      <c r="E109" s="3">
        <v>59.4933333333333</v>
      </c>
      <c r="F109" s="3">
        <v>-0.163692666666667</v>
      </c>
      <c r="G109" s="3">
        <v>1141.46073333333</v>
      </c>
      <c r="H109" s="3">
        <v>1702.71881921268</v>
      </c>
      <c r="I109" s="3">
        <v>0.430820668693009</v>
      </c>
      <c r="J109" s="3">
        <v>0.272469419067862</v>
      </c>
      <c r="K109" s="3">
        <v>0.712074303405573</v>
      </c>
      <c r="L109" s="3">
        <v>0.621262404037035</v>
      </c>
      <c r="M109" s="3">
        <v>0.138125781725743</v>
      </c>
      <c r="N109" s="3">
        <v>0.484679922808962</v>
      </c>
      <c r="O109" s="3">
        <v>2.65943249973818</v>
      </c>
    </row>
    <row r="110" ht="15.75" hidden="1" customHeight="1">
      <c r="A110" s="1" t="s">
        <v>71</v>
      </c>
      <c r="B110" s="1" t="s">
        <v>16</v>
      </c>
      <c r="C110" s="3">
        <v>0.189285714285714</v>
      </c>
      <c r="D110" s="3">
        <v>75.9452941176471</v>
      </c>
      <c r="E110" s="3">
        <v>51.6629411764706</v>
      </c>
      <c r="F110" s="3">
        <v>-0.9719618</v>
      </c>
      <c r="G110" s="3">
        <v>2220.07318823529</v>
      </c>
      <c r="H110" s="3">
        <v>1843.50910820338</v>
      </c>
      <c r="I110" s="3">
        <v>0.197386018237082</v>
      </c>
      <c r="J110" s="3">
        <v>0.801776024946655</v>
      </c>
      <c r="K110" s="3">
        <v>0.618352524374468</v>
      </c>
      <c r="L110" s="3">
        <v>0.793179806201723</v>
      </c>
      <c r="M110" s="3">
        <v>0.268646424409077</v>
      </c>
      <c r="N110" s="3">
        <v>0.524755962158675</v>
      </c>
      <c r="O110" s="3">
        <v>3.20409676032768</v>
      </c>
    </row>
    <row r="111" ht="15.75" hidden="1" customHeight="1">
      <c r="A111" s="1" t="s">
        <v>71</v>
      </c>
      <c r="B111" s="1" t="s">
        <v>17</v>
      </c>
      <c r="C111" s="3">
        <v>0.174</v>
      </c>
      <c r="D111" s="3">
        <v>91.8853333333333</v>
      </c>
      <c r="E111" s="3">
        <v>64.7233333333333</v>
      </c>
      <c r="F111" s="3">
        <v>-0.900658533333333</v>
      </c>
      <c r="G111" s="3">
        <v>3260.70362</v>
      </c>
      <c r="H111" s="3">
        <v>1923.239162484</v>
      </c>
      <c r="I111" s="3">
        <v>0.177872340425532</v>
      </c>
      <c r="J111" s="3">
        <v>0.970059543080756</v>
      </c>
      <c r="K111" s="3">
        <v>0.77467205004628</v>
      </c>
      <c r="L111" s="3">
        <v>0.778013728634668</v>
      </c>
      <c r="M111" s="3">
        <v>0.394570941720636</v>
      </c>
      <c r="N111" s="3">
        <v>0.547451169446132</v>
      </c>
      <c r="O111" s="3">
        <v>3.642639773354</v>
      </c>
    </row>
    <row r="112" ht="15.75" hidden="1" customHeight="1">
      <c r="A112" s="1" t="s">
        <v>72</v>
      </c>
      <c r="B112" s="1" t="s">
        <v>16</v>
      </c>
      <c r="C112" s="3">
        <v>0.0681818181818182</v>
      </c>
      <c r="D112" s="3">
        <v>34.0135294117647</v>
      </c>
      <c r="E112" s="3">
        <v>27.22</v>
      </c>
      <c r="F112" s="3">
        <v>-0.3448838</v>
      </c>
      <c r="G112" s="3">
        <v>1536.31646470588</v>
      </c>
      <c r="H112" s="3">
        <v>1042.18746642391</v>
      </c>
      <c r="I112" s="3">
        <v>0.0427852998065764</v>
      </c>
      <c r="J112" s="3">
        <v>0.359090483788566</v>
      </c>
      <c r="K112" s="3">
        <v>0.325795537965593</v>
      </c>
      <c r="L112" s="3">
        <v>0.659801434730288</v>
      </c>
      <c r="M112" s="3">
        <v>0.185906449927491</v>
      </c>
      <c r="N112" s="3">
        <v>0.296659281074004</v>
      </c>
      <c r="O112" s="3">
        <v>1.87003848729252</v>
      </c>
    </row>
    <row r="113" ht="15.75" hidden="1" customHeight="1">
      <c r="A113" s="1" t="s">
        <v>72</v>
      </c>
      <c r="B113" s="1" t="s">
        <v>17</v>
      </c>
      <c r="C113" s="3">
        <v>0.0386666666666667</v>
      </c>
      <c r="D113" s="3">
        <v>51.0593333333333</v>
      </c>
      <c r="E113" s="3">
        <v>48.0106666666667</v>
      </c>
      <c r="F113" s="3">
        <v>-0.1763132</v>
      </c>
      <c r="G113" s="3">
        <v>1730.38121333333</v>
      </c>
      <c r="H113" s="3">
        <v>1470.00524621246</v>
      </c>
      <c r="I113" s="3">
        <v>0.00510638297872341</v>
      </c>
      <c r="J113" s="3">
        <v>0.539047873763038</v>
      </c>
      <c r="K113" s="3">
        <v>0.574638536912323</v>
      </c>
      <c r="L113" s="3">
        <v>0.623946768953522</v>
      </c>
      <c r="M113" s="3">
        <v>0.209389820250094</v>
      </c>
      <c r="N113" s="3">
        <v>0.418437866090225</v>
      </c>
      <c r="O113" s="3">
        <v>2.37056724894793</v>
      </c>
    </row>
    <row r="114" ht="15.75" hidden="1" customHeight="1">
      <c r="A114" s="1" t="s">
        <v>73</v>
      </c>
      <c r="B114" s="1" t="s">
        <v>16</v>
      </c>
      <c r="C114" s="3">
        <v>0.375454545454545</v>
      </c>
      <c r="D114" s="3">
        <v>27.8141176470588</v>
      </c>
      <c r="E114" s="3">
        <v>32.6211764705882</v>
      </c>
      <c r="F114" s="3">
        <v>-0.164643</v>
      </c>
      <c r="G114" s="3">
        <v>1726.41835882353</v>
      </c>
      <c r="H114" s="3">
        <v>1013.21070408785</v>
      </c>
      <c r="I114" s="3">
        <v>0.43504835589942</v>
      </c>
      <c r="J114" s="3">
        <v>0.293641534259007</v>
      </c>
      <c r="K114" s="3">
        <v>0.390442091745255</v>
      </c>
      <c r="L114" s="3">
        <v>0.621464538241002</v>
      </c>
      <c r="M114" s="3">
        <v>0.208910283494209</v>
      </c>
      <c r="N114" s="3">
        <v>0.28841102847127</v>
      </c>
      <c r="O114" s="3">
        <v>2.23791783211016</v>
      </c>
    </row>
    <row r="115" ht="15.75" hidden="1" customHeight="1">
      <c r="A115" s="1" t="s">
        <v>73</v>
      </c>
      <c r="B115" s="1" t="s">
        <v>17</v>
      </c>
      <c r="C115" s="3">
        <v>0.282</v>
      </c>
      <c r="D115" s="3">
        <v>29.77</v>
      </c>
      <c r="E115" s="3">
        <v>59.328</v>
      </c>
      <c r="F115" s="3">
        <v>0.0230506</v>
      </c>
      <c r="G115" s="3">
        <v>2382.33183333333</v>
      </c>
      <c r="H115" s="3">
        <v>1546.86912569748</v>
      </c>
      <c r="I115" s="3">
        <v>0.315744680851064</v>
      </c>
      <c r="J115" s="3">
        <v>0.314290339381484</v>
      </c>
      <c r="K115" s="3">
        <v>0.710095432638601</v>
      </c>
      <c r="L115" s="3">
        <v>0.581542444492519</v>
      </c>
      <c r="M115" s="3">
        <v>0.288281004505826</v>
      </c>
      <c r="N115" s="3">
        <v>0.440317215020441</v>
      </c>
      <c r="O115" s="3">
        <v>2.65027111688993</v>
      </c>
    </row>
    <row r="116" ht="15.75" hidden="1" customHeight="1">
      <c r="A116" s="1" t="s">
        <v>74</v>
      </c>
      <c r="B116" s="1" t="s">
        <v>16</v>
      </c>
      <c r="C116" s="3">
        <v>0.28</v>
      </c>
      <c r="D116" s="3">
        <v>3.41764705882353</v>
      </c>
      <c r="E116" s="3">
        <v>3.01</v>
      </c>
      <c r="F116" s="2"/>
      <c r="G116" s="3">
        <v>116.523023529412</v>
      </c>
      <c r="H116" s="3">
        <v>107.70257119152</v>
      </c>
      <c r="I116" s="3">
        <v>0.313191489361702</v>
      </c>
      <c r="J116" s="3">
        <v>0.036081070003486</v>
      </c>
      <c r="K116" s="3">
        <v>0.0360266190035428</v>
      </c>
      <c r="L116" s="3">
        <v>0.8</v>
      </c>
      <c r="M116" s="3">
        <v>0.0141002079563845</v>
      </c>
      <c r="N116" s="3">
        <v>0.030657600833689</v>
      </c>
      <c r="O116" s="3">
        <v>1.2300569871588</v>
      </c>
    </row>
    <row r="117" ht="15.75" hidden="1" customHeight="1">
      <c r="A117" s="1" t="s">
        <v>74</v>
      </c>
      <c r="B117" s="1" t="s">
        <v>17</v>
      </c>
      <c r="C117" s="2"/>
      <c r="D117" s="3">
        <v>0.0</v>
      </c>
      <c r="E117" s="3">
        <v>0.0</v>
      </c>
      <c r="F117" s="2"/>
      <c r="G117" s="3">
        <v>0.0</v>
      </c>
      <c r="H117" s="3">
        <v>0.0</v>
      </c>
      <c r="I117" s="2"/>
      <c r="J117" s="3">
        <v>0.0</v>
      </c>
      <c r="K117" s="3">
        <v>0.0</v>
      </c>
      <c r="L117" s="3">
        <v>0.8</v>
      </c>
      <c r="M117" s="3">
        <v>0.0</v>
      </c>
      <c r="N117" s="3">
        <v>0.0</v>
      </c>
      <c r="O117" s="3">
        <v>0.8</v>
      </c>
    </row>
    <row r="118" ht="15.75" hidden="1" customHeight="1">
      <c r="A118" s="1" t="s">
        <v>75</v>
      </c>
      <c r="B118" s="1" t="s">
        <v>16</v>
      </c>
      <c r="C118" s="3">
        <v>0.089</v>
      </c>
      <c r="D118" s="3">
        <v>19.23</v>
      </c>
      <c r="E118" s="3">
        <v>41.7017647058824</v>
      </c>
      <c r="F118" s="3">
        <v>0.5227805</v>
      </c>
      <c r="G118" s="3">
        <v>684.422323529412</v>
      </c>
      <c r="H118" s="3">
        <v>1264.82267571351</v>
      </c>
      <c r="I118" s="3">
        <v>0.0693617021276596</v>
      </c>
      <c r="J118" s="3">
        <v>0.203016567897411</v>
      </c>
      <c r="K118" s="3">
        <v>0.499127438150901</v>
      </c>
      <c r="L118" s="3">
        <v>0.475250786616492</v>
      </c>
      <c r="M118" s="3">
        <v>0.082820517348837</v>
      </c>
      <c r="N118" s="3">
        <v>0.36003252557889</v>
      </c>
      <c r="O118" s="3">
        <v>1.68960953772019</v>
      </c>
    </row>
    <row r="119" ht="15.75" hidden="1" customHeight="1">
      <c r="A119" s="1" t="s">
        <v>75</v>
      </c>
      <c r="B119" s="1" t="s">
        <v>17</v>
      </c>
      <c r="C119" s="3">
        <v>0.0713333333333333</v>
      </c>
      <c r="D119" s="3">
        <v>33.32</v>
      </c>
      <c r="E119" s="3">
        <v>69.2606666666667</v>
      </c>
      <c r="F119" s="3">
        <v>0.886539733333333</v>
      </c>
      <c r="G119" s="3">
        <v>1244.41572</v>
      </c>
      <c r="H119" s="3">
        <v>1960.87317181452</v>
      </c>
      <c r="I119" s="3">
        <v>0.0468085106382979</v>
      </c>
      <c r="J119" s="3">
        <v>0.351768696949649</v>
      </c>
      <c r="K119" s="3">
        <v>0.828979285691488</v>
      </c>
      <c r="L119" s="3">
        <v>0.397879846877421</v>
      </c>
      <c r="M119" s="3">
        <v>0.150584149850566</v>
      </c>
      <c r="N119" s="3">
        <v>0.558163712545727</v>
      </c>
      <c r="O119" s="3">
        <v>2.33418420255315</v>
      </c>
    </row>
    <row r="120" ht="15.75" hidden="1" customHeight="1">
      <c r="A120" s="1" t="s">
        <v>76</v>
      </c>
      <c r="B120" s="1" t="s">
        <v>16</v>
      </c>
      <c r="C120" s="3">
        <v>0.084</v>
      </c>
      <c r="D120" s="3">
        <v>10.3335294117647</v>
      </c>
      <c r="E120" s="3">
        <v>17.7652941176471</v>
      </c>
      <c r="F120" s="3">
        <v>0.37585</v>
      </c>
      <c r="G120" s="3">
        <v>673.390764705882</v>
      </c>
      <c r="H120" s="3">
        <v>0.0</v>
      </c>
      <c r="I120" s="3">
        <v>0.0629787234042553</v>
      </c>
      <c r="J120" s="3">
        <v>0.109094002883174</v>
      </c>
      <c r="K120" s="3">
        <v>0.212632386266562</v>
      </c>
      <c r="L120" s="3">
        <v>0.506502641743739</v>
      </c>
      <c r="M120" s="3">
        <v>0.0814856114325346</v>
      </c>
      <c r="N120" s="3">
        <v>0.0</v>
      </c>
      <c r="O120" s="3">
        <v>0.972693365730264</v>
      </c>
    </row>
    <row r="121" ht="15.75" hidden="1" customHeight="1">
      <c r="A121" s="1" t="s">
        <v>76</v>
      </c>
      <c r="B121" s="1" t="s">
        <v>17</v>
      </c>
      <c r="C121" s="3">
        <v>0.226666666666667</v>
      </c>
      <c r="D121" s="3">
        <v>38.336</v>
      </c>
      <c r="E121" s="3">
        <v>63.644</v>
      </c>
      <c r="F121" s="3">
        <v>0.3007938</v>
      </c>
      <c r="G121" s="3">
        <v>3094.13377333333</v>
      </c>
      <c r="H121" s="3">
        <v>0.0</v>
      </c>
      <c r="I121" s="3">
        <v>0.245106382978723</v>
      </c>
      <c r="J121" s="3">
        <v>0.404724032600892</v>
      </c>
      <c r="K121" s="3">
        <v>0.761753534837701</v>
      </c>
      <c r="L121" s="3">
        <v>0.522466961533039</v>
      </c>
      <c r="M121" s="3">
        <v>0.374414672117228</v>
      </c>
      <c r="N121" s="3">
        <v>0.0</v>
      </c>
      <c r="O121" s="3">
        <v>2.30846558406758</v>
      </c>
    </row>
    <row r="122" ht="15.75" customHeight="1">
      <c r="A122" s="1" t="s">
        <v>77</v>
      </c>
      <c r="B122" s="1" t="s">
        <v>16</v>
      </c>
      <c r="C122" s="3">
        <v>0.0866666666666667</v>
      </c>
      <c r="D122" s="3">
        <v>43.9476470588235</v>
      </c>
      <c r="E122" s="3">
        <v>35.7823529411765</v>
      </c>
      <c r="F122" s="2"/>
      <c r="G122" s="3">
        <v>3467.52617647059</v>
      </c>
      <c r="H122" s="3">
        <v>1067.24653106158</v>
      </c>
      <c r="I122" s="3">
        <v>0.0663829787234043</v>
      </c>
      <c r="J122" s="3">
        <v>0.463967783309887</v>
      </c>
      <c r="K122" s="3">
        <v>0.42827813835949</v>
      </c>
      <c r="L122" s="3">
        <v>0.8</v>
      </c>
      <c r="M122" s="3">
        <v>0.41959810775165</v>
      </c>
      <c r="N122" s="3">
        <v>0.303792358700916</v>
      </c>
      <c r="O122" s="3">
        <v>2.48201936684535</v>
      </c>
    </row>
    <row r="123" ht="15.75" customHeight="1">
      <c r="A123" s="1" t="s">
        <v>77</v>
      </c>
      <c r="B123" s="1" t="s">
        <v>17</v>
      </c>
      <c r="C123" s="3">
        <v>0.0607142857142857</v>
      </c>
      <c r="D123" s="3">
        <v>69.8373333333333</v>
      </c>
      <c r="E123" s="3">
        <v>66.1493333333333</v>
      </c>
      <c r="F123" s="2"/>
      <c r="G123" s="3">
        <v>4384.11778666667</v>
      </c>
      <c r="H123" s="3">
        <v>2040.13665344227</v>
      </c>
      <c r="I123" s="3">
        <v>0.0332522796352584</v>
      </c>
      <c r="J123" s="3">
        <v>0.737292549372897</v>
      </c>
      <c r="K123" s="3">
        <v>0.791739810411414</v>
      </c>
      <c r="L123" s="3">
        <v>0.8</v>
      </c>
      <c r="M123" s="3">
        <v>0.530512946067529</v>
      </c>
      <c r="N123" s="3">
        <v>0.580726109650535</v>
      </c>
      <c r="O123" s="3">
        <v>3.47352369513763</v>
      </c>
    </row>
    <row r="124" ht="15.75" hidden="1" customHeight="1">
      <c r="A124" s="1" t="s">
        <v>78</v>
      </c>
      <c r="B124" s="1" t="s">
        <v>16</v>
      </c>
      <c r="C124" s="2"/>
      <c r="D124" s="3">
        <v>18.4823529411765</v>
      </c>
      <c r="E124" s="3">
        <v>61.7905882352941</v>
      </c>
      <c r="F124" s="2"/>
      <c r="G124" s="3">
        <v>1234.62154117647</v>
      </c>
      <c r="H124" s="3">
        <v>0.0</v>
      </c>
      <c r="I124" s="2"/>
      <c r="J124" s="3">
        <v>0.195123445698714</v>
      </c>
      <c r="K124" s="3">
        <v>0.739570093142105</v>
      </c>
      <c r="L124" s="3">
        <v>0.8</v>
      </c>
      <c r="M124" s="3">
        <v>0.149398976706317</v>
      </c>
      <c r="N124" s="3">
        <v>0.0</v>
      </c>
      <c r="O124" s="3">
        <v>1.88409251554714</v>
      </c>
    </row>
    <row r="125" ht="15.75" hidden="1" customHeight="1">
      <c r="A125" s="1" t="s">
        <v>78</v>
      </c>
      <c r="B125" s="1" t="s">
        <v>17</v>
      </c>
      <c r="C125" s="2"/>
      <c r="D125" s="3">
        <v>23.5753333333333</v>
      </c>
      <c r="E125" s="3">
        <v>62.5213333333333</v>
      </c>
      <c r="F125" s="2"/>
      <c r="G125" s="3">
        <v>1119.27578</v>
      </c>
      <c r="H125" s="3">
        <v>0.0</v>
      </c>
      <c r="I125" s="2"/>
      <c r="J125" s="3">
        <v>0.248891485198688</v>
      </c>
      <c r="K125" s="3">
        <v>0.748316363984552</v>
      </c>
      <c r="L125" s="3">
        <v>0.8</v>
      </c>
      <c r="M125" s="3">
        <v>0.135441226810948</v>
      </c>
      <c r="N125" s="3">
        <v>0.0</v>
      </c>
      <c r="O125" s="3">
        <v>1.93264907599419</v>
      </c>
    </row>
    <row r="126" ht="15.75" hidden="1" customHeight="1">
      <c r="A126" s="1" t="s">
        <v>79</v>
      </c>
      <c r="B126" s="1" t="s">
        <v>16</v>
      </c>
      <c r="C126" s="2"/>
      <c r="D126" s="3">
        <v>3.72647058823529</v>
      </c>
      <c r="E126" s="3">
        <v>17.2758823529412</v>
      </c>
      <c r="F126" s="2"/>
      <c r="G126" s="3">
        <v>444.584282352941</v>
      </c>
      <c r="H126" s="3">
        <v>0.0</v>
      </c>
      <c r="I126" s="2"/>
      <c r="J126" s="3">
        <v>0.0393414076544034</v>
      </c>
      <c r="K126" s="3">
        <v>0.206774628398485</v>
      </c>
      <c r="L126" s="3">
        <v>0.8</v>
      </c>
      <c r="M126" s="3">
        <v>0.053798216399132</v>
      </c>
      <c r="N126" s="3">
        <v>0.0</v>
      </c>
      <c r="O126" s="3">
        <v>1.09991425245202</v>
      </c>
    </row>
    <row r="127" ht="15.75" hidden="1" customHeight="1">
      <c r="A127" s="1" t="s">
        <v>79</v>
      </c>
      <c r="B127" s="1" t="s">
        <v>17</v>
      </c>
      <c r="C127" s="2"/>
      <c r="D127" s="3">
        <v>15.0713333333333</v>
      </c>
      <c r="E127" s="3">
        <v>56.0413333333333</v>
      </c>
      <c r="F127" s="2"/>
      <c r="G127" s="3">
        <v>1391.80895333333</v>
      </c>
      <c r="H127" s="3">
        <v>0.0</v>
      </c>
      <c r="I127" s="2"/>
      <c r="J127" s="3">
        <v>0.159112343576245</v>
      </c>
      <c r="K127" s="3">
        <v>0.670757396827423</v>
      </c>
      <c r="L127" s="3">
        <v>0.8</v>
      </c>
      <c r="M127" s="3">
        <v>0.16841989748579</v>
      </c>
      <c r="N127" s="3">
        <v>0.0</v>
      </c>
      <c r="O127" s="3">
        <v>1.79828963788946</v>
      </c>
    </row>
    <row r="128" ht="15.75" hidden="1" customHeight="1">
      <c r="A128" s="1" t="s">
        <v>80</v>
      </c>
      <c r="B128" s="1" t="s">
        <v>16</v>
      </c>
      <c r="C128" s="3">
        <v>0.222222222222222</v>
      </c>
      <c r="D128" s="3">
        <v>50.6452941176471</v>
      </c>
      <c r="E128" s="3">
        <v>40.9376470588235</v>
      </c>
      <c r="F128" s="2"/>
      <c r="G128" s="3">
        <v>3999.20256470588</v>
      </c>
      <c r="H128" s="3">
        <v>996.899900308264</v>
      </c>
      <c r="I128" s="3">
        <v>0.239432624113475</v>
      </c>
      <c r="J128" s="3">
        <v>0.534676744249592</v>
      </c>
      <c r="K128" s="3">
        <v>0.489981732056392</v>
      </c>
      <c r="L128" s="3">
        <v>0.8</v>
      </c>
      <c r="M128" s="3">
        <v>0.4839351581692</v>
      </c>
      <c r="N128" s="3">
        <v>0.283768148491533</v>
      </c>
      <c r="O128" s="3">
        <v>2.83179440708019</v>
      </c>
    </row>
    <row r="129" ht="15.75" hidden="1" customHeight="1">
      <c r="A129" s="1" t="s">
        <v>80</v>
      </c>
      <c r="B129" s="1" t="s">
        <v>17</v>
      </c>
      <c r="C129" s="3">
        <v>0.142</v>
      </c>
      <c r="D129" s="3">
        <v>30.8346666666667</v>
      </c>
      <c r="E129" s="3">
        <v>27.0233333333333</v>
      </c>
      <c r="F129" s="2"/>
      <c r="G129" s="3">
        <v>2290.0202</v>
      </c>
      <c r="H129" s="3">
        <v>615.82522109805</v>
      </c>
      <c r="I129" s="3">
        <v>0.137021276595745</v>
      </c>
      <c r="J129" s="3">
        <v>0.325530327557326</v>
      </c>
      <c r="K129" s="3">
        <v>0.32344163927101</v>
      </c>
      <c r="L129" s="3">
        <v>0.8</v>
      </c>
      <c r="M129" s="3">
        <v>0.277110566360913</v>
      </c>
      <c r="N129" s="3">
        <v>0.175295014806748</v>
      </c>
      <c r="O129" s="3">
        <v>2.03839882459174</v>
      </c>
    </row>
    <row r="130" ht="15.75" hidden="1" customHeight="1">
      <c r="A130" s="1" t="s">
        <v>81</v>
      </c>
      <c r="B130" s="1" t="s">
        <v>16</v>
      </c>
      <c r="C130" s="3">
        <v>0.194</v>
      </c>
      <c r="D130" s="3">
        <v>15.8711764705882</v>
      </c>
      <c r="E130" s="3">
        <v>11.4494117647059</v>
      </c>
      <c r="F130" s="2"/>
      <c r="G130" s="3">
        <v>624.443464705882</v>
      </c>
      <c r="H130" s="3">
        <v>506.451593498337</v>
      </c>
      <c r="I130" s="3">
        <v>0.203404255319149</v>
      </c>
      <c r="J130" s="3">
        <v>0.167556514589338</v>
      </c>
      <c r="K130" s="3">
        <v>0.13703773935606</v>
      </c>
      <c r="L130" s="3">
        <v>0.8</v>
      </c>
      <c r="M130" s="3">
        <v>0.0755626007862366</v>
      </c>
      <c r="N130" s="3">
        <v>0.144161746774345</v>
      </c>
      <c r="O130" s="3">
        <v>1.52772285682513</v>
      </c>
    </row>
    <row r="131" ht="15.75" hidden="1" customHeight="1">
      <c r="A131" s="1" t="s">
        <v>81</v>
      </c>
      <c r="B131" s="1" t="s">
        <v>17</v>
      </c>
      <c r="C131" s="3">
        <v>0.157333333333333</v>
      </c>
      <c r="D131" s="3">
        <v>74.0706666666667</v>
      </c>
      <c r="E131" s="3">
        <v>73.7446666666667</v>
      </c>
      <c r="F131" s="2"/>
      <c r="G131" s="3">
        <v>1673.22468666667</v>
      </c>
      <c r="H131" s="3">
        <v>1784.14900887897</v>
      </c>
      <c r="I131" s="3">
        <v>0.156595744680851</v>
      </c>
      <c r="J131" s="3">
        <v>0.781985050886108</v>
      </c>
      <c r="K131" s="3">
        <v>0.882648175927995</v>
      </c>
      <c r="L131" s="3">
        <v>0.8</v>
      </c>
      <c r="M131" s="3">
        <v>0.202473428213105</v>
      </c>
      <c r="N131" s="3">
        <v>0.507859074643336</v>
      </c>
      <c r="O131" s="3">
        <v>3.3315614743514</v>
      </c>
    </row>
    <row r="132" ht="15.75" hidden="1" customHeight="1">
      <c r="A132" s="1" t="s">
        <v>82</v>
      </c>
      <c r="B132" s="1" t="s">
        <v>16</v>
      </c>
      <c r="C132" s="3">
        <v>0.0982352941176471</v>
      </c>
      <c r="D132" s="3">
        <v>37.5958823529412</v>
      </c>
      <c r="E132" s="3">
        <v>62.6747058823529</v>
      </c>
      <c r="F132" s="3">
        <v>1.9916393</v>
      </c>
      <c r="G132" s="3">
        <v>2160.58604117647</v>
      </c>
      <c r="H132" s="3">
        <v>2201.01567083857</v>
      </c>
      <c r="I132" s="3">
        <v>0.0811514392991239</v>
      </c>
      <c r="J132" s="3">
        <v>0.396910400539208</v>
      </c>
      <c r="K132" s="3">
        <v>0.75015207640619</v>
      </c>
      <c r="L132" s="3">
        <v>0.162827141287703</v>
      </c>
      <c r="M132" s="3">
        <v>0.261448008861186</v>
      </c>
      <c r="N132" s="3">
        <v>0.626520417467767</v>
      </c>
      <c r="O132" s="3">
        <v>2.27900948386118</v>
      </c>
    </row>
    <row r="133" ht="15.75" hidden="1" customHeight="1">
      <c r="A133" s="1" t="s">
        <v>82</v>
      </c>
      <c r="B133" s="1" t="s">
        <v>17</v>
      </c>
      <c r="C133" s="3">
        <v>0.044</v>
      </c>
      <c r="D133" s="3">
        <v>31.058</v>
      </c>
      <c r="E133" s="3">
        <v>58.4466666666667</v>
      </c>
      <c r="F133" s="3">
        <v>1.6919108</v>
      </c>
      <c r="G133" s="3">
        <v>1590.16289333333</v>
      </c>
      <c r="H133" s="3">
        <v>1885.86590046142</v>
      </c>
      <c r="I133" s="3">
        <v>0.0119148936170213</v>
      </c>
      <c r="J133" s="3">
        <v>0.327888120944243</v>
      </c>
      <c r="K133" s="3">
        <v>0.699546774759823</v>
      </c>
      <c r="L133" s="3">
        <v>0.226578858320634</v>
      </c>
      <c r="M133" s="3">
        <v>0.192422293907149</v>
      </c>
      <c r="N133" s="3">
        <v>0.536812848222548</v>
      </c>
      <c r="O133" s="3">
        <v>1.99516378977142</v>
      </c>
    </row>
    <row r="134" ht="15.75" hidden="1" customHeight="1">
      <c r="A134" s="1" t="s">
        <v>83</v>
      </c>
      <c r="B134" s="1" t="s">
        <v>16</v>
      </c>
      <c r="C134" s="3">
        <v>0.0672727272727273</v>
      </c>
      <c r="D134" s="3">
        <v>12.3841176470588</v>
      </c>
      <c r="E134" s="3">
        <v>42.0582352941177</v>
      </c>
      <c r="F134" s="3">
        <v>1.6500845</v>
      </c>
      <c r="G134" s="3">
        <v>848.988947058823</v>
      </c>
      <c r="H134" s="3">
        <v>1384.69095512033</v>
      </c>
      <c r="I134" s="3">
        <v>0.0416247582205029</v>
      </c>
      <c r="J134" s="3">
        <v>0.130742644885265</v>
      </c>
      <c r="K134" s="3">
        <v>0.503394026213467</v>
      </c>
      <c r="L134" s="3">
        <v>0.235475237684406</v>
      </c>
      <c r="M134" s="3">
        <v>0.102734381100056</v>
      </c>
      <c r="N134" s="3">
        <v>0.394153102478959</v>
      </c>
      <c r="O134" s="3">
        <v>1.40812415058266</v>
      </c>
    </row>
    <row r="135" ht="15.75" hidden="1" customHeight="1">
      <c r="A135" s="1" t="s">
        <v>83</v>
      </c>
      <c r="B135" s="1" t="s">
        <v>17</v>
      </c>
      <c r="C135" s="3">
        <v>0.052</v>
      </c>
      <c r="D135" s="3">
        <v>18.9846666666667</v>
      </c>
      <c r="E135" s="3">
        <v>67.0226666666667</v>
      </c>
      <c r="F135" s="3">
        <v>1.45106166666667</v>
      </c>
      <c r="G135" s="3">
        <v>1228.71492666667</v>
      </c>
      <c r="H135" s="3">
        <v>2002.54619180594</v>
      </c>
      <c r="I135" s="3">
        <v>0.0221276595744681</v>
      </c>
      <c r="J135" s="3">
        <v>0.20042651426641</v>
      </c>
      <c r="K135" s="3">
        <v>0.802192716478887</v>
      </c>
      <c r="L135" s="3">
        <v>0.277807039143923</v>
      </c>
      <c r="M135" s="3">
        <v>0.148684229608415</v>
      </c>
      <c r="N135" s="3">
        <v>0.570025962427947</v>
      </c>
      <c r="O135" s="3">
        <v>2.02126412150005</v>
      </c>
    </row>
    <row r="136" ht="15.75" hidden="1" customHeight="1">
      <c r="A136" s="1" t="s">
        <v>84</v>
      </c>
      <c r="B136" s="1" t="s">
        <v>16</v>
      </c>
      <c r="C136" s="3">
        <v>0.31</v>
      </c>
      <c r="D136" s="3">
        <v>3.84705882352941</v>
      </c>
      <c r="E136" s="3">
        <v>8.61470588235294</v>
      </c>
      <c r="F136" s="2"/>
      <c r="G136" s="3">
        <v>205.855764705882</v>
      </c>
      <c r="H136" s="3">
        <v>262.372356225199</v>
      </c>
      <c r="I136" s="3">
        <v>0.351489361702128</v>
      </c>
      <c r="J136" s="3">
        <v>0.0406144918799997</v>
      </c>
      <c r="K136" s="3">
        <v>0.103109211511996</v>
      </c>
      <c r="L136" s="3">
        <v>0.8</v>
      </c>
      <c r="M136" s="3">
        <v>0.0249101765767419</v>
      </c>
      <c r="N136" s="3">
        <v>0.0746844469724223</v>
      </c>
      <c r="O136" s="3">
        <v>1.39480768864329</v>
      </c>
    </row>
    <row r="137" ht="15.75" hidden="1" customHeight="1">
      <c r="A137" s="1" t="s">
        <v>84</v>
      </c>
      <c r="B137" s="1" t="s">
        <v>17</v>
      </c>
      <c r="C137" s="2"/>
      <c r="D137" s="3">
        <v>0.0</v>
      </c>
      <c r="E137" s="3">
        <v>0.0</v>
      </c>
      <c r="F137" s="2"/>
      <c r="G137" s="3">
        <v>0.0</v>
      </c>
      <c r="H137" s="3">
        <v>0.0</v>
      </c>
      <c r="I137" s="2"/>
      <c r="J137" s="3">
        <v>0.0</v>
      </c>
      <c r="K137" s="3">
        <v>0.0</v>
      </c>
      <c r="L137" s="3">
        <v>0.8</v>
      </c>
      <c r="M137" s="3">
        <v>0.0</v>
      </c>
      <c r="N137" s="3">
        <v>0.0</v>
      </c>
      <c r="O137" s="3">
        <v>0.8</v>
      </c>
    </row>
    <row r="138" ht="15.75" hidden="1" customHeight="1">
      <c r="A138" s="1" t="s">
        <v>85</v>
      </c>
      <c r="B138" s="1" t="s">
        <v>16</v>
      </c>
      <c r="C138" s="3">
        <v>0.342222222222222</v>
      </c>
      <c r="D138" s="3">
        <v>5.12588235294118</v>
      </c>
      <c r="E138" s="3">
        <v>42.22</v>
      </c>
      <c r="F138" s="2"/>
      <c r="G138" s="3">
        <v>2489.44687647059</v>
      </c>
      <c r="H138" s="3">
        <v>1070.43014248741</v>
      </c>
      <c r="I138" s="3">
        <v>0.392624113475177</v>
      </c>
      <c r="J138" s="3">
        <v>0.0541153948382748</v>
      </c>
      <c r="K138" s="3">
        <v>0.50533018416265</v>
      </c>
      <c r="L138" s="3">
        <v>0.8</v>
      </c>
      <c r="M138" s="3">
        <v>0.301242772384353</v>
      </c>
      <c r="N138" s="3">
        <v>0.304698575583417</v>
      </c>
      <c r="O138" s="3">
        <v>2.35801104044387</v>
      </c>
    </row>
    <row r="139" ht="15.75" hidden="1" customHeight="1">
      <c r="A139" s="1" t="s">
        <v>85</v>
      </c>
      <c r="B139" s="1" t="s">
        <v>17</v>
      </c>
      <c r="C139" s="3">
        <v>0.293636363636364</v>
      </c>
      <c r="D139" s="3">
        <v>14.506</v>
      </c>
      <c r="E139" s="3">
        <v>59.2193333333333</v>
      </c>
      <c r="F139" s="2"/>
      <c r="G139" s="3">
        <v>3127.33553333333</v>
      </c>
      <c r="H139" s="3">
        <v>1783.53824669794</v>
      </c>
      <c r="I139" s="3">
        <v>0.330599613152805</v>
      </c>
      <c r="J139" s="3">
        <v>0.153143959122197</v>
      </c>
      <c r="K139" s="3">
        <v>0.708794803868373</v>
      </c>
      <c r="L139" s="3">
        <v>0.8</v>
      </c>
      <c r="M139" s="3">
        <v>0.378432347820603</v>
      </c>
      <c r="N139" s="3">
        <v>0.507685220825891</v>
      </c>
      <c r="O139" s="3">
        <v>2.87865594478987</v>
      </c>
    </row>
    <row r="140" ht="15.75" hidden="1" customHeight="1">
      <c r="A140" s="1" t="s">
        <v>86</v>
      </c>
      <c r="B140" s="1" t="s">
        <v>16</v>
      </c>
      <c r="C140" s="3">
        <v>0.376363636363636</v>
      </c>
      <c r="D140" s="3">
        <v>63.0617647058824</v>
      </c>
      <c r="E140" s="3">
        <v>49.9758823529412</v>
      </c>
      <c r="F140" s="3">
        <v>-1.3903</v>
      </c>
      <c r="G140" s="3">
        <v>4557.26976470588</v>
      </c>
      <c r="H140" s="3">
        <v>1529.46061313947</v>
      </c>
      <c r="I140" s="3">
        <v>0.436208897485493</v>
      </c>
      <c r="J140" s="3">
        <v>0.665760948317335</v>
      </c>
      <c r="K140" s="3">
        <v>0.59816015710807</v>
      </c>
      <c r="L140" s="3">
        <v>0.88215959474524</v>
      </c>
      <c r="M140" s="3">
        <v>0.551465705654959</v>
      </c>
      <c r="N140" s="3">
        <v>0.435361871585206</v>
      </c>
      <c r="O140" s="3">
        <v>3.5691171748963</v>
      </c>
    </row>
    <row r="141" ht="15.75" hidden="1" customHeight="1">
      <c r="A141" s="1" t="s">
        <v>86</v>
      </c>
      <c r="B141" s="1" t="s">
        <v>17</v>
      </c>
      <c r="C141" s="3">
        <v>0.192</v>
      </c>
      <c r="D141" s="3">
        <v>32.668</v>
      </c>
      <c r="E141" s="3">
        <v>24.546</v>
      </c>
      <c r="F141" s="3">
        <v>-1.34907006666667</v>
      </c>
      <c r="G141" s="3">
        <v>2446.26304666667</v>
      </c>
      <c r="H141" s="3">
        <v>603.216008417369</v>
      </c>
      <c r="I141" s="3">
        <v>0.200851063829787</v>
      </c>
      <c r="J141" s="3">
        <v>0.344885347897693</v>
      </c>
      <c r="K141" s="3">
        <v>0.293790495036864</v>
      </c>
      <c r="L141" s="3">
        <v>0.873390061507148</v>
      </c>
      <c r="M141" s="3">
        <v>0.296017187241218</v>
      </c>
      <c r="N141" s="3">
        <v>0.171705794930984</v>
      </c>
      <c r="O141" s="3">
        <v>2.1806399504437</v>
      </c>
    </row>
    <row r="142" ht="15.75" hidden="1" customHeight="1">
      <c r="A142" s="1" t="s">
        <v>87</v>
      </c>
      <c r="B142" s="1" t="s">
        <v>16</v>
      </c>
      <c r="C142" s="3">
        <v>0.31</v>
      </c>
      <c r="D142" s="3">
        <v>43.91</v>
      </c>
      <c r="E142" s="3">
        <v>43.0147058823529</v>
      </c>
      <c r="F142" s="2"/>
      <c r="G142" s="3">
        <v>2040.97712352941</v>
      </c>
      <c r="H142" s="3">
        <v>950.116178966874</v>
      </c>
      <c r="I142" s="3">
        <v>0.351489361702128</v>
      </c>
      <c r="J142" s="3">
        <v>0.463570332624822</v>
      </c>
      <c r="K142" s="3">
        <v>0.514842000123914</v>
      </c>
      <c r="L142" s="3">
        <v>0.8</v>
      </c>
      <c r="M142" s="3">
        <v>0.246974383296227</v>
      </c>
      <c r="N142" s="3">
        <v>0.270451134435774</v>
      </c>
      <c r="O142" s="3">
        <v>2.64732721218286</v>
      </c>
    </row>
    <row r="143" ht="15.75" hidden="1" customHeight="1">
      <c r="A143" s="1" t="s">
        <v>87</v>
      </c>
      <c r="B143" s="1" t="s">
        <v>17</v>
      </c>
      <c r="C143" s="3">
        <v>0.221333333333333</v>
      </c>
      <c r="D143" s="3">
        <v>63.0533333333333</v>
      </c>
      <c r="E143" s="3">
        <v>75.2586666666667</v>
      </c>
      <c r="F143" s="2"/>
      <c r="G143" s="3">
        <v>3477.29930666667</v>
      </c>
      <c r="H143" s="3">
        <v>1562.84704866464</v>
      </c>
      <c r="I143" s="3">
        <v>0.238297872340426</v>
      </c>
      <c r="J143" s="3">
        <v>0.665671935924325</v>
      </c>
      <c r="K143" s="3">
        <v>0.900769206217484</v>
      </c>
      <c r="L143" s="3">
        <v>0.8</v>
      </c>
      <c r="M143" s="3">
        <v>0.420780733845409</v>
      </c>
      <c r="N143" s="3">
        <v>0.444865340279285</v>
      </c>
      <c r="O143" s="3">
        <v>3.47038508860693</v>
      </c>
    </row>
    <row r="144" ht="15.75" hidden="1" customHeight="1">
      <c r="A144" s="1" t="s">
        <v>88</v>
      </c>
      <c r="B144" s="1" t="s">
        <v>16</v>
      </c>
      <c r="C144" s="3">
        <v>0.114444444444444</v>
      </c>
      <c r="D144" s="3">
        <v>26.6894117647059</v>
      </c>
      <c r="E144" s="3">
        <v>38.5370588235294</v>
      </c>
      <c r="F144" s="3">
        <v>0.3061519</v>
      </c>
      <c r="G144" s="3">
        <v>763.504658823529</v>
      </c>
      <c r="H144" s="3">
        <v>935.448944305203</v>
      </c>
      <c r="I144" s="3">
        <v>0.101843971631206</v>
      </c>
      <c r="J144" s="3">
        <v>0.281767695042714</v>
      </c>
      <c r="K144" s="3">
        <v>0.461249148090502</v>
      </c>
      <c r="L144" s="3">
        <v>0.52132730322549</v>
      </c>
      <c r="M144" s="3">
        <v>0.0923901057404575</v>
      </c>
      <c r="N144" s="3">
        <v>0.266276097381255</v>
      </c>
      <c r="O144" s="3">
        <v>1.72485432111162</v>
      </c>
    </row>
    <row r="145" ht="15.75" hidden="1" customHeight="1">
      <c r="A145" s="1" t="s">
        <v>88</v>
      </c>
      <c r="B145" s="1" t="s">
        <v>17</v>
      </c>
      <c r="C145" s="3">
        <v>0.0593333333333333</v>
      </c>
      <c r="D145" s="3">
        <v>40.84</v>
      </c>
      <c r="E145" s="3">
        <v>74.032</v>
      </c>
      <c r="F145" s="3">
        <v>-0.1823156</v>
      </c>
      <c r="G145" s="3">
        <v>1363.90449333333</v>
      </c>
      <c r="H145" s="3">
        <v>1726.68208875408</v>
      </c>
      <c r="I145" s="3">
        <v>0.0314893617021277</v>
      </c>
      <c r="J145" s="3">
        <v>0.431159471291226</v>
      </c>
      <c r="K145" s="3">
        <v>0.886087261817369</v>
      </c>
      <c r="L145" s="3">
        <v>0.625223468721207</v>
      </c>
      <c r="M145" s="3">
        <v>0.165043237002798</v>
      </c>
      <c r="N145" s="3">
        <v>0.491501081711139</v>
      </c>
      <c r="O145" s="3">
        <v>2.63050388224587</v>
      </c>
    </row>
    <row r="146" ht="15.75" hidden="1" customHeight="1">
      <c r="A146" s="1" t="s">
        <v>89</v>
      </c>
      <c r="B146" s="1" t="s">
        <v>16</v>
      </c>
      <c r="C146" s="3">
        <v>0.0635294117647059</v>
      </c>
      <c r="D146" s="3">
        <v>10.2164705882353</v>
      </c>
      <c r="E146" s="3">
        <v>61.8617647058824</v>
      </c>
      <c r="F146" s="3">
        <v>2.3822981</v>
      </c>
      <c r="G146" s="3">
        <v>1596.28951764706</v>
      </c>
      <c r="H146" s="3">
        <v>2026.37434520418</v>
      </c>
      <c r="I146" s="3">
        <v>0.036846057571965</v>
      </c>
      <c r="J146" s="3">
        <v>0.107858179659302</v>
      </c>
      <c r="K146" s="3">
        <v>0.740422002639746</v>
      </c>
      <c r="L146" s="3">
        <v>0.0797347117255358</v>
      </c>
      <c r="M146" s="3">
        <v>0.193163663932381</v>
      </c>
      <c r="N146" s="3">
        <v>0.576808660439751</v>
      </c>
      <c r="O146" s="3">
        <v>1.73483327596868</v>
      </c>
    </row>
    <row r="147" ht="15.75" hidden="1" customHeight="1">
      <c r="A147" s="1" t="s">
        <v>89</v>
      </c>
      <c r="B147" s="1" t="s">
        <v>17</v>
      </c>
      <c r="C147" s="3">
        <v>0.04</v>
      </c>
      <c r="D147" s="3">
        <v>11.07</v>
      </c>
      <c r="E147" s="3">
        <v>62.9773333333333</v>
      </c>
      <c r="F147" s="3">
        <v>2.12443806666667</v>
      </c>
      <c r="G147" s="3">
        <v>1560.80464666667</v>
      </c>
      <c r="H147" s="3">
        <v>2018.50944051342</v>
      </c>
      <c r="I147" s="3">
        <v>0.00680851063829788</v>
      </c>
      <c r="J147" s="3">
        <v>0.116869131909742</v>
      </c>
      <c r="K147" s="3">
        <v>0.753774217228943</v>
      </c>
      <c r="L147" s="3">
        <v>0.134581080619948</v>
      </c>
      <c r="M147" s="3">
        <v>0.188869713732894</v>
      </c>
      <c r="N147" s="3">
        <v>0.57456991065006</v>
      </c>
      <c r="O147" s="3">
        <v>1.77547256477988</v>
      </c>
    </row>
    <row r="148" ht="15.75" customHeight="1">
      <c r="A148" s="1" t="s">
        <v>90</v>
      </c>
      <c r="B148" s="1" t="s">
        <v>16</v>
      </c>
      <c r="C148" s="3">
        <v>0.0744444444444445</v>
      </c>
      <c r="D148" s="3">
        <v>28.3041176470588</v>
      </c>
      <c r="E148" s="3">
        <v>29.6770588235294</v>
      </c>
      <c r="F148" s="3">
        <v>-1.0791169</v>
      </c>
      <c r="G148" s="3">
        <v>1260.64449411765</v>
      </c>
      <c r="H148" s="3">
        <v>1026.58174735708</v>
      </c>
      <c r="I148" s="3">
        <v>0.0507801418439716</v>
      </c>
      <c r="J148" s="3">
        <v>0.298814603331796</v>
      </c>
      <c r="K148" s="3">
        <v>0.355204017070107</v>
      </c>
      <c r="L148" s="3">
        <v>0.815971504735013</v>
      </c>
      <c r="M148" s="3">
        <v>0.152547959945815</v>
      </c>
      <c r="N148" s="3">
        <v>0.292217103876369</v>
      </c>
      <c r="O148" s="3">
        <v>1.96553533080307</v>
      </c>
    </row>
    <row r="149" ht="15.75" customHeight="1">
      <c r="A149" s="1" t="s">
        <v>90</v>
      </c>
      <c r="B149" s="1" t="s">
        <v>17</v>
      </c>
      <c r="C149" s="3">
        <v>0.072</v>
      </c>
      <c r="D149" s="3">
        <v>51.7253333333333</v>
      </c>
      <c r="E149" s="3">
        <v>63.546</v>
      </c>
      <c r="F149" s="3">
        <v>-0.839305866666667</v>
      </c>
      <c r="G149" s="3">
        <v>2860.30118</v>
      </c>
      <c r="H149" s="3">
        <v>2070.61615850747</v>
      </c>
      <c r="I149" s="3">
        <v>0.0476595744680851</v>
      </c>
      <c r="J149" s="3">
        <v>0.546079024788502</v>
      </c>
      <c r="K149" s="3">
        <v>0.760580575149213</v>
      </c>
      <c r="L149" s="3">
        <v>0.764964125929056</v>
      </c>
      <c r="M149" s="3">
        <v>0.34611907788088</v>
      </c>
      <c r="N149" s="3">
        <v>0.589402118863312</v>
      </c>
      <c r="O149" s="3">
        <v>3.05480449707905</v>
      </c>
    </row>
    <row r="150" ht="15.75" hidden="1" customHeight="1">
      <c r="A150" s="1" t="s">
        <v>91</v>
      </c>
      <c r="B150" s="1" t="s">
        <v>16</v>
      </c>
      <c r="C150" s="3">
        <v>0.163125</v>
      </c>
      <c r="D150" s="3">
        <v>37.8488235294118</v>
      </c>
      <c r="E150" s="3">
        <v>55.9905882352941</v>
      </c>
      <c r="F150" s="3">
        <v>0.2271892</v>
      </c>
      <c r="G150" s="3">
        <v>1096.29677058824</v>
      </c>
      <c r="H150" s="3">
        <v>1733.91253739196</v>
      </c>
      <c r="I150" s="3">
        <v>0.163989361702128</v>
      </c>
      <c r="J150" s="3">
        <v>0.399580772329483</v>
      </c>
      <c r="K150" s="3">
        <v>0.67015002994591</v>
      </c>
      <c r="L150" s="3">
        <v>0.538122528592968</v>
      </c>
      <c r="M150" s="3">
        <v>0.13266058482687</v>
      </c>
      <c r="N150" s="3">
        <v>0.493559233208695</v>
      </c>
      <c r="O150" s="3">
        <v>2.39806251060605</v>
      </c>
    </row>
    <row r="151" ht="15.75" hidden="1" customHeight="1">
      <c r="A151" s="1" t="s">
        <v>91</v>
      </c>
      <c r="B151" s="1" t="s">
        <v>17</v>
      </c>
      <c r="C151" s="3">
        <v>0.042</v>
      </c>
      <c r="D151" s="3">
        <v>50.336</v>
      </c>
      <c r="E151" s="3">
        <v>57.2</v>
      </c>
      <c r="F151" s="3">
        <v>0.146807266666667</v>
      </c>
      <c r="G151" s="3">
        <v>1367.31397333333</v>
      </c>
      <c r="H151" s="3">
        <v>1664.15132903774</v>
      </c>
      <c r="I151" s="3">
        <v>0.00936170212765958</v>
      </c>
      <c r="J151" s="3">
        <v>0.531411438465112</v>
      </c>
      <c r="K151" s="3">
        <v>0.684625450831445</v>
      </c>
      <c r="L151" s="3">
        <v>0.55521962235758</v>
      </c>
      <c r="M151" s="3">
        <v>0.165455811063846</v>
      </c>
      <c r="N151" s="3">
        <v>0.473701663832786</v>
      </c>
      <c r="O151" s="3">
        <v>2.41977568867843</v>
      </c>
    </row>
    <row r="152" ht="15.75" hidden="1" customHeight="1">
      <c r="A152" s="1" t="s">
        <v>92</v>
      </c>
      <c r="B152" s="1" t="s">
        <v>16</v>
      </c>
      <c r="C152" s="3">
        <v>0.409090909090909</v>
      </c>
      <c r="D152" s="3">
        <v>60.9529411764706</v>
      </c>
      <c r="E152" s="3">
        <v>48.1547058823529</v>
      </c>
      <c r="F152" s="2"/>
      <c r="G152" s="3">
        <v>3326.31702352941</v>
      </c>
      <c r="H152" s="3">
        <v>1193.24613994465</v>
      </c>
      <c r="I152" s="3">
        <v>0.477988394584139</v>
      </c>
      <c r="J152" s="3">
        <v>0.643497499786784</v>
      </c>
      <c r="K152" s="3">
        <v>0.576362538887439</v>
      </c>
      <c r="L152" s="3">
        <v>0.8</v>
      </c>
      <c r="M152" s="3">
        <v>0.402510682781829</v>
      </c>
      <c r="N152" s="3">
        <v>0.339658222176628</v>
      </c>
      <c r="O152" s="3">
        <v>3.24001733821682</v>
      </c>
    </row>
    <row r="153" ht="15.75" hidden="1" customHeight="1">
      <c r="A153" s="1" t="s">
        <v>92</v>
      </c>
      <c r="B153" s="1" t="s">
        <v>17</v>
      </c>
      <c r="C153" s="3">
        <v>0.367142857142857</v>
      </c>
      <c r="D153" s="3">
        <v>83.7</v>
      </c>
      <c r="E153" s="3">
        <v>78.7346666666667</v>
      </c>
      <c r="F153" s="2"/>
      <c r="G153" s="3">
        <v>4382.32583333333</v>
      </c>
      <c r="H153" s="3">
        <v>1697.91239297374</v>
      </c>
      <c r="I153" s="3">
        <v>0.424437689969605</v>
      </c>
      <c r="J153" s="3">
        <v>0.883644655902929</v>
      </c>
      <c r="K153" s="3">
        <v>0.942373368229549</v>
      </c>
      <c r="L153" s="3">
        <v>0.8</v>
      </c>
      <c r="M153" s="3">
        <v>0.530296105533505</v>
      </c>
      <c r="N153" s="3">
        <v>0.483311770726427</v>
      </c>
      <c r="O153" s="3">
        <v>4.06406359036202</v>
      </c>
    </row>
    <row r="154" ht="15.75" hidden="1" customHeight="1">
      <c r="A154" s="1" t="s">
        <v>93</v>
      </c>
      <c r="B154" s="1" t="s">
        <v>16</v>
      </c>
      <c r="C154" s="3">
        <v>0.128333333333333</v>
      </c>
      <c r="D154" s="3">
        <v>48.5288235294118</v>
      </c>
      <c r="E154" s="3">
        <v>49.1370588235294</v>
      </c>
      <c r="F154" s="2"/>
      <c r="G154" s="3">
        <v>1861.11542352941</v>
      </c>
      <c r="H154" s="3">
        <v>1299.25423304358</v>
      </c>
      <c r="I154" s="3">
        <v>0.119574468085106</v>
      </c>
      <c r="J154" s="3">
        <v>0.512332563548638</v>
      </c>
      <c r="K154" s="3">
        <v>0.588120298069756</v>
      </c>
      <c r="L154" s="3">
        <v>0.8</v>
      </c>
      <c r="M154" s="3">
        <v>0.225209694253905</v>
      </c>
      <c r="N154" s="3">
        <v>0.369833488815232</v>
      </c>
      <c r="O154" s="3">
        <v>2.61507051277264</v>
      </c>
    </row>
    <row r="155" ht="15.75" hidden="1" customHeight="1">
      <c r="A155" s="1" t="s">
        <v>93</v>
      </c>
      <c r="B155" s="1" t="s">
        <v>17</v>
      </c>
      <c r="C155" s="3">
        <v>0.098</v>
      </c>
      <c r="D155" s="3">
        <v>17.1493333333333</v>
      </c>
      <c r="E155" s="3">
        <v>24.4786666666667</v>
      </c>
      <c r="F155" s="2"/>
      <c r="G155" s="3">
        <v>477.685453333333</v>
      </c>
      <c r="H155" s="3">
        <v>1685.21662190043</v>
      </c>
      <c r="I155" s="3">
        <v>0.0808510638297872</v>
      </c>
      <c r="J155" s="3">
        <v>0.181050379358399</v>
      </c>
      <c r="K155" s="3">
        <v>0.29298458395838</v>
      </c>
      <c r="L155" s="3">
        <v>0.8</v>
      </c>
      <c r="M155" s="3">
        <v>0.0578037200351199</v>
      </c>
      <c r="N155" s="3">
        <v>0.479697911952813</v>
      </c>
      <c r="O155" s="3">
        <v>1.8923876591345</v>
      </c>
    </row>
    <row r="156" ht="15.75" hidden="1" customHeight="1">
      <c r="A156" s="1" t="s">
        <v>94</v>
      </c>
      <c r="B156" s="1" t="s">
        <v>16</v>
      </c>
      <c r="C156" s="3">
        <v>0.665</v>
      </c>
      <c r="D156" s="3">
        <v>6.95</v>
      </c>
      <c r="E156" s="3">
        <v>8.90588235294118</v>
      </c>
      <c r="F156" s="2"/>
      <c r="G156" s="3">
        <v>295.921858823529</v>
      </c>
      <c r="H156" s="3">
        <v>223.312215538149</v>
      </c>
      <c r="I156" s="3">
        <v>0.80468085106383</v>
      </c>
      <c r="J156" s="3">
        <v>0.073373122563027</v>
      </c>
      <c r="K156" s="3">
        <v>0.106594295820527</v>
      </c>
      <c r="L156" s="3">
        <v>0.8</v>
      </c>
      <c r="M156" s="3">
        <v>0.0358088867063978</v>
      </c>
      <c r="N156" s="3">
        <v>0.063565954735483</v>
      </c>
      <c r="O156" s="3">
        <v>1.88402311088926</v>
      </c>
    </row>
    <row r="157" ht="15.75" hidden="1" customHeight="1">
      <c r="A157" s="1" t="s">
        <v>94</v>
      </c>
      <c r="B157" s="1" t="s">
        <v>17</v>
      </c>
      <c r="C157" s="2"/>
      <c r="D157" s="3">
        <v>0.0</v>
      </c>
      <c r="E157" s="3">
        <v>0.0</v>
      </c>
      <c r="F157" s="2"/>
      <c r="G157" s="3">
        <v>0.0</v>
      </c>
      <c r="H157" s="3">
        <v>0.0</v>
      </c>
      <c r="I157" s="2"/>
      <c r="J157" s="3">
        <v>0.0</v>
      </c>
      <c r="K157" s="3">
        <v>0.0</v>
      </c>
      <c r="L157" s="3">
        <v>0.8</v>
      </c>
      <c r="M157" s="3">
        <v>0.0</v>
      </c>
      <c r="N157" s="3">
        <v>0.0</v>
      </c>
      <c r="O157" s="3">
        <v>0.8</v>
      </c>
    </row>
    <row r="158" ht="15.75" hidden="1" customHeight="1">
      <c r="A158" s="1" t="s">
        <v>95</v>
      </c>
      <c r="B158" s="1" t="s">
        <v>16</v>
      </c>
      <c r="C158" s="3">
        <v>0.332727272727273</v>
      </c>
      <c r="D158" s="3">
        <v>42.9452941176471</v>
      </c>
      <c r="E158" s="3">
        <v>39.1970588235294</v>
      </c>
      <c r="F158" s="3">
        <v>-0.3369057</v>
      </c>
      <c r="G158" s="3">
        <v>1369.56934117647</v>
      </c>
      <c r="H158" s="3">
        <v>1195.3320838578</v>
      </c>
      <c r="I158" s="3">
        <v>0.380502901353965</v>
      </c>
      <c r="J158" s="3">
        <v>0.453385658820052</v>
      </c>
      <c r="K158" s="3">
        <v>0.469148672523173</v>
      </c>
      <c r="L158" s="3">
        <v>0.65810450709858</v>
      </c>
      <c r="M158" s="3">
        <v>0.165728728420803</v>
      </c>
      <c r="N158" s="3">
        <v>0.340251987349951</v>
      </c>
      <c r="O158" s="3">
        <v>2.46712245556652</v>
      </c>
    </row>
    <row r="159" ht="15.75" hidden="1" customHeight="1">
      <c r="A159" s="1" t="s">
        <v>95</v>
      </c>
      <c r="B159" s="1" t="s">
        <v>17</v>
      </c>
      <c r="C159" s="3">
        <v>0.212666666666667</v>
      </c>
      <c r="D159" s="3">
        <v>57.794</v>
      </c>
      <c r="E159" s="3">
        <v>64.924</v>
      </c>
      <c r="F159" s="3">
        <v>-0.274908133333333</v>
      </c>
      <c r="G159" s="3">
        <v>1557.14958666667</v>
      </c>
      <c r="H159" s="3">
        <v>1654.27642744606</v>
      </c>
      <c r="I159" s="3">
        <v>0.227234042553191</v>
      </c>
      <c r="J159" s="3">
        <v>0.610147661209724</v>
      </c>
      <c r="K159" s="3">
        <v>0.777073824646516</v>
      </c>
      <c r="L159" s="3">
        <v>0.644917735313903</v>
      </c>
      <c r="M159" s="3">
        <v>0.188427422548439</v>
      </c>
      <c r="N159" s="3">
        <v>0.470890767231893</v>
      </c>
      <c r="O159" s="3">
        <v>2.91869145350367</v>
      </c>
    </row>
    <row r="160" ht="15.75" hidden="1" customHeight="1">
      <c r="A160" s="1" t="s">
        <v>96</v>
      </c>
      <c r="B160" s="1" t="s">
        <v>16</v>
      </c>
      <c r="C160" s="3">
        <v>0.0777777777777778</v>
      </c>
      <c r="D160" s="3">
        <v>35.3717647058824</v>
      </c>
      <c r="E160" s="3">
        <v>37.75</v>
      </c>
      <c r="F160" s="3">
        <v>-1.4359271</v>
      </c>
      <c r="G160" s="3">
        <v>2273.08178823529</v>
      </c>
      <c r="H160" s="3">
        <v>893.521353663026</v>
      </c>
      <c r="I160" s="3">
        <v>0.0550354609929078</v>
      </c>
      <c r="J160" s="3">
        <v>0.373429759285649</v>
      </c>
      <c r="K160" s="3">
        <v>0.451828859595927</v>
      </c>
      <c r="L160" s="3">
        <v>0.891864397485831</v>
      </c>
      <c r="M160" s="3">
        <v>0.275060884494625</v>
      </c>
      <c r="N160" s="3">
        <v>0.254341383812157</v>
      </c>
      <c r="O160" s="3">
        <v>2.3015607456671</v>
      </c>
    </row>
    <row r="161" ht="15.75" hidden="1" customHeight="1">
      <c r="A161" s="1" t="s">
        <v>96</v>
      </c>
      <c r="B161" s="1" t="s">
        <v>17</v>
      </c>
      <c r="C161" s="3">
        <v>0.11125</v>
      </c>
      <c r="D161" s="3">
        <v>28.9993333333333</v>
      </c>
      <c r="E161" s="3">
        <v>39.5113333333333</v>
      </c>
      <c r="F161" s="3">
        <v>-1.57989306666667</v>
      </c>
      <c r="G161" s="3">
        <v>2115.22038</v>
      </c>
      <c r="H161" s="3">
        <v>985.753669822086</v>
      </c>
      <c r="I161" s="3">
        <v>0.0977659574468085</v>
      </c>
      <c r="J161" s="3">
        <v>0.306154192649315</v>
      </c>
      <c r="K161" s="3">
        <v>0.472910216718266</v>
      </c>
      <c r="L161" s="3">
        <v>0.922485701663797</v>
      </c>
      <c r="M161" s="3">
        <v>0.255958404855968</v>
      </c>
      <c r="N161" s="3">
        <v>0.280595367366021</v>
      </c>
      <c r="O161" s="3">
        <v>2.33586984070018</v>
      </c>
    </row>
    <row r="162" ht="15.75" hidden="1" customHeight="1">
      <c r="A162" s="1" t="s">
        <v>97</v>
      </c>
      <c r="B162" s="1" t="s">
        <v>16</v>
      </c>
      <c r="C162" s="3">
        <v>0.46</v>
      </c>
      <c r="D162" s="3">
        <v>11.5476470588235</v>
      </c>
      <c r="E162" s="3">
        <v>9.86705882352941</v>
      </c>
      <c r="F162" s="2"/>
      <c r="G162" s="3">
        <v>1113.1153</v>
      </c>
      <c r="H162" s="3">
        <v>240.489252212247</v>
      </c>
      <c r="I162" s="3">
        <v>0.542978723404255</v>
      </c>
      <c r="J162" s="3">
        <v>0.121911787476495</v>
      </c>
      <c r="K162" s="3">
        <v>0.11809859432586</v>
      </c>
      <c r="L162" s="3">
        <v>0.8</v>
      </c>
      <c r="M162" s="3">
        <v>0.134695759979758</v>
      </c>
      <c r="N162" s="3">
        <v>0.068455408422932</v>
      </c>
      <c r="O162" s="3">
        <v>1.7861402736093</v>
      </c>
    </row>
    <row r="163" ht="15.75" hidden="1" customHeight="1">
      <c r="A163" s="1" t="s">
        <v>97</v>
      </c>
      <c r="B163" s="1" t="s">
        <v>17</v>
      </c>
      <c r="C163" s="3">
        <v>0.8</v>
      </c>
      <c r="D163" s="3">
        <v>6.59133333333333</v>
      </c>
      <c r="E163" s="3">
        <v>5.67733333333333</v>
      </c>
      <c r="F163" s="2"/>
      <c r="G163" s="3">
        <v>648.040873333333</v>
      </c>
      <c r="H163" s="3">
        <v>142.717985780149</v>
      </c>
      <c r="I163" s="3">
        <v>0.977021276595745</v>
      </c>
      <c r="J163" s="3">
        <v>0.0695865767655298</v>
      </c>
      <c r="K163" s="3">
        <v>0.067951868756184</v>
      </c>
      <c r="L163" s="3">
        <v>0.8</v>
      </c>
      <c r="M163" s="3">
        <v>0.0784180739691382</v>
      </c>
      <c r="N163" s="3">
        <v>0.040624759385321</v>
      </c>
      <c r="O163" s="3">
        <v>2.03360255547192</v>
      </c>
    </row>
    <row r="164" ht="15.75" hidden="1" customHeight="1">
      <c r="A164" s="1" t="s">
        <v>98</v>
      </c>
      <c r="B164" s="1" t="s">
        <v>16</v>
      </c>
      <c r="C164" s="3">
        <v>0.183</v>
      </c>
      <c r="D164" s="3">
        <v>30.7988235294118</v>
      </c>
      <c r="E164" s="3">
        <v>40.67</v>
      </c>
      <c r="F164" s="2"/>
      <c r="G164" s="3">
        <v>886.233929411765</v>
      </c>
      <c r="H164" s="3">
        <v>1156.86507503416</v>
      </c>
      <c r="I164" s="3">
        <v>0.18936170212766</v>
      </c>
      <c r="J164" s="3">
        <v>0.325151921384255</v>
      </c>
      <c r="K164" s="3">
        <v>0.486778270722288</v>
      </c>
      <c r="L164" s="3">
        <v>0.8</v>
      </c>
      <c r="M164" s="3">
        <v>0.107241318704329</v>
      </c>
      <c r="N164" s="3">
        <v>0.329302330450078</v>
      </c>
      <c r="O164" s="3">
        <v>2.23783554338861</v>
      </c>
    </row>
    <row r="165" ht="15.75" hidden="1" customHeight="1">
      <c r="A165" s="1" t="s">
        <v>98</v>
      </c>
      <c r="B165" s="1" t="s">
        <v>17</v>
      </c>
      <c r="C165" s="3">
        <v>0.148666666666667</v>
      </c>
      <c r="D165" s="3">
        <v>52.9506666666667</v>
      </c>
      <c r="E165" s="3">
        <v>79.45</v>
      </c>
      <c r="F165" s="2"/>
      <c r="G165" s="3">
        <v>2443.15634666667</v>
      </c>
      <c r="H165" s="3">
        <v>1925.61333831903</v>
      </c>
      <c r="I165" s="3">
        <v>0.145531914893617</v>
      </c>
      <c r="J165" s="3">
        <v>0.559015216565082</v>
      </c>
      <c r="K165" s="3">
        <v>0.950935176023746</v>
      </c>
      <c r="L165" s="3">
        <v>0.8</v>
      </c>
      <c r="M165" s="3">
        <v>0.295641251956231</v>
      </c>
      <c r="N165" s="3">
        <v>0.548126980007143</v>
      </c>
      <c r="O165" s="3">
        <v>3.29925053944582</v>
      </c>
    </row>
    <row r="166" ht="15.75" hidden="1" customHeight="1">
      <c r="A166" s="1" t="s">
        <v>99</v>
      </c>
      <c r="B166" s="1" t="s">
        <v>16</v>
      </c>
      <c r="C166" s="3">
        <v>0.542727272727273</v>
      </c>
      <c r="D166" s="3">
        <v>50.8335294117647</v>
      </c>
      <c r="E166" s="3">
        <v>41.5888235294118</v>
      </c>
      <c r="F166" s="3">
        <v>-0.6760896</v>
      </c>
      <c r="G166" s="3">
        <v>1857.14070588235</v>
      </c>
      <c r="H166" s="3">
        <v>1140.49088662884</v>
      </c>
      <c r="I166" s="3">
        <v>0.648588007736944</v>
      </c>
      <c r="J166" s="3">
        <v>0.536663997674914</v>
      </c>
      <c r="K166" s="3">
        <v>0.497775647873653</v>
      </c>
      <c r="L166" s="3">
        <v>0.730248317296562</v>
      </c>
      <c r="M166" s="3">
        <v>0.224728721964533</v>
      </c>
      <c r="N166" s="3">
        <v>0.324641407998996</v>
      </c>
      <c r="O166" s="3">
        <v>2.9626461005456</v>
      </c>
    </row>
    <row r="167" ht="15.75" hidden="1" customHeight="1">
      <c r="A167" s="1" t="s">
        <v>99</v>
      </c>
      <c r="B167" s="1" t="s">
        <v>17</v>
      </c>
      <c r="C167" s="3">
        <v>0.370769230769231</v>
      </c>
      <c r="D167" s="3">
        <v>60.5386666666667</v>
      </c>
      <c r="E167" s="3">
        <v>64.44</v>
      </c>
      <c r="F167" s="3">
        <v>-0.529803333333333</v>
      </c>
      <c r="G167" s="3">
        <v>1939.70985333333</v>
      </c>
      <c r="H167" s="3">
        <v>1427.87405366007</v>
      </c>
      <c r="I167" s="3">
        <v>0.429067103109656</v>
      </c>
      <c r="J167" s="3">
        <v>0.639123886206557</v>
      </c>
      <c r="K167" s="3">
        <v>0.771280840062558</v>
      </c>
      <c r="L167" s="3">
        <v>0.69913348944957</v>
      </c>
      <c r="M167" s="3">
        <v>0.234720242220153</v>
      </c>
      <c r="N167" s="3">
        <v>0.406445197116505</v>
      </c>
      <c r="O167" s="3">
        <v>3.179770758165</v>
      </c>
    </row>
    <row r="168" ht="15.75" hidden="1" customHeight="1">
      <c r="A168" s="1" t="s">
        <v>100</v>
      </c>
      <c r="B168" s="1" t="s">
        <v>16</v>
      </c>
      <c r="C168" s="3">
        <v>0.0891666666666667</v>
      </c>
      <c r="D168" s="3">
        <v>3.81176470588235</v>
      </c>
      <c r="E168" s="3">
        <v>49.4229411764706</v>
      </c>
      <c r="F168" s="2"/>
      <c r="G168" s="3">
        <v>1416.93112352941</v>
      </c>
      <c r="H168" s="3">
        <v>2007.23846033873</v>
      </c>
      <c r="I168" s="3">
        <v>0.0695744680851064</v>
      </c>
      <c r="J168" s="3">
        <v>0.040241881862752</v>
      </c>
      <c r="K168" s="3">
        <v>0.591542017209041</v>
      </c>
      <c r="L168" s="3">
        <v>0.8</v>
      </c>
      <c r="M168" s="3">
        <v>0.171459878884754</v>
      </c>
      <c r="N168" s="3">
        <v>0.571361619451648</v>
      </c>
      <c r="O168" s="3">
        <v>2.2441798654933</v>
      </c>
    </row>
    <row r="169" ht="15.75" hidden="1" customHeight="1">
      <c r="A169" s="1" t="s">
        <v>100</v>
      </c>
      <c r="B169" s="1" t="s">
        <v>17</v>
      </c>
      <c r="C169" s="3">
        <v>0.0606666666666667</v>
      </c>
      <c r="D169" s="3">
        <v>2.79466666666667</v>
      </c>
      <c r="E169" s="3">
        <v>78.06</v>
      </c>
      <c r="F169" s="2"/>
      <c r="G169" s="3">
        <v>3782.39663333333</v>
      </c>
      <c r="H169" s="3">
        <v>3513.07891885551</v>
      </c>
      <c r="I169" s="3">
        <v>0.0331914893617021</v>
      </c>
      <c r="J169" s="3">
        <v>0.0295040891879337</v>
      </c>
      <c r="K169" s="3">
        <v>0.934298298809486</v>
      </c>
      <c r="L169" s="3">
        <v>0.8</v>
      </c>
      <c r="M169" s="3">
        <v>0.457699924771236</v>
      </c>
      <c r="N169" s="3">
        <v>1.0</v>
      </c>
      <c r="O169" s="3">
        <v>3.25469380213036</v>
      </c>
    </row>
    <row r="170" ht="15.75" hidden="1" customHeight="1">
      <c r="A170" s="1" t="s">
        <v>101</v>
      </c>
      <c r="B170" s="1" t="s">
        <v>16</v>
      </c>
      <c r="C170" s="3">
        <v>0.164615384615385</v>
      </c>
      <c r="D170" s="3">
        <v>15.2094117647059</v>
      </c>
      <c r="E170" s="3">
        <v>52.14</v>
      </c>
      <c r="F170" s="3">
        <v>1.0286426</v>
      </c>
      <c r="G170" s="3">
        <v>1512.33557647059</v>
      </c>
      <c r="H170" s="3">
        <v>1949.69912568921</v>
      </c>
      <c r="I170" s="3">
        <v>0.165891980360065</v>
      </c>
      <c r="J170" s="3">
        <v>0.160570076765944</v>
      </c>
      <c r="K170" s="3">
        <v>0.624062430180971</v>
      </c>
      <c r="L170" s="3">
        <v>0.367654820744432</v>
      </c>
      <c r="M170" s="3">
        <v>0.18300457267736</v>
      </c>
      <c r="N170" s="3">
        <v>0.554983013682023</v>
      </c>
      <c r="O170" s="3">
        <v>2.05616689441079</v>
      </c>
    </row>
    <row r="171" ht="15.75" hidden="1" customHeight="1">
      <c r="A171" s="1" t="s">
        <v>101</v>
      </c>
      <c r="B171" s="1" t="s">
        <v>17</v>
      </c>
      <c r="C171" s="3">
        <v>0.0893333333333333</v>
      </c>
      <c r="D171" s="3">
        <v>13.0693333333333</v>
      </c>
      <c r="E171" s="3">
        <v>69.4673333333333</v>
      </c>
      <c r="F171" s="3">
        <v>1.6159334</v>
      </c>
      <c r="G171" s="3">
        <v>2321.74159333333</v>
      </c>
      <c r="H171" s="3">
        <v>2638.32715785885</v>
      </c>
      <c r="I171" s="3">
        <v>0.0697872340425532</v>
      </c>
      <c r="J171" s="3">
        <v>0.137976661364564</v>
      </c>
      <c r="K171" s="3">
        <v>0.831452874150203</v>
      </c>
      <c r="L171" s="3">
        <v>0.242739115705894</v>
      </c>
      <c r="M171" s="3">
        <v>0.280949105982684</v>
      </c>
      <c r="N171" s="3">
        <v>0.751001391884006</v>
      </c>
      <c r="O171" s="3">
        <v>2.3139063831299</v>
      </c>
    </row>
    <row r="172" ht="15.75" hidden="1" customHeight="1">
      <c r="A172" s="1" t="s">
        <v>102</v>
      </c>
      <c r="B172" s="1" t="s">
        <v>16</v>
      </c>
      <c r="C172" s="3">
        <v>0.107058823529412</v>
      </c>
      <c r="D172" s="3">
        <v>74.6058823529412</v>
      </c>
      <c r="E172" s="3">
        <v>72.4105882352941</v>
      </c>
      <c r="F172" s="2"/>
      <c r="G172" s="3">
        <v>4015.81336470588</v>
      </c>
      <c r="H172" s="3">
        <v>2102.62879173226</v>
      </c>
      <c r="I172" s="3">
        <v>0.0924155193992491</v>
      </c>
      <c r="J172" s="3">
        <v>0.787635474792104</v>
      </c>
      <c r="K172" s="3">
        <v>0.866680622649622</v>
      </c>
      <c r="L172" s="3">
        <v>0.8</v>
      </c>
      <c r="M172" s="3">
        <v>0.48594519641939</v>
      </c>
      <c r="N172" s="3">
        <v>0.598514533916947</v>
      </c>
      <c r="O172" s="3">
        <v>3.63119134717731</v>
      </c>
    </row>
    <row r="173" ht="15.75" hidden="1" customHeight="1">
      <c r="A173" s="1" t="s">
        <v>102</v>
      </c>
      <c r="B173" s="1" t="s">
        <v>17</v>
      </c>
      <c r="C173" s="3">
        <v>0.096</v>
      </c>
      <c r="D173" s="3">
        <v>47.7766666666667</v>
      </c>
      <c r="E173" s="3">
        <v>73.6986666666667</v>
      </c>
      <c r="F173" s="2"/>
      <c r="G173" s="3">
        <v>3081.11991333333</v>
      </c>
      <c r="H173" s="3">
        <v>1915.888522569</v>
      </c>
      <c r="I173" s="3">
        <v>0.0782978723404255</v>
      </c>
      <c r="J173" s="3">
        <v>0.50439183006996</v>
      </c>
      <c r="K173" s="3">
        <v>0.88209760301299</v>
      </c>
      <c r="L173" s="3">
        <v>0.8</v>
      </c>
      <c r="M173" s="3">
        <v>0.372839892071558</v>
      </c>
      <c r="N173" s="3">
        <v>0.545358805430181</v>
      </c>
      <c r="O173" s="3">
        <v>3.18298600292511</v>
      </c>
    </row>
    <row r="174" ht="15.75" hidden="1" customHeight="1">
      <c r="A174" s="1" t="s">
        <v>103</v>
      </c>
      <c r="B174" s="1" t="s">
        <v>16</v>
      </c>
      <c r="C174" s="3">
        <v>0.0952941176470588</v>
      </c>
      <c r="D174" s="3">
        <v>23.0429411764706</v>
      </c>
      <c r="E174" s="3">
        <v>31.8147058823529</v>
      </c>
      <c r="F174" s="3">
        <v>0.2351791</v>
      </c>
      <c r="G174" s="3">
        <v>1303.24797647059</v>
      </c>
      <c r="H174" s="3">
        <v>1720.74220661385</v>
      </c>
      <c r="I174" s="3">
        <v>0.0773967459324155</v>
      </c>
      <c r="J174" s="3">
        <v>0.243270870094072</v>
      </c>
      <c r="K174" s="3">
        <v>0.380789464296778</v>
      </c>
      <c r="L174" s="3">
        <v>0.536423091122319</v>
      </c>
      <c r="M174" s="3">
        <v>0.15770331845478</v>
      </c>
      <c r="N174" s="3">
        <v>0.489810290733359</v>
      </c>
      <c r="O174" s="3">
        <v>1.88539378063372</v>
      </c>
    </row>
    <row r="175" ht="15.75" hidden="1" customHeight="1">
      <c r="A175" s="1" t="s">
        <v>103</v>
      </c>
      <c r="B175" s="1" t="s">
        <v>17</v>
      </c>
      <c r="C175" s="3">
        <v>0.0466666666666667</v>
      </c>
      <c r="D175" s="3">
        <v>29.5066666666667</v>
      </c>
      <c r="E175" s="3">
        <v>30.188</v>
      </c>
      <c r="F175" s="3">
        <v>0.264094733333333</v>
      </c>
      <c r="G175" s="3">
        <v>1045.82834666667</v>
      </c>
      <c r="H175" s="3">
        <v>1954.73272175453</v>
      </c>
      <c r="I175" s="3">
        <v>0.0153191489361702</v>
      </c>
      <c r="J175" s="3">
        <v>0.311510254641686</v>
      </c>
      <c r="K175" s="3">
        <v>0.361319459959784</v>
      </c>
      <c r="L175" s="3">
        <v>0.530272787517241</v>
      </c>
      <c r="M175" s="3">
        <v>0.126553506148591</v>
      </c>
      <c r="N175" s="3">
        <v>0.556415829790508</v>
      </c>
      <c r="O175" s="3">
        <v>1.90139098699398</v>
      </c>
    </row>
    <row r="176" ht="15.75" hidden="1" customHeight="1">
      <c r="A176" s="1" t="s">
        <v>104</v>
      </c>
      <c r="B176" s="1" t="s">
        <v>16</v>
      </c>
      <c r="C176" s="3">
        <v>0.1925</v>
      </c>
      <c r="D176" s="3">
        <v>52.3052941176471</v>
      </c>
      <c r="E176" s="3">
        <v>44.7311764705882</v>
      </c>
      <c r="F176" s="3">
        <v>-0.0880127</v>
      </c>
      <c r="G176" s="3">
        <v>1368.29418823529</v>
      </c>
      <c r="H176" s="3">
        <v>1904.84379828711</v>
      </c>
      <c r="I176" s="3">
        <v>0.201489361702128</v>
      </c>
      <c r="J176" s="3">
        <v>0.552201835394143</v>
      </c>
      <c r="K176" s="3">
        <v>0.535386396108346</v>
      </c>
      <c r="L176" s="3">
        <v>0.605165410190954</v>
      </c>
      <c r="M176" s="3">
        <v>0.16557442482395</v>
      </c>
      <c r="N176" s="3">
        <v>0.542214918105986</v>
      </c>
      <c r="O176" s="3">
        <v>2.60203234632551</v>
      </c>
    </row>
    <row r="177" ht="15.75" hidden="1" customHeight="1">
      <c r="A177" s="1" t="s">
        <v>104</v>
      </c>
      <c r="B177" s="1" t="s">
        <v>17</v>
      </c>
      <c r="C177" s="3">
        <v>0.0686666666666667</v>
      </c>
      <c r="D177" s="3">
        <v>54.762</v>
      </c>
      <c r="E177" s="3">
        <v>54.3266666666667</v>
      </c>
      <c r="F177" s="3">
        <v>-0.0033152</v>
      </c>
      <c r="G177" s="3">
        <v>1279.84081333333</v>
      </c>
      <c r="H177" s="3">
        <v>1911.88644470709</v>
      </c>
      <c r="I177" s="3">
        <v>0.0434042553191489</v>
      </c>
      <c r="J177" s="3">
        <v>0.578137976661365</v>
      </c>
      <c r="K177" s="3">
        <v>0.650234591937698</v>
      </c>
      <c r="L177" s="3">
        <v>0.587150403098213</v>
      </c>
      <c r="M177" s="3">
        <v>0.154870866481707</v>
      </c>
      <c r="N177" s="3">
        <v>0.544219611590719</v>
      </c>
      <c r="O177" s="3">
        <v>2.55801770508885</v>
      </c>
    </row>
    <row r="178" ht="15.75" hidden="1" customHeight="1">
      <c r="A178" s="1" t="s">
        <v>105</v>
      </c>
      <c r="B178" s="1" t="s">
        <v>16</v>
      </c>
      <c r="C178" s="3">
        <v>0.08</v>
      </c>
      <c r="D178" s="3">
        <v>42.6352941176471</v>
      </c>
      <c r="E178" s="3">
        <v>25.5629411764706</v>
      </c>
      <c r="F178" s="3">
        <v>-0.8220226</v>
      </c>
      <c r="G178" s="3">
        <v>3484.32806470588</v>
      </c>
      <c r="H178" s="3">
        <v>1082.8178732147</v>
      </c>
      <c r="I178" s="3">
        <v>0.0578723404255319</v>
      </c>
      <c r="J178" s="3">
        <v>0.450112900835226</v>
      </c>
      <c r="K178" s="3">
        <v>0.305962239991589</v>
      </c>
      <c r="L178" s="3">
        <v>0.761288005954019</v>
      </c>
      <c r="M178" s="3">
        <v>0.421631269190495</v>
      </c>
      <c r="N178" s="3">
        <v>0.308224750489653</v>
      </c>
      <c r="O178" s="3">
        <v>2.30509150688651</v>
      </c>
    </row>
    <row r="179" ht="15.75" hidden="1" customHeight="1">
      <c r="A179" s="1" t="s">
        <v>105</v>
      </c>
      <c r="B179" s="1" t="s">
        <v>17</v>
      </c>
      <c r="C179" s="3">
        <v>0.141</v>
      </c>
      <c r="D179" s="3">
        <v>53.338</v>
      </c>
      <c r="E179" s="3">
        <v>31.2253333333333</v>
      </c>
      <c r="F179" s="3">
        <v>-0.6500028</v>
      </c>
      <c r="G179" s="3">
        <v>3540.17489333333</v>
      </c>
      <c r="H179" s="3">
        <v>1477.58131009448</v>
      </c>
      <c r="I179" s="3">
        <v>0.135744680851064</v>
      </c>
      <c r="J179" s="3">
        <v>0.563104404498811</v>
      </c>
      <c r="K179" s="3">
        <v>0.373735278159012</v>
      </c>
      <c r="L179" s="3">
        <v>0.724699701492944</v>
      </c>
      <c r="M179" s="3">
        <v>0.428389177400393</v>
      </c>
      <c r="N179" s="3">
        <v>0.420594397172225</v>
      </c>
      <c r="O179" s="3">
        <v>2.64626763957445</v>
      </c>
    </row>
    <row r="180" ht="15.75" hidden="1" customHeight="1">
      <c r="A180" s="1" t="s">
        <v>106</v>
      </c>
      <c r="B180" s="1" t="s">
        <v>16</v>
      </c>
      <c r="C180" s="3">
        <v>0.119230769230769</v>
      </c>
      <c r="D180" s="3">
        <v>11.6864705882353</v>
      </c>
      <c r="E180" s="3">
        <v>54.0958823529412</v>
      </c>
      <c r="F180" s="3">
        <v>1.5889025</v>
      </c>
      <c r="G180" s="3">
        <v>2052.03748235294</v>
      </c>
      <c r="H180" s="3">
        <v>2026.87555772258</v>
      </c>
      <c r="I180" s="3">
        <v>0.107954173486088</v>
      </c>
      <c r="J180" s="3">
        <v>0.123377386877669</v>
      </c>
      <c r="K180" s="3">
        <v>0.647472339930195</v>
      </c>
      <c r="L180" s="3">
        <v>0.248488539894603</v>
      </c>
      <c r="M180" s="3">
        <v>0.248312774240439</v>
      </c>
      <c r="N180" s="3">
        <v>0.576951330880691</v>
      </c>
      <c r="O180" s="3">
        <v>1.95255654530968</v>
      </c>
    </row>
    <row r="181" ht="15.75" hidden="1" customHeight="1">
      <c r="A181" s="1" t="s">
        <v>106</v>
      </c>
      <c r="B181" s="1" t="s">
        <v>17</v>
      </c>
      <c r="C181" s="3">
        <v>0.100666666666667</v>
      </c>
      <c r="D181" s="3">
        <v>11.9606666666667</v>
      </c>
      <c r="E181" s="3">
        <v>72.9373333333333</v>
      </c>
      <c r="F181" s="3">
        <v>1.3801092</v>
      </c>
      <c r="G181" s="3">
        <v>3534.52686</v>
      </c>
      <c r="H181" s="3">
        <v>2062.25264345264</v>
      </c>
      <c r="I181" s="3">
        <v>0.0842553191489362</v>
      </c>
      <c r="J181" s="3">
        <v>0.126272152700553</v>
      </c>
      <c r="K181" s="3">
        <v>0.872985222303789</v>
      </c>
      <c r="L181" s="3">
        <v>0.292898502177041</v>
      </c>
      <c r="M181" s="3">
        <v>0.427705720671136</v>
      </c>
      <c r="N181" s="3">
        <v>0.587021439337457</v>
      </c>
      <c r="O181" s="3">
        <v>2.39113835633891</v>
      </c>
    </row>
    <row r="182" ht="15.75" hidden="1" customHeight="1">
      <c r="A182" s="1" t="s">
        <v>107</v>
      </c>
      <c r="B182" s="1" t="s">
        <v>16</v>
      </c>
      <c r="C182" s="3">
        <v>0.166</v>
      </c>
      <c r="D182" s="3">
        <v>3.13647058823529</v>
      </c>
      <c r="E182" s="3">
        <v>31.0594117647059</v>
      </c>
      <c r="F182" s="3">
        <v>1.2772704</v>
      </c>
      <c r="G182" s="3">
        <v>1202.60517647059</v>
      </c>
      <c r="H182" s="3">
        <v>1249.0007356658</v>
      </c>
      <c r="I182" s="3">
        <v>0.167659574468085</v>
      </c>
      <c r="J182" s="3">
        <v>0.0331126101994126</v>
      </c>
      <c r="K182" s="3">
        <v>0.371749366817679</v>
      </c>
      <c r="L182" s="3">
        <v>0.314772131403511</v>
      </c>
      <c r="M182" s="3">
        <v>0.1455247432142</v>
      </c>
      <c r="N182" s="3">
        <v>0.355528800950678</v>
      </c>
      <c r="O182" s="3">
        <v>1.38834722705357</v>
      </c>
    </row>
    <row r="183" ht="15.75" hidden="1" customHeight="1">
      <c r="A183" s="1" t="s">
        <v>107</v>
      </c>
      <c r="B183" s="1" t="s">
        <v>17</v>
      </c>
      <c r="C183" s="3">
        <v>0.146</v>
      </c>
      <c r="D183" s="3">
        <v>5.43066666666667</v>
      </c>
      <c r="E183" s="3">
        <v>54.0413333333333</v>
      </c>
      <c r="F183" s="3">
        <v>1.12609886666667</v>
      </c>
      <c r="G183" s="3">
        <v>1974.10638666667</v>
      </c>
      <c r="H183" s="3">
        <v>2044.98885146287</v>
      </c>
      <c r="I183" s="3">
        <v>0.142127659574468</v>
      </c>
      <c r="J183" s="3">
        <v>0.0573330893427739</v>
      </c>
      <c r="K183" s="3">
        <v>0.646819444001149</v>
      </c>
      <c r="L183" s="3">
        <v>0.346926046751904</v>
      </c>
      <c r="M183" s="3">
        <v>0.238882494951745</v>
      </c>
      <c r="N183" s="3">
        <v>0.582107290697896</v>
      </c>
      <c r="O183" s="3">
        <v>2.01419602531994</v>
      </c>
    </row>
    <row r="184" ht="15.75" hidden="1" customHeight="1">
      <c r="A184" s="1" t="s">
        <v>108</v>
      </c>
      <c r="B184" s="1" t="s">
        <v>16</v>
      </c>
      <c r="C184" s="3">
        <v>0.0590909090909091</v>
      </c>
      <c r="D184" s="3">
        <v>7.41764705882353</v>
      </c>
      <c r="E184" s="3">
        <v>34.1629411764706</v>
      </c>
      <c r="F184" s="3">
        <v>1.5178949</v>
      </c>
      <c r="G184" s="3">
        <v>827.376288235294</v>
      </c>
      <c r="H184" s="3">
        <v>1197.71575230498</v>
      </c>
      <c r="I184" s="3">
        <v>0.0311798839458414</v>
      </c>
      <c r="J184" s="3">
        <v>0.0783102052915591</v>
      </c>
      <c r="K184" s="3">
        <v>0.408895437144568</v>
      </c>
      <c r="L184" s="3">
        <v>0.263591729689325</v>
      </c>
      <c r="M184" s="3">
        <v>0.100119078349821</v>
      </c>
      <c r="N184" s="3">
        <v>0.340930499988647</v>
      </c>
      <c r="O184" s="3">
        <v>1.22302683440976</v>
      </c>
    </row>
    <row r="185" ht="15.75" hidden="1" customHeight="1">
      <c r="A185" s="1" t="s">
        <v>108</v>
      </c>
      <c r="B185" s="1" t="s">
        <v>17</v>
      </c>
      <c r="C185" s="3">
        <v>0.0426666666666667</v>
      </c>
      <c r="D185" s="3">
        <v>14.6126666666667</v>
      </c>
      <c r="E185" s="3">
        <v>54.3913333333333</v>
      </c>
      <c r="F185" s="3">
        <v>1.42228466666667</v>
      </c>
      <c r="G185" s="3">
        <v>1201.17167333333</v>
      </c>
      <c r="H185" s="3">
        <v>1691.68490711372</v>
      </c>
      <c r="I185" s="3">
        <v>0.0102127659574468</v>
      </c>
      <c r="J185" s="3">
        <v>0.154270069396546</v>
      </c>
      <c r="K185" s="3">
        <v>0.651008585745747</v>
      </c>
      <c r="L185" s="3">
        <v>0.283927855686416</v>
      </c>
      <c r="M185" s="3">
        <v>0.145351277990511</v>
      </c>
      <c r="N185" s="3">
        <v>0.481539113179056</v>
      </c>
      <c r="O185" s="3">
        <v>1.72630966795572</v>
      </c>
    </row>
    <row r="186" ht="15.75" hidden="1" customHeight="1">
      <c r="A186" s="1" t="s">
        <v>109</v>
      </c>
      <c r="B186" s="1" t="s">
        <v>16</v>
      </c>
      <c r="C186" s="3">
        <v>0.23</v>
      </c>
      <c r="D186" s="3">
        <v>23.4647058823529</v>
      </c>
      <c r="E186" s="3">
        <v>41.6070588235294</v>
      </c>
      <c r="F186" s="3">
        <v>-0.6395412</v>
      </c>
      <c r="G186" s="3">
        <v>2296.17141764706</v>
      </c>
      <c r="H186" s="3">
        <v>1185.62214551413</v>
      </c>
      <c r="I186" s="3">
        <v>0.24936170212766</v>
      </c>
      <c r="J186" s="3">
        <v>0.247723559800182</v>
      </c>
      <c r="K186" s="3">
        <v>0.497993905678833</v>
      </c>
      <c r="L186" s="3">
        <v>0.722474537843469</v>
      </c>
      <c r="M186" s="3">
        <v>0.277854912374099</v>
      </c>
      <c r="N186" s="3">
        <v>0.337488047635541</v>
      </c>
      <c r="O186" s="3">
        <v>2.33289666545978</v>
      </c>
    </row>
    <row r="187" ht="15.75" hidden="1" customHeight="1">
      <c r="A187" s="1" t="s">
        <v>109</v>
      </c>
      <c r="B187" s="1" t="s">
        <v>17</v>
      </c>
      <c r="C187" s="3">
        <v>0.134666666666667</v>
      </c>
      <c r="D187" s="3">
        <v>49.71</v>
      </c>
      <c r="E187" s="3">
        <v>66.8466666666667</v>
      </c>
      <c r="F187" s="3">
        <v>-0.255091666666667</v>
      </c>
      <c r="G187" s="3">
        <v>2785.54159333333</v>
      </c>
      <c r="H187" s="3">
        <v>1769.33544745531</v>
      </c>
      <c r="I187" s="3">
        <v>0.127659574468085</v>
      </c>
      <c r="J187" s="3">
        <v>0.524802578792528</v>
      </c>
      <c r="K187" s="3">
        <v>0.800086176630175</v>
      </c>
      <c r="L187" s="3">
        <v>0.640702808219796</v>
      </c>
      <c r="M187" s="3">
        <v>0.337072576281414</v>
      </c>
      <c r="N187" s="3">
        <v>0.503642385589142</v>
      </c>
      <c r="O187" s="3">
        <v>2.93396609998114</v>
      </c>
    </row>
    <row r="188" ht="15.75" hidden="1" customHeight="1">
      <c r="A188" s="1" t="s">
        <v>110</v>
      </c>
      <c r="B188" s="1" t="s">
        <v>16</v>
      </c>
      <c r="C188" s="3">
        <v>0.111764705882353</v>
      </c>
      <c r="D188" s="3">
        <v>1.86235294117647</v>
      </c>
      <c r="E188" s="3">
        <v>48.2205882352941</v>
      </c>
      <c r="F188" s="3">
        <v>2.7571706</v>
      </c>
      <c r="G188" s="3">
        <v>2772.0547</v>
      </c>
      <c r="H188" s="3">
        <v>1537.93709323565</v>
      </c>
      <c r="I188" s="3">
        <v>0.0984230287859825</v>
      </c>
      <c r="J188" s="3">
        <v>0.0196613885767705</v>
      </c>
      <c r="K188" s="3">
        <v>0.577151083215834</v>
      </c>
      <c r="L188" s="3">
        <v>0.0</v>
      </c>
      <c r="M188" s="3">
        <v>0.335440555459044</v>
      </c>
      <c r="N188" s="3">
        <v>0.437774706677149</v>
      </c>
      <c r="O188" s="3">
        <v>1.46845076271478</v>
      </c>
    </row>
    <row r="189" ht="15.75" hidden="1" customHeight="1">
      <c r="A189" s="1" t="s">
        <v>110</v>
      </c>
      <c r="B189" s="1" t="s">
        <v>17</v>
      </c>
      <c r="C189" s="3">
        <v>0.084</v>
      </c>
      <c r="D189" s="3">
        <v>3.304</v>
      </c>
      <c r="E189" s="3">
        <v>55.7213333333333</v>
      </c>
      <c r="F189" s="3">
        <v>2.4125552</v>
      </c>
      <c r="G189" s="3">
        <v>2149.33013333333</v>
      </c>
      <c r="H189" s="3">
        <v>1808.10303657902</v>
      </c>
      <c r="I189" s="3">
        <v>0.0629787234042553</v>
      </c>
      <c r="J189" s="3">
        <v>0.0348812657479484</v>
      </c>
      <c r="K189" s="3">
        <v>0.666927324375219</v>
      </c>
      <c r="L189" s="3">
        <v>0.0732990805545358</v>
      </c>
      <c r="M189" s="3">
        <v>0.260085954938116</v>
      </c>
      <c r="N189" s="3">
        <v>0.514677602849886</v>
      </c>
      <c r="O189" s="3">
        <v>1.61284995186996</v>
      </c>
    </row>
    <row r="190" ht="15.75" hidden="1" customHeight="1">
      <c r="A190" s="1" t="s">
        <v>111</v>
      </c>
      <c r="B190" s="1" t="s">
        <v>16</v>
      </c>
      <c r="C190" s="3">
        <v>0.089</v>
      </c>
      <c r="D190" s="3">
        <v>18.1129411764706</v>
      </c>
      <c r="E190" s="3">
        <v>28.3094117647059</v>
      </c>
      <c r="F190" s="3">
        <v>0.433128</v>
      </c>
      <c r="G190" s="3">
        <v>1002.18134705882</v>
      </c>
      <c r="H190" s="3">
        <v>917.421339133954</v>
      </c>
      <c r="I190" s="3">
        <v>0.0693617021276596</v>
      </c>
      <c r="J190" s="3">
        <v>0.191223460851522</v>
      </c>
      <c r="K190" s="3">
        <v>0.338834681681552</v>
      </c>
      <c r="L190" s="3">
        <v>0.494319713366183</v>
      </c>
      <c r="M190" s="3">
        <v>0.12127187379387</v>
      </c>
      <c r="N190" s="3">
        <v>0.261144528866101</v>
      </c>
      <c r="O190" s="3">
        <v>1.47615596068689</v>
      </c>
    </row>
    <row r="191" ht="15.75" hidden="1" customHeight="1">
      <c r="A191" s="1" t="s">
        <v>111</v>
      </c>
      <c r="B191" s="1" t="s">
        <v>17</v>
      </c>
      <c r="C191" s="3">
        <v>0.109333333333333</v>
      </c>
      <c r="D191" s="3">
        <v>25.7393333333333</v>
      </c>
      <c r="E191" s="3">
        <v>54.5653333333333</v>
      </c>
      <c r="F191" s="3">
        <v>0.216678266666667</v>
      </c>
      <c r="G191" s="3">
        <v>1487.71567333333</v>
      </c>
      <c r="H191" s="3">
        <v>1584.06999278856</v>
      </c>
      <c r="I191" s="3">
        <v>0.0953191489361702</v>
      </c>
      <c r="J191" s="3">
        <v>0.271737447389536</v>
      </c>
      <c r="K191" s="3">
        <v>0.653091187641633</v>
      </c>
      <c r="L191" s="3">
        <v>0.540358185354399</v>
      </c>
      <c r="M191" s="3">
        <v>0.180025369567223</v>
      </c>
      <c r="N191" s="3">
        <v>0.450906463924419</v>
      </c>
      <c r="O191" s="3">
        <v>2.19143780281338</v>
      </c>
    </row>
    <row r="192" ht="15.75" hidden="1" customHeight="1">
      <c r="A192" s="1" t="s">
        <v>112</v>
      </c>
      <c r="B192" s="1" t="s">
        <v>16</v>
      </c>
      <c r="C192" s="3">
        <v>0.14</v>
      </c>
      <c r="D192" s="3">
        <v>33.6576470588235</v>
      </c>
      <c r="E192" s="3">
        <v>17.0994117647059</v>
      </c>
      <c r="F192" s="3">
        <v>-0.0221931</v>
      </c>
      <c r="G192" s="3">
        <v>1994.70541764706</v>
      </c>
      <c r="H192" s="3">
        <v>1487.68878015745</v>
      </c>
      <c r="I192" s="3">
        <v>0.134468085106383</v>
      </c>
      <c r="J192" s="3">
        <v>0.355333332781318</v>
      </c>
      <c r="K192" s="3">
        <v>0.204662456090285</v>
      </c>
      <c r="L192" s="3">
        <v>0.591165698737353</v>
      </c>
      <c r="M192" s="3">
        <v>0.241375140711579</v>
      </c>
      <c r="N192" s="3">
        <v>0.423471494526547</v>
      </c>
      <c r="O192" s="3">
        <v>1.95047620795346</v>
      </c>
    </row>
    <row r="193" ht="15.75" hidden="1" customHeight="1">
      <c r="A193" s="1" t="s">
        <v>112</v>
      </c>
      <c r="B193" s="1" t="s">
        <v>17</v>
      </c>
      <c r="C193" s="3">
        <v>0.0746666666666667</v>
      </c>
      <c r="D193" s="3">
        <v>77.6946666666667</v>
      </c>
      <c r="E193" s="3">
        <v>70.2393333333333</v>
      </c>
      <c r="F193" s="3">
        <v>-0.5545586</v>
      </c>
      <c r="G193" s="3">
        <v>5063.91800666667</v>
      </c>
      <c r="H193" s="3">
        <v>2331.45731877241</v>
      </c>
      <c r="I193" s="3">
        <v>0.0510638297872341</v>
      </c>
      <c r="J193" s="3">
        <v>0.820244647457102</v>
      </c>
      <c r="K193" s="3">
        <v>0.840692923941145</v>
      </c>
      <c r="L193" s="3">
        <v>0.704398890489538</v>
      </c>
      <c r="M193" s="3">
        <v>0.612774152312117</v>
      </c>
      <c r="N193" s="3">
        <v>0.663650709996561</v>
      </c>
      <c r="O193" s="3">
        <v>3.6928251539837</v>
      </c>
    </row>
    <row r="194" ht="15.75" customHeight="1">
      <c r="A194" s="1" t="s">
        <v>113</v>
      </c>
      <c r="B194" s="1" t="s">
        <v>16</v>
      </c>
      <c r="C194" s="3">
        <v>0.0777777777777778</v>
      </c>
      <c r="D194" s="3">
        <v>40.2570588235294</v>
      </c>
      <c r="E194" s="3">
        <v>28.5976470588235</v>
      </c>
      <c r="F194" s="3">
        <v>-0.4744063</v>
      </c>
      <c r="G194" s="3">
        <v>1444.22820588235</v>
      </c>
      <c r="H194" s="3">
        <v>908.570239799447</v>
      </c>
      <c r="I194" s="3">
        <v>0.0550354609929078</v>
      </c>
      <c r="J194" s="3">
        <v>0.425005195839685</v>
      </c>
      <c r="K194" s="3">
        <v>0.34228456311828</v>
      </c>
      <c r="L194" s="3">
        <v>0.687350639325105</v>
      </c>
      <c r="M194" s="3">
        <v>0.174763041865947</v>
      </c>
      <c r="N194" s="3">
        <v>0.258625058185553</v>
      </c>
      <c r="O194" s="3">
        <v>1.94306395932748</v>
      </c>
    </row>
    <row r="195" ht="15.75" customHeight="1">
      <c r="A195" s="1" t="s">
        <v>113</v>
      </c>
      <c r="B195" s="1" t="s">
        <v>17</v>
      </c>
      <c r="C195" s="3">
        <v>0.0525</v>
      </c>
      <c r="D195" s="3">
        <v>54.468</v>
      </c>
      <c r="E195" s="3">
        <v>49.6906666666667</v>
      </c>
      <c r="F195" s="3">
        <v>-0.386703666666667</v>
      </c>
      <c r="G195" s="3">
        <v>1871.17314</v>
      </c>
      <c r="H195" s="3">
        <v>1427.12149106831</v>
      </c>
      <c r="I195" s="3">
        <v>0.0227659574468085</v>
      </c>
      <c r="J195" s="3">
        <v>0.575034135217691</v>
      </c>
      <c r="K195" s="3">
        <v>0.594746417286394</v>
      </c>
      <c r="L195" s="3">
        <v>0.668696445735542</v>
      </c>
      <c r="M195" s="3">
        <v>0.226426757538963</v>
      </c>
      <c r="N195" s="3">
        <v>0.406230979727957</v>
      </c>
      <c r="O195" s="3">
        <v>2.49390069295335</v>
      </c>
    </row>
    <row r="196" ht="15.75" hidden="1" customHeight="1">
      <c r="A196" s="1" t="s">
        <v>114</v>
      </c>
      <c r="B196" s="1" t="s">
        <v>16</v>
      </c>
      <c r="C196" s="3">
        <v>0.396666666666667</v>
      </c>
      <c r="D196" s="3">
        <v>26.4452941176471</v>
      </c>
      <c r="E196" s="3">
        <v>22.2505882352941</v>
      </c>
      <c r="F196" s="2"/>
      <c r="G196" s="3">
        <v>1467.98212352941</v>
      </c>
      <c r="H196" s="3">
        <v>618.604062974165</v>
      </c>
      <c r="I196" s="3">
        <v>0.462127659574468</v>
      </c>
      <c r="J196" s="3">
        <v>0.27919047575675</v>
      </c>
      <c r="K196" s="3">
        <v>0.266316765766662</v>
      </c>
      <c r="L196" s="3">
        <v>0.8</v>
      </c>
      <c r="M196" s="3">
        <v>0.177637453878761</v>
      </c>
      <c r="N196" s="3">
        <v>0.176086013796608</v>
      </c>
      <c r="O196" s="3">
        <v>2.16135836877325</v>
      </c>
    </row>
    <row r="197" ht="15.75" hidden="1" customHeight="1">
      <c r="A197" s="1" t="s">
        <v>114</v>
      </c>
      <c r="B197" s="1" t="s">
        <v>17</v>
      </c>
      <c r="C197" s="3">
        <v>0.266666666666667</v>
      </c>
      <c r="D197" s="3">
        <v>61.0366666666667</v>
      </c>
      <c r="E197" s="3">
        <v>61.1613333333333</v>
      </c>
      <c r="F197" s="2"/>
      <c r="G197" s="3">
        <v>2721.12802</v>
      </c>
      <c r="H197" s="3">
        <v>1624.05822181045</v>
      </c>
      <c r="I197" s="3">
        <v>0.296170212765957</v>
      </c>
      <c r="J197" s="3">
        <v>0.644381413549922</v>
      </c>
      <c r="K197" s="3">
        <v>0.732038556062685</v>
      </c>
      <c r="L197" s="3">
        <v>0.8</v>
      </c>
      <c r="M197" s="3">
        <v>0.329278024168848</v>
      </c>
      <c r="N197" s="3">
        <v>0.462289137056885</v>
      </c>
      <c r="O197" s="3">
        <v>3.2641573436043</v>
      </c>
    </row>
    <row r="198" ht="15.75" hidden="1" customHeight="1">
      <c r="A198" s="1" t="s">
        <v>115</v>
      </c>
      <c r="B198" s="1" t="s">
        <v>16</v>
      </c>
      <c r="C198" s="3">
        <v>0.145294117647059</v>
      </c>
      <c r="D198" s="3">
        <v>6.98941176470588</v>
      </c>
      <c r="E198" s="3">
        <v>49.5235294117647</v>
      </c>
      <c r="F198" s="3">
        <v>1.2773243</v>
      </c>
      <c r="G198" s="3">
        <v>1984.97727058824</v>
      </c>
      <c r="H198" s="3">
        <v>2105.89799208025</v>
      </c>
      <c r="I198" s="3">
        <v>0.141226533166458</v>
      </c>
      <c r="J198" s="3">
        <v>0.0737892037489536</v>
      </c>
      <c r="K198" s="3">
        <v>0.592745955424716</v>
      </c>
      <c r="L198" s="3">
        <v>0.314760666969705</v>
      </c>
      <c r="M198" s="3">
        <v>0.240197957933404</v>
      </c>
      <c r="N198" s="3">
        <v>0.599445113736957</v>
      </c>
      <c r="O198" s="3">
        <v>1.96216543098019</v>
      </c>
    </row>
    <row r="199" ht="15.75" hidden="1" customHeight="1">
      <c r="A199" s="1" t="s">
        <v>115</v>
      </c>
      <c r="B199" s="1" t="s">
        <v>17</v>
      </c>
      <c r="C199" s="3">
        <v>0.11</v>
      </c>
      <c r="D199" s="3">
        <v>9.678</v>
      </c>
      <c r="E199" s="3">
        <v>51.7626666666667</v>
      </c>
      <c r="F199" s="3">
        <v>1.85084853333333</v>
      </c>
      <c r="G199" s="3">
        <v>2074.44042666667</v>
      </c>
      <c r="H199" s="3">
        <v>2056.77233990185</v>
      </c>
      <c r="I199" s="3">
        <v>0.0961702127659574</v>
      </c>
      <c r="J199" s="3">
        <v>0.102173392829493</v>
      </c>
      <c r="K199" s="3">
        <v>0.619546136414414</v>
      </c>
      <c r="L199" s="3">
        <v>0.192773086092361</v>
      </c>
      <c r="M199" s="3">
        <v>0.251023707788942</v>
      </c>
      <c r="N199" s="3">
        <v>0.585461467678018</v>
      </c>
      <c r="O199" s="3">
        <v>1.84714800356918</v>
      </c>
    </row>
    <row r="200" ht="15.75" hidden="1" customHeight="1">
      <c r="A200" s="1" t="s">
        <v>116</v>
      </c>
      <c r="B200" s="1" t="s">
        <v>16</v>
      </c>
      <c r="C200" s="3">
        <v>0.114</v>
      </c>
      <c r="D200" s="3">
        <v>27.3811764705882</v>
      </c>
      <c r="E200" s="3">
        <v>10.3788235294118</v>
      </c>
      <c r="F200" s="3">
        <v>-0.6967681</v>
      </c>
      <c r="G200" s="3">
        <v>2520.61445294118</v>
      </c>
      <c r="H200" s="3">
        <v>503.97245369211</v>
      </c>
      <c r="I200" s="3">
        <v>0.101276595744681</v>
      </c>
      <c r="J200" s="3">
        <v>0.289070851380769</v>
      </c>
      <c r="K200" s="3">
        <v>0.124223894019642</v>
      </c>
      <c r="L200" s="3">
        <v>0.734646597342221</v>
      </c>
      <c r="M200" s="3">
        <v>0.305014295783082</v>
      </c>
      <c r="N200" s="3">
        <v>0.143456058156614</v>
      </c>
      <c r="O200" s="3">
        <v>1.69768829242701</v>
      </c>
    </row>
    <row r="201" ht="15.75" hidden="1" customHeight="1">
      <c r="A201" s="1" t="s">
        <v>116</v>
      </c>
      <c r="B201" s="1" t="s">
        <v>17</v>
      </c>
      <c r="C201" s="3">
        <v>0.0908333333333333</v>
      </c>
      <c r="D201" s="3">
        <v>74.6066666666667</v>
      </c>
      <c r="E201" s="3">
        <v>58.0846666666667</v>
      </c>
      <c r="F201" s="3">
        <v>-1.07656453333333</v>
      </c>
      <c r="G201" s="3">
        <v>6863.79187333333</v>
      </c>
      <c r="H201" s="3">
        <v>1849.48619342291</v>
      </c>
      <c r="I201" s="3">
        <v>0.0717021276595745</v>
      </c>
      <c r="J201" s="3">
        <v>0.78764375501471</v>
      </c>
      <c r="K201" s="3">
        <v>0.695214005298267</v>
      </c>
      <c r="L201" s="3">
        <v>0.815428620900151</v>
      </c>
      <c r="M201" s="3">
        <v>0.830573133548268</v>
      </c>
      <c r="N201" s="3">
        <v>0.526457343015065</v>
      </c>
      <c r="O201" s="3">
        <v>3.72701898543603</v>
      </c>
    </row>
    <row r="202" ht="15.75" hidden="1" customHeight="1">
      <c r="A202" s="1" t="s">
        <v>117</v>
      </c>
      <c r="B202" s="1" t="s">
        <v>16</v>
      </c>
      <c r="C202" s="3">
        <v>0.201428571428571</v>
      </c>
      <c r="D202" s="3">
        <v>11.7623529411765</v>
      </c>
      <c r="E202" s="3">
        <v>26.2005882352941</v>
      </c>
      <c r="F202" s="3">
        <v>0.0328952</v>
      </c>
      <c r="G202" s="3">
        <v>859.563864705882</v>
      </c>
      <c r="H202" s="3">
        <v>674.683657066202</v>
      </c>
      <c r="I202" s="3">
        <v>0.212887537993921</v>
      </c>
      <c r="J202" s="3">
        <v>0.124178498414751</v>
      </c>
      <c r="K202" s="3">
        <v>0.313594222598554</v>
      </c>
      <c r="L202" s="3">
        <v>0.579448515641901</v>
      </c>
      <c r="M202" s="3">
        <v>0.104014029820358</v>
      </c>
      <c r="N202" s="3">
        <v>0.192049103549886</v>
      </c>
      <c r="O202" s="3">
        <v>1.52617190801937</v>
      </c>
    </row>
    <row r="203" ht="15.75" hidden="1" customHeight="1">
      <c r="A203" s="1" t="s">
        <v>117</v>
      </c>
      <c r="B203" s="1" t="s">
        <v>17</v>
      </c>
      <c r="C203" s="3">
        <v>0.226</v>
      </c>
      <c r="D203" s="3">
        <v>26.486</v>
      </c>
      <c r="E203" s="3">
        <v>70.8006666666667</v>
      </c>
      <c r="F203" s="3">
        <v>-0.0399429333333333</v>
      </c>
      <c r="G203" s="3">
        <v>2257.28806666667</v>
      </c>
      <c r="H203" s="3">
        <v>1663.17376843801</v>
      </c>
      <c r="I203" s="3">
        <v>0.244255319148936</v>
      </c>
      <c r="J203" s="3">
        <v>0.279620219309976</v>
      </c>
      <c r="K203" s="3">
        <v>0.847411509367719</v>
      </c>
      <c r="L203" s="3">
        <v>0.594941056609722</v>
      </c>
      <c r="M203" s="3">
        <v>0.273149719200612</v>
      </c>
      <c r="N203" s="3">
        <v>0.473423400627686</v>
      </c>
      <c r="O203" s="3">
        <v>2.71280122426465</v>
      </c>
    </row>
    <row r="204" ht="15.75" hidden="1" customHeight="1">
      <c r="A204" s="1" t="s">
        <v>118</v>
      </c>
      <c r="B204" s="1" t="s">
        <v>16</v>
      </c>
      <c r="C204" s="2"/>
      <c r="D204" s="3">
        <v>39.6805882352941</v>
      </c>
      <c r="E204" s="3">
        <v>56.8647058823529</v>
      </c>
      <c r="F204" s="2"/>
      <c r="G204" s="3">
        <v>982.6055</v>
      </c>
      <c r="H204" s="3">
        <v>0.0</v>
      </c>
      <c r="I204" s="2"/>
      <c r="J204" s="3">
        <v>0.418919232224639</v>
      </c>
      <c r="K204" s="3">
        <v>0.680612323445864</v>
      </c>
      <c r="L204" s="3">
        <v>0.8</v>
      </c>
      <c r="M204" s="3">
        <v>0.118903041385551</v>
      </c>
      <c r="N204" s="3">
        <v>0.0</v>
      </c>
      <c r="O204" s="3">
        <v>2.01843459705605</v>
      </c>
    </row>
    <row r="205" ht="15.75" hidden="1" customHeight="1">
      <c r="A205" s="1" t="s">
        <v>118</v>
      </c>
      <c r="B205" s="1" t="s">
        <v>17</v>
      </c>
      <c r="C205" s="2"/>
      <c r="D205" s="3">
        <v>45.9133333333333</v>
      </c>
      <c r="E205" s="3">
        <v>67.1306666666667</v>
      </c>
      <c r="F205" s="2"/>
      <c r="G205" s="3">
        <v>1061.73734</v>
      </c>
      <c r="H205" s="3">
        <v>0.0</v>
      </c>
      <c r="I205" s="2"/>
      <c r="J205" s="3">
        <v>0.484720091214932</v>
      </c>
      <c r="K205" s="3">
        <v>0.803485365931506</v>
      </c>
      <c r="L205" s="3">
        <v>0.8</v>
      </c>
      <c r="M205" s="3">
        <v>0.128478620238341</v>
      </c>
      <c r="N205" s="3">
        <v>0.0</v>
      </c>
      <c r="O205" s="3">
        <v>2.21668407738478</v>
      </c>
    </row>
    <row r="206" ht="15.75" hidden="1" customHeight="1">
      <c r="A206" s="1" t="s">
        <v>119</v>
      </c>
      <c r="B206" s="1" t="s">
        <v>16</v>
      </c>
      <c r="C206" s="3">
        <v>0.0818181818181818</v>
      </c>
      <c r="D206" s="3">
        <v>29.8064705882353</v>
      </c>
      <c r="E206" s="3">
        <v>46.2364705882353</v>
      </c>
      <c r="F206" s="3">
        <v>0.3261249</v>
      </c>
      <c r="G206" s="3">
        <v>1099.06622941176</v>
      </c>
      <c r="H206" s="3">
        <v>1202.69490308055</v>
      </c>
      <c r="I206" s="3">
        <v>0.0601934235976789</v>
      </c>
      <c r="J206" s="3">
        <v>0.31467536973264</v>
      </c>
      <c r="K206" s="3">
        <v>0.553403225897298</v>
      </c>
      <c r="L206" s="3">
        <v>0.517079081770744</v>
      </c>
      <c r="M206" s="3">
        <v>0.132995711260733</v>
      </c>
      <c r="N206" s="3">
        <v>0.342347818213079</v>
      </c>
      <c r="O206" s="3">
        <v>1.92069463047217</v>
      </c>
    </row>
    <row r="207" ht="15.75" hidden="1" customHeight="1">
      <c r="A207" s="1" t="s">
        <v>119</v>
      </c>
      <c r="B207" s="1" t="s">
        <v>17</v>
      </c>
      <c r="C207" s="3">
        <v>0.064</v>
      </c>
      <c r="D207" s="3">
        <v>43.7353333333333</v>
      </c>
      <c r="E207" s="3">
        <v>68.1153333333333</v>
      </c>
      <c r="F207" s="3">
        <v>0.623144066666667</v>
      </c>
      <c r="G207" s="3">
        <v>1072.33361333333</v>
      </c>
      <c r="H207" s="3">
        <v>1752.55960306901</v>
      </c>
      <c r="I207" s="3">
        <v>0.0374468085106383</v>
      </c>
      <c r="J207" s="3">
        <v>0.461726327050577</v>
      </c>
      <c r="K207" s="3">
        <v>0.815270818039641</v>
      </c>
      <c r="L207" s="3">
        <v>0.453903635102542</v>
      </c>
      <c r="M207" s="3">
        <v>0.129760853165681</v>
      </c>
      <c r="N207" s="3">
        <v>0.498867131524606</v>
      </c>
      <c r="O207" s="3">
        <v>2.39697557339369</v>
      </c>
    </row>
    <row r="208" ht="15.75" hidden="1" customHeight="1">
      <c r="A208" s="1" t="s">
        <v>120</v>
      </c>
      <c r="B208" s="1" t="s">
        <v>16</v>
      </c>
      <c r="C208" s="3">
        <v>0.075</v>
      </c>
      <c r="D208" s="3">
        <v>13.95</v>
      </c>
      <c r="E208" s="3">
        <v>32.4729411764706</v>
      </c>
      <c r="F208" s="3">
        <v>0.1521024</v>
      </c>
      <c r="G208" s="3">
        <v>522.642994117647</v>
      </c>
      <c r="H208" s="3">
        <v>731.355856839066</v>
      </c>
      <c r="I208" s="3">
        <v>0.0514893617021277</v>
      </c>
      <c r="J208" s="3">
        <v>0.147274109317155</v>
      </c>
      <c r="K208" s="3">
        <v>0.388667867006367</v>
      </c>
      <c r="L208" s="3">
        <v>0.554093356947656</v>
      </c>
      <c r="M208" s="3">
        <v>0.0632439382432104</v>
      </c>
      <c r="N208" s="3">
        <v>0.208180878862046</v>
      </c>
      <c r="O208" s="3">
        <v>1.41294951207856</v>
      </c>
    </row>
    <row r="209" ht="15.75" hidden="1" customHeight="1">
      <c r="A209" s="1" t="s">
        <v>120</v>
      </c>
      <c r="B209" s="1" t="s">
        <v>17</v>
      </c>
      <c r="C209" s="3">
        <v>0.0521428571428571</v>
      </c>
      <c r="D209" s="3">
        <v>26.506</v>
      </c>
      <c r="E209" s="3">
        <v>65.3366666666667</v>
      </c>
      <c r="F209" s="3">
        <v>0.404565333333333</v>
      </c>
      <c r="G209" s="3">
        <v>1373.39246666667</v>
      </c>
      <c r="H209" s="3">
        <v>1539.11113463959</v>
      </c>
      <c r="I209" s="3">
        <v>0.0223100303951368</v>
      </c>
      <c r="J209" s="3">
        <v>0.279831364986416</v>
      </c>
      <c r="K209" s="3">
        <v>0.782013022246338</v>
      </c>
      <c r="L209" s="3">
        <v>0.500394941591191</v>
      </c>
      <c r="M209" s="3">
        <v>0.166191356859564</v>
      </c>
      <c r="N209" s="3">
        <v>0.43810889825982</v>
      </c>
      <c r="O209" s="3">
        <v>2.18884961433847</v>
      </c>
    </row>
    <row r="210" ht="15.75" hidden="1" customHeight="1">
      <c r="A210" s="1" t="s">
        <v>121</v>
      </c>
      <c r="B210" s="1" t="s">
        <v>16</v>
      </c>
      <c r="C210" s="3">
        <v>0.818</v>
      </c>
      <c r="D210" s="3">
        <v>2.40235294117647</v>
      </c>
      <c r="E210" s="3">
        <v>15.1305882352941</v>
      </c>
      <c r="F210" s="2"/>
      <c r="G210" s="3">
        <v>1648.70675882353</v>
      </c>
      <c r="H210" s="3">
        <v>412.264381611725</v>
      </c>
      <c r="I210" s="3">
        <v>1.0</v>
      </c>
      <c r="J210" s="3">
        <v>0.0253623218406604</v>
      </c>
      <c r="K210" s="3">
        <v>0.181097653705126</v>
      </c>
      <c r="L210" s="3">
        <v>0.8</v>
      </c>
      <c r="M210" s="3">
        <v>0.199506564920542</v>
      </c>
      <c r="N210" s="3">
        <v>0.117351300990993</v>
      </c>
      <c r="O210" s="3">
        <v>2.32331784145732</v>
      </c>
    </row>
    <row r="211" ht="15.75" hidden="1" customHeight="1">
      <c r="A211" s="1" t="s">
        <v>121</v>
      </c>
      <c r="B211" s="1" t="s">
        <v>17</v>
      </c>
      <c r="C211" s="3">
        <v>0.32</v>
      </c>
      <c r="D211" s="3">
        <v>8.97733333333333</v>
      </c>
      <c r="E211" s="3">
        <v>42.8133333333333</v>
      </c>
      <c r="F211" s="2"/>
      <c r="G211" s="3">
        <v>2704.3701</v>
      </c>
      <c r="H211" s="3">
        <v>1246.55802491925</v>
      </c>
      <c r="I211" s="3">
        <v>0.364255319148936</v>
      </c>
      <c r="J211" s="3">
        <v>0.0947762559648653</v>
      </c>
      <c r="K211" s="3">
        <v>0.512431776834445</v>
      </c>
      <c r="L211" s="3">
        <v>0.8</v>
      </c>
      <c r="M211" s="3">
        <v>0.327250183234418</v>
      </c>
      <c r="N211" s="3">
        <v>0.354833481886411</v>
      </c>
      <c r="O211" s="3">
        <v>2.45354701706908</v>
      </c>
    </row>
    <row r="212" ht="15.75" hidden="1" customHeight="1">
      <c r="A212" s="1" t="s">
        <v>122</v>
      </c>
      <c r="B212" s="1" t="s">
        <v>16</v>
      </c>
      <c r="C212" s="2"/>
      <c r="D212" s="3">
        <v>0.0</v>
      </c>
      <c r="E212" s="3">
        <v>0.0</v>
      </c>
      <c r="F212" s="3">
        <v>-0.6904637</v>
      </c>
      <c r="G212" s="3">
        <v>0.0</v>
      </c>
      <c r="H212" s="3">
        <v>0.0</v>
      </c>
      <c r="I212" s="2"/>
      <c r="J212" s="3">
        <v>0.0</v>
      </c>
      <c r="K212" s="3">
        <v>0.0</v>
      </c>
      <c r="L212" s="3">
        <v>0.733305662713507</v>
      </c>
      <c r="M212" s="3">
        <v>0.0</v>
      </c>
      <c r="N212" s="3">
        <v>0.0</v>
      </c>
      <c r="O212" s="3">
        <v>0.733305662713507</v>
      </c>
    </row>
    <row r="213" ht="15.75" hidden="1" customHeight="1">
      <c r="A213" s="1" t="s">
        <v>122</v>
      </c>
      <c r="B213" s="1" t="s">
        <v>17</v>
      </c>
      <c r="C213" s="3">
        <v>0.14</v>
      </c>
      <c r="D213" s="3">
        <v>38.258</v>
      </c>
      <c r="E213" s="3">
        <v>29.9953333333333</v>
      </c>
      <c r="F213" s="3">
        <v>-1.45449493333333</v>
      </c>
      <c r="G213" s="3">
        <v>3663.64472666667</v>
      </c>
      <c r="H213" s="3">
        <v>1046.03738638176</v>
      </c>
      <c r="I213" s="3">
        <v>0.134468085106383</v>
      </c>
      <c r="J213" s="3">
        <v>0.403900564462775</v>
      </c>
      <c r="K213" s="3">
        <v>0.359013437170853</v>
      </c>
      <c r="L213" s="3">
        <v>0.895813742498338</v>
      </c>
      <c r="M213" s="3">
        <v>0.443330004316893</v>
      </c>
      <c r="N213" s="3">
        <v>0.297755163075738</v>
      </c>
      <c r="O213" s="3">
        <v>2.53428099663098</v>
      </c>
    </row>
    <row r="214" ht="15.75" hidden="1" customHeight="1">
      <c r="A214" s="1" t="s">
        <v>123</v>
      </c>
      <c r="B214" s="1" t="s">
        <v>16</v>
      </c>
      <c r="C214" s="3">
        <v>0.0636363636363636</v>
      </c>
      <c r="D214" s="3">
        <v>25.8905882352941</v>
      </c>
      <c r="E214" s="3">
        <v>38.3988235294118</v>
      </c>
      <c r="F214" s="3">
        <v>0.2858643</v>
      </c>
      <c r="G214" s="3">
        <v>709.775288235294</v>
      </c>
      <c r="H214" s="3">
        <v>1141.85346530571</v>
      </c>
      <c r="I214" s="3">
        <v>0.0369825918762089</v>
      </c>
      <c r="J214" s="3">
        <v>0.273334288319007</v>
      </c>
      <c r="K214" s="3">
        <v>0.459594613115745</v>
      </c>
      <c r="L214" s="3">
        <v>0.525642439538778</v>
      </c>
      <c r="M214" s="3">
        <v>0.0858884267098877</v>
      </c>
      <c r="N214" s="3">
        <v>0.325029266828341</v>
      </c>
      <c r="O214" s="3">
        <v>1.70647162638797</v>
      </c>
    </row>
    <row r="215" ht="15.75" hidden="1" customHeight="1">
      <c r="A215" s="1" t="s">
        <v>123</v>
      </c>
      <c r="B215" s="1" t="s">
        <v>17</v>
      </c>
      <c r="C215" s="3">
        <v>0.048</v>
      </c>
      <c r="D215" s="3">
        <v>42.538</v>
      </c>
      <c r="E215" s="3">
        <v>53.18</v>
      </c>
      <c r="F215" s="3">
        <v>0.651620933333333</v>
      </c>
      <c r="G215" s="3">
        <v>1047.37985333333</v>
      </c>
      <c r="H215" s="3">
        <v>1731.13063109449</v>
      </c>
      <c r="I215" s="3">
        <v>0.0170212765957447</v>
      </c>
      <c r="J215" s="3">
        <v>0.449085739221013</v>
      </c>
      <c r="K215" s="3">
        <v>0.636510165650634</v>
      </c>
      <c r="L215" s="3">
        <v>0.44784665638441</v>
      </c>
      <c r="M215" s="3">
        <v>0.126741250733164</v>
      </c>
      <c r="N215" s="3">
        <v>0.492767361929476</v>
      </c>
      <c r="O215" s="3">
        <v>2.16997245051444</v>
      </c>
    </row>
    <row r="216" ht="15.75" hidden="1" customHeight="1">
      <c r="A216" s="1" t="s">
        <v>124</v>
      </c>
      <c r="B216" s="1" t="s">
        <v>16</v>
      </c>
      <c r="C216" s="3">
        <v>0.108333333333333</v>
      </c>
      <c r="D216" s="3">
        <v>4.38823529411765</v>
      </c>
      <c r="E216" s="3">
        <v>23.4141176470588</v>
      </c>
      <c r="F216" s="2"/>
      <c r="G216" s="3">
        <v>604.9236</v>
      </c>
      <c r="H216" s="3">
        <v>745.876138383442</v>
      </c>
      <c r="I216" s="3">
        <v>0.0940425531914894</v>
      </c>
      <c r="J216" s="3">
        <v>0.0463278454777978</v>
      </c>
      <c r="K216" s="3">
        <v>0.280243021852065</v>
      </c>
      <c r="L216" s="3">
        <v>0.8</v>
      </c>
      <c r="M216" s="3">
        <v>0.0732005426856419</v>
      </c>
      <c r="N216" s="3">
        <v>0.212314085624479</v>
      </c>
      <c r="O216" s="3">
        <v>1.50612804883147</v>
      </c>
    </row>
    <row r="217" ht="15.75" hidden="1" customHeight="1">
      <c r="A217" s="1" t="s">
        <v>124</v>
      </c>
      <c r="B217" s="1" t="s">
        <v>17</v>
      </c>
      <c r="C217" s="3">
        <v>0.0933333333333333</v>
      </c>
      <c r="D217" s="3">
        <v>14.7746666666667</v>
      </c>
      <c r="E217" s="3">
        <v>65.9806666666667</v>
      </c>
      <c r="F217" s="2"/>
      <c r="G217" s="3">
        <v>1482.93876666667</v>
      </c>
      <c r="H217" s="3">
        <v>1814.28351282816</v>
      </c>
      <c r="I217" s="3">
        <v>0.0748936170212766</v>
      </c>
      <c r="J217" s="3">
        <v>0.155980349375713</v>
      </c>
      <c r="K217" s="3">
        <v>0.789721043056398</v>
      </c>
      <c r="L217" s="3">
        <v>0.8</v>
      </c>
      <c r="M217" s="3">
        <v>0.179447326058326</v>
      </c>
      <c r="N217" s="3">
        <v>0.516436879083609</v>
      </c>
      <c r="O217" s="3">
        <v>2.51647921459532</v>
      </c>
    </row>
    <row r="218" ht="15.75" hidden="1" customHeight="1">
      <c r="A218" s="1" t="s">
        <v>125</v>
      </c>
      <c r="B218" s="1" t="s">
        <v>16</v>
      </c>
      <c r="C218" s="3">
        <v>0.251428571428571</v>
      </c>
      <c r="D218" s="3">
        <v>2.73764705882353</v>
      </c>
      <c r="E218" s="3">
        <v>40.9029411764706</v>
      </c>
      <c r="F218" s="2"/>
      <c r="G218" s="3">
        <v>5365.09914705882</v>
      </c>
      <c r="H218" s="3">
        <v>2055.14240767275</v>
      </c>
      <c r="I218" s="3">
        <v>0.276717325227964</v>
      </c>
      <c r="J218" s="3">
        <v>0.0289021170045136</v>
      </c>
      <c r="K218" s="3">
        <v>0.489566338169113</v>
      </c>
      <c r="L218" s="3">
        <v>0.8</v>
      </c>
      <c r="M218" s="3">
        <v>0.649219453707841</v>
      </c>
      <c r="N218" s="3">
        <v>0.584997506501297</v>
      </c>
      <c r="O218" s="3">
        <v>2.82940274061073</v>
      </c>
    </row>
    <row r="219" ht="15.75" hidden="1" customHeight="1">
      <c r="A219" s="1" t="s">
        <v>125</v>
      </c>
      <c r="B219" s="1" t="s">
        <v>17</v>
      </c>
      <c r="C219" s="3">
        <v>0.271538461538462</v>
      </c>
      <c r="D219" s="3">
        <v>5.85466666666667</v>
      </c>
      <c r="E219" s="3">
        <v>67.386</v>
      </c>
      <c r="F219" s="2"/>
      <c r="G219" s="3">
        <v>3432.68398</v>
      </c>
      <c r="H219" s="3">
        <v>1675.22858302932</v>
      </c>
      <c r="I219" s="3">
        <v>0.302389525368249</v>
      </c>
      <c r="J219" s="3">
        <v>0.0618093776833096</v>
      </c>
      <c r="K219" s="3">
        <v>0.80654144457566</v>
      </c>
      <c r="L219" s="3">
        <v>0.8</v>
      </c>
      <c r="M219" s="3">
        <v>0.415381926253678</v>
      </c>
      <c r="N219" s="3">
        <v>0.476854810758158</v>
      </c>
      <c r="O219" s="3">
        <v>2.86297708463905</v>
      </c>
    </row>
    <row r="220" ht="15.75" customHeight="1">
      <c r="A220" s="1" t="s">
        <v>126</v>
      </c>
      <c r="B220" s="1" t="s">
        <v>16</v>
      </c>
      <c r="C220" s="3">
        <v>0.182666666666667</v>
      </c>
      <c r="D220" s="3">
        <v>60.9994117647059</v>
      </c>
      <c r="E220" s="3">
        <v>50.0035294117647</v>
      </c>
      <c r="F220" s="3">
        <v>-1.0549821</v>
      </c>
      <c r="G220" s="3">
        <v>2127.11589411765</v>
      </c>
      <c r="H220" s="3">
        <v>1572.25811708801</v>
      </c>
      <c r="I220" s="3">
        <v>0.188936170212766</v>
      </c>
      <c r="J220" s="3">
        <v>0.64398810297616</v>
      </c>
      <c r="K220" s="3">
        <v>0.598491064103021</v>
      </c>
      <c r="L220" s="3">
        <v>0.810838075847716</v>
      </c>
      <c r="M220" s="3">
        <v>0.257397856199802</v>
      </c>
      <c r="N220" s="3">
        <v>0.447544206493436</v>
      </c>
      <c r="O220" s="3">
        <v>2.9471954758329</v>
      </c>
    </row>
    <row r="221" ht="15.75" customHeight="1">
      <c r="A221" s="1" t="s">
        <v>126</v>
      </c>
      <c r="B221" s="1" t="s">
        <v>17</v>
      </c>
      <c r="C221" s="3">
        <v>0.119333333333333</v>
      </c>
      <c r="D221" s="3">
        <v>45.154</v>
      </c>
      <c r="E221" s="3">
        <v>63.5533333333333</v>
      </c>
      <c r="F221" s="3">
        <v>-0.743684733333333</v>
      </c>
      <c r="G221" s="3">
        <v>2008.60575333333</v>
      </c>
      <c r="H221" s="3">
        <v>1682.43379735692</v>
      </c>
      <c r="I221" s="3">
        <v>0.108085106382979</v>
      </c>
      <c r="J221" s="3">
        <v>0.476703593699413</v>
      </c>
      <c r="K221" s="3">
        <v>0.76066834764291</v>
      </c>
      <c r="L221" s="3">
        <v>0.744625681521418</v>
      </c>
      <c r="M221" s="3">
        <v>0.243057191330447</v>
      </c>
      <c r="N221" s="3">
        <v>0.478905779294311</v>
      </c>
      <c r="O221" s="3">
        <v>2.81204569987148</v>
      </c>
    </row>
    <row r="222" ht="15.75" customHeight="1">
      <c r="A222" s="1" t="s">
        <v>127</v>
      </c>
      <c r="B222" s="1" t="s">
        <v>16</v>
      </c>
      <c r="C222" s="3">
        <v>0.093</v>
      </c>
      <c r="D222" s="3">
        <v>51.64</v>
      </c>
      <c r="E222" s="3">
        <v>36.3747058823529</v>
      </c>
      <c r="F222" s="3">
        <v>-1.2319106</v>
      </c>
      <c r="G222" s="3">
        <v>3196.48532352941</v>
      </c>
      <c r="H222" s="3">
        <v>1044.59014308514</v>
      </c>
      <c r="I222" s="3">
        <v>0.074468085106383</v>
      </c>
      <c r="J222" s="3">
        <v>0.545178136569024</v>
      </c>
      <c r="K222" s="3">
        <v>0.435367996740683</v>
      </c>
      <c r="L222" s="3">
        <v>0.848470452038371</v>
      </c>
      <c r="M222" s="3">
        <v>0.386800019653792</v>
      </c>
      <c r="N222" s="3">
        <v>0.297343204412114</v>
      </c>
      <c r="O222" s="3">
        <v>2.58762789452037</v>
      </c>
    </row>
    <row r="223" ht="15.75" customHeight="1">
      <c r="A223" s="1" t="s">
        <v>127</v>
      </c>
      <c r="B223" s="1" t="s">
        <v>17</v>
      </c>
      <c r="C223" s="3">
        <v>0.0533333333333333</v>
      </c>
      <c r="D223" s="3">
        <v>86.952</v>
      </c>
      <c r="E223" s="3">
        <v>62.1006666666667</v>
      </c>
      <c r="F223" s="3">
        <v>-0.927079866666667</v>
      </c>
      <c r="G223" s="3">
        <v>4565.48605333333</v>
      </c>
      <c r="H223" s="3">
        <v>1642.52256084855</v>
      </c>
      <c r="I223" s="3">
        <v>0.0238297872340426</v>
      </c>
      <c r="J223" s="3">
        <v>0.917976942892133</v>
      </c>
      <c r="K223" s="3">
        <v>0.743281414573426</v>
      </c>
      <c r="L223" s="3">
        <v>0.783633499081254</v>
      </c>
      <c r="M223" s="3">
        <v>0.55245994159879</v>
      </c>
      <c r="N223" s="3">
        <v>0.46754502212653</v>
      </c>
      <c r="O223" s="3">
        <v>3.48872660750617</v>
      </c>
    </row>
    <row r="224" ht="15.75" hidden="1" customHeight="1">
      <c r="A224" s="1" t="s">
        <v>128</v>
      </c>
      <c r="B224" s="1" t="s">
        <v>16</v>
      </c>
      <c r="C224" s="3">
        <v>0.133125</v>
      </c>
      <c r="D224" s="3">
        <v>25.5135294117647</v>
      </c>
      <c r="E224" s="3">
        <v>65.2905882352941</v>
      </c>
      <c r="F224" s="3">
        <v>0.7841231</v>
      </c>
      <c r="G224" s="3">
        <v>2777.26872352941</v>
      </c>
      <c r="H224" s="3">
        <v>3047.80057684555</v>
      </c>
      <c r="I224" s="3">
        <v>0.125691489361702</v>
      </c>
      <c r="J224" s="3">
        <v>0.269353571301411</v>
      </c>
      <c r="K224" s="3">
        <v>0.781461510588085</v>
      </c>
      <c r="L224" s="3">
        <v>0.41966368200732</v>
      </c>
      <c r="M224" s="3">
        <v>0.336071493567474</v>
      </c>
      <c r="N224" s="3">
        <v>0.867558243706767</v>
      </c>
      <c r="O224" s="3">
        <v>2.79979999053276</v>
      </c>
    </row>
    <row r="225" ht="15.75" hidden="1" customHeight="1">
      <c r="A225" s="1" t="s">
        <v>128</v>
      </c>
      <c r="B225" s="1" t="s">
        <v>17</v>
      </c>
      <c r="C225" s="3">
        <v>0.08</v>
      </c>
      <c r="D225" s="3">
        <v>30.5666666666667</v>
      </c>
      <c r="E225" s="3">
        <v>66.134</v>
      </c>
      <c r="F225" s="3">
        <v>0.972769066666667</v>
      </c>
      <c r="G225" s="3">
        <v>2329.07433333333</v>
      </c>
      <c r="H225" s="3">
        <v>2566.42174327307</v>
      </c>
      <c r="I225" s="3">
        <v>0.0578723404255319</v>
      </c>
      <c r="J225" s="3">
        <v>0.322700975493025</v>
      </c>
      <c r="K225" s="3">
        <v>0.791556286106412</v>
      </c>
      <c r="L225" s="3">
        <v>0.3795390215685</v>
      </c>
      <c r="M225" s="3">
        <v>0.281836425550598</v>
      </c>
      <c r="N225" s="3">
        <v>0.730533472931247</v>
      </c>
      <c r="O225" s="3">
        <v>2.56403852207531</v>
      </c>
    </row>
    <row r="226" ht="15.75" hidden="1" customHeight="1">
      <c r="A226" s="1" t="s">
        <v>129</v>
      </c>
      <c r="B226" s="1" t="s">
        <v>16</v>
      </c>
      <c r="C226" s="3">
        <v>0.22</v>
      </c>
      <c r="D226" s="3">
        <v>40.6888235294118</v>
      </c>
      <c r="E226" s="3">
        <v>38.4176470588235</v>
      </c>
      <c r="F226" s="2"/>
      <c r="G226" s="3">
        <v>2221.13419411765</v>
      </c>
      <c r="H226" s="3">
        <v>1027.84121295428</v>
      </c>
      <c r="I226" s="3">
        <v>0.236595744680851</v>
      </c>
      <c r="J226" s="3">
        <v>0.429563458384015</v>
      </c>
      <c r="K226" s="3">
        <v>0.459819911495287</v>
      </c>
      <c r="L226" s="3">
        <v>0.8</v>
      </c>
      <c r="M226" s="3">
        <v>0.268774814517152</v>
      </c>
      <c r="N226" s="3">
        <v>0.292575611506367</v>
      </c>
      <c r="O226" s="3">
        <v>2.48732954058367</v>
      </c>
    </row>
    <row r="227" ht="15.75" hidden="1" customHeight="1">
      <c r="A227" s="1" t="s">
        <v>129</v>
      </c>
      <c r="B227" s="1" t="s">
        <v>17</v>
      </c>
      <c r="C227" s="3">
        <v>0.125</v>
      </c>
      <c r="D227" s="3">
        <v>91.2093333333333</v>
      </c>
      <c r="E227" s="3">
        <v>70.144</v>
      </c>
      <c r="F227" s="2"/>
      <c r="G227" s="3">
        <v>6850.00452</v>
      </c>
      <c r="H227" s="3">
        <v>1749.7454772054</v>
      </c>
      <c r="I227" s="3">
        <v>0.11531914893617</v>
      </c>
      <c r="J227" s="3">
        <v>0.962922819217072</v>
      </c>
      <c r="K227" s="3">
        <v>0.839551881523092</v>
      </c>
      <c r="L227" s="3">
        <v>0.8</v>
      </c>
      <c r="M227" s="3">
        <v>0.828904754688196</v>
      </c>
      <c r="N227" s="3">
        <v>0.498066088926757</v>
      </c>
      <c r="O227" s="3">
        <v>4.04476469329129</v>
      </c>
    </row>
    <row r="228" ht="15.75" hidden="1" customHeight="1">
      <c r="A228" s="1" t="s">
        <v>130</v>
      </c>
      <c r="B228" s="1" t="s">
        <v>16</v>
      </c>
      <c r="C228" s="3">
        <v>0.0755555555555556</v>
      </c>
      <c r="D228" s="3">
        <v>4.10235294117647</v>
      </c>
      <c r="E228" s="3">
        <v>36.8958823529412</v>
      </c>
      <c r="F228" s="3">
        <v>-0.730707</v>
      </c>
      <c r="G228" s="3">
        <v>2519.95011176471</v>
      </c>
      <c r="H228" s="3">
        <v>878.991711673084</v>
      </c>
      <c r="I228" s="3">
        <v>0.0521985815602837</v>
      </c>
      <c r="J228" s="3">
        <v>0.0433097043380914</v>
      </c>
      <c r="K228" s="3">
        <v>0.441605945624236</v>
      </c>
      <c r="L228" s="3">
        <v>0.741865340802416</v>
      </c>
      <c r="M228" s="3">
        <v>0.30493390524344</v>
      </c>
      <c r="N228" s="3">
        <v>0.250205512593336</v>
      </c>
      <c r="O228" s="3">
        <v>1.8341189901618</v>
      </c>
    </row>
    <row r="229" ht="15.75" hidden="1" customHeight="1">
      <c r="A229" s="1" t="s">
        <v>130</v>
      </c>
      <c r="B229" s="1" t="s">
        <v>17</v>
      </c>
      <c r="C229" s="3">
        <v>0.2</v>
      </c>
      <c r="D229" s="3">
        <v>5.18533333333333</v>
      </c>
      <c r="E229" s="3">
        <v>43.662</v>
      </c>
      <c r="F229" s="3">
        <v>-0.650688666666667</v>
      </c>
      <c r="G229" s="3">
        <v>3225.26311333333</v>
      </c>
      <c r="H229" s="3">
        <v>1266.54124247239</v>
      </c>
      <c r="I229" s="3">
        <v>0.211063829787234</v>
      </c>
      <c r="J229" s="3">
        <v>0.0547430357117721</v>
      </c>
      <c r="K229" s="3">
        <v>0.522589448150394</v>
      </c>
      <c r="L229" s="3">
        <v>0.724845584108897</v>
      </c>
      <c r="M229" s="3">
        <v>0.390282359954188</v>
      </c>
      <c r="N229" s="3">
        <v>0.360521716627135</v>
      </c>
      <c r="O229" s="3">
        <v>2.26404597433962</v>
      </c>
    </row>
    <row r="230" ht="15.75" hidden="1" customHeight="1">
      <c r="A230" s="1" t="s">
        <v>131</v>
      </c>
      <c r="B230" s="1" t="s">
        <v>16</v>
      </c>
      <c r="C230" s="3">
        <v>0.1</v>
      </c>
      <c r="D230" s="3">
        <v>6.27941176470588</v>
      </c>
      <c r="E230" s="3">
        <v>51.78</v>
      </c>
      <c r="F230" s="2"/>
      <c r="G230" s="3">
        <v>2599.02106470588</v>
      </c>
      <c r="H230" s="3">
        <v>1837.46632499194</v>
      </c>
      <c r="I230" s="3">
        <v>0.0834042553191489</v>
      </c>
      <c r="J230" s="3">
        <v>0.0662935322353206</v>
      </c>
      <c r="K230" s="3">
        <v>0.619753598672242</v>
      </c>
      <c r="L230" s="3">
        <v>0.8</v>
      </c>
      <c r="M230" s="3">
        <v>0.31450211628028</v>
      </c>
      <c r="N230" s="3">
        <v>0.52303588032988</v>
      </c>
      <c r="O230" s="3">
        <v>2.40698938283687</v>
      </c>
    </row>
    <row r="231" ht="15.75" hidden="1" customHeight="1">
      <c r="A231" s="1" t="s">
        <v>131</v>
      </c>
      <c r="B231" s="1" t="s">
        <v>17</v>
      </c>
      <c r="C231" s="3">
        <v>0.0546666666666667</v>
      </c>
      <c r="D231" s="3">
        <v>34.906</v>
      </c>
      <c r="E231" s="3">
        <v>83.5493333333333</v>
      </c>
      <c r="F231" s="2"/>
      <c r="G231" s="3">
        <v>2678.91149333333</v>
      </c>
      <c r="H231" s="3">
        <v>2235.45051238162</v>
      </c>
      <c r="I231" s="3">
        <v>0.025531914893617</v>
      </c>
      <c r="J231" s="3">
        <v>0.36851254909137</v>
      </c>
      <c r="K231" s="3">
        <v>1.0</v>
      </c>
      <c r="L231" s="3">
        <v>0.8</v>
      </c>
      <c r="M231" s="3">
        <v>0.324169490360111</v>
      </c>
      <c r="N231" s="3">
        <v>0.636322315557283</v>
      </c>
      <c r="O231" s="3">
        <v>3.15453626990238</v>
      </c>
    </row>
    <row r="232" ht="15.75" hidden="1" customHeight="1">
      <c r="A232" s="1" t="s">
        <v>132</v>
      </c>
      <c r="B232" s="1" t="s">
        <v>16</v>
      </c>
      <c r="C232" s="3">
        <v>0.45</v>
      </c>
      <c r="D232" s="3">
        <v>9.70823529411765</v>
      </c>
      <c r="E232" s="3">
        <v>8.32588235294118</v>
      </c>
      <c r="F232" s="2"/>
      <c r="G232" s="3">
        <v>294.891370588235</v>
      </c>
      <c r="H232" s="3">
        <v>213.103188055797</v>
      </c>
      <c r="I232" s="3">
        <v>0.530212765957447</v>
      </c>
      <c r="J232" s="3">
        <v>0.102492595410935</v>
      </c>
      <c r="K232" s="3">
        <v>0.0996522895009078</v>
      </c>
      <c r="L232" s="3">
        <v>0.8</v>
      </c>
      <c r="M232" s="3">
        <v>0.0356841894751198</v>
      </c>
      <c r="N232" s="3">
        <v>0.0606599490014366</v>
      </c>
      <c r="O232" s="3">
        <v>1.62870178934585</v>
      </c>
    </row>
    <row r="233" ht="15.75" hidden="1" customHeight="1">
      <c r="A233" s="1" t="s">
        <v>132</v>
      </c>
      <c r="B233" s="1" t="s">
        <v>17</v>
      </c>
      <c r="C233" s="2"/>
      <c r="D233" s="3">
        <v>0.0</v>
      </c>
      <c r="E233" s="3">
        <v>0.0</v>
      </c>
      <c r="F233" s="2"/>
      <c r="G233" s="3">
        <v>0.0</v>
      </c>
      <c r="H233" s="3">
        <v>0.0</v>
      </c>
      <c r="I233" s="2"/>
      <c r="J233" s="3">
        <v>0.0</v>
      </c>
      <c r="K233" s="3">
        <v>0.0</v>
      </c>
      <c r="L233" s="3">
        <v>0.8</v>
      </c>
      <c r="M233" s="3">
        <v>0.0</v>
      </c>
      <c r="N233" s="3">
        <v>0.0</v>
      </c>
      <c r="O233" s="3">
        <v>0.8</v>
      </c>
    </row>
    <row r="234" ht="15.75" hidden="1" customHeight="1">
      <c r="A234" s="1" t="s">
        <v>133</v>
      </c>
      <c r="B234" s="1" t="s">
        <v>16</v>
      </c>
      <c r="C234" s="3">
        <v>0.08</v>
      </c>
      <c r="D234" s="3">
        <v>29.3582352941176</v>
      </c>
      <c r="E234" s="3">
        <v>22.1188235294118</v>
      </c>
      <c r="F234" s="3">
        <v>-1.3479316</v>
      </c>
      <c r="G234" s="3">
        <v>1470.94742941176</v>
      </c>
      <c r="H234" s="3">
        <v>667.527023009986</v>
      </c>
      <c r="I234" s="3">
        <v>0.0578723404255319</v>
      </c>
      <c r="J234" s="3">
        <v>0.309943222513594</v>
      </c>
      <c r="K234" s="3">
        <v>0.264739677109872</v>
      </c>
      <c r="L234" s="3">
        <v>0.873147911678938</v>
      </c>
      <c r="M234" s="3">
        <v>0.177996279356585</v>
      </c>
      <c r="N234" s="3">
        <v>0.190011963416823</v>
      </c>
      <c r="O234" s="3">
        <v>1.87371139450134</v>
      </c>
    </row>
    <row r="235" ht="15.75" hidden="1" customHeight="1">
      <c r="A235" s="1" t="s">
        <v>133</v>
      </c>
      <c r="B235" s="1" t="s">
        <v>17</v>
      </c>
      <c r="C235" s="3">
        <v>0.158666666666667</v>
      </c>
      <c r="D235" s="3">
        <v>73.9866666666667</v>
      </c>
      <c r="E235" s="3">
        <v>79.8486666666667</v>
      </c>
      <c r="F235" s="3">
        <v>-1.563353</v>
      </c>
      <c r="G235" s="3">
        <v>3315.67746</v>
      </c>
      <c r="H235" s="3">
        <v>2187.51339038182</v>
      </c>
      <c r="I235" s="3">
        <v>0.158297872340426</v>
      </c>
      <c r="J235" s="3">
        <v>0.781098239045059</v>
      </c>
      <c r="K235" s="3">
        <v>0.955706807953784</v>
      </c>
      <c r="L235" s="3">
        <v>0.918967659002391</v>
      </c>
      <c r="M235" s="3">
        <v>0.401223211398185</v>
      </c>
      <c r="N235" s="3">
        <v>0.622676985319324</v>
      </c>
      <c r="O235" s="3">
        <v>3.83797077505917</v>
      </c>
    </row>
    <row r="236" ht="15.75" hidden="1" customHeight="1">
      <c r="A236" s="1" t="s">
        <v>134</v>
      </c>
      <c r="B236" s="1" t="s">
        <v>16</v>
      </c>
      <c r="C236" s="3">
        <v>0.184166666666667</v>
      </c>
      <c r="D236" s="3">
        <v>19.5682352941176</v>
      </c>
      <c r="E236" s="3">
        <v>35.6329411764706</v>
      </c>
      <c r="F236" s="3">
        <v>-0.4062863</v>
      </c>
      <c r="G236" s="3">
        <v>3009.20041176471</v>
      </c>
      <c r="H236" s="3">
        <v>1295.28036667925</v>
      </c>
      <c r="I236" s="3">
        <v>0.190851063829787</v>
      </c>
      <c r="J236" s="3">
        <v>0.206587413896035</v>
      </c>
      <c r="K236" s="3">
        <v>0.42648983247188</v>
      </c>
      <c r="L236" s="3">
        <v>0.672861636896964</v>
      </c>
      <c r="M236" s="3">
        <v>0.364137063244075</v>
      </c>
      <c r="N236" s="3">
        <v>0.368702325395304</v>
      </c>
      <c r="O236" s="3">
        <v>2.22962933573404</v>
      </c>
    </row>
    <row r="237" ht="15.75" hidden="1" customHeight="1">
      <c r="A237" s="1" t="s">
        <v>134</v>
      </c>
      <c r="B237" s="1" t="s">
        <v>17</v>
      </c>
      <c r="C237" s="3">
        <v>0.096</v>
      </c>
      <c r="D237" s="3">
        <v>36.1213333333333</v>
      </c>
      <c r="E237" s="3">
        <v>65.344</v>
      </c>
      <c r="F237" s="3">
        <v>-0.1485712</v>
      </c>
      <c r="G237" s="3">
        <v>2416.16522666667</v>
      </c>
      <c r="H237" s="3">
        <v>1603.78718141876</v>
      </c>
      <c r="I237" s="3">
        <v>0.0782978723404255</v>
      </c>
      <c r="J237" s="3">
        <v>0.381343168029729</v>
      </c>
      <c r="K237" s="3">
        <v>0.782100794740034</v>
      </c>
      <c r="L237" s="3">
        <v>0.618046095063893</v>
      </c>
      <c r="M237" s="3">
        <v>0.292375112840989</v>
      </c>
      <c r="N237" s="3">
        <v>0.456518973374286</v>
      </c>
      <c r="O237" s="3">
        <v>2.60868201638936</v>
      </c>
    </row>
    <row r="238" ht="15.75" hidden="1" customHeight="1">
      <c r="A238" s="1" t="s">
        <v>135</v>
      </c>
      <c r="B238" s="1" t="s">
        <v>16</v>
      </c>
      <c r="C238" s="3">
        <v>0.53</v>
      </c>
      <c r="D238" s="3">
        <v>8.14941176470588</v>
      </c>
      <c r="E238" s="3">
        <v>21.3988235294118</v>
      </c>
      <c r="F238" s="2"/>
      <c r="G238" s="3">
        <v>664.240647058824</v>
      </c>
      <c r="H238" s="3">
        <v>568.786106330134</v>
      </c>
      <c r="I238" s="3">
        <v>0.632340425531915</v>
      </c>
      <c r="J238" s="3">
        <v>0.0860356529824948</v>
      </c>
      <c r="K238" s="3">
        <v>0.256122014092414</v>
      </c>
      <c r="L238" s="3">
        <v>0.8</v>
      </c>
      <c r="M238" s="3">
        <v>0.0803783747874406</v>
      </c>
      <c r="N238" s="3">
        <v>0.161905302860498</v>
      </c>
      <c r="O238" s="3">
        <v>2.01678177025476</v>
      </c>
    </row>
    <row r="239" ht="15.75" hidden="1" customHeight="1">
      <c r="A239" s="1" t="s">
        <v>135</v>
      </c>
      <c r="B239" s="1" t="s">
        <v>17</v>
      </c>
      <c r="C239" s="3">
        <v>0.33</v>
      </c>
      <c r="D239" s="3">
        <v>5.78133333333333</v>
      </c>
      <c r="E239" s="3">
        <v>26.178</v>
      </c>
      <c r="F239" s="2"/>
      <c r="G239" s="3">
        <v>589.546226666667</v>
      </c>
      <c r="H239" s="3">
        <v>622.12079679028</v>
      </c>
      <c r="I239" s="3">
        <v>0.377021276595745</v>
      </c>
      <c r="J239" s="3">
        <v>0.061035176869695</v>
      </c>
      <c r="K239" s="3">
        <v>0.313323864543104</v>
      </c>
      <c r="L239" s="3">
        <v>0.8</v>
      </c>
      <c r="M239" s="3">
        <v>0.0713397588228868</v>
      </c>
      <c r="N239" s="3">
        <v>0.177087054165283</v>
      </c>
      <c r="O239" s="3">
        <v>1.79980713099671</v>
      </c>
    </row>
    <row r="240" ht="15.75" hidden="1" customHeight="1">
      <c r="A240" s="1" t="s">
        <v>136</v>
      </c>
      <c r="B240" s="1" t="s">
        <v>16</v>
      </c>
      <c r="C240" s="3">
        <v>0.646666666666667</v>
      </c>
      <c r="D240" s="3">
        <v>20.2747058823529</v>
      </c>
      <c r="E240" s="3">
        <v>59.1470588235294</v>
      </c>
      <c r="F240" s="3">
        <v>0.9618517</v>
      </c>
      <c r="G240" s="3">
        <v>1784.33531176471</v>
      </c>
      <c r="H240" s="3">
        <v>2365.62587891706</v>
      </c>
      <c r="I240" s="3">
        <v>0.781276595744681</v>
      </c>
      <c r="J240" s="3">
        <v>0.214045824407943</v>
      </c>
      <c r="K240" s="3">
        <v>0.707929751965259</v>
      </c>
      <c r="L240" s="3">
        <v>0.381861125974581</v>
      </c>
      <c r="M240" s="3">
        <v>0.215918693128075</v>
      </c>
      <c r="N240" s="3">
        <v>0.67337681092793</v>
      </c>
      <c r="O240" s="3">
        <v>2.97440880214847</v>
      </c>
    </row>
    <row r="241" ht="15.75" hidden="1" customHeight="1">
      <c r="A241" s="1" t="s">
        <v>136</v>
      </c>
      <c r="B241" s="1" t="s">
        <v>17</v>
      </c>
      <c r="C241" s="3">
        <v>0.548</v>
      </c>
      <c r="D241" s="3">
        <v>19.816</v>
      </c>
      <c r="E241" s="3">
        <v>71.8533333333333</v>
      </c>
      <c r="F241" s="3">
        <v>1.27252613333333</v>
      </c>
      <c r="G241" s="3">
        <v>2034.07686</v>
      </c>
      <c r="H241" s="3">
        <v>2657.40139824025</v>
      </c>
      <c r="I241" s="3">
        <v>0.65531914893617</v>
      </c>
      <c r="J241" s="3">
        <v>0.209203136217114</v>
      </c>
      <c r="K241" s="3">
        <v>0.860010851871948</v>
      </c>
      <c r="L241" s="3">
        <v>0.315781228456551</v>
      </c>
      <c r="M241" s="3">
        <v>0.246139396803673</v>
      </c>
      <c r="N241" s="3">
        <v>0.756430885733127</v>
      </c>
      <c r="O241" s="3">
        <v>3.04288464801858</v>
      </c>
    </row>
    <row r="242" ht="15.75" hidden="1" customHeight="1">
      <c r="A242" s="1" t="s">
        <v>137</v>
      </c>
      <c r="B242" s="1" t="s">
        <v>16</v>
      </c>
      <c r="C242" s="3">
        <v>0.386666666666667</v>
      </c>
      <c r="D242" s="3">
        <v>13.9341176470588</v>
      </c>
      <c r="E242" s="3">
        <v>8.95882352941177</v>
      </c>
      <c r="F242" s="2"/>
      <c r="G242" s="3">
        <v>997.4906</v>
      </c>
      <c r="H242" s="3">
        <v>186.296386045429</v>
      </c>
      <c r="I242" s="3">
        <v>0.449361702127659</v>
      </c>
      <c r="J242" s="3">
        <v>0.147106434809393</v>
      </c>
      <c r="K242" s="3">
        <v>0.107227947512988</v>
      </c>
      <c r="L242" s="3">
        <v>0.8</v>
      </c>
      <c r="M242" s="3">
        <v>0.120704256279349</v>
      </c>
      <c r="N242" s="3">
        <v>0.0530293768937364</v>
      </c>
      <c r="O242" s="3">
        <v>1.67742971762313</v>
      </c>
    </row>
    <row r="243" ht="15.75" hidden="1" customHeight="1">
      <c r="A243" s="1" t="s">
        <v>137</v>
      </c>
      <c r="B243" s="1" t="s">
        <v>17</v>
      </c>
      <c r="C243" s="3">
        <v>0.356666666666667</v>
      </c>
      <c r="D243" s="3">
        <v>59.8033333333333</v>
      </c>
      <c r="E243" s="3">
        <v>45.5366666666667</v>
      </c>
      <c r="F243" s="2"/>
      <c r="G243" s="3">
        <v>4203.57441333333</v>
      </c>
      <c r="H243" s="3">
        <v>967.560135998278</v>
      </c>
      <c r="I243" s="3">
        <v>0.411063829787234</v>
      </c>
      <c r="J243" s="3">
        <v>0.631360763502766</v>
      </c>
      <c r="K243" s="3">
        <v>0.545027289266222</v>
      </c>
      <c r="L243" s="3">
        <v>0.8</v>
      </c>
      <c r="M243" s="3">
        <v>0.508665769157426</v>
      </c>
      <c r="N243" s="3">
        <v>0.275416567161403</v>
      </c>
      <c r="O243" s="3">
        <v>3.17153421887505</v>
      </c>
    </row>
    <row r="244" ht="15.75" hidden="1" customHeight="1">
      <c r="A244" s="1" t="s">
        <v>138</v>
      </c>
      <c r="B244" s="1" t="s">
        <v>16</v>
      </c>
      <c r="C244" s="3">
        <v>0.229090909090909</v>
      </c>
      <c r="D244" s="3">
        <v>43.5488235294118</v>
      </c>
      <c r="E244" s="3">
        <v>35.4294117647059</v>
      </c>
      <c r="F244" s="3">
        <v>0.0802315</v>
      </c>
      <c r="G244" s="3">
        <v>1641.30845882353</v>
      </c>
      <c r="H244" s="3">
        <v>1241.48628203366</v>
      </c>
      <c r="I244" s="3">
        <v>0.248201160541586</v>
      </c>
      <c r="J244" s="3">
        <v>0.459757290114987</v>
      </c>
      <c r="K244" s="3">
        <v>0.424053793743089</v>
      </c>
      <c r="L244" s="3">
        <v>0.569380169111672</v>
      </c>
      <c r="M244" s="3">
        <v>0.198611312073817</v>
      </c>
      <c r="N244" s="3">
        <v>0.353389807262887</v>
      </c>
      <c r="O244" s="3">
        <v>2.25339353284804</v>
      </c>
    </row>
    <row r="245" ht="15.75" hidden="1" customHeight="1">
      <c r="A245" s="1" t="s">
        <v>138</v>
      </c>
      <c r="B245" s="1" t="s">
        <v>17</v>
      </c>
      <c r="C245" s="3">
        <v>0.0973333333333333</v>
      </c>
      <c r="D245" s="3">
        <v>47.3033333333333</v>
      </c>
      <c r="E245" s="3">
        <v>67.4413333333333</v>
      </c>
      <c r="F245" s="3">
        <v>0.00314466666666667</v>
      </c>
      <c r="G245" s="3">
        <v>1544.12055333333</v>
      </c>
      <c r="H245" s="3">
        <v>1629.97849840103</v>
      </c>
      <c r="I245" s="3">
        <v>0.08</v>
      </c>
      <c r="J245" s="3">
        <v>0.499394715727538</v>
      </c>
      <c r="K245" s="3">
        <v>0.807203727937187</v>
      </c>
      <c r="L245" s="3">
        <v>0.585776400986957</v>
      </c>
      <c r="M245" s="3">
        <v>0.186850806409361</v>
      </c>
      <c r="N245" s="3">
        <v>0.463974347303317</v>
      </c>
      <c r="O245" s="3">
        <v>2.62319999836436</v>
      </c>
    </row>
    <row r="246" ht="15.75" hidden="1" customHeight="1">
      <c r="A246" s="1" t="s">
        <v>139</v>
      </c>
      <c r="B246" s="1" t="s">
        <v>16</v>
      </c>
      <c r="C246" s="3">
        <v>0.29</v>
      </c>
      <c r="D246" s="3">
        <v>23.6776470588235</v>
      </c>
      <c r="E246" s="3">
        <v>35.7729411764706</v>
      </c>
      <c r="F246" s="3">
        <v>-0.619091</v>
      </c>
      <c r="G246" s="3">
        <v>1401.22787647059</v>
      </c>
      <c r="H246" s="3">
        <v>957.55627330053</v>
      </c>
      <c r="I246" s="3">
        <v>0.325957446808511</v>
      </c>
      <c r="J246" s="3">
        <v>0.249971640237576</v>
      </c>
      <c r="K246" s="3">
        <v>0.428165489169719</v>
      </c>
      <c r="L246" s="3">
        <v>0.718124816800368</v>
      </c>
      <c r="M246" s="3">
        <v>0.1695596617224</v>
      </c>
      <c r="N246" s="3">
        <v>0.272568961705102</v>
      </c>
      <c r="O246" s="3">
        <v>2.16434801644368</v>
      </c>
    </row>
    <row r="247" ht="15.75" hidden="1" customHeight="1">
      <c r="A247" s="1" t="s">
        <v>139</v>
      </c>
      <c r="B247" s="1" t="s">
        <v>17</v>
      </c>
      <c r="C247" s="3">
        <v>0.645</v>
      </c>
      <c r="D247" s="3">
        <v>50.326</v>
      </c>
      <c r="E247" s="3">
        <v>53.76</v>
      </c>
      <c r="F247" s="3">
        <v>-1.0776246</v>
      </c>
      <c r="G247" s="3">
        <v>2356.95586</v>
      </c>
      <c r="H247" s="3">
        <v>1243.36990837798</v>
      </c>
      <c r="I247" s="3">
        <v>0.779148936170213</v>
      </c>
      <c r="J247" s="3">
        <v>0.531305865626892</v>
      </c>
      <c r="K247" s="3">
        <v>0.643452171970253</v>
      </c>
      <c r="L247" s="3">
        <v>0.815654095188279</v>
      </c>
      <c r="M247" s="3">
        <v>0.285210310918774</v>
      </c>
      <c r="N247" s="3">
        <v>0.353925982620124</v>
      </c>
      <c r="O247" s="3">
        <v>3.40869736249453</v>
      </c>
    </row>
    <row r="248" ht="15.75" hidden="1" customHeight="1">
      <c r="A248" s="1" t="s">
        <v>140</v>
      </c>
      <c r="B248" s="1" t="s">
        <v>16</v>
      </c>
      <c r="C248" s="2"/>
      <c r="D248" s="3">
        <v>0.0</v>
      </c>
      <c r="E248" s="3">
        <v>0.0</v>
      </c>
      <c r="F248" s="2"/>
      <c r="G248" s="3">
        <v>0.0</v>
      </c>
      <c r="H248" s="3">
        <v>0.0</v>
      </c>
      <c r="I248" s="2"/>
      <c r="J248" s="3">
        <v>0.0</v>
      </c>
      <c r="K248" s="3">
        <v>0.0</v>
      </c>
      <c r="L248" s="3">
        <v>0.8</v>
      </c>
      <c r="M248" s="3">
        <v>0.0</v>
      </c>
      <c r="N248" s="3">
        <v>0.0</v>
      </c>
      <c r="O248" s="3">
        <v>0.8</v>
      </c>
    </row>
    <row r="249" ht="15.75" hidden="1" customHeight="1">
      <c r="A249" s="1" t="s">
        <v>140</v>
      </c>
      <c r="B249" s="1" t="s">
        <v>17</v>
      </c>
      <c r="C249" s="3">
        <v>0.118461538461538</v>
      </c>
      <c r="D249" s="3">
        <v>32.4106666666667</v>
      </c>
      <c r="E249" s="3">
        <v>60.936</v>
      </c>
      <c r="F249" s="2"/>
      <c r="G249" s="3">
        <v>2587.07289333333</v>
      </c>
      <c r="H249" s="3">
        <v>1511.62151811507</v>
      </c>
      <c r="I249" s="3">
        <v>0.106972176759411</v>
      </c>
      <c r="J249" s="3">
        <v>0.342168606860827</v>
      </c>
      <c r="K249" s="3">
        <v>0.729341546710925</v>
      </c>
      <c r="L249" s="3">
        <v>0.8</v>
      </c>
      <c r="M249" s="3">
        <v>0.313056292991898</v>
      </c>
      <c r="N249" s="3">
        <v>0.430283962595274</v>
      </c>
      <c r="O249" s="3">
        <v>2.72182258591833</v>
      </c>
    </row>
    <row r="250" ht="15.75" hidden="1" customHeight="1">
      <c r="A250" s="1" t="s">
        <v>141</v>
      </c>
      <c r="B250" s="1" t="s">
        <v>16</v>
      </c>
      <c r="C250" s="3">
        <v>0.11</v>
      </c>
      <c r="D250" s="3">
        <v>8.37705882352941</v>
      </c>
      <c r="E250" s="3">
        <v>23.6741176470588</v>
      </c>
      <c r="F250" s="2"/>
      <c r="G250" s="3">
        <v>1046.11824117647</v>
      </c>
      <c r="H250" s="3">
        <v>625.750255712786</v>
      </c>
      <c r="I250" s="3">
        <v>0.0961702127659574</v>
      </c>
      <c r="J250" s="3">
        <v>0.0884389875937425</v>
      </c>
      <c r="K250" s="3">
        <v>0.283354955719481</v>
      </c>
      <c r="L250" s="3">
        <v>0.8</v>
      </c>
      <c r="M250" s="3">
        <v>0.126588585678368</v>
      </c>
      <c r="N250" s="3">
        <v>0.178120181802418</v>
      </c>
      <c r="O250" s="3">
        <v>1.57267292355997</v>
      </c>
    </row>
    <row r="251" ht="15.75" hidden="1" customHeight="1">
      <c r="A251" s="1" t="s">
        <v>141</v>
      </c>
      <c r="B251" s="1" t="s">
        <v>17</v>
      </c>
      <c r="C251" s="3">
        <v>0.163333333333333</v>
      </c>
      <c r="D251" s="3">
        <v>25.9013333333333</v>
      </c>
      <c r="E251" s="3">
        <v>49.138</v>
      </c>
      <c r="F251" s="2"/>
      <c r="G251" s="3">
        <v>1892.34724</v>
      </c>
      <c r="H251" s="3">
        <v>1773.76141501355</v>
      </c>
      <c r="I251" s="3">
        <v>0.164255319148936</v>
      </c>
      <c r="J251" s="3">
        <v>0.273447727368703</v>
      </c>
      <c r="K251" s="3">
        <v>0.588131562988733</v>
      </c>
      <c r="L251" s="3">
        <v>0.8</v>
      </c>
      <c r="M251" s="3">
        <v>0.228988991200999</v>
      </c>
      <c r="N251" s="3">
        <v>0.504902239882333</v>
      </c>
      <c r="O251" s="3">
        <v>2.5597258405897</v>
      </c>
    </row>
    <row r="252" ht="15.75" hidden="1" customHeight="1">
      <c r="A252" s="1" t="s">
        <v>142</v>
      </c>
      <c r="B252" s="1" t="s">
        <v>16</v>
      </c>
      <c r="C252" s="3">
        <v>0.128333333333333</v>
      </c>
      <c r="D252" s="3">
        <v>27.5423529411765</v>
      </c>
      <c r="E252" s="3">
        <v>30.2717647058824</v>
      </c>
      <c r="F252" s="3">
        <v>-0.6243325</v>
      </c>
      <c r="G252" s="3">
        <v>1084.18122352941</v>
      </c>
      <c r="H252" s="3">
        <v>1203.59949767593</v>
      </c>
      <c r="I252" s="3">
        <v>0.119574468085106</v>
      </c>
      <c r="J252" s="3">
        <v>0.2907724371262</v>
      </c>
      <c r="K252" s="3">
        <v>0.362322037748743</v>
      </c>
      <c r="L252" s="3">
        <v>0.71923967449601</v>
      </c>
      <c r="M252" s="3">
        <v>0.131194507755915</v>
      </c>
      <c r="N252" s="3">
        <v>0.342605311601722</v>
      </c>
      <c r="O252" s="3">
        <v>1.9657084368137</v>
      </c>
    </row>
    <row r="253" ht="15.75" hidden="1" customHeight="1">
      <c r="A253" s="1" t="s">
        <v>142</v>
      </c>
      <c r="B253" s="1" t="s">
        <v>17</v>
      </c>
      <c r="C253" s="3">
        <v>0.0946666666666667</v>
      </c>
      <c r="D253" s="3">
        <v>31.7506666666667</v>
      </c>
      <c r="E253" s="3">
        <v>54.8473333333333</v>
      </c>
      <c r="F253" s="3">
        <v>-0.476137266666667</v>
      </c>
      <c r="G253" s="3">
        <v>1261.70218666667</v>
      </c>
      <c r="H253" s="3">
        <v>1785.57603862203</v>
      </c>
      <c r="I253" s="3">
        <v>0.0765957446808511</v>
      </c>
      <c r="J253" s="3">
        <v>0.335200799538295</v>
      </c>
      <c r="K253" s="3">
        <v>0.656466438990138</v>
      </c>
      <c r="L253" s="3">
        <v>0.687718812845897</v>
      </c>
      <c r="M253" s="3">
        <v>0.152675949114336</v>
      </c>
      <c r="N253" s="3">
        <v>0.508265279506938</v>
      </c>
      <c r="O253" s="3">
        <v>2.41692302467646</v>
      </c>
    </row>
    <row r="254" ht="15.75" customHeight="1">
      <c r="A254" s="1" t="s">
        <v>143</v>
      </c>
      <c r="B254" s="1" t="s">
        <v>16</v>
      </c>
      <c r="C254" s="3">
        <v>0.114444444444444</v>
      </c>
      <c r="D254" s="3">
        <v>30.3594117647059</v>
      </c>
      <c r="E254" s="3">
        <v>16.3864705882353</v>
      </c>
      <c r="F254" s="3">
        <v>-0.9429097</v>
      </c>
      <c r="G254" s="3">
        <v>1450.85381176471</v>
      </c>
      <c r="H254" s="3">
        <v>931.757338409176</v>
      </c>
      <c r="I254" s="3">
        <v>0.101843971631206</v>
      </c>
      <c r="J254" s="3">
        <v>0.320512926669521</v>
      </c>
      <c r="K254" s="3">
        <v>0.196129279965154</v>
      </c>
      <c r="L254" s="3">
        <v>0.787000476380193</v>
      </c>
      <c r="M254" s="3">
        <v>0.175564792609693</v>
      </c>
      <c r="N254" s="3">
        <v>0.26522527957121</v>
      </c>
      <c r="O254" s="3">
        <v>1.84627672682698</v>
      </c>
    </row>
    <row r="255" ht="15.75" customHeight="1">
      <c r="A255" s="1" t="s">
        <v>143</v>
      </c>
      <c r="B255" s="1" t="s">
        <v>17</v>
      </c>
      <c r="C255" s="3">
        <v>0.0853846153846154</v>
      </c>
      <c r="D255" s="3">
        <v>40.214</v>
      </c>
      <c r="E255" s="3">
        <v>54.252</v>
      </c>
      <c r="F255" s="3">
        <v>-1.2055924</v>
      </c>
      <c r="G255" s="3">
        <v>2564.81863333333</v>
      </c>
      <c r="H255" s="3">
        <v>1705.77409234858</v>
      </c>
      <c r="I255" s="3">
        <v>0.064746317512275</v>
      </c>
      <c r="J255" s="3">
        <v>0.424550611618643</v>
      </c>
      <c r="K255" s="3">
        <v>0.649340908365517</v>
      </c>
      <c r="L255" s="3">
        <v>0.842872617867726</v>
      </c>
      <c r="M255" s="3">
        <v>0.310363351421975</v>
      </c>
      <c r="N255" s="3">
        <v>0.485549608121039</v>
      </c>
      <c r="O255" s="3">
        <v>2.77742341490718</v>
      </c>
    </row>
    <row r="256" ht="15.75" hidden="1" customHeight="1">
      <c r="A256" s="1" t="s">
        <v>144</v>
      </c>
      <c r="B256" s="1" t="s">
        <v>16</v>
      </c>
      <c r="C256" s="3">
        <v>0.13</v>
      </c>
      <c r="D256" s="3">
        <v>5.07470588235294</v>
      </c>
      <c r="E256" s="3">
        <v>7.20117647058824</v>
      </c>
      <c r="F256" s="3">
        <v>-1.2586149</v>
      </c>
      <c r="G256" s="3">
        <v>180.5091</v>
      </c>
      <c r="H256" s="3">
        <v>251.474318709446</v>
      </c>
      <c r="I256" s="3">
        <v>0.121702127659574</v>
      </c>
      <c r="J256" s="3">
        <v>0.0535751103132657</v>
      </c>
      <c r="K256" s="3">
        <v>0.0861907113233088</v>
      </c>
      <c r="L256" s="3">
        <v>0.854150408989954</v>
      </c>
      <c r="M256" s="3">
        <v>0.0218430295655465</v>
      </c>
      <c r="N256" s="3">
        <v>0.0715823141232965</v>
      </c>
      <c r="O256" s="3">
        <v>1.20904370197495</v>
      </c>
    </row>
    <row r="257" ht="15.75" hidden="1" customHeight="1">
      <c r="A257" s="1" t="s">
        <v>144</v>
      </c>
      <c r="B257" s="1" t="s">
        <v>17</v>
      </c>
      <c r="C257" s="3">
        <v>0.218</v>
      </c>
      <c r="D257" s="3">
        <v>43.66</v>
      </c>
      <c r="E257" s="3">
        <v>43.1013333333333</v>
      </c>
      <c r="F257" s="3">
        <v>-1.12030993333333</v>
      </c>
      <c r="G257" s="3">
        <v>1309.80257333333</v>
      </c>
      <c r="H257" s="3">
        <v>1250.26348283708</v>
      </c>
      <c r="I257" s="3">
        <v>0.234042553191489</v>
      </c>
      <c r="J257" s="3">
        <v>0.460931011669318</v>
      </c>
      <c r="K257" s="3">
        <v>0.515878842041429</v>
      </c>
      <c r="L257" s="3">
        <v>0.824733189408959</v>
      </c>
      <c r="M257" s="3">
        <v>0.15849647654522</v>
      </c>
      <c r="N257" s="3">
        <v>0.355888242682687</v>
      </c>
      <c r="O257" s="3">
        <v>2.5499703155391</v>
      </c>
    </row>
    <row r="258" ht="15.75" hidden="1" customHeight="1">
      <c r="A258" s="1" t="s">
        <v>145</v>
      </c>
      <c r="B258" s="1" t="s">
        <v>16</v>
      </c>
      <c r="C258" s="3">
        <v>0.192</v>
      </c>
      <c r="D258" s="3">
        <v>15.9588235294118</v>
      </c>
      <c r="E258" s="3">
        <v>22.8529411764706</v>
      </c>
      <c r="F258" s="3">
        <v>-0.3395428</v>
      </c>
      <c r="G258" s="3">
        <v>586.228323529412</v>
      </c>
      <c r="H258" s="3">
        <v>595.55576804699</v>
      </c>
      <c r="I258" s="3">
        <v>0.200851063829787</v>
      </c>
      <c r="J258" s="3">
        <v>0.168481829465503</v>
      </c>
      <c r="K258" s="3">
        <v>0.273526313911987</v>
      </c>
      <c r="L258" s="3">
        <v>0.658665413562221</v>
      </c>
      <c r="M258" s="3">
        <v>0.0709382662869278</v>
      </c>
      <c r="N258" s="3">
        <v>0.1695253029616</v>
      </c>
      <c r="O258" s="3">
        <v>1.54198819001803</v>
      </c>
    </row>
    <row r="259" ht="15.75" hidden="1" customHeight="1">
      <c r="A259" s="1" t="s">
        <v>145</v>
      </c>
      <c r="B259" s="1" t="s">
        <v>17</v>
      </c>
      <c r="C259" s="3">
        <v>0.094</v>
      </c>
      <c r="D259" s="3">
        <v>43.7206666666667</v>
      </c>
      <c r="E259" s="3">
        <v>72.5266666666667</v>
      </c>
      <c r="F259" s="3">
        <v>-0.397139466666667</v>
      </c>
      <c r="G259" s="3">
        <v>1689.9753</v>
      </c>
      <c r="H259" s="3">
        <v>1868.09298269367</v>
      </c>
      <c r="I259" s="3">
        <v>0.0757446808510638</v>
      </c>
      <c r="J259" s="3">
        <v>0.461571486887854</v>
      </c>
      <c r="K259" s="3">
        <v>0.868069962656794</v>
      </c>
      <c r="L259" s="3">
        <v>0.670916121771061</v>
      </c>
      <c r="M259" s="3">
        <v>0.204500384983047</v>
      </c>
      <c r="N259" s="3">
        <v>0.531753776628013</v>
      </c>
      <c r="O259" s="3">
        <v>2.81255641377783</v>
      </c>
    </row>
    <row r="260" ht="15.75" hidden="1" customHeight="1">
      <c r="A260" s="1" t="s">
        <v>146</v>
      </c>
      <c r="B260" s="1" t="s">
        <v>16</v>
      </c>
      <c r="C260" s="3">
        <v>0.254</v>
      </c>
      <c r="D260" s="3">
        <v>4.42647058823529</v>
      </c>
      <c r="E260" s="3">
        <v>13.1970588235294</v>
      </c>
      <c r="F260" s="2"/>
      <c r="G260" s="3">
        <v>1295.52542941176</v>
      </c>
      <c r="H260" s="3">
        <v>412.234929617152</v>
      </c>
      <c r="I260" s="3">
        <v>0.28</v>
      </c>
      <c r="J260" s="3">
        <v>0.0467315063298162</v>
      </c>
      <c r="K260" s="3">
        <v>0.157955285781607</v>
      </c>
      <c r="L260" s="3">
        <v>0.8</v>
      </c>
      <c r="M260" s="3">
        <v>0.156768829147996</v>
      </c>
      <c r="N260" s="3">
        <v>0.117342917463252</v>
      </c>
      <c r="O260" s="3">
        <v>1.55879853872267</v>
      </c>
    </row>
    <row r="261" ht="15.75" hidden="1" customHeight="1">
      <c r="A261" s="1" t="s">
        <v>146</v>
      </c>
      <c r="B261" s="1" t="s">
        <v>17</v>
      </c>
      <c r="C261" s="3">
        <v>0.351111111111111</v>
      </c>
      <c r="D261" s="3">
        <v>17.494</v>
      </c>
      <c r="E261" s="3">
        <v>32.7873333333333</v>
      </c>
      <c r="F261" s="2"/>
      <c r="G261" s="3">
        <v>1367.85901333333</v>
      </c>
      <c r="H261" s="3">
        <v>1127.06786884613</v>
      </c>
      <c r="I261" s="3">
        <v>0.403971631205674</v>
      </c>
      <c r="J261" s="3">
        <v>0.184689123182388</v>
      </c>
      <c r="K261" s="3">
        <v>0.392430819316332</v>
      </c>
      <c r="L261" s="3">
        <v>0.8</v>
      </c>
      <c r="M261" s="3">
        <v>0.16552176521704</v>
      </c>
      <c r="N261" s="3">
        <v>0.320820538017777</v>
      </c>
      <c r="O261" s="3">
        <v>2.26743387693921</v>
      </c>
    </row>
    <row r="262" ht="15.75" hidden="1" customHeight="1">
      <c r="A262" s="1" t="s">
        <v>147</v>
      </c>
      <c r="B262" s="1" t="s">
        <v>16</v>
      </c>
      <c r="C262" s="3">
        <v>0.122307692307692</v>
      </c>
      <c r="D262" s="3">
        <v>23.0976470588235</v>
      </c>
      <c r="E262" s="3">
        <v>45.7270588235294</v>
      </c>
      <c r="F262" s="3">
        <v>1.2937535</v>
      </c>
      <c r="G262" s="3">
        <v>931.323423529412</v>
      </c>
      <c r="H262" s="3">
        <v>1558.53638323804</v>
      </c>
      <c r="I262" s="3">
        <v>0.111882160392799</v>
      </c>
      <c r="J262" s="3">
        <v>0.243848415620806</v>
      </c>
      <c r="K262" s="3">
        <v>0.547306088500958</v>
      </c>
      <c r="L262" s="3">
        <v>0.311266205450439</v>
      </c>
      <c r="M262" s="3">
        <v>0.112697504309971</v>
      </c>
      <c r="N262" s="3">
        <v>0.44363830680632</v>
      </c>
      <c r="O262" s="3">
        <v>1.77063868108129</v>
      </c>
    </row>
    <row r="263" ht="15.75" hidden="1" customHeight="1">
      <c r="A263" s="1" t="s">
        <v>147</v>
      </c>
      <c r="B263" s="1" t="s">
        <v>17</v>
      </c>
      <c r="C263" s="3">
        <v>0.0913333333333333</v>
      </c>
      <c r="D263" s="3">
        <v>32.1806666666667</v>
      </c>
      <c r="E263" s="3">
        <v>58.8973333333333</v>
      </c>
      <c r="F263" s="3">
        <v>1.07010033333333</v>
      </c>
      <c r="G263" s="3">
        <v>1236.93418666667</v>
      </c>
      <c r="H263" s="3">
        <v>1869.30773827502</v>
      </c>
      <c r="I263" s="3">
        <v>0.0723404255319149</v>
      </c>
      <c r="J263" s="3">
        <v>0.339740431581763</v>
      </c>
      <c r="K263" s="3">
        <v>0.704940793463343</v>
      </c>
      <c r="L263" s="3">
        <v>0.358836834852888</v>
      </c>
      <c r="M263" s="3">
        <v>0.149678825111837</v>
      </c>
      <c r="N263" s="3">
        <v>0.532099557525454</v>
      </c>
      <c r="O263" s="3">
        <v>2.1576368680672</v>
      </c>
    </row>
    <row r="264" ht="15.75" hidden="1" customHeight="1">
      <c r="A264" s="1" t="s">
        <v>148</v>
      </c>
      <c r="B264" s="1" t="s">
        <v>16</v>
      </c>
      <c r="C264" s="2"/>
      <c r="D264" s="3">
        <v>0.0</v>
      </c>
      <c r="E264" s="3">
        <v>0.0</v>
      </c>
      <c r="F264" s="2"/>
      <c r="G264" s="3">
        <v>0.0</v>
      </c>
      <c r="H264" s="3">
        <v>0.0</v>
      </c>
      <c r="I264" s="2"/>
      <c r="J264" s="3">
        <v>0.0</v>
      </c>
      <c r="K264" s="3">
        <v>0.0</v>
      </c>
      <c r="L264" s="3">
        <v>0.8</v>
      </c>
      <c r="M264" s="3">
        <v>0.0</v>
      </c>
      <c r="N264" s="3">
        <v>0.0</v>
      </c>
      <c r="O264" s="3">
        <v>0.8</v>
      </c>
    </row>
    <row r="265" ht="15.75" hidden="1" customHeight="1">
      <c r="A265" s="1" t="s">
        <v>148</v>
      </c>
      <c r="B265" s="1" t="s">
        <v>17</v>
      </c>
      <c r="C265" s="3">
        <v>0.1075</v>
      </c>
      <c r="D265" s="3">
        <v>9.76</v>
      </c>
      <c r="E265" s="3">
        <v>20.4606666666667</v>
      </c>
      <c r="F265" s="2"/>
      <c r="G265" s="3">
        <v>367.339126666667</v>
      </c>
      <c r="H265" s="3">
        <v>0.0</v>
      </c>
      <c r="I265" s="3">
        <v>0.0929787234042553</v>
      </c>
      <c r="J265" s="3">
        <v>0.103039090102898</v>
      </c>
      <c r="K265" s="3">
        <v>0.244893236730395</v>
      </c>
      <c r="L265" s="3">
        <v>0.8</v>
      </c>
      <c r="M265" s="3">
        <v>0.0444509412786503</v>
      </c>
      <c r="N265" s="3">
        <v>0.0</v>
      </c>
      <c r="O265" s="3">
        <v>1.2853619915162</v>
      </c>
    </row>
    <row r="266" ht="15.75" hidden="1" customHeight="1">
      <c r="A266" s="1" t="s">
        <v>149</v>
      </c>
      <c r="B266" s="1" t="s">
        <v>16</v>
      </c>
      <c r="C266" s="3">
        <v>0.13</v>
      </c>
      <c r="D266" s="3">
        <v>6.27176470588235</v>
      </c>
      <c r="E266" s="3">
        <v>23.28</v>
      </c>
      <c r="F266" s="2"/>
      <c r="G266" s="3">
        <v>1719.72217647059</v>
      </c>
      <c r="H266" s="3">
        <v>608.088959077169</v>
      </c>
      <c r="I266" s="3">
        <v>0.121702127659574</v>
      </c>
      <c r="J266" s="3">
        <v>0.066212800064917</v>
      </c>
      <c r="K266" s="3">
        <v>0.278637770897833</v>
      </c>
      <c r="L266" s="3">
        <v>0.8</v>
      </c>
      <c r="M266" s="3">
        <v>0.208099992439013</v>
      </c>
      <c r="N266" s="3">
        <v>0.173092883229413</v>
      </c>
      <c r="O266" s="3">
        <v>1.64774557429075</v>
      </c>
    </row>
    <row r="267" ht="15.75" hidden="1" customHeight="1">
      <c r="A267" s="1" t="s">
        <v>149</v>
      </c>
      <c r="B267" s="1" t="s">
        <v>17</v>
      </c>
      <c r="C267" s="3">
        <v>0.118181818181818</v>
      </c>
      <c r="D267" s="3">
        <v>14.2886666666667</v>
      </c>
      <c r="E267" s="3">
        <v>57.4093333333333</v>
      </c>
      <c r="F267" s="2"/>
      <c r="G267" s="3">
        <v>3895.75454</v>
      </c>
      <c r="H267" s="3">
        <v>1363.5712714242</v>
      </c>
      <c r="I267" s="3">
        <v>0.106615087040619</v>
      </c>
      <c r="J267" s="3">
        <v>0.150849509438212</v>
      </c>
      <c r="K267" s="3">
        <v>0.687130956560595</v>
      </c>
      <c r="L267" s="3">
        <v>0.8</v>
      </c>
      <c r="M267" s="3">
        <v>0.471417128539957</v>
      </c>
      <c r="N267" s="3">
        <v>0.388141371975903</v>
      </c>
      <c r="O267" s="3">
        <v>2.60415405355529</v>
      </c>
    </row>
    <row r="268" ht="15.75" hidden="1" customHeight="1">
      <c r="A268" s="1" t="s">
        <v>150</v>
      </c>
      <c r="B268" s="1" t="s">
        <v>16</v>
      </c>
      <c r="C268" s="3">
        <v>0.1075</v>
      </c>
      <c r="D268" s="3">
        <v>57.6452941176471</v>
      </c>
      <c r="E268" s="3">
        <v>65.4941176470588</v>
      </c>
      <c r="F268" s="3">
        <v>0.3820677</v>
      </c>
      <c r="G268" s="3">
        <v>1644.4063</v>
      </c>
      <c r="H268" s="3">
        <v>2139.29668558127</v>
      </c>
      <c r="I268" s="3">
        <v>0.0929787234042553</v>
      </c>
      <c r="J268" s="3">
        <v>0.60857773100372</v>
      </c>
      <c r="K268" s="3">
        <v>0.783897549316876</v>
      </c>
      <c r="L268" s="3">
        <v>0.505180148050294</v>
      </c>
      <c r="M268" s="3">
        <v>0.198986175371053</v>
      </c>
      <c r="N268" s="3">
        <v>0.608952071671139</v>
      </c>
      <c r="O268" s="3">
        <v>2.79857239881734</v>
      </c>
    </row>
    <row r="269" ht="15.75" hidden="1" customHeight="1">
      <c r="A269" s="1" t="s">
        <v>150</v>
      </c>
      <c r="B269" s="1" t="s">
        <v>17</v>
      </c>
      <c r="C269" s="3">
        <v>0.0846666666666667</v>
      </c>
      <c r="D269" s="3">
        <v>69.966</v>
      </c>
      <c r="E269" s="3">
        <v>71.2513333333333</v>
      </c>
      <c r="F269" s="3">
        <v>0.233554733333333</v>
      </c>
      <c r="G269" s="3">
        <v>2043.42188</v>
      </c>
      <c r="H269" s="3">
        <v>2062.25524570845</v>
      </c>
      <c r="I269" s="3">
        <v>0.0638297872340426</v>
      </c>
      <c r="J269" s="3">
        <v>0.73865091989133</v>
      </c>
      <c r="K269" s="3">
        <v>0.852805528071239</v>
      </c>
      <c r="L269" s="3">
        <v>0.536768591013357</v>
      </c>
      <c r="M269" s="3">
        <v>0.24727021817584</v>
      </c>
      <c r="N269" s="3">
        <v>0.587022180071118</v>
      </c>
      <c r="O269" s="3">
        <v>3.02634722445693</v>
      </c>
    </row>
    <row r="270" ht="15.75" hidden="1" customHeight="1">
      <c r="A270" s="1" t="s">
        <v>151</v>
      </c>
      <c r="B270" s="1" t="s">
        <v>16</v>
      </c>
      <c r="C270" s="3">
        <v>0.348333333333333</v>
      </c>
      <c r="D270" s="3">
        <v>57.1941176470588</v>
      </c>
      <c r="E270" s="3">
        <v>44.3770588235294</v>
      </c>
      <c r="F270" s="3">
        <v>-0.7853423</v>
      </c>
      <c r="G270" s="3">
        <v>1734.98978823529</v>
      </c>
      <c r="H270" s="3">
        <v>1190.57120928136</v>
      </c>
      <c r="I270" s="3">
        <v>0.400425531914894</v>
      </c>
      <c r="J270" s="3">
        <v>0.603814532949904</v>
      </c>
      <c r="K270" s="3">
        <v>0.531147970343223</v>
      </c>
      <c r="L270" s="3">
        <v>0.753486171606324</v>
      </c>
      <c r="M270" s="3">
        <v>0.209947494283362</v>
      </c>
      <c r="N270" s="3">
        <v>0.338896801575189</v>
      </c>
      <c r="O270" s="3">
        <v>2.8377185026729</v>
      </c>
    </row>
    <row r="271" ht="15.75" hidden="1" customHeight="1">
      <c r="A271" s="1" t="s">
        <v>151</v>
      </c>
      <c r="B271" s="1" t="s">
        <v>17</v>
      </c>
      <c r="C271" s="3">
        <v>0.384666666666667</v>
      </c>
      <c r="D271" s="3">
        <v>62.3286666666667</v>
      </c>
      <c r="E271" s="3">
        <v>66.8773333333333</v>
      </c>
      <c r="F271" s="3">
        <v>-0.839608866666667</v>
      </c>
      <c r="G271" s="3">
        <v>2065.02079333333</v>
      </c>
      <c r="H271" s="3">
        <v>1674.82547193452</v>
      </c>
      <c r="I271" s="3">
        <v>0.446808510638298</v>
      </c>
      <c r="J271" s="3">
        <v>0.658021424247969</v>
      </c>
      <c r="K271" s="3">
        <v>0.800453225240178</v>
      </c>
      <c r="L271" s="3">
        <v>0.7650285734883</v>
      </c>
      <c r="M271" s="3">
        <v>0.249883857612986</v>
      </c>
      <c r="N271" s="3">
        <v>0.476740064945691</v>
      </c>
      <c r="O271" s="3">
        <v>3.39693565617342</v>
      </c>
    </row>
    <row r="272" ht="15.75" hidden="1" customHeight="1">
      <c r="A272" s="1" t="s">
        <v>152</v>
      </c>
      <c r="B272" s="1" t="s">
        <v>16</v>
      </c>
      <c r="C272" s="3">
        <v>0.361</v>
      </c>
      <c r="D272" s="3">
        <v>46.8541176470588</v>
      </c>
      <c r="E272" s="3">
        <v>42.5482352941176</v>
      </c>
      <c r="F272" s="2"/>
      <c r="G272" s="3">
        <v>1465.38882941176</v>
      </c>
      <c r="H272" s="3">
        <v>863.834953118472</v>
      </c>
      <c r="I272" s="3">
        <v>0.416595744680851</v>
      </c>
      <c r="J272" s="3">
        <v>0.494652218230235</v>
      </c>
      <c r="K272" s="3">
        <v>0.509258824655904</v>
      </c>
      <c r="L272" s="3">
        <v>0.8</v>
      </c>
      <c r="M272" s="3">
        <v>0.177323644768395</v>
      </c>
      <c r="N272" s="3">
        <v>0.245891132272056</v>
      </c>
      <c r="O272" s="3">
        <v>2.64372156460744</v>
      </c>
    </row>
    <row r="273" ht="15.75" hidden="1" customHeight="1">
      <c r="A273" s="1" t="s">
        <v>152</v>
      </c>
      <c r="B273" s="1" t="s">
        <v>17</v>
      </c>
      <c r="C273" s="3">
        <v>0.373571428571429</v>
      </c>
      <c r="D273" s="3">
        <v>71.4473333333333</v>
      </c>
      <c r="E273" s="3">
        <v>67.694</v>
      </c>
      <c r="F273" s="2"/>
      <c r="G273" s="3">
        <v>2684.45104</v>
      </c>
      <c r="H273" s="3">
        <v>1823.72775306834</v>
      </c>
      <c r="I273" s="3">
        <v>0.432644376899696</v>
      </c>
      <c r="J273" s="3">
        <v>0.754289776326347</v>
      </c>
      <c r="K273" s="3">
        <v>0.810227889310906</v>
      </c>
      <c r="L273" s="3">
        <v>0.8</v>
      </c>
      <c r="M273" s="3">
        <v>0.324839819344188</v>
      </c>
      <c r="N273" s="3">
        <v>0.519125187675109</v>
      </c>
      <c r="O273" s="3">
        <v>3.64112704955625</v>
      </c>
    </row>
    <row r="274" ht="15.75" hidden="1" customHeight="1">
      <c r="A274" s="1" t="s">
        <v>153</v>
      </c>
      <c r="B274" s="1" t="s">
        <v>16</v>
      </c>
      <c r="C274" s="3">
        <v>0.18</v>
      </c>
      <c r="D274" s="3">
        <v>46.0635294117647</v>
      </c>
      <c r="E274" s="3">
        <v>25.2658823529412</v>
      </c>
      <c r="F274" s="3">
        <v>-1.9443263</v>
      </c>
      <c r="G274" s="3">
        <v>4464.45914117647</v>
      </c>
      <c r="H274" s="3">
        <v>932.583295355678</v>
      </c>
      <c r="I274" s="3">
        <v>0.185531914893617</v>
      </c>
      <c r="J274" s="3">
        <v>0.486305753843886</v>
      </c>
      <c r="K274" s="3">
        <v>0.302406749939451</v>
      </c>
      <c r="L274" s="3">
        <v>1.0</v>
      </c>
      <c r="M274" s="3">
        <v>0.540234885747543</v>
      </c>
      <c r="N274" s="3">
        <v>0.26546038870641</v>
      </c>
      <c r="O274" s="3">
        <v>2.77993969313091</v>
      </c>
    </row>
    <row r="275" ht="15.75" hidden="1" customHeight="1">
      <c r="A275" s="1" t="s">
        <v>153</v>
      </c>
      <c r="B275" s="1" t="s">
        <v>17</v>
      </c>
      <c r="C275" s="3">
        <v>0.124285714285714</v>
      </c>
      <c r="D275" s="3">
        <v>87.708</v>
      </c>
      <c r="E275" s="3">
        <v>60.708</v>
      </c>
      <c r="F275" s="3">
        <v>-1.85739966666667</v>
      </c>
      <c r="G275" s="3">
        <v>7776.17913333333</v>
      </c>
      <c r="H275" s="3">
        <v>1968.25471651794</v>
      </c>
      <c r="I275" s="3">
        <v>0.114407294832827</v>
      </c>
      <c r="J275" s="3">
        <v>0.925958249461579</v>
      </c>
      <c r="K275" s="3">
        <v>0.72661262008873</v>
      </c>
      <c r="L275" s="3">
        <v>0.981510860225531</v>
      </c>
      <c r="M275" s="3">
        <v>0.940979212219138</v>
      </c>
      <c r="N275" s="3">
        <v>0.560264873628048</v>
      </c>
      <c r="O275" s="3">
        <v>4.24973311045585</v>
      </c>
    </row>
    <row r="276" ht="15.75" hidden="1" customHeight="1">
      <c r="A276" s="1" t="s">
        <v>154</v>
      </c>
      <c r="B276" s="1" t="s">
        <v>16</v>
      </c>
      <c r="C276" s="2"/>
      <c r="D276" s="3">
        <v>20.9694117647059</v>
      </c>
      <c r="E276" s="3">
        <v>65.9905882352941</v>
      </c>
      <c r="F276" s="2"/>
      <c r="G276" s="3">
        <v>1389.92041176471</v>
      </c>
      <c r="H276" s="3">
        <v>0.0</v>
      </c>
      <c r="I276" s="2"/>
      <c r="J276" s="3">
        <v>0.221380031580769</v>
      </c>
      <c r="K276" s="3">
        <v>0.789839794077281</v>
      </c>
      <c r="L276" s="3">
        <v>0.8</v>
      </c>
      <c r="M276" s="3">
        <v>0.168191369010942</v>
      </c>
      <c r="N276" s="3">
        <v>0.0</v>
      </c>
      <c r="O276" s="3">
        <v>1.97941119466899</v>
      </c>
    </row>
    <row r="277" ht="15.75" hidden="1" customHeight="1">
      <c r="A277" s="1" t="s">
        <v>154</v>
      </c>
      <c r="B277" s="1" t="s">
        <v>17</v>
      </c>
      <c r="C277" s="2"/>
      <c r="D277" s="3">
        <v>24.8033333333333</v>
      </c>
      <c r="E277" s="3">
        <v>67.9313333333333</v>
      </c>
      <c r="F277" s="2"/>
      <c r="G277" s="3">
        <v>1210.16548</v>
      </c>
      <c r="H277" s="3">
        <v>0.0</v>
      </c>
      <c r="I277" s="2"/>
      <c r="J277" s="3">
        <v>0.261855829732127</v>
      </c>
      <c r="K277" s="3">
        <v>0.813068526379624</v>
      </c>
      <c r="L277" s="3">
        <v>0.8</v>
      </c>
      <c r="M277" s="3">
        <v>0.146439599770005</v>
      </c>
      <c r="N277" s="3">
        <v>0.0</v>
      </c>
      <c r="O277" s="3">
        <v>2.02136395588176</v>
      </c>
    </row>
    <row r="278" ht="15.75" hidden="1" customHeight="1">
      <c r="A278" s="1" t="s">
        <v>155</v>
      </c>
      <c r="B278" s="1" t="s">
        <v>16</v>
      </c>
      <c r="C278" s="3">
        <v>0.105454545454545</v>
      </c>
      <c r="D278" s="3">
        <v>15.5652941176471</v>
      </c>
      <c r="E278" s="3">
        <v>30.1070588235294</v>
      </c>
      <c r="F278" s="3">
        <v>0.1130685</v>
      </c>
      <c r="G278" s="3">
        <v>1132.06052352941</v>
      </c>
      <c r="H278" s="3">
        <v>0.0</v>
      </c>
      <c r="I278" s="3">
        <v>0.0903675048355899</v>
      </c>
      <c r="J278" s="3">
        <v>0.164327227773191</v>
      </c>
      <c r="K278" s="3">
        <v>0.360350676927756</v>
      </c>
      <c r="L278" s="3">
        <v>0.562395797814947</v>
      </c>
      <c r="M278" s="3">
        <v>0.136988281950555</v>
      </c>
      <c r="N278" s="3">
        <v>0.0</v>
      </c>
      <c r="O278" s="3">
        <v>1.31442948930204</v>
      </c>
    </row>
    <row r="279" ht="15.75" hidden="1" customHeight="1">
      <c r="A279" s="1" t="s">
        <v>155</v>
      </c>
      <c r="B279" s="1" t="s">
        <v>17</v>
      </c>
      <c r="C279" s="3">
        <v>0.132</v>
      </c>
      <c r="D279" s="3">
        <v>23.1486666666667</v>
      </c>
      <c r="E279" s="3">
        <v>49.1066666666667</v>
      </c>
      <c r="F279" s="3">
        <v>-0.113928666666667</v>
      </c>
      <c r="G279" s="3">
        <v>1603.61701333333</v>
      </c>
      <c r="H279" s="3">
        <v>0.0</v>
      </c>
      <c r="I279" s="3">
        <v>0.124255319148936</v>
      </c>
      <c r="J279" s="3">
        <v>0.244387044101294</v>
      </c>
      <c r="K279" s="3">
        <v>0.587756535061122</v>
      </c>
      <c r="L279" s="3">
        <v>0.610677690049454</v>
      </c>
      <c r="M279" s="3">
        <v>0.194050348896833</v>
      </c>
      <c r="N279" s="3">
        <v>0.0</v>
      </c>
      <c r="O279" s="3">
        <v>1.76112693725764</v>
      </c>
    </row>
    <row r="280" ht="15.75" hidden="1" customHeight="1">
      <c r="A280" s="1" t="s">
        <v>156</v>
      </c>
      <c r="B280" s="1" t="s">
        <v>16</v>
      </c>
      <c r="C280" s="3">
        <v>0.09</v>
      </c>
      <c r="D280" s="3">
        <v>46.7417647058824</v>
      </c>
      <c r="E280" s="3">
        <v>49.6217647058824</v>
      </c>
      <c r="F280" s="3">
        <v>0.7719217</v>
      </c>
      <c r="G280" s="3">
        <v>2376.7736</v>
      </c>
      <c r="H280" s="3">
        <v>1668.8054742411</v>
      </c>
      <c r="I280" s="3">
        <v>0.0706382978723404</v>
      </c>
      <c r="J280" s="3">
        <v>0.493466076341996</v>
      </c>
      <c r="K280" s="3">
        <v>0.593921731342947</v>
      </c>
      <c r="L280" s="3">
        <v>0.422258898011823</v>
      </c>
      <c r="M280" s="3">
        <v>0.287608414287204</v>
      </c>
      <c r="N280" s="3">
        <v>0.475026469028132</v>
      </c>
      <c r="O280" s="3">
        <v>2.34291988688444</v>
      </c>
    </row>
    <row r="281" ht="15.75" hidden="1" customHeight="1">
      <c r="A281" s="1" t="s">
        <v>156</v>
      </c>
      <c r="B281" s="1" t="s">
        <v>17</v>
      </c>
      <c r="C281" s="3">
        <v>0.092</v>
      </c>
      <c r="D281" s="3">
        <v>73.156</v>
      </c>
      <c r="E281" s="3">
        <v>71.5</v>
      </c>
      <c r="F281" s="3">
        <v>0.631160266666667</v>
      </c>
      <c r="G281" s="3">
        <v>4267.70642</v>
      </c>
      <c r="H281" s="3">
        <v>2257.99440098754</v>
      </c>
      <c r="I281" s="3">
        <v>0.0731914893617021</v>
      </c>
      <c r="J281" s="3">
        <v>0.772328655283569</v>
      </c>
      <c r="K281" s="3">
        <v>0.855781813539306</v>
      </c>
      <c r="L281" s="3">
        <v>0.45219860366883</v>
      </c>
      <c r="M281" s="3">
        <v>0.516426249475137</v>
      </c>
      <c r="N281" s="3">
        <v>0.642739446833478</v>
      </c>
      <c r="O281" s="3">
        <v>3.31266625816202</v>
      </c>
    </row>
    <row r="282" ht="15.75" hidden="1" customHeight="1">
      <c r="A282" s="1" t="s">
        <v>157</v>
      </c>
      <c r="B282" s="1" t="s">
        <v>16</v>
      </c>
      <c r="C282" s="2"/>
      <c r="D282" s="3">
        <v>0.0</v>
      </c>
      <c r="E282" s="3">
        <v>0.0</v>
      </c>
      <c r="F282" s="2"/>
      <c r="G282" s="3">
        <v>0.0</v>
      </c>
      <c r="H282" s="3">
        <v>0.0</v>
      </c>
      <c r="I282" s="2"/>
      <c r="J282" s="3">
        <v>0.0</v>
      </c>
      <c r="K282" s="3">
        <v>0.0</v>
      </c>
      <c r="L282" s="3">
        <v>0.8</v>
      </c>
      <c r="M282" s="3">
        <v>0.0</v>
      </c>
      <c r="N282" s="3">
        <v>0.0</v>
      </c>
      <c r="O282" s="3">
        <v>0.8</v>
      </c>
    </row>
    <row r="283" ht="15.75" hidden="1" customHeight="1">
      <c r="A283" s="1" t="s">
        <v>157</v>
      </c>
      <c r="B283" s="1" t="s">
        <v>17</v>
      </c>
      <c r="C283" s="3">
        <v>0.194615384615385</v>
      </c>
      <c r="D283" s="3">
        <v>27.3286666666667</v>
      </c>
      <c r="E283" s="3">
        <v>54.344</v>
      </c>
      <c r="F283" s="2"/>
      <c r="G283" s="3">
        <v>1016.93557333333</v>
      </c>
      <c r="H283" s="3">
        <v>1442.7845753086</v>
      </c>
      <c r="I283" s="3">
        <v>0.204189852700491</v>
      </c>
      <c r="J283" s="3">
        <v>0.28851649047733</v>
      </c>
      <c r="K283" s="3">
        <v>0.650442054195525</v>
      </c>
      <c r="L283" s="3">
        <v>0.8</v>
      </c>
      <c r="M283" s="3">
        <v>0.12305725193121</v>
      </c>
      <c r="N283" s="3">
        <v>0.410689485956276</v>
      </c>
      <c r="O283" s="3">
        <v>2.47689513526083</v>
      </c>
    </row>
    <row r="284" ht="15.75" hidden="1" customHeight="1">
      <c r="A284" s="1" t="s">
        <v>158</v>
      </c>
      <c r="B284" s="1" t="s">
        <v>16</v>
      </c>
      <c r="C284" s="3">
        <v>0.210625</v>
      </c>
      <c r="D284" s="3">
        <v>79.7905882352941</v>
      </c>
      <c r="E284" s="3">
        <v>63.9452941176471</v>
      </c>
      <c r="F284" s="3">
        <v>-0.8090059</v>
      </c>
      <c r="G284" s="3">
        <v>6208.52248235294</v>
      </c>
      <c r="H284" s="3">
        <v>2115.6844455037</v>
      </c>
      <c r="I284" s="3">
        <v>0.224627659574468</v>
      </c>
      <c r="J284" s="3">
        <v>0.842371886325792</v>
      </c>
      <c r="K284" s="3">
        <v>0.765359717025235</v>
      </c>
      <c r="L284" s="3">
        <v>0.758519377094559</v>
      </c>
      <c r="M284" s="3">
        <v>0.751280351740689</v>
      </c>
      <c r="N284" s="3">
        <v>0.602230833514251</v>
      </c>
      <c r="O284" s="3">
        <v>3.94438982527499</v>
      </c>
    </row>
    <row r="285" ht="15.75" hidden="1" customHeight="1">
      <c r="A285" s="1" t="s">
        <v>158</v>
      </c>
      <c r="B285" s="1" t="s">
        <v>17</v>
      </c>
      <c r="C285" s="3">
        <v>0.180714285714286</v>
      </c>
      <c r="D285" s="3">
        <v>72.8426666666667</v>
      </c>
      <c r="E285" s="3">
        <v>60.4373333333333</v>
      </c>
      <c r="F285" s="3">
        <v>-0.6640854</v>
      </c>
      <c r="G285" s="3">
        <v>5191.71231333333</v>
      </c>
      <c r="H285" s="3">
        <v>2144.7864627309</v>
      </c>
      <c r="I285" s="3">
        <v>0.18644376899696</v>
      </c>
      <c r="J285" s="3">
        <v>0.76902070635267</v>
      </c>
      <c r="K285" s="3">
        <v>0.723373017139574</v>
      </c>
      <c r="L285" s="3">
        <v>0.727695045380121</v>
      </c>
      <c r="M285" s="3">
        <v>0.628238274723832</v>
      </c>
      <c r="N285" s="3">
        <v>0.610514739996114</v>
      </c>
      <c r="O285" s="3">
        <v>3.64528555258927</v>
      </c>
    </row>
    <row r="286" ht="15.75" hidden="1" customHeight="1">
      <c r="A286" s="1" t="s">
        <v>159</v>
      </c>
      <c r="B286" s="1" t="s">
        <v>16</v>
      </c>
      <c r="C286" s="3">
        <v>0.11</v>
      </c>
      <c r="D286" s="3">
        <v>2.01764705882353</v>
      </c>
      <c r="E286" s="3">
        <v>29.3611764705882</v>
      </c>
      <c r="F286" s="2"/>
      <c r="G286" s="3">
        <v>1455.19808235294</v>
      </c>
      <c r="H286" s="3">
        <v>1257.00055667213</v>
      </c>
      <c r="I286" s="3">
        <v>0.0961702127659574</v>
      </c>
      <c r="J286" s="3">
        <v>0.0213008726526604</v>
      </c>
      <c r="K286" s="3">
        <v>0.351423228638428</v>
      </c>
      <c r="L286" s="3">
        <v>0.8</v>
      </c>
      <c r="M286" s="3">
        <v>0.176090483729418</v>
      </c>
      <c r="N286" s="3">
        <v>0.357805954749696</v>
      </c>
      <c r="O286" s="3">
        <v>1.80279075253616</v>
      </c>
    </row>
    <row r="287" ht="15.75" hidden="1" customHeight="1">
      <c r="A287" s="1" t="s">
        <v>159</v>
      </c>
      <c r="B287" s="1" t="s">
        <v>17</v>
      </c>
      <c r="C287" s="3">
        <v>0.148666666666667</v>
      </c>
      <c r="D287" s="3">
        <v>7.53733333333333</v>
      </c>
      <c r="E287" s="3">
        <v>56.982</v>
      </c>
      <c r="F287" s="2"/>
      <c r="G287" s="3">
        <v>2845.9545</v>
      </c>
      <c r="H287" s="3">
        <v>2232.74240684851</v>
      </c>
      <c r="I287" s="3">
        <v>0.145531914893617</v>
      </c>
      <c r="J287" s="3">
        <v>0.079573767261159</v>
      </c>
      <c r="K287" s="3">
        <v>0.682016213973381</v>
      </c>
      <c r="L287" s="3">
        <v>0.8</v>
      </c>
      <c r="M287" s="3">
        <v>0.344383016067888</v>
      </c>
      <c r="N287" s="3">
        <v>0.635551451709456</v>
      </c>
      <c r="O287" s="3">
        <v>2.6870563639055</v>
      </c>
    </row>
    <row r="288" ht="15.75" hidden="1" customHeight="1">
      <c r="A288" s="1" t="s">
        <v>160</v>
      </c>
      <c r="B288" s="1" t="s">
        <v>16</v>
      </c>
      <c r="C288" s="3">
        <v>0.09</v>
      </c>
      <c r="D288" s="3">
        <v>1.63058823529412</v>
      </c>
      <c r="E288" s="3">
        <v>5.74647058823529</v>
      </c>
      <c r="F288" s="3">
        <v>-0.7888805</v>
      </c>
      <c r="G288" s="3">
        <v>572.2517</v>
      </c>
      <c r="H288" s="3">
        <v>188.038222551582</v>
      </c>
      <c r="I288" s="3">
        <v>0.0706382978723404</v>
      </c>
      <c r="J288" s="3">
        <v>0.0172145827968439</v>
      </c>
      <c r="K288" s="3">
        <v>0.0687793709293746</v>
      </c>
      <c r="L288" s="3">
        <v>0.754238740431797</v>
      </c>
      <c r="M288" s="3">
        <v>0.0692469842353335</v>
      </c>
      <c r="N288" s="3">
        <v>0.0535251916893574</v>
      </c>
      <c r="O288" s="3">
        <v>1.03364316795505</v>
      </c>
    </row>
    <row r="289" ht="15.75" hidden="1" customHeight="1">
      <c r="A289" s="1" t="s">
        <v>160</v>
      </c>
      <c r="B289" s="1" t="s">
        <v>17</v>
      </c>
      <c r="C289" s="3">
        <v>0.058</v>
      </c>
      <c r="D289" s="3">
        <v>25.1406666666667</v>
      </c>
      <c r="E289" s="3">
        <v>51.9066666666667</v>
      </c>
      <c r="F289" s="3">
        <v>-0.613345533333333</v>
      </c>
      <c r="G289" s="3">
        <v>3568.58141333333</v>
      </c>
      <c r="H289" s="3">
        <v>1710.50624120808</v>
      </c>
      <c r="I289" s="3">
        <v>0.0297872340425532</v>
      </c>
      <c r="J289" s="3">
        <v>0.265417153474754</v>
      </c>
      <c r="K289" s="3">
        <v>0.621269669017906</v>
      </c>
      <c r="L289" s="3">
        <v>0.716902766294142</v>
      </c>
      <c r="M289" s="3">
        <v>0.431826591116457</v>
      </c>
      <c r="N289" s="3">
        <v>0.486896617103416</v>
      </c>
      <c r="O289" s="3">
        <v>2.55210003104923</v>
      </c>
    </row>
    <row r="290" ht="15.75" hidden="1" customHeight="1">
      <c r="A290" s="1" t="s">
        <v>161</v>
      </c>
      <c r="B290" s="1" t="s">
        <v>16</v>
      </c>
      <c r="C290" s="2"/>
      <c r="D290" s="3">
        <v>0.0</v>
      </c>
      <c r="E290" s="3">
        <v>0.0</v>
      </c>
      <c r="F290" s="2"/>
      <c r="G290" s="3">
        <v>0.0</v>
      </c>
      <c r="H290" s="3">
        <v>0.0</v>
      </c>
      <c r="I290" s="2"/>
      <c r="J290" s="3">
        <v>0.0</v>
      </c>
      <c r="K290" s="3">
        <v>0.0</v>
      </c>
      <c r="L290" s="3">
        <v>0.8</v>
      </c>
      <c r="M290" s="3">
        <v>0.0</v>
      </c>
      <c r="N290" s="3">
        <v>0.0</v>
      </c>
      <c r="O290" s="3">
        <v>0.8</v>
      </c>
    </row>
    <row r="291" ht="15.75" hidden="1" customHeight="1">
      <c r="A291" s="1" t="s">
        <v>161</v>
      </c>
      <c r="B291" s="1" t="s">
        <v>17</v>
      </c>
      <c r="C291" s="3">
        <v>0.6775</v>
      </c>
      <c r="D291" s="3">
        <v>18.47</v>
      </c>
      <c r="E291" s="3">
        <v>67.8533333333333</v>
      </c>
      <c r="F291" s="2"/>
      <c r="G291" s="3">
        <v>1713.07094</v>
      </c>
      <c r="H291" s="3">
        <v>1458.93412852056</v>
      </c>
      <c r="I291" s="3">
        <v>0.82063829787234</v>
      </c>
      <c r="J291" s="3">
        <v>0.194993032192677</v>
      </c>
      <c r="K291" s="3">
        <v>0.812134946219399</v>
      </c>
      <c r="L291" s="3">
        <v>0.8</v>
      </c>
      <c r="M291" s="3">
        <v>0.207295140191262</v>
      </c>
      <c r="N291" s="3">
        <v>0.415286465866202</v>
      </c>
      <c r="O291" s="3">
        <v>3.25034788234188</v>
      </c>
    </row>
    <row r="292" ht="15.75" hidden="1" customHeight="1">
      <c r="A292" s="1" t="s">
        <v>162</v>
      </c>
      <c r="B292" s="1" t="s">
        <v>16</v>
      </c>
      <c r="C292" s="3">
        <v>0.049</v>
      </c>
      <c r="D292" s="3">
        <v>49.9470588235294</v>
      </c>
      <c r="E292" s="3">
        <v>40.2223529411765</v>
      </c>
      <c r="F292" s="3">
        <v>0.0689971</v>
      </c>
      <c r="G292" s="3">
        <v>1570.17532352941</v>
      </c>
      <c r="H292" s="3">
        <v>1126.78751956177</v>
      </c>
      <c r="I292" s="3">
        <v>0.0182978723404255</v>
      </c>
      <c r="J292" s="3">
        <v>0.527305276075042</v>
      </c>
      <c r="K292" s="3">
        <v>0.481420393633819</v>
      </c>
      <c r="L292" s="3">
        <v>0.571769705941952</v>
      </c>
      <c r="M292" s="3">
        <v>0.19000363978849</v>
      </c>
      <c r="N292" s="3">
        <v>0.320740736427536</v>
      </c>
      <c r="O292" s="3">
        <v>2.10953762420726</v>
      </c>
    </row>
    <row r="293" ht="15.75" hidden="1" customHeight="1">
      <c r="A293" s="1" t="s">
        <v>162</v>
      </c>
      <c r="B293" s="1" t="s">
        <v>17</v>
      </c>
      <c r="C293" s="3">
        <v>0.0653846153846154</v>
      </c>
      <c r="D293" s="3">
        <v>12.6373333333333</v>
      </c>
      <c r="E293" s="3">
        <v>67.6026666666667</v>
      </c>
      <c r="F293" s="3">
        <v>0.612056666666667</v>
      </c>
      <c r="G293" s="3">
        <v>1773.37305333333</v>
      </c>
      <c r="H293" s="3">
        <v>2066.20483071017</v>
      </c>
      <c r="I293" s="3">
        <v>0.0392144026186579</v>
      </c>
      <c r="J293" s="3">
        <v>0.133415914753452</v>
      </c>
      <c r="K293" s="3">
        <v>0.809134722798506</v>
      </c>
      <c r="L293" s="3">
        <v>0.45626190529517</v>
      </c>
      <c r="M293" s="3">
        <v>0.214592173107635</v>
      </c>
      <c r="N293" s="3">
        <v>0.588146431786764</v>
      </c>
      <c r="O293" s="3">
        <v>2.24076555036019</v>
      </c>
    </row>
    <row r="294" ht="15.75" hidden="1" customHeight="1">
      <c r="A294" s="1" t="s">
        <v>163</v>
      </c>
      <c r="B294" s="1" t="s">
        <v>16</v>
      </c>
      <c r="C294" s="3">
        <v>0.19</v>
      </c>
      <c r="D294" s="3">
        <v>29.3305882352941</v>
      </c>
      <c r="E294" s="3">
        <v>26.86</v>
      </c>
      <c r="F294" s="3">
        <v>-1.6830532</v>
      </c>
      <c r="G294" s="3">
        <v>926.247423529412</v>
      </c>
      <c r="H294" s="3">
        <v>702.318530653711</v>
      </c>
      <c r="I294" s="3">
        <v>0.198297872340425</v>
      </c>
      <c r="J294" s="3">
        <v>0.30965134466675</v>
      </c>
      <c r="K294" s="3">
        <v>0.321486706456864</v>
      </c>
      <c r="L294" s="3">
        <v>0.944427677916793</v>
      </c>
      <c r="M294" s="3">
        <v>0.112083268140854</v>
      </c>
      <c r="N294" s="3">
        <v>0.199915386723652</v>
      </c>
      <c r="O294" s="3">
        <v>2.08586225624534</v>
      </c>
    </row>
    <row r="295" ht="15.75" hidden="1" customHeight="1">
      <c r="A295" s="1" t="s">
        <v>163</v>
      </c>
      <c r="B295" s="1" t="s">
        <v>17</v>
      </c>
      <c r="C295" s="3">
        <v>0.235</v>
      </c>
      <c r="D295" s="3">
        <v>7.08733333333333</v>
      </c>
      <c r="E295" s="3">
        <v>9.81933333333334</v>
      </c>
      <c r="F295" s="3">
        <v>-1.5644078</v>
      </c>
      <c r="G295" s="3">
        <v>301.693646666667</v>
      </c>
      <c r="H295" s="3">
        <v>323.787504458797</v>
      </c>
      <c r="I295" s="3">
        <v>0.255744680851064</v>
      </c>
      <c r="J295" s="3">
        <v>0.0748229895412508</v>
      </c>
      <c r="K295" s="3">
        <v>0.117527369059398</v>
      </c>
      <c r="L295" s="3">
        <v>0.919192013079919</v>
      </c>
      <c r="M295" s="3">
        <v>0.0365073187106774</v>
      </c>
      <c r="N295" s="3">
        <v>0.0921663053798632</v>
      </c>
      <c r="O295" s="3">
        <v>1.49596067662217</v>
      </c>
    </row>
    <row r="296" ht="15.75" hidden="1" customHeight="1">
      <c r="A296" s="1" t="s">
        <v>164</v>
      </c>
      <c r="B296" s="1" t="s">
        <v>16</v>
      </c>
      <c r="C296" s="3">
        <v>0.18375</v>
      </c>
      <c r="D296" s="3">
        <v>67.7658823529412</v>
      </c>
      <c r="E296" s="3">
        <v>69.1652941176471</v>
      </c>
      <c r="F296" s="3">
        <v>-0.6342553</v>
      </c>
      <c r="G296" s="3">
        <v>2826.47212352941</v>
      </c>
      <c r="H296" s="3">
        <v>2011.7503735335</v>
      </c>
      <c r="I296" s="3">
        <v>0.19031914893617</v>
      </c>
      <c r="J296" s="3">
        <v>0.715423653449499</v>
      </c>
      <c r="K296" s="3">
        <v>0.827837773901811</v>
      </c>
      <c r="L296" s="3">
        <v>0.721350236347066</v>
      </c>
      <c r="M296" s="3">
        <v>0.342025494340429</v>
      </c>
      <c r="N296" s="3">
        <v>0.572645938221304</v>
      </c>
      <c r="O296" s="3">
        <v>3.36960224519628</v>
      </c>
    </row>
    <row r="297" ht="15.75" hidden="1" customHeight="1">
      <c r="A297" s="1" t="s">
        <v>164</v>
      </c>
      <c r="B297" s="1" t="s">
        <v>17</v>
      </c>
      <c r="C297" s="3">
        <v>0.0913333333333333</v>
      </c>
      <c r="D297" s="3">
        <v>90.584</v>
      </c>
      <c r="E297" s="3">
        <v>77.6406666666667</v>
      </c>
      <c r="F297" s="3">
        <v>-0.5456606</v>
      </c>
      <c r="G297" s="3">
        <v>2627.43824</v>
      </c>
      <c r="H297" s="3">
        <v>2284.38230518619</v>
      </c>
      <c r="I297" s="3">
        <v>0.0723404255319149</v>
      </c>
      <c r="J297" s="3">
        <v>0.956320997733703</v>
      </c>
      <c r="K297" s="3">
        <v>0.929279308033577</v>
      </c>
      <c r="L297" s="3">
        <v>0.702506301769549</v>
      </c>
      <c r="M297" s="3">
        <v>0.317940819371253</v>
      </c>
      <c r="N297" s="3">
        <v>0.650250779430369</v>
      </c>
      <c r="O297" s="3">
        <v>3.62863863187037</v>
      </c>
    </row>
    <row r="298" ht="15.75" hidden="1" customHeight="1">
      <c r="A298" s="1" t="s">
        <v>165</v>
      </c>
      <c r="B298" s="1" t="s">
        <v>16</v>
      </c>
      <c r="C298" s="3">
        <v>0.1075</v>
      </c>
      <c r="D298" s="3">
        <v>33.0688235294118</v>
      </c>
      <c r="E298" s="3">
        <v>40.6358823529412</v>
      </c>
      <c r="F298" s="3">
        <v>-0.4609256</v>
      </c>
      <c r="G298" s="3">
        <v>1038.30452352941</v>
      </c>
      <c r="H298" s="3">
        <v>1410.70842418944</v>
      </c>
      <c r="I298" s="3">
        <v>0.0929787234042553</v>
      </c>
      <c r="J298" s="3">
        <v>0.349116955660236</v>
      </c>
      <c r="K298" s="3">
        <v>0.486369917409369</v>
      </c>
      <c r="L298" s="3">
        <v>0.684483318493733</v>
      </c>
      <c r="M298" s="3">
        <v>0.125643064008926</v>
      </c>
      <c r="N298" s="3">
        <v>0.401558990496298</v>
      </c>
      <c r="O298" s="3">
        <v>2.14015096947282</v>
      </c>
    </row>
    <row r="299" ht="15.75" hidden="1" customHeight="1">
      <c r="A299" s="1" t="s">
        <v>165</v>
      </c>
      <c r="B299" s="1" t="s">
        <v>17</v>
      </c>
      <c r="C299" s="3">
        <v>0.0973333333333333</v>
      </c>
      <c r="D299" s="3">
        <v>58.9473333333333</v>
      </c>
      <c r="E299" s="3">
        <v>58.6326666666667</v>
      </c>
      <c r="F299" s="3">
        <v>-0.623341733333333</v>
      </c>
      <c r="G299" s="3">
        <v>1772.17202666667</v>
      </c>
      <c r="H299" s="3">
        <v>1990.50067123588</v>
      </c>
      <c r="I299" s="3">
        <v>0.08</v>
      </c>
      <c r="J299" s="3">
        <v>0.622323728551118</v>
      </c>
      <c r="K299" s="3">
        <v>0.701773004372666</v>
      </c>
      <c r="L299" s="3">
        <v>0.719028940194204</v>
      </c>
      <c r="M299" s="3">
        <v>0.214446839376599</v>
      </c>
      <c r="N299" s="3">
        <v>0.56659719784614</v>
      </c>
      <c r="O299" s="3">
        <v>2.90416971034073</v>
      </c>
    </row>
    <row r="300" ht="15.75" hidden="1" customHeight="1">
      <c r="A300" s="1" t="s">
        <v>166</v>
      </c>
      <c r="B300" s="1" t="s">
        <v>16</v>
      </c>
      <c r="C300" s="3">
        <v>0.134444444444444</v>
      </c>
      <c r="D300" s="3">
        <v>5.19294117647059</v>
      </c>
      <c r="E300" s="3">
        <v>35.8523529411765</v>
      </c>
      <c r="F300" s="3">
        <v>0.0601279</v>
      </c>
      <c r="G300" s="3">
        <v>2637.78926470588</v>
      </c>
      <c r="H300" s="3">
        <v>1625.77318824492</v>
      </c>
      <c r="I300" s="3">
        <v>0.127375886524823</v>
      </c>
      <c r="J300" s="3">
        <v>0.0548233538710455</v>
      </c>
      <c r="K300" s="3">
        <v>0.429115966708409</v>
      </c>
      <c r="L300" s="3">
        <v>0.573656168953339</v>
      </c>
      <c r="M300" s="3">
        <v>0.319193375273887</v>
      </c>
      <c r="N300" s="3">
        <v>0.462777303270649</v>
      </c>
      <c r="O300" s="3">
        <v>1.96694205460215</v>
      </c>
    </row>
    <row r="301" ht="15.75" hidden="1" customHeight="1">
      <c r="A301" s="1" t="s">
        <v>166</v>
      </c>
      <c r="B301" s="1" t="s">
        <v>17</v>
      </c>
      <c r="C301" s="3">
        <v>0.105333333333333</v>
      </c>
      <c r="D301" s="3">
        <v>16.4353333333333</v>
      </c>
      <c r="E301" s="3">
        <v>65.248</v>
      </c>
      <c r="F301" s="3">
        <v>0.592619266666667</v>
      </c>
      <c r="G301" s="3">
        <v>3626.52406666667</v>
      </c>
      <c r="H301" s="3">
        <v>2471.0954999855</v>
      </c>
      <c r="I301" s="3">
        <v>0.0902127659574468</v>
      </c>
      <c r="J301" s="3">
        <v>0.173512478709478</v>
      </c>
      <c r="K301" s="3">
        <v>0.780951773004373</v>
      </c>
      <c r="L301" s="3">
        <v>0.460396205585786</v>
      </c>
      <c r="M301" s="3">
        <v>0.438838110701155</v>
      </c>
      <c r="N301" s="3">
        <v>0.703398801183359</v>
      </c>
      <c r="O301" s="3">
        <v>2.6473101351416</v>
      </c>
    </row>
    <row r="302" ht="15.75" hidden="1" customHeight="1">
      <c r="A302" s="1" t="s">
        <v>167</v>
      </c>
      <c r="B302" s="1" t="s">
        <v>16</v>
      </c>
      <c r="C302" s="3">
        <v>0.148181818181818</v>
      </c>
      <c r="D302" s="3">
        <v>15.2617647058824</v>
      </c>
      <c r="E302" s="3">
        <v>39.81</v>
      </c>
      <c r="F302" s="3">
        <v>0.8783529</v>
      </c>
      <c r="G302" s="3">
        <v>669.986735294118</v>
      </c>
      <c r="H302" s="3">
        <v>1388.15007751506</v>
      </c>
      <c r="I302" s="3">
        <v>0.144912959381044</v>
      </c>
      <c r="J302" s="3">
        <v>0.161122781624861</v>
      </c>
      <c r="K302" s="3">
        <v>0.47648495100699</v>
      </c>
      <c r="L302" s="3">
        <v>0.399621171716608</v>
      </c>
      <c r="M302" s="3">
        <v>0.0810736969357964</v>
      </c>
      <c r="N302" s="3">
        <v>0.395137743722334</v>
      </c>
      <c r="O302" s="3">
        <v>1.65835330438763</v>
      </c>
    </row>
    <row r="303" ht="15.75" hidden="1" customHeight="1">
      <c r="A303" s="1" t="s">
        <v>167</v>
      </c>
      <c r="B303" s="1" t="s">
        <v>17</v>
      </c>
      <c r="C303" s="3">
        <v>0.088</v>
      </c>
      <c r="D303" s="3">
        <v>21.0646666666667</v>
      </c>
      <c r="E303" s="3">
        <v>60.6066666666667</v>
      </c>
      <c r="F303" s="3">
        <v>1.10803546666667</v>
      </c>
      <c r="G303" s="3">
        <v>1224.07478</v>
      </c>
      <c r="H303" s="3">
        <v>2084.69523230563</v>
      </c>
      <c r="I303" s="3">
        <v>0.0680851063829787</v>
      </c>
      <c r="J303" s="3">
        <v>0.222385664616208</v>
      </c>
      <c r="K303" s="3">
        <v>0.725399763812199</v>
      </c>
      <c r="L303" s="3">
        <v>0.35076809969466</v>
      </c>
      <c r="M303" s="3">
        <v>0.148122735141773</v>
      </c>
      <c r="N303" s="3">
        <v>0.593409735578835</v>
      </c>
      <c r="O303" s="3">
        <v>2.10817110522665</v>
      </c>
    </row>
    <row r="304" ht="15.75" hidden="1" customHeight="1">
      <c r="A304" s="1" t="s">
        <v>168</v>
      </c>
      <c r="B304" s="1" t="s">
        <v>16</v>
      </c>
      <c r="C304" s="3">
        <v>0.167647058823529</v>
      </c>
      <c r="D304" s="3">
        <v>22.0252941176471</v>
      </c>
      <c r="E304" s="3">
        <v>57.6605882352941</v>
      </c>
      <c r="F304" s="3">
        <v>0.5672108</v>
      </c>
      <c r="G304" s="3">
        <v>1289.45885882353</v>
      </c>
      <c r="H304" s="3">
        <v>1995.95173579969</v>
      </c>
      <c r="I304" s="3">
        <v>0.169762202753442</v>
      </c>
      <c r="J304" s="3">
        <v>0.232527281263429</v>
      </c>
      <c r="K304" s="3">
        <v>0.690138220555849</v>
      </c>
      <c r="L304" s="3">
        <v>0.465800541100006</v>
      </c>
      <c r="M304" s="3">
        <v>0.156034726098785</v>
      </c>
      <c r="N304" s="3">
        <v>0.568148846610578</v>
      </c>
      <c r="O304" s="3">
        <v>2.28241181838209</v>
      </c>
    </row>
    <row r="305" ht="15.75" hidden="1" customHeight="1">
      <c r="A305" s="1" t="s">
        <v>168</v>
      </c>
      <c r="B305" s="1" t="s">
        <v>17</v>
      </c>
      <c r="C305" s="3">
        <v>0.0926666666666667</v>
      </c>
      <c r="D305" s="3">
        <v>27.8546666666667</v>
      </c>
      <c r="E305" s="3">
        <v>58.7893333333333</v>
      </c>
      <c r="F305" s="3">
        <v>0.7003488</v>
      </c>
      <c r="G305" s="3">
        <v>886.867233333333</v>
      </c>
      <c r="H305" s="3">
        <v>1742.71961241873</v>
      </c>
      <c r="I305" s="3">
        <v>0.0740425531914894</v>
      </c>
      <c r="J305" s="3">
        <v>0.294069621767712</v>
      </c>
      <c r="K305" s="3">
        <v>0.703648144010724</v>
      </c>
      <c r="L305" s="3">
        <v>0.43748232610767</v>
      </c>
      <c r="M305" s="3">
        <v>0.107317953490513</v>
      </c>
      <c r="N305" s="3">
        <v>0.496066172343908</v>
      </c>
      <c r="O305" s="3">
        <v>2.11262677091202</v>
      </c>
    </row>
    <row r="306" ht="15.75" hidden="1" customHeight="1">
      <c r="A306" s="1" t="s">
        <v>169</v>
      </c>
      <c r="B306" s="1" t="s">
        <v>16</v>
      </c>
      <c r="C306" s="3">
        <v>0.276</v>
      </c>
      <c r="D306" s="3">
        <v>26.3417647058824</v>
      </c>
      <c r="E306" s="3">
        <v>18.7147058823529</v>
      </c>
      <c r="F306" s="3">
        <v>-0.4559904</v>
      </c>
      <c r="G306" s="3">
        <v>2354.21982352941</v>
      </c>
      <c r="H306" s="3">
        <v>794.531727680645</v>
      </c>
      <c r="I306" s="3">
        <v>0.308085106382979</v>
      </c>
      <c r="J306" s="3">
        <v>0.278097486372824</v>
      </c>
      <c r="K306" s="3">
        <v>0.223995873284681</v>
      </c>
      <c r="L306" s="3">
        <v>0.683433610261447</v>
      </c>
      <c r="M306" s="3">
        <v>0.284879228854105</v>
      </c>
      <c r="N306" s="3">
        <v>0.226163928005206</v>
      </c>
      <c r="O306" s="3">
        <v>2.00465523316124</v>
      </c>
    </row>
    <row r="307" ht="15.75" hidden="1" customHeight="1">
      <c r="A307" s="1" t="s">
        <v>169</v>
      </c>
      <c r="B307" s="1" t="s">
        <v>17</v>
      </c>
      <c r="C307" s="3">
        <v>0.151538461538462</v>
      </c>
      <c r="D307" s="3">
        <v>75.7413333333333</v>
      </c>
      <c r="E307" s="3">
        <v>55.544</v>
      </c>
      <c r="F307" s="3">
        <v>-0.539349</v>
      </c>
      <c r="G307" s="3">
        <v>6630.95705333333</v>
      </c>
      <c r="H307" s="3">
        <v>2313.04033175377</v>
      </c>
      <c r="I307" s="3">
        <v>0.149198036006547</v>
      </c>
      <c r="J307" s="3">
        <v>0.799622753058093</v>
      </c>
      <c r="K307" s="3">
        <v>0.66480482589129</v>
      </c>
      <c r="L307" s="3">
        <v>0.701163835713685</v>
      </c>
      <c r="M307" s="3">
        <v>0.80239827778117</v>
      </c>
      <c r="N307" s="3">
        <v>0.658408303707368</v>
      </c>
      <c r="O307" s="3">
        <v>3.77559603215815</v>
      </c>
    </row>
    <row r="308" ht="15.75" hidden="1" customHeight="1">
      <c r="A308" s="1" t="s">
        <v>170</v>
      </c>
      <c r="B308" s="1" t="s">
        <v>16</v>
      </c>
      <c r="C308" s="3">
        <v>0.765</v>
      </c>
      <c r="D308" s="3">
        <v>9.28</v>
      </c>
      <c r="E308" s="3">
        <v>8.84058823529412</v>
      </c>
      <c r="F308" s="2"/>
      <c r="G308" s="3">
        <v>540.312658823529</v>
      </c>
      <c r="H308" s="3">
        <v>220.875189270054</v>
      </c>
      <c r="I308" s="3">
        <v>0.932340425531915</v>
      </c>
      <c r="J308" s="3">
        <v>0.0979715938683295</v>
      </c>
      <c r="K308" s="3">
        <v>0.105812792066493</v>
      </c>
      <c r="L308" s="3">
        <v>0.8</v>
      </c>
      <c r="M308" s="3">
        <v>0.0653821075021779</v>
      </c>
      <c r="N308" s="3">
        <v>0.0628722537613844</v>
      </c>
      <c r="O308" s="3">
        <v>2.0643791727303</v>
      </c>
    </row>
    <row r="309" ht="15.75" hidden="1" customHeight="1">
      <c r="A309" s="1" t="s">
        <v>170</v>
      </c>
      <c r="B309" s="1" t="s">
        <v>17</v>
      </c>
      <c r="C309" s="2"/>
      <c r="D309" s="3">
        <v>0.0</v>
      </c>
      <c r="E309" s="3">
        <v>0.0</v>
      </c>
      <c r="F309" s="2"/>
      <c r="G309" s="3">
        <v>0.0</v>
      </c>
      <c r="H309" s="3">
        <v>0.0</v>
      </c>
      <c r="I309" s="2"/>
      <c r="J309" s="3">
        <v>0.0</v>
      </c>
      <c r="K309" s="3">
        <v>0.0</v>
      </c>
      <c r="L309" s="3">
        <v>0.8</v>
      </c>
      <c r="M309" s="3">
        <v>0.0</v>
      </c>
      <c r="N309" s="3">
        <v>0.0</v>
      </c>
      <c r="O309" s="3">
        <v>0.8</v>
      </c>
    </row>
    <row r="310" ht="15.75" hidden="1" customHeight="1">
      <c r="A310" s="1" t="s">
        <v>171</v>
      </c>
      <c r="B310" s="1" t="s">
        <v>16</v>
      </c>
      <c r="C310" s="3">
        <v>0.12375</v>
      </c>
      <c r="D310" s="3">
        <v>18.8929411764706</v>
      </c>
      <c r="E310" s="3">
        <v>46.1147058823529</v>
      </c>
      <c r="F310" s="3">
        <v>0.549829</v>
      </c>
      <c r="G310" s="3">
        <v>1132.83821176471</v>
      </c>
      <c r="H310" s="3">
        <v>1846.05054162732</v>
      </c>
      <c r="I310" s="3">
        <v>0.113723404255319</v>
      </c>
      <c r="J310" s="3">
        <v>0.199458142232696</v>
      </c>
      <c r="K310" s="3">
        <v>0.551945827004639</v>
      </c>
      <c r="L310" s="3">
        <v>0.469497618939194</v>
      </c>
      <c r="M310" s="3">
        <v>0.137082388381291</v>
      </c>
      <c r="N310" s="3">
        <v>0.525479382691673</v>
      </c>
      <c r="O310" s="3">
        <v>1.99718676350481</v>
      </c>
    </row>
    <row r="311" ht="15.75" hidden="1" customHeight="1">
      <c r="A311" s="1" t="s">
        <v>171</v>
      </c>
      <c r="B311" s="1" t="s">
        <v>17</v>
      </c>
      <c r="C311" s="3">
        <v>0.07</v>
      </c>
      <c r="D311" s="3">
        <v>18.0826666666667</v>
      </c>
      <c r="E311" s="3">
        <v>61.368</v>
      </c>
      <c r="F311" s="3">
        <v>0.9827796</v>
      </c>
      <c r="G311" s="3">
        <v>1318.88553333333</v>
      </c>
      <c r="H311" s="3">
        <v>2152.91797178971</v>
      </c>
      <c r="I311" s="3">
        <v>0.0451063829787234</v>
      </c>
      <c r="J311" s="3">
        <v>0.190903844258949</v>
      </c>
      <c r="K311" s="3">
        <v>0.734512144521401</v>
      </c>
      <c r="L311" s="3">
        <v>0.377409798994018</v>
      </c>
      <c r="M311" s="3">
        <v>0.159595586583566</v>
      </c>
      <c r="N311" s="3">
        <v>0.612829378877456</v>
      </c>
      <c r="O311" s="3">
        <v>2.12035713621411</v>
      </c>
    </row>
    <row r="312" ht="15.75" hidden="1" customHeight="1">
      <c r="A312" s="1" t="s">
        <v>172</v>
      </c>
      <c r="B312" s="1" t="s">
        <v>16</v>
      </c>
      <c r="C312" s="3">
        <v>0.0366666666666667</v>
      </c>
      <c r="D312" s="3">
        <v>29.0258823529412</v>
      </c>
      <c r="E312" s="3">
        <v>27.7705882352941</v>
      </c>
      <c r="F312" s="3">
        <v>0.5545285</v>
      </c>
      <c r="G312" s="3">
        <v>1529.76742941176</v>
      </c>
      <c r="H312" s="3">
        <v>919.642851636525</v>
      </c>
      <c r="I312" s="3">
        <v>0.0025531914893617</v>
      </c>
      <c r="J312" s="3">
        <v>0.306434478184512</v>
      </c>
      <c r="K312" s="3">
        <v>0.332385515567179</v>
      </c>
      <c r="L312" s="3">
        <v>0.46849804367626</v>
      </c>
      <c r="M312" s="3">
        <v>0.185113964830866</v>
      </c>
      <c r="N312" s="3">
        <v>0.26177688371889</v>
      </c>
      <c r="O312" s="3">
        <v>1.55676207746707</v>
      </c>
    </row>
    <row r="313" ht="15.75" hidden="1" customHeight="1">
      <c r="A313" s="1" t="s">
        <v>172</v>
      </c>
      <c r="B313" s="1" t="s">
        <v>17</v>
      </c>
      <c r="C313" s="3">
        <v>0.0346666666666667</v>
      </c>
      <c r="D313" s="3">
        <v>68.658</v>
      </c>
      <c r="E313" s="3">
        <v>71.9706666666667</v>
      </c>
      <c r="F313" s="3">
        <v>0.0935870666666667</v>
      </c>
      <c r="G313" s="3">
        <v>4098.06152</v>
      </c>
      <c r="H313" s="3">
        <v>2415.14003010466</v>
      </c>
      <c r="I313" s="3">
        <v>0.0</v>
      </c>
      <c r="J313" s="3">
        <v>0.724841992652131</v>
      </c>
      <c r="K313" s="3">
        <v>0.861415211771089</v>
      </c>
      <c r="L313" s="3">
        <v>0.566539463916978</v>
      </c>
      <c r="M313" s="3">
        <v>0.495897874083846</v>
      </c>
      <c r="N313" s="3">
        <v>0.687471043460494</v>
      </c>
      <c r="O313" s="3">
        <v>3.33616558588454</v>
      </c>
    </row>
    <row r="314" ht="15.75" customHeight="1">
      <c r="A314" s="1" t="s">
        <v>173</v>
      </c>
      <c r="B314" s="1" t="s">
        <v>16</v>
      </c>
      <c r="C314" s="3">
        <v>0.2625</v>
      </c>
      <c r="D314" s="3">
        <v>36.4617647058824</v>
      </c>
      <c r="E314" s="3">
        <v>31.4717647058824</v>
      </c>
      <c r="F314" s="2"/>
      <c r="G314" s="3">
        <v>2105.83851764706</v>
      </c>
      <c r="H314" s="3">
        <v>745.769408427493</v>
      </c>
      <c r="I314" s="3">
        <v>0.290851063829787</v>
      </c>
      <c r="J314" s="3">
        <v>0.384937198651649</v>
      </c>
      <c r="K314" s="3">
        <v>0.376684809444508</v>
      </c>
      <c r="L314" s="3">
        <v>0.8</v>
      </c>
      <c r="M314" s="3">
        <v>0.254823125267542</v>
      </c>
      <c r="N314" s="3">
        <v>0.212283704879152</v>
      </c>
      <c r="O314" s="3">
        <v>2.31957990207264</v>
      </c>
    </row>
    <row r="315" ht="15.75" customHeight="1">
      <c r="A315" s="1" t="s">
        <v>173</v>
      </c>
      <c r="B315" s="1" t="s">
        <v>17</v>
      </c>
      <c r="C315" s="3">
        <v>0.150666666666667</v>
      </c>
      <c r="D315" s="3">
        <v>81.33</v>
      </c>
      <c r="E315" s="3">
        <v>71.6146666666667</v>
      </c>
      <c r="F315" s="2"/>
      <c r="G315" s="3">
        <v>2760.74942</v>
      </c>
      <c r="H315" s="3">
        <v>1819.37064735614</v>
      </c>
      <c r="I315" s="3">
        <v>0.148085106382979</v>
      </c>
      <c r="J315" s="3">
        <v>0.858623893244746</v>
      </c>
      <c r="K315" s="3">
        <v>0.857154256168012</v>
      </c>
      <c r="L315" s="3">
        <v>0.8</v>
      </c>
      <c r="M315" s="3">
        <v>0.334072527114286</v>
      </c>
      <c r="N315" s="3">
        <v>0.517884934947277</v>
      </c>
      <c r="O315" s="3">
        <v>3.5158207178573</v>
      </c>
    </row>
    <row r="316" ht="15.75" hidden="1" customHeight="1">
      <c r="A316" s="1" t="s">
        <v>174</v>
      </c>
      <c r="B316" s="1" t="s">
        <v>16</v>
      </c>
      <c r="C316" s="3">
        <v>0.615</v>
      </c>
      <c r="D316" s="3">
        <v>5.88117647058824</v>
      </c>
      <c r="E316" s="3">
        <v>13.6647058823529</v>
      </c>
      <c r="F316" s="2"/>
      <c r="G316" s="3">
        <v>1127.96667058824</v>
      </c>
      <c r="H316" s="3">
        <v>346.593482055075</v>
      </c>
      <c r="I316" s="3">
        <v>0.740851063829787</v>
      </c>
      <c r="J316" s="3">
        <v>0.0620892492073757</v>
      </c>
      <c r="K316" s="3">
        <v>0.163552542398339</v>
      </c>
      <c r="L316" s="3">
        <v>0.8</v>
      </c>
      <c r="M316" s="3">
        <v>0.136492893347814</v>
      </c>
      <c r="N316" s="3">
        <v>0.0986580404427657</v>
      </c>
      <c r="O316" s="3">
        <v>2.00164378922608</v>
      </c>
    </row>
    <row r="317" ht="15.75" hidden="1" customHeight="1">
      <c r="A317" s="1" t="s">
        <v>174</v>
      </c>
      <c r="B317" s="1" t="s">
        <v>17</v>
      </c>
      <c r="C317" s="3">
        <v>0.303333333333333</v>
      </c>
      <c r="D317" s="3">
        <v>46.628</v>
      </c>
      <c r="E317" s="3">
        <v>65.954</v>
      </c>
      <c r="F317" s="2"/>
      <c r="G317" s="3">
        <v>3822.24489333333</v>
      </c>
      <c r="H317" s="3">
        <v>1545.02643825396</v>
      </c>
      <c r="I317" s="3">
        <v>0.342978723404255</v>
      </c>
      <c r="J317" s="3">
        <v>0.492265030053068</v>
      </c>
      <c r="K317" s="3">
        <v>0.789401870352048</v>
      </c>
      <c r="L317" s="3">
        <v>0.8</v>
      </c>
      <c r="M317" s="3">
        <v>0.462521879571939</v>
      </c>
      <c r="N317" s="3">
        <v>0.439792692945623</v>
      </c>
      <c r="O317" s="3">
        <v>3.32696019632693</v>
      </c>
    </row>
    <row r="318" ht="15.75" hidden="1" customHeight="1">
      <c r="A318" s="1" t="s">
        <v>175</v>
      </c>
      <c r="B318" s="1" t="s">
        <v>16</v>
      </c>
      <c r="C318" s="3">
        <v>0.108333333333333</v>
      </c>
      <c r="D318" s="3">
        <v>34.1405882352941</v>
      </c>
      <c r="E318" s="3">
        <v>26.8429411764706</v>
      </c>
      <c r="F318" s="2"/>
      <c r="G318" s="3">
        <v>2962.42591176471</v>
      </c>
      <c r="H318" s="3">
        <v>684.451048330962</v>
      </c>
      <c r="I318" s="3">
        <v>0.0940425531914894</v>
      </c>
      <c r="J318" s="3">
        <v>0.360431879850658</v>
      </c>
      <c r="K318" s="3">
        <v>0.321282529800404</v>
      </c>
      <c r="L318" s="3">
        <v>0.8</v>
      </c>
      <c r="M318" s="3">
        <v>0.358476978592312</v>
      </c>
      <c r="N318" s="3">
        <v>0.194829397272391</v>
      </c>
      <c r="O318" s="3">
        <v>2.12906333870725</v>
      </c>
    </row>
    <row r="319" ht="15.75" hidden="1" customHeight="1">
      <c r="A319" s="1" t="s">
        <v>175</v>
      </c>
      <c r="B319" s="1" t="s">
        <v>17</v>
      </c>
      <c r="C319" s="3">
        <v>0.128</v>
      </c>
      <c r="D319" s="3">
        <v>91.31</v>
      </c>
      <c r="E319" s="3">
        <v>75.066</v>
      </c>
      <c r="F319" s="2"/>
      <c r="G319" s="3">
        <v>6526.9851</v>
      </c>
      <c r="H319" s="3">
        <v>1672.39564458537</v>
      </c>
      <c r="I319" s="3">
        <v>0.119148936170213</v>
      </c>
      <c r="J319" s="3">
        <v>0.963985585788488</v>
      </c>
      <c r="K319" s="3">
        <v>0.898463183428553</v>
      </c>
      <c r="L319" s="3">
        <v>0.8</v>
      </c>
      <c r="M319" s="3">
        <v>0.789816848641876</v>
      </c>
      <c r="N319" s="3">
        <v>0.476048413148146</v>
      </c>
      <c r="O319" s="3">
        <v>4.04746296717728</v>
      </c>
    </row>
    <row r="320" ht="15.75" hidden="1" customHeight="1">
      <c r="A320" s="1" t="s">
        <v>176</v>
      </c>
      <c r="B320" s="1" t="s">
        <v>16</v>
      </c>
      <c r="C320" s="3">
        <v>0.0984615384615385</v>
      </c>
      <c r="D320" s="3">
        <v>68.9717647058824</v>
      </c>
      <c r="E320" s="3">
        <v>47.66</v>
      </c>
      <c r="F320" s="3">
        <v>0.0816505</v>
      </c>
      <c r="G320" s="3">
        <v>6061.66488823529</v>
      </c>
      <c r="H320" s="3">
        <v>1720.85101751902</v>
      </c>
      <c r="I320" s="3">
        <v>0.0814402618657938</v>
      </c>
      <c r="J320" s="3">
        <v>0.728154495705463</v>
      </c>
      <c r="K320" s="3">
        <v>0.570441415850117</v>
      </c>
      <c r="L320" s="3">
        <v>0.569078350344121</v>
      </c>
      <c r="M320" s="3">
        <v>0.733509420689364</v>
      </c>
      <c r="N320" s="3">
        <v>0.489841263822115</v>
      </c>
      <c r="O320" s="3">
        <v>3.17246520827697</v>
      </c>
    </row>
    <row r="321" ht="15.75" hidden="1" customHeight="1">
      <c r="A321" s="1" t="s">
        <v>176</v>
      </c>
      <c r="B321" s="1" t="s">
        <v>17</v>
      </c>
      <c r="C321" s="3">
        <v>0.0773333333333333</v>
      </c>
      <c r="D321" s="3">
        <v>85.468</v>
      </c>
      <c r="E321" s="3">
        <v>67.1653333333333</v>
      </c>
      <c r="F321" s="3">
        <v>-0.0998777333333333</v>
      </c>
      <c r="G321" s="3">
        <v>7107.69090666667</v>
      </c>
      <c r="H321" s="3">
        <v>2341.17728453857</v>
      </c>
      <c r="I321" s="3">
        <v>0.054468085106383</v>
      </c>
      <c r="J321" s="3">
        <v>0.902309933700258</v>
      </c>
      <c r="K321" s="3">
        <v>0.803900290447161</v>
      </c>
      <c r="L321" s="3">
        <v>0.607689081605761</v>
      </c>
      <c r="M321" s="3">
        <v>0.860086846685767</v>
      </c>
      <c r="N321" s="3">
        <v>0.666417504022731</v>
      </c>
      <c r="O321" s="3">
        <v>3.89487174156806</v>
      </c>
    </row>
    <row r="322" ht="15.75" hidden="1" customHeight="1">
      <c r="A322" s="1" t="s">
        <v>177</v>
      </c>
      <c r="B322" s="1" t="s">
        <v>16</v>
      </c>
      <c r="C322" s="3">
        <v>0.0955555555555556</v>
      </c>
      <c r="D322" s="3">
        <v>29.11</v>
      </c>
      <c r="E322" s="3">
        <v>29.1</v>
      </c>
      <c r="F322" s="3">
        <v>-0.5899679</v>
      </c>
      <c r="G322" s="3">
        <v>1013.67754117647</v>
      </c>
      <c r="H322" s="3">
        <v>813.214352905107</v>
      </c>
      <c r="I322" s="3">
        <v>0.0777304964539007</v>
      </c>
      <c r="J322" s="3">
        <v>0.307322532058952</v>
      </c>
      <c r="K322" s="3">
        <v>0.348297213622291</v>
      </c>
      <c r="L322" s="3">
        <v>0.71193038540555</v>
      </c>
      <c r="M322" s="3">
        <v>0.12266300425767</v>
      </c>
      <c r="N322" s="3">
        <v>0.231481948367398</v>
      </c>
      <c r="O322" s="3">
        <v>1.79942558016576</v>
      </c>
    </row>
    <row r="323" ht="15.75" hidden="1" customHeight="1">
      <c r="A323" s="1" t="s">
        <v>177</v>
      </c>
      <c r="B323" s="1" t="s">
        <v>17</v>
      </c>
      <c r="C323" s="3">
        <v>0.101333333333333</v>
      </c>
      <c r="D323" s="3">
        <v>60.9193333333333</v>
      </c>
      <c r="E323" s="3">
        <v>65.1646666666667</v>
      </c>
      <c r="F323" s="3">
        <v>-0.580574133333333</v>
      </c>
      <c r="G323" s="3">
        <v>1211.40488</v>
      </c>
      <c r="H323" s="3">
        <v>1635.08844127749</v>
      </c>
      <c r="I323" s="3">
        <v>0.0851063829787234</v>
      </c>
      <c r="J323" s="3">
        <v>0.643142692248138</v>
      </c>
      <c r="K323" s="3">
        <v>0.779954358303278</v>
      </c>
      <c r="L323" s="3">
        <v>0.709932348000343</v>
      </c>
      <c r="M323" s="3">
        <v>0.146589576978043</v>
      </c>
      <c r="N323" s="3">
        <v>0.465428895576924</v>
      </c>
      <c r="O323" s="3">
        <v>2.83015425408545</v>
      </c>
    </row>
    <row r="324" ht="15.75" hidden="1" customHeight="1">
      <c r="A324" s="1" t="s">
        <v>178</v>
      </c>
      <c r="B324" s="1" t="s">
        <v>16</v>
      </c>
      <c r="C324" s="3">
        <v>0.111111111111111</v>
      </c>
      <c r="D324" s="3">
        <v>15.6123529411765</v>
      </c>
      <c r="E324" s="3">
        <v>27.3611764705882</v>
      </c>
      <c r="F324" s="2"/>
      <c r="G324" s="3">
        <v>592.423088235294</v>
      </c>
      <c r="H324" s="3">
        <v>844.859099783176</v>
      </c>
      <c r="I324" s="3">
        <v>0.0975886524822695</v>
      </c>
      <c r="J324" s="3">
        <v>0.164824041129522</v>
      </c>
      <c r="K324" s="3">
        <v>0.327485275812154</v>
      </c>
      <c r="L324" s="3">
        <v>0.8</v>
      </c>
      <c r="M324" s="3">
        <v>0.0716878818388429</v>
      </c>
      <c r="N324" s="3">
        <v>0.240489644354023</v>
      </c>
      <c r="O324" s="3">
        <v>1.70207549561681</v>
      </c>
    </row>
    <row r="325" ht="15.75" hidden="1" customHeight="1">
      <c r="A325" s="1" t="s">
        <v>178</v>
      </c>
      <c r="B325" s="1" t="s">
        <v>17</v>
      </c>
      <c r="C325" s="3">
        <v>0.0542857142857143</v>
      </c>
      <c r="D325" s="3">
        <v>27.2233333333333</v>
      </c>
      <c r="E325" s="3">
        <v>49.3473333333333</v>
      </c>
      <c r="F325" s="2"/>
      <c r="G325" s="3">
        <v>1019.37514666667</v>
      </c>
      <c r="H325" s="3">
        <v>1563.95977802544</v>
      </c>
      <c r="I325" s="3">
        <v>0.0250455927051672</v>
      </c>
      <c r="J325" s="3">
        <v>0.287404456581411</v>
      </c>
      <c r="K325" s="3">
        <v>0.590637068717883</v>
      </c>
      <c r="L325" s="3">
        <v>0.8</v>
      </c>
      <c r="M325" s="3">
        <v>0.123352459610198</v>
      </c>
      <c r="N325" s="3">
        <v>0.445182079352475</v>
      </c>
      <c r="O325" s="3">
        <v>2.27162165696713</v>
      </c>
    </row>
    <row r="326" ht="15.75" hidden="1" customHeight="1">
      <c r="A326" s="1" t="s">
        <v>179</v>
      </c>
      <c r="B326" s="1" t="s">
        <v>16</v>
      </c>
      <c r="C326" s="3">
        <v>0.166363636363636</v>
      </c>
      <c r="D326" s="3">
        <v>57.8405882352941</v>
      </c>
      <c r="E326" s="3">
        <v>42.4994117647059</v>
      </c>
      <c r="F326" s="2"/>
      <c r="G326" s="3">
        <v>2949.61217647059</v>
      </c>
      <c r="H326" s="3">
        <v>1072.05095542233</v>
      </c>
      <c r="I326" s="3">
        <v>0.168123791102515</v>
      </c>
      <c r="J326" s="3">
        <v>0.610639506432491</v>
      </c>
      <c r="K326" s="3">
        <v>0.508674456983968</v>
      </c>
      <c r="L326" s="3">
        <v>0.8</v>
      </c>
      <c r="M326" s="3">
        <v>0.356926415219748</v>
      </c>
      <c r="N326" s="3">
        <v>0.305159940947635</v>
      </c>
      <c r="O326" s="3">
        <v>2.74952411068636</v>
      </c>
    </row>
    <row r="327" ht="15.75" hidden="1" customHeight="1">
      <c r="A327" s="1" t="s">
        <v>179</v>
      </c>
      <c r="B327" s="1" t="s">
        <v>17</v>
      </c>
      <c r="C327" s="3">
        <v>0.100714285714286</v>
      </c>
      <c r="D327" s="3">
        <v>77.05</v>
      </c>
      <c r="E327" s="3">
        <v>66.026</v>
      </c>
      <c r="F327" s="2"/>
      <c r="G327" s="3">
        <v>3679.38036</v>
      </c>
      <c r="H327" s="3">
        <v>1646.44050009262</v>
      </c>
      <c r="I327" s="3">
        <v>0.0843161094224924</v>
      </c>
      <c r="J327" s="3">
        <v>0.813438718486508</v>
      </c>
      <c r="K327" s="3">
        <v>0.790263636653793</v>
      </c>
      <c r="L327" s="3">
        <v>0.8</v>
      </c>
      <c r="M327" s="3">
        <v>0.445234140474752</v>
      </c>
      <c r="N327" s="3">
        <v>0.468660265858472</v>
      </c>
      <c r="O327" s="3">
        <v>3.40191287089602</v>
      </c>
    </row>
    <row r="328" ht="15.75" customHeight="1">
      <c r="A328" s="1" t="s">
        <v>180</v>
      </c>
      <c r="B328" s="1" t="s">
        <v>16</v>
      </c>
      <c r="C328" s="3">
        <v>0.23</v>
      </c>
      <c r="D328" s="3">
        <v>6.47352941176471</v>
      </c>
      <c r="E328" s="3">
        <v>9.17588235294118</v>
      </c>
      <c r="F328" s="2"/>
      <c r="G328" s="3">
        <v>763.254594117647</v>
      </c>
      <c r="H328" s="3">
        <v>207.232513594766</v>
      </c>
      <c r="I328" s="3">
        <v>0.24936170212766</v>
      </c>
      <c r="J328" s="3">
        <v>0.068342887330183</v>
      </c>
      <c r="K328" s="3">
        <v>0.109825919452074</v>
      </c>
      <c r="L328" s="3">
        <v>0.8</v>
      </c>
      <c r="M328" s="3">
        <v>0.0923598459321493</v>
      </c>
      <c r="N328" s="3">
        <v>0.0589888580306296</v>
      </c>
      <c r="O328" s="3">
        <v>1.3788792128727</v>
      </c>
    </row>
    <row r="329" ht="15.75" customHeight="1">
      <c r="A329" s="1" t="s">
        <v>180</v>
      </c>
      <c r="B329" s="1" t="s">
        <v>17</v>
      </c>
      <c r="C329" s="3">
        <v>0.232</v>
      </c>
      <c r="D329" s="3">
        <v>26.366</v>
      </c>
      <c r="E329" s="3">
        <v>26.4253333333333</v>
      </c>
      <c r="F329" s="2"/>
      <c r="G329" s="3">
        <v>1214.77496666667</v>
      </c>
      <c r="H329" s="3">
        <v>615.771466374333</v>
      </c>
      <c r="I329" s="3">
        <v>0.251914893617021</v>
      </c>
      <c r="J329" s="3">
        <v>0.278353345251334</v>
      </c>
      <c r="K329" s="3">
        <v>0.316284191375954</v>
      </c>
      <c r="L329" s="3">
        <v>0.8</v>
      </c>
      <c r="M329" s="3">
        <v>0.146997384134017</v>
      </c>
      <c r="N329" s="3">
        <v>0.175279713492727</v>
      </c>
      <c r="O329" s="3">
        <v>1.96882952787105</v>
      </c>
    </row>
    <row r="330" ht="15.75" hidden="1" customHeight="1">
      <c r="A330" s="1" t="s">
        <v>181</v>
      </c>
      <c r="B330" s="1" t="s">
        <v>16</v>
      </c>
      <c r="C330" s="3">
        <v>0.09375</v>
      </c>
      <c r="D330" s="3">
        <v>14.9288235294118</v>
      </c>
      <c r="E330" s="3">
        <v>66.6011764705882</v>
      </c>
      <c r="F330" s="3">
        <v>1.5300539</v>
      </c>
      <c r="G330" s="3">
        <v>3529.78987058824</v>
      </c>
      <c r="H330" s="3">
        <v>2861.01734831959</v>
      </c>
      <c r="I330" s="3">
        <v>0.0754255319148936</v>
      </c>
      <c r="J330" s="3">
        <v>0.157607827128825</v>
      </c>
      <c r="K330" s="3">
        <v>0.797147910263655</v>
      </c>
      <c r="L330" s="3">
        <v>0.261005532089152</v>
      </c>
      <c r="M330" s="3">
        <v>0.427132507465969</v>
      </c>
      <c r="N330" s="3">
        <v>0.814390286811902</v>
      </c>
      <c r="O330" s="3">
        <v>2.5327095956744</v>
      </c>
    </row>
    <row r="331" ht="15.75" hidden="1" customHeight="1">
      <c r="A331" s="1" t="s">
        <v>181</v>
      </c>
      <c r="B331" s="1" t="s">
        <v>17</v>
      </c>
      <c r="C331" s="3">
        <v>0.062</v>
      </c>
      <c r="D331" s="3">
        <v>17.896</v>
      </c>
      <c r="E331" s="3">
        <v>69.6066666666667</v>
      </c>
      <c r="F331" s="3">
        <v>1.85419133333333</v>
      </c>
      <c r="G331" s="3">
        <v>2609.20693333333</v>
      </c>
      <c r="H331" s="3">
        <v>2585.76342680155</v>
      </c>
      <c r="I331" s="3">
        <v>0.0348936170212766</v>
      </c>
      <c r="J331" s="3">
        <v>0.188933151278839</v>
      </c>
      <c r="K331" s="3">
        <v>0.833120551530433</v>
      </c>
      <c r="L331" s="3">
        <v>0.192062078498162</v>
      </c>
      <c r="M331" s="3">
        <v>0.315734686990456</v>
      </c>
      <c r="N331" s="3">
        <v>0.736039094630968</v>
      </c>
      <c r="O331" s="3">
        <v>2.30078317995014</v>
      </c>
    </row>
    <row r="332" ht="15.75" hidden="1" customHeight="1">
      <c r="A332" s="1" t="s">
        <v>182</v>
      </c>
      <c r="B332" s="1" t="s">
        <v>16</v>
      </c>
      <c r="C332" s="3">
        <v>0.152727272727273</v>
      </c>
      <c r="D332" s="3">
        <v>12.1764705882353</v>
      </c>
      <c r="E332" s="3">
        <v>41.2576470588235</v>
      </c>
      <c r="F332" s="3">
        <v>1.2732033</v>
      </c>
      <c r="G332" s="3">
        <v>803.118970588235</v>
      </c>
      <c r="H332" s="3">
        <v>1368.65072156147</v>
      </c>
      <c r="I332" s="3">
        <v>0.150715667311412</v>
      </c>
      <c r="J332" s="3">
        <v>0.128550455950458</v>
      </c>
      <c r="K332" s="3">
        <v>0.493811804508596</v>
      </c>
      <c r="L332" s="3">
        <v>0.315637196315072</v>
      </c>
      <c r="M332" s="3">
        <v>0.0971837509533318</v>
      </c>
      <c r="N332" s="3">
        <v>0.389587240473194</v>
      </c>
      <c r="O332" s="3">
        <v>1.57548611551206</v>
      </c>
    </row>
    <row r="333" ht="15.75" hidden="1" customHeight="1">
      <c r="A333" s="1" t="s">
        <v>182</v>
      </c>
      <c r="B333" s="1" t="s">
        <v>17</v>
      </c>
      <c r="C333" s="3">
        <v>0.0833333333333333</v>
      </c>
      <c r="D333" s="3">
        <v>13.168</v>
      </c>
      <c r="E333" s="3">
        <v>72.0953333333333</v>
      </c>
      <c r="F333" s="3">
        <v>1.43175933333333</v>
      </c>
      <c r="G333" s="3">
        <v>1900.72804</v>
      </c>
      <c r="H333" s="3">
        <v>2505.51131505984</v>
      </c>
      <c r="I333" s="3">
        <v>0.0621276595744681</v>
      </c>
      <c r="J333" s="3">
        <v>0.139018313368337</v>
      </c>
      <c r="K333" s="3">
        <v>0.862907344163927</v>
      </c>
      <c r="L333" s="3">
        <v>0.281912610995589</v>
      </c>
      <c r="M333" s="3">
        <v>0.230003134322775</v>
      </c>
      <c r="N333" s="3">
        <v>0.713195283377262</v>
      </c>
      <c r="O333" s="3">
        <v>2.28916434580236</v>
      </c>
    </row>
    <row r="334" ht="15.75" hidden="1" customHeight="1">
      <c r="A334" s="1" t="s">
        <v>183</v>
      </c>
      <c r="B334" s="1" t="s">
        <v>16</v>
      </c>
      <c r="C334" s="3">
        <v>0.119090909090909</v>
      </c>
      <c r="D334" s="3">
        <v>7.83235294117647</v>
      </c>
      <c r="E334" s="3">
        <v>40.6958823529412</v>
      </c>
      <c r="F334" s="3">
        <v>1.4942688</v>
      </c>
      <c r="G334" s="3">
        <v>721.893129411765</v>
      </c>
      <c r="H334" s="3">
        <v>1339.29113268992</v>
      </c>
      <c r="I334" s="3">
        <v>0.107775628626692</v>
      </c>
      <c r="J334" s="3">
        <v>0.0826883729942196</v>
      </c>
      <c r="K334" s="3">
        <v>0.487088055994157</v>
      </c>
      <c r="L334" s="3">
        <v>0.268616958994485</v>
      </c>
      <c r="M334" s="3">
        <v>0.0873547813872322</v>
      </c>
      <c r="N334" s="3">
        <v>0.381230016069846</v>
      </c>
      <c r="O334" s="3">
        <v>1.41475381406663</v>
      </c>
    </row>
    <row r="335" ht="15.75" hidden="1" customHeight="1">
      <c r="A335" s="1" t="s">
        <v>183</v>
      </c>
      <c r="B335" s="1" t="s">
        <v>17</v>
      </c>
      <c r="C335" s="3">
        <v>0.0753333333333333</v>
      </c>
      <c r="D335" s="3">
        <v>14.9246666666667</v>
      </c>
      <c r="E335" s="3">
        <v>65.8673333333333</v>
      </c>
      <c r="F335" s="3">
        <v>1.5614028</v>
      </c>
      <c r="G335" s="3">
        <v>1315.43161333333</v>
      </c>
      <c r="H335" s="3">
        <v>1903.97906962187</v>
      </c>
      <c r="I335" s="3">
        <v>0.0519148936170213</v>
      </c>
      <c r="J335" s="3">
        <v>0.157563941949015</v>
      </c>
      <c r="K335" s="3">
        <v>0.788364559062909</v>
      </c>
      <c r="L335" s="3">
        <v>0.254337677006657</v>
      </c>
      <c r="M335" s="3">
        <v>0.15917763493084</v>
      </c>
      <c r="N335" s="3">
        <v>0.541968772578028</v>
      </c>
      <c r="O335" s="3">
        <v>1.95332747914447</v>
      </c>
    </row>
    <row r="336" ht="15.75" hidden="1" customHeight="1">
      <c r="A336" s="1" t="s">
        <v>184</v>
      </c>
      <c r="B336" s="1" t="s">
        <v>16</v>
      </c>
      <c r="C336" s="2"/>
      <c r="D336" s="3">
        <v>48.3282352941177</v>
      </c>
      <c r="E336" s="3">
        <v>52.2170588235294</v>
      </c>
      <c r="F336" s="2"/>
      <c r="G336" s="3">
        <v>1566.37605294118</v>
      </c>
      <c r="H336" s="3">
        <v>0.0</v>
      </c>
      <c r="I336" s="2"/>
      <c r="J336" s="3">
        <v>0.510214896617281</v>
      </c>
      <c r="K336" s="3">
        <v>0.624984745422219</v>
      </c>
      <c r="L336" s="3">
        <v>0.8</v>
      </c>
      <c r="M336" s="3">
        <v>0.189543897981643</v>
      </c>
      <c r="N336" s="3">
        <v>0.0</v>
      </c>
      <c r="O336" s="3">
        <v>2.12474354002114</v>
      </c>
    </row>
    <row r="337" ht="15.75" hidden="1" customHeight="1">
      <c r="A337" s="1" t="s">
        <v>184</v>
      </c>
      <c r="B337" s="1" t="s">
        <v>17</v>
      </c>
      <c r="C337" s="2"/>
      <c r="D337" s="3">
        <v>61.8433333333333</v>
      </c>
      <c r="E337" s="3">
        <v>64.0326666666667</v>
      </c>
      <c r="F337" s="2"/>
      <c r="G337" s="3">
        <v>2288.44070666667</v>
      </c>
      <c r="H337" s="3">
        <v>0.0</v>
      </c>
      <c r="I337" s="2"/>
      <c r="J337" s="3">
        <v>0.652897622499683</v>
      </c>
      <c r="K337" s="3">
        <v>0.766405477003607</v>
      </c>
      <c r="L337" s="3">
        <v>0.8</v>
      </c>
      <c r="M337" s="3">
        <v>0.2769194351682</v>
      </c>
      <c r="N337" s="3">
        <v>0.0</v>
      </c>
      <c r="O337" s="3">
        <v>2.49622253467149</v>
      </c>
    </row>
    <row r="338" ht="15.75" hidden="1" customHeight="1">
      <c r="A338" s="1" t="s">
        <v>185</v>
      </c>
      <c r="B338" s="1" t="s">
        <v>16</v>
      </c>
      <c r="C338" s="3">
        <v>0.1675</v>
      </c>
      <c r="D338" s="3">
        <v>11.3952941176471</v>
      </c>
      <c r="E338" s="3">
        <v>0.0</v>
      </c>
      <c r="F338" s="2"/>
      <c r="G338" s="3">
        <v>699.012047058824</v>
      </c>
      <c r="H338" s="3">
        <v>280.071966124279</v>
      </c>
      <c r="I338" s="3">
        <v>0.169574468085106</v>
      </c>
      <c r="J338" s="3">
        <v>0.120303354235375</v>
      </c>
      <c r="K338" s="3">
        <v>0.0</v>
      </c>
      <c r="L338" s="3">
        <v>0.8</v>
      </c>
      <c r="M338" s="3">
        <v>0.0845859893522213</v>
      </c>
      <c r="N338" s="3">
        <v>0.0797226514386191</v>
      </c>
      <c r="O338" s="3">
        <v>1.25418646311132</v>
      </c>
    </row>
    <row r="339" ht="15.75" hidden="1" customHeight="1">
      <c r="A339" s="1" t="s">
        <v>185</v>
      </c>
      <c r="B339" s="1" t="s">
        <v>17</v>
      </c>
      <c r="C339" s="3">
        <v>0.373571428571429</v>
      </c>
      <c r="D339" s="3">
        <v>83.0133333333333</v>
      </c>
      <c r="E339" s="3">
        <v>40.6373333333333</v>
      </c>
      <c r="F339" s="2"/>
      <c r="G339" s="3">
        <v>4124.9023</v>
      </c>
      <c r="H339" s="3">
        <v>1663.34823942581</v>
      </c>
      <c r="I339" s="3">
        <v>0.432644376899696</v>
      </c>
      <c r="J339" s="3">
        <v>0.87639532101181</v>
      </c>
      <c r="K339" s="3">
        <v>0.486387284159459</v>
      </c>
      <c r="L339" s="3">
        <v>0.8</v>
      </c>
      <c r="M339" s="3">
        <v>0.499145820869367</v>
      </c>
      <c r="N339" s="3">
        <v>0.473473063897947</v>
      </c>
      <c r="O339" s="3">
        <v>3.56804586683828</v>
      </c>
    </row>
    <row r="340" ht="15.75" hidden="1" customHeight="1">
      <c r="A340" s="1" t="s">
        <v>186</v>
      </c>
      <c r="B340" s="1" t="s">
        <v>16</v>
      </c>
      <c r="C340" s="3">
        <v>0.0623076923076923</v>
      </c>
      <c r="D340" s="3">
        <v>21.2670588235294</v>
      </c>
      <c r="E340" s="3">
        <v>44.1270588235294</v>
      </c>
      <c r="F340" s="3">
        <v>0.3005441</v>
      </c>
      <c r="G340" s="3">
        <v>984.551594117647</v>
      </c>
      <c r="H340" s="3">
        <v>1792.70792779404</v>
      </c>
      <c r="I340" s="3">
        <v>0.0352864157119476</v>
      </c>
      <c r="J340" s="3">
        <v>0.224522376059558</v>
      </c>
      <c r="K340" s="3">
        <v>0.528155726239939</v>
      </c>
      <c r="L340" s="3">
        <v>0.522520072277406</v>
      </c>
      <c r="M340" s="3">
        <v>0.119138534174275</v>
      </c>
      <c r="N340" s="3">
        <v>0.510295375994021</v>
      </c>
      <c r="O340" s="3">
        <v>1.93991850045715</v>
      </c>
    </row>
    <row r="341" ht="15.75" hidden="1" customHeight="1">
      <c r="A341" s="1" t="s">
        <v>186</v>
      </c>
      <c r="B341" s="1" t="s">
        <v>17</v>
      </c>
      <c r="C341" s="3">
        <v>0.072</v>
      </c>
      <c r="D341" s="3">
        <v>34.444</v>
      </c>
      <c r="E341" s="3">
        <v>58.754</v>
      </c>
      <c r="F341" s="3">
        <v>0.0810186</v>
      </c>
      <c r="G341" s="3">
        <v>1127.12772</v>
      </c>
      <c r="H341" s="3">
        <v>2031.63025162863</v>
      </c>
      <c r="I341" s="3">
        <v>0.0476595744680851</v>
      </c>
      <c r="J341" s="3">
        <v>0.363635083965597</v>
      </c>
      <c r="K341" s="3">
        <v>0.70322524017746</v>
      </c>
      <c r="L341" s="3">
        <v>0.569212754346387</v>
      </c>
      <c r="M341" s="3">
        <v>0.13639137368757</v>
      </c>
      <c r="N341" s="3">
        <v>0.578304757323952</v>
      </c>
      <c r="O341" s="3">
        <v>2.39842878396905</v>
      </c>
    </row>
    <row r="342" ht="15.75" hidden="1" customHeight="1">
      <c r="A342" s="1" t="s">
        <v>187</v>
      </c>
      <c r="B342" s="1" t="s">
        <v>16</v>
      </c>
      <c r="C342" s="2"/>
      <c r="D342" s="3">
        <v>22.1711764705882</v>
      </c>
      <c r="E342" s="3">
        <v>32.7064705882353</v>
      </c>
      <c r="F342" s="2"/>
      <c r="G342" s="3">
        <v>1544.92394705882</v>
      </c>
      <c r="H342" s="3">
        <v>0.0</v>
      </c>
      <c r="I342" s="2"/>
      <c r="J342" s="3">
        <v>0.234067402668053</v>
      </c>
      <c r="K342" s="3">
        <v>0.391462975027552</v>
      </c>
      <c r="L342" s="3">
        <v>0.8</v>
      </c>
      <c r="M342" s="3">
        <v>0.186948023407832</v>
      </c>
      <c r="N342" s="3">
        <v>0.0</v>
      </c>
      <c r="O342" s="3">
        <v>1.61247840110344</v>
      </c>
    </row>
    <row r="343" ht="15.75" hidden="1" customHeight="1">
      <c r="A343" s="1" t="s">
        <v>187</v>
      </c>
      <c r="B343" s="1" t="s">
        <v>17</v>
      </c>
      <c r="C343" s="2"/>
      <c r="D343" s="3">
        <v>28.0306666666667</v>
      </c>
      <c r="E343" s="3">
        <v>33.5353333333333</v>
      </c>
      <c r="F343" s="2"/>
      <c r="G343" s="3">
        <v>1137.71042666667</v>
      </c>
      <c r="H343" s="3">
        <v>0.0</v>
      </c>
      <c r="I343" s="2"/>
      <c r="J343" s="3">
        <v>0.295927703720387</v>
      </c>
      <c r="K343" s="3">
        <v>0.401383613673359</v>
      </c>
      <c r="L343" s="3">
        <v>0.8</v>
      </c>
      <c r="M343" s="3">
        <v>0.137671964940884</v>
      </c>
      <c r="N343" s="3">
        <v>0.0</v>
      </c>
      <c r="O343" s="3">
        <v>1.63498328233463</v>
      </c>
    </row>
    <row r="344" ht="15.75" hidden="1" customHeight="1">
      <c r="A344" s="1" t="s">
        <v>188</v>
      </c>
      <c r="B344" s="1" t="s">
        <v>16</v>
      </c>
      <c r="C344" s="3">
        <v>0.11875</v>
      </c>
      <c r="D344" s="3">
        <v>21.7494117647059</v>
      </c>
      <c r="E344" s="3">
        <v>57.8011764705882</v>
      </c>
      <c r="F344" s="3">
        <v>1.1006746</v>
      </c>
      <c r="G344" s="3">
        <v>1154.55581176471</v>
      </c>
      <c r="H344" s="3">
        <v>1934.05961445892</v>
      </c>
      <c r="I344" s="3">
        <v>0.107340425531915</v>
      </c>
      <c r="J344" s="3">
        <v>0.229614712961943</v>
      </c>
      <c r="K344" s="3">
        <v>0.691820917828049</v>
      </c>
      <c r="L344" s="3">
        <v>0.352333742897927</v>
      </c>
      <c r="M344" s="3">
        <v>0.139710389844335</v>
      </c>
      <c r="N344" s="3">
        <v>0.550531217524996</v>
      </c>
      <c r="O344" s="3">
        <v>2.07135140658916</v>
      </c>
    </row>
    <row r="345" ht="15.75" hidden="1" customHeight="1">
      <c r="A345" s="1" t="s">
        <v>188</v>
      </c>
      <c r="B345" s="1" t="s">
        <v>17</v>
      </c>
      <c r="C345" s="3">
        <v>0.0613333333333333</v>
      </c>
      <c r="D345" s="3">
        <v>25.2693333333333</v>
      </c>
      <c r="E345" s="3">
        <v>61.6406666666667</v>
      </c>
      <c r="F345" s="3">
        <v>0.929049466666667</v>
      </c>
      <c r="G345" s="3">
        <v>1043.53186666667</v>
      </c>
      <c r="H345" s="3">
        <v>1786.08325531895</v>
      </c>
      <c r="I345" s="3">
        <v>0.0340425531914894</v>
      </c>
      <c r="J345" s="3">
        <v>0.266775523993187</v>
      </c>
      <c r="K345" s="3">
        <v>0.737775685423383</v>
      </c>
      <c r="L345" s="3">
        <v>0.388838102463353</v>
      </c>
      <c r="M345" s="3">
        <v>0.12627561389531</v>
      </c>
      <c r="N345" s="3">
        <v>0.508409659040856</v>
      </c>
      <c r="O345" s="3">
        <v>2.06211713800758</v>
      </c>
    </row>
    <row r="346" ht="15.75" hidden="1" customHeight="1">
      <c r="A346" s="1" t="s">
        <v>189</v>
      </c>
      <c r="B346" s="1" t="s">
        <v>16</v>
      </c>
      <c r="C346" s="3">
        <v>0.190909090909091</v>
      </c>
      <c r="D346" s="3">
        <v>16.3864705882353</v>
      </c>
      <c r="E346" s="3">
        <v>25.3394117647059</v>
      </c>
      <c r="F346" s="3">
        <v>-0.5349225</v>
      </c>
      <c r="G346" s="3">
        <v>1973.44751764706</v>
      </c>
      <c r="H346" s="3">
        <v>1158.7090683901</v>
      </c>
      <c r="I346" s="3">
        <v>0.199458413926499</v>
      </c>
      <c r="J346" s="3">
        <v>0.172996620841155</v>
      </c>
      <c r="K346" s="3">
        <v>0.303286821734535</v>
      </c>
      <c r="L346" s="3">
        <v>0.700222327063536</v>
      </c>
      <c r="M346" s="3">
        <v>0.238802766586388</v>
      </c>
      <c r="N346" s="3">
        <v>0.329827224253642</v>
      </c>
      <c r="O346" s="3">
        <v>1.94459417440575</v>
      </c>
    </row>
    <row r="347" ht="15.75" hidden="1" customHeight="1">
      <c r="A347" s="1" t="s">
        <v>189</v>
      </c>
      <c r="B347" s="1" t="s">
        <v>17</v>
      </c>
      <c r="C347" s="3">
        <v>0.0938461538461538</v>
      </c>
      <c r="D347" s="3">
        <v>24.4493333333333</v>
      </c>
      <c r="E347" s="3">
        <v>40.6893333333333</v>
      </c>
      <c r="F347" s="3">
        <v>-0.3645452</v>
      </c>
      <c r="G347" s="3">
        <v>2281.05674</v>
      </c>
      <c r="H347" s="3">
        <v>1536.08458907919</v>
      </c>
      <c r="I347" s="3">
        <v>0.0755482815057283</v>
      </c>
      <c r="J347" s="3">
        <v>0.258118551259132</v>
      </c>
      <c r="K347" s="3">
        <v>0.487009670932942</v>
      </c>
      <c r="L347" s="3">
        <v>0.663983379421137</v>
      </c>
      <c r="M347" s="3">
        <v>0.276025916768235</v>
      </c>
      <c r="N347" s="3">
        <v>0.437247390269164</v>
      </c>
      <c r="O347" s="3">
        <v>2.19793319015634</v>
      </c>
    </row>
    <row r="348" ht="15.75" hidden="1" customHeight="1">
      <c r="A348" s="1" t="s">
        <v>190</v>
      </c>
      <c r="B348" s="1" t="s">
        <v>16</v>
      </c>
      <c r="C348" s="3">
        <v>0.435454545454545</v>
      </c>
      <c r="D348" s="3">
        <v>27.2617647058824</v>
      </c>
      <c r="E348" s="3">
        <v>48.5452941176471</v>
      </c>
      <c r="F348" s="2"/>
      <c r="G348" s="3">
        <v>2857.08685294118</v>
      </c>
      <c r="H348" s="3">
        <v>1311.56206461535</v>
      </c>
      <c r="I348" s="3">
        <v>0.511644100580271</v>
      </c>
      <c r="J348" s="3">
        <v>0.28781018748908</v>
      </c>
      <c r="K348" s="3">
        <v>0.581037480262923</v>
      </c>
      <c r="L348" s="3">
        <v>0.8</v>
      </c>
      <c r="M348" s="3">
        <v>0.345730118870064</v>
      </c>
      <c r="N348" s="3">
        <v>0.373336920379413</v>
      </c>
      <c r="O348" s="3">
        <v>2.89955880758175</v>
      </c>
    </row>
    <row r="349" ht="15.75" hidden="1" customHeight="1">
      <c r="A349" s="1" t="s">
        <v>190</v>
      </c>
      <c r="B349" s="1" t="s">
        <v>17</v>
      </c>
      <c r="C349" s="3">
        <v>0.425384615384615</v>
      </c>
      <c r="D349" s="3">
        <v>16.2326666666667</v>
      </c>
      <c r="E349" s="3">
        <v>68.814</v>
      </c>
      <c r="F349" s="2"/>
      <c r="G349" s="3">
        <v>4787.87852666667</v>
      </c>
      <c r="H349" s="3">
        <v>1766.6120267228</v>
      </c>
      <c r="I349" s="3">
        <v>0.498788870703764</v>
      </c>
      <c r="J349" s="3">
        <v>0.171372869188215</v>
      </c>
      <c r="K349" s="3">
        <v>0.82363314289362</v>
      </c>
      <c r="L349" s="3">
        <v>0.8</v>
      </c>
      <c r="M349" s="3">
        <v>0.579371190783318</v>
      </c>
      <c r="N349" s="3">
        <v>0.502867162260712</v>
      </c>
      <c r="O349" s="3">
        <v>3.37603323582963</v>
      </c>
    </row>
    <row r="350" ht="15.75" hidden="1" customHeight="1">
      <c r="A350" s="1" t="s">
        <v>191</v>
      </c>
      <c r="B350" s="1" t="s">
        <v>16</v>
      </c>
      <c r="C350" s="3">
        <v>0.383076923076923</v>
      </c>
      <c r="D350" s="3">
        <v>54.6176470588235</v>
      </c>
      <c r="E350" s="3">
        <v>51.5717647058824</v>
      </c>
      <c r="F350" s="2"/>
      <c r="G350" s="3">
        <v>2499.85617647059</v>
      </c>
      <c r="H350" s="3">
        <v>1300.76040142031</v>
      </c>
      <c r="I350" s="3">
        <v>0.444779050736498</v>
      </c>
      <c r="J350" s="3">
        <v>0.576614001690821</v>
      </c>
      <c r="K350" s="3">
        <v>0.617261235348565</v>
      </c>
      <c r="L350" s="3">
        <v>0.8</v>
      </c>
      <c r="M350" s="3">
        <v>0.30250238005874</v>
      </c>
      <c r="N350" s="3">
        <v>0.370262220537895</v>
      </c>
      <c r="O350" s="3">
        <v>3.11141888837252</v>
      </c>
    </row>
    <row r="351" ht="15.75" hidden="1" customHeight="1">
      <c r="A351" s="1" t="s">
        <v>191</v>
      </c>
      <c r="B351" s="1" t="s">
        <v>17</v>
      </c>
      <c r="C351" s="3">
        <v>0.219333333333333</v>
      </c>
      <c r="D351" s="3">
        <v>53.3213333333333</v>
      </c>
      <c r="E351" s="3">
        <v>77.994</v>
      </c>
      <c r="F351" s="2"/>
      <c r="G351" s="3">
        <v>1530.10000666667</v>
      </c>
      <c r="H351" s="3">
        <v>1685.54804893286</v>
      </c>
      <c r="I351" s="3">
        <v>0.235744680851064</v>
      </c>
      <c r="J351" s="3">
        <v>0.562928449768444</v>
      </c>
      <c r="K351" s="3">
        <v>0.933508346366219</v>
      </c>
      <c r="L351" s="3">
        <v>0.8</v>
      </c>
      <c r="M351" s="3">
        <v>0.185154209310571</v>
      </c>
      <c r="N351" s="3">
        <v>0.479792252854365</v>
      </c>
      <c r="O351" s="3">
        <v>3.19712793915066</v>
      </c>
    </row>
    <row r="352" ht="15.75" hidden="1" customHeight="1">
      <c r="A352" s="1" t="s">
        <v>192</v>
      </c>
      <c r="B352" s="1" t="s">
        <v>16</v>
      </c>
      <c r="C352" s="3">
        <v>0.114545454545455</v>
      </c>
      <c r="D352" s="3">
        <v>52.1547058823529</v>
      </c>
      <c r="E352" s="3">
        <v>40.6529411764706</v>
      </c>
      <c r="F352" s="2"/>
      <c r="G352" s="3">
        <v>3355.86284705882</v>
      </c>
      <c r="H352" s="3">
        <v>1085.85388788962</v>
      </c>
      <c r="I352" s="3">
        <v>0.101972920696325</v>
      </c>
      <c r="J352" s="3">
        <v>0.550612032653886</v>
      </c>
      <c r="K352" s="3">
        <v>0.486574094065828</v>
      </c>
      <c r="L352" s="3">
        <v>0.8</v>
      </c>
      <c r="M352" s="3">
        <v>0.406085961240873</v>
      </c>
      <c r="N352" s="3">
        <v>0.309088953869378</v>
      </c>
      <c r="O352" s="3">
        <v>2.65433396252629</v>
      </c>
    </row>
    <row r="353" ht="15.75" hidden="1" customHeight="1">
      <c r="A353" s="1" t="s">
        <v>192</v>
      </c>
      <c r="B353" s="1" t="s">
        <v>17</v>
      </c>
      <c r="C353" s="3">
        <v>0.173333333333333</v>
      </c>
      <c r="D353" s="3">
        <v>75.0346666666667</v>
      </c>
      <c r="E353" s="3">
        <v>74.0546666666667</v>
      </c>
      <c r="F353" s="2"/>
      <c r="G353" s="3">
        <v>3398.10555333333</v>
      </c>
      <c r="H353" s="3">
        <v>1652.47530352993</v>
      </c>
      <c r="I353" s="3">
        <v>0.177021276595745</v>
      </c>
      <c r="J353" s="3">
        <v>0.792162272490534</v>
      </c>
      <c r="K353" s="3">
        <v>0.886358558616067</v>
      </c>
      <c r="L353" s="3">
        <v>0.8</v>
      </c>
      <c r="M353" s="3">
        <v>0.411197662989332</v>
      </c>
      <c r="N353" s="3">
        <v>0.470378076239823</v>
      </c>
      <c r="O353" s="3">
        <v>3.5371178469315</v>
      </c>
    </row>
    <row r="354" ht="15.75" hidden="1" customHeight="1">
      <c r="A354" s="1" t="s">
        <v>193</v>
      </c>
      <c r="B354" s="1" t="s">
        <v>16</v>
      </c>
      <c r="C354" s="3">
        <v>0.168</v>
      </c>
      <c r="D354" s="3">
        <v>23.2102941176471</v>
      </c>
      <c r="E354" s="3">
        <v>16.9529411764706</v>
      </c>
      <c r="F354" s="2"/>
      <c r="G354" s="3">
        <v>2520.13575882353</v>
      </c>
      <c r="H354" s="3">
        <v>1162.14797310916</v>
      </c>
      <c r="I354" s="3">
        <v>0.170212765957447</v>
      </c>
      <c r="J354" s="3">
        <v>0.245037662592521</v>
      </c>
      <c r="K354" s="3">
        <v>0.202909353074478</v>
      </c>
      <c r="L354" s="3">
        <v>0.8</v>
      </c>
      <c r="M354" s="3">
        <v>0.304956370006682</v>
      </c>
      <c r="N354" s="3">
        <v>0.330806110523632</v>
      </c>
      <c r="O354" s="3">
        <v>2.05392226215476</v>
      </c>
    </row>
    <row r="355" ht="15.75" hidden="1" customHeight="1">
      <c r="A355" s="1" t="s">
        <v>193</v>
      </c>
      <c r="B355" s="1" t="s">
        <v>17</v>
      </c>
      <c r="C355" s="3">
        <v>0.303846153846154</v>
      </c>
      <c r="D355" s="3">
        <v>30.534</v>
      </c>
      <c r="E355" s="3">
        <v>28.8183333333333</v>
      </c>
      <c r="F355" s="2"/>
      <c r="G355" s="3">
        <v>4245.86930666667</v>
      </c>
      <c r="H355" s="3">
        <v>1908.067675535</v>
      </c>
      <c r="I355" s="3">
        <v>0.343633387888707</v>
      </c>
      <c r="J355" s="3">
        <v>0.322356104221506</v>
      </c>
      <c r="K355" s="3">
        <v>0.344925951932591</v>
      </c>
      <c r="L355" s="3">
        <v>0.8</v>
      </c>
      <c r="M355" s="3">
        <v>0.513783785952987</v>
      </c>
      <c r="N355" s="3">
        <v>0.543132596678643</v>
      </c>
      <c r="O355" s="3">
        <v>2.86783182667443</v>
      </c>
    </row>
    <row r="356" ht="15.75" hidden="1" customHeight="1">
      <c r="A356" s="1" t="s">
        <v>194</v>
      </c>
      <c r="B356" s="1" t="s">
        <v>16</v>
      </c>
      <c r="C356" s="3">
        <v>0.134444444444444</v>
      </c>
      <c r="D356" s="3">
        <v>7.65411764705882</v>
      </c>
      <c r="E356" s="3">
        <v>34.9064705882353</v>
      </c>
      <c r="F356" s="2"/>
      <c r="G356" s="3">
        <v>2733.25977058824</v>
      </c>
      <c r="H356" s="3">
        <v>1020.21159604533</v>
      </c>
      <c r="I356" s="3">
        <v>0.127375886524823</v>
      </c>
      <c r="J356" s="3">
        <v>0.0808066924071187</v>
      </c>
      <c r="K356" s="3">
        <v>0.417794723136454</v>
      </c>
      <c r="L356" s="3">
        <v>0.8</v>
      </c>
      <c r="M356" s="3">
        <v>0.330746061995088</v>
      </c>
      <c r="N356" s="3">
        <v>0.290403836523461</v>
      </c>
      <c r="O356" s="3">
        <v>2.04712720058695</v>
      </c>
    </row>
    <row r="357" ht="15.75" hidden="1" customHeight="1">
      <c r="A357" s="1" t="s">
        <v>194</v>
      </c>
      <c r="B357" s="1" t="s">
        <v>17</v>
      </c>
      <c r="C357" s="3">
        <v>0.178666666666667</v>
      </c>
      <c r="D357" s="3">
        <v>16.8993333333333</v>
      </c>
      <c r="E357" s="3">
        <v>66.4993333333333</v>
      </c>
      <c r="F357" s="2"/>
      <c r="G357" s="3">
        <v>5530.65981333333</v>
      </c>
      <c r="H357" s="3">
        <v>1886.05755622773</v>
      </c>
      <c r="I357" s="3">
        <v>0.183829787234043</v>
      </c>
      <c r="J357" s="3">
        <v>0.178411058402894</v>
      </c>
      <c r="K357" s="3">
        <v>0.795928952156012</v>
      </c>
      <c r="L357" s="3">
        <v>0.8</v>
      </c>
      <c r="M357" s="3">
        <v>0.669253604497611</v>
      </c>
      <c r="N357" s="3">
        <v>0.536867403150216</v>
      </c>
      <c r="O357" s="3">
        <v>3.16429080544078</v>
      </c>
    </row>
    <row r="358" ht="15.75" hidden="1" customHeight="1">
      <c r="A358" s="1" t="s">
        <v>195</v>
      </c>
      <c r="B358" s="1" t="s">
        <v>16</v>
      </c>
      <c r="C358" s="3">
        <v>0.0576923076923077</v>
      </c>
      <c r="D358" s="3">
        <v>16.3076470588235</v>
      </c>
      <c r="E358" s="3">
        <v>51.5041176470588</v>
      </c>
      <c r="F358" s="3">
        <v>2.1184601</v>
      </c>
      <c r="G358" s="3">
        <v>1278.76277647059</v>
      </c>
      <c r="H358" s="3">
        <v>1798.17334054555</v>
      </c>
      <c r="I358" s="3">
        <v>0.0293944353518822</v>
      </c>
      <c r="J358" s="3">
        <v>0.172164458469302</v>
      </c>
      <c r="K358" s="3">
        <v>0.616451569297088</v>
      </c>
      <c r="L358" s="3">
        <v>0.135852583461238</v>
      </c>
      <c r="M358" s="3">
        <v>0.154740415490229</v>
      </c>
      <c r="N358" s="3">
        <v>0.511851108978603</v>
      </c>
      <c r="O358" s="3">
        <v>1.62045457104834</v>
      </c>
    </row>
    <row r="359" ht="15.75" hidden="1" customHeight="1">
      <c r="A359" s="1" t="s">
        <v>195</v>
      </c>
      <c r="B359" s="1" t="s">
        <v>17</v>
      </c>
      <c r="C359" s="3">
        <v>0.042</v>
      </c>
      <c r="D359" s="3">
        <v>24.8686666666667</v>
      </c>
      <c r="E359" s="3">
        <v>64.9326666666667</v>
      </c>
      <c r="F359" s="3">
        <v>1.79580053333333</v>
      </c>
      <c r="G359" s="3">
        <v>1358.53805333333</v>
      </c>
      <c r="H359" s="3">
        <v>2079.53609941822</v>
      </c>
      <c r="I359" s="3">
        <v>0.00936170212765958</v>
      </c>
      <c r="J359" s="3">
        <v>0.262545572275165</v>
      </c>
      <c r="K359" s="3">
        <v>0.77717755577543</v>
      </c>
      <c r="L359" s="3">
        <v>0.204481697449735</v>
      </c>
      <c r="M359" s="3">
        <v>0.164393855295273</v>
      </c>
      <c r="N359" s="3">
        <v>0.591941185339409</v>
      </c>
      <c r="O359" s="3">
        <v>2.00990156826267</v>
      </c>
    </row>
    <row r="360" ht="15.75" hidden="1" customHeight="1">
      <c r="A360" s="1" t="s">
        <v>196</v>
      </c>
      <c r="B360" s="1" t="s">
        <v>16</v>
      </c>
      <c r="C360" s="3">
        <v>0.132941176470588</v>
      </c>
      <c r="D360" s="3">
        <v>6.40588235294118</v>
      </c>
      <c r="E360" s="3">
        <v>66.0523529411765</v>
      </c>
      <c r="F360" s="3">
        <v>2.2519354</v>
      </c>
      <c r="G360" s="3">
        <v>1842.14208823529</v>
      </c>
      <c r="H360" s="3">
        <v>2124.93266770369</v>
      </c>
      <c r="I360" s="3">
        <v>0.125456821026283</v>
      </c>
      <c r="J360" s="3">
        <v>0.0676287181304582</v>
      </c>
      <c r="K360" s="3">
        <v>0.790579054385151</v>
      </c>
      <c r="L360" s="3">
        <v>0.107462625360872</v>
      </c>
      <c r="M360" s="3">
        <v>0.222913770537114</v>
      </c>
      <c r="N360" s="3">
        <v>0.604863345454233</v>
      </c>
      <c r="O360" s="3">
        <v>1.91890433489411</v>
      </c>
    </row>
    <row r="361" ht="15.75" hidden="1" customHeight="1">
      <c r="A361" s="1" t="s">
        <v>196</v>
      </c>
      <c r="B361" s="1" t="s">
        <v>17</v>
      </c>
      <c r="C361" s="3">
        <v>0.066</v>
      </c>
      <c r="D361" s="3">
        <v>6.34933333333333</v>
      </c>
      <c r="E361" s="3">
        <v>57.5846666666667</v>
      </c>
      <c r="F361" s="3">
        <v>2.1131994</v>
      </c>
      <c r="G361" s="3">
        <v>2146.17241333333</v>
      </c>
      <c r="H361" s="3">
        <v>1782.31617893361</v>
      </c>
      <c r="I361" s="3">
        <v>0.04</v>
      </c>
      <c r="J361" s="3">
        <v>0.0670317140806013</v>
      </c>
      <c r="K361" s="3">
        <v>0.689229517091698</v>
      </c>
      <c r="L361" s="3">
        <v>0.136971524962614</v>
      </c>
      <c r="M361" s="3">
        <v>0.25970384582938</v>
      </c>
      <c r="N361" s="3">
        <v>0.507337358511219</v>
      </c>
      <c r="O361" s="3">
        <v>1.70027396047551</v>
      </c>
    </row>
    <row r="362" ht="15.75" hidden="1" customHeight="1">
      <c r="A362" s="1" t="s">
        <v>197</v>
      </c>
      <c r="B362" s="1" t="s">
        <v>16</v>
      </c>
      <c r="C362" s="3">
        <v>0.09</v>
      </c>
      <c r="D362" s="3">
        <v>20.0911764705882</v>
      </c>
      <c r="E362" s="3">
        <v>9.79941176470588</v>
      </c>
      <c r="F362" s="2"/>
      <c r="G362" s="3">
        <v>1266.36494705882</v>
      </c>
      <c r="H362" s="3">
        <v>378.244759095205</v>
      </c>
      <c r="I362" s="3">
        <v>0.0706382978723404</v>
      </c>
      <c r="J362" s="3">
        <v>0.212108252318255</v>
      </c>
      <c r="K362" s="3">
        <v>0.117288928274383</v>
      </c>
      <c r="L362" s="3">
        <v>0.8</v>
      </c>
      <c r="M362" s="3">
        <v>0.153240180020717</v>
      </c>
      <c r="N362" s="3">
        <v>0.107667595243898</v>
      </c>
      <c r="O362" s="3">
        <v>1.46094325372959</v>
      </c>
    </row>
    <row r="363" ht="15.75" hidden="1" customHeight="1">
      <c r="A363" s="1" t="s">
        <v>197</v>
      </c>
      <c r="B363" s="1" t="s">
        <v>17</v>
      </c>
      <c r="C363" s="3">
        <v>0.09</v>
      </c>
      <c r="D363" s="3">
        <v>27.5273333333333</v>
      </c>
      <c r="E363" s="3">
        <v>20.604</v>
      </c>
      <c r="F363" s="2"/>
      <c r="G363" s="3">
        <v>1066.15350666667</v>
      </c>
      <c r="H363" s="3">
        <v>644.633457892439</v>
      </c>
      <c r="I363" s="3">
        <v>0.0706382978723404</v>
      </c>
      <c r="J363" s="3">
        <v>0.290613870863304</v>
      </c>
      <c r="K363" s="3">
        <v>0.246608790016278</v>
      </c>
      <c r="L363" s="3">
        <v>0.8</v>
      </c>
      <c r="M363" s="3">
        <v>0.129013011352508</v>
      </c>
      <c r="N363" s="3">
        <v>0.18349529651399</v>
      </c>
      <c r="O363" s="3">
        <v>1.72036926661842</v>
      </c>
    </row>
    <row r="364" ht="15.75" customHeight="1">
      <c r="A364" s="1" t="s">
        <v>198</v>
      </c>
      <c r="B364" s="1" t="s">
        <v>16</v>
      </c>
      <c r="C364" s="3">
        <v>0.074</v>
      </c>
      <c r="D364" s="3">
        <v>27.8617647058824</v>
      </c>
      <c r="E364" s="3">
        <v>39.9817647058824</v>
      </c>
      <c r="F364" s="3">
        <v>-1.0998433</v>
      </c>
      <c r="G364" s="3">
        <v>1137.58445882353</v>
      </c>
      <c r="H364" s="3">
        <v>1142.52678329834</v>
      </c>
      <c r="I364" s="3">
        <v>0.0502127659574468</v>
      </c>
      <c r="J364" s="3">
        <v>0.294144557782291</v>
      </c>
      <c r="K364" s="3">
        <v>0.478540798720305</v>
      </c>
      <c r="L364" s="3">
        <v>0.820379973025187</v>
      </c>
      <c r="M364" s="3">
        <v>0.137656721835013</v>
      </c>
      <c r="N364" s="3">
        <v>0.325220927194698</v>
      </c>
      <c r="O364" s="3">
        <v>2.10615574451494</v>
      </c>
    </row>
    <row r="365" ht="15.75" customHeight="1">
      <c r="A365" s="1" t="s">
        <v>198</v>
      </c>
      <c r="B365" s="1" t="s">
        <v>17</v>
      </c>
      <c r="C365" s="3">
        <v>0.0742857142857143</v>
      </c>
      <c r="D365" s="3">
        <v>44.6986666666667</v>
      </c>
      <c r="E365" s="3">
        <v>68.9153333333333</v>
      </c>
      <c r="F365" s="3">
        <v>-0.7184076</v>
      </c>
      <c r="G365" s="3">
        <v>1731.38875333333</v>
      </c>
      <c r="H365" s="3">
        <v>1975.56163045252</v>
      </c>
      <c r="I365" s="3">
        <v>0.0505775075987842</v>
      </c>
      <c r="J365" s="3">
        <v>0.471896510465787</v>
      </c>
      <c r="K365" s="3">
        <v>0.824845999170151</v>
      </c>
      <c r="L365" s="3">
        <v>0.739249280372811</v>
      </c>
      <c r="M365" s="3">
        <v>0.209511740563299</v>
      </c>
      <c r="N365" s="3">
        <v>0.562344791017708</v>
      </c>
      <c r="O365" s="3">
        <v>2.85842582918854</v>
      </c>
    </row>
    <row r="366" ht="15.75" hidden="1" customHeight="1">
      <c r="A366" s="1" t="s">
        <v>199</v>
      </c>
      <c r="B366" s="1" t="s">
        <v>16</v>
      </c>
      <c r="C366" s="3">
        <v>0.128823529411765</v>
      </c>
      <c r="D366" s="3">
        <v>23.1976470588235</v>
      </c>
      <c r="E366" s="3">
        <v>54.3094117647059</v>
      </c>
      <c r="F366" s="3">
        <v>0.4154479</v>
      </c>
      <c r="G366" s="3">
        <v>1462.39819411765</v>
      </c>
      <c r="H366" s="3">
        <v>2537.74545589704</v>
      </c>
      <c r="I366" s="3">
        <v>0.120200250312891</v>
      </c>
      <c r="J366" s="3">
        <v>0.244904144003007</v>
      </c>
      <c r="K366" s="3">
        <v>0.650028068423118</v>
      </c>
      <c r="L366" s="3">
        <v>0.498080239083004</v>
      </c>
      <c r="M366" s="3">
        <v>0.176961754231302</v>
      </c>
      <c r="N366" s="3">
        <v>0.72237075070428</v>
      </c>
      <c r="O366" s="3">
        <v>2.4125452067576</v>
      </c>
    </row>
    <row r="367" ht="15.75" hidden="1" customHeight="1">
      <c r="A367" s="1" t="s">
        <v>199</v>
      </c>
      <c r="B367" s="1" t="s">
        <v>17</v>
      </c>
      <c r="C367" s="3">
        <v>0.06</v>
      </c>
      <c r="D367" s="3">
        <v>21.2326666666667</v>
      </c>
      <c r="E367" s="3">
        <v>53.4106666666667</v>
      </c>
      <c r="F367" s="3">
        <v>1.022278</v>
      </c>
      <c r="G367" s="3">
        <v>1504.95477333333</v>
      </c>
      <c r="H367" s="3">
        <v>2237.13970218998</v>
      </c>
      <c r="I367" s="3">
        <v>0.0323404255319149</v>
      </c>
      <c r="J367" s="3">
        <v>0.224159288298307</v>
      </c>
      <c r="K367" s="3">
        <v>0.639271009543264</v>
      </c>
      <c r="L367" s="3">
        <v>0.369008559805708</v>
      </c>
      <c r="M367" s="3">
        <v>0.182111437089489</v>
      </c>
      <c r="N367" s="3">
        <v>0.636803144439122</v>
      </c>
      <c r="O367" s="3">
        <v>2.0836938647078</v>
      </c>
    </row>
    <row r="368" ht="15.75" hidden="1" customHeight="1">
      <c r="A368" s="1" t="s">
        <v>200</v>
      </c>
      <c r="B368" s="1" t="s">
        <v>16</v>
      </c>
      <c r="C368" s="3">
        <v>0.49</v>
      </c>
      <c r="D368" s="3">
        <v>0.487647058823529</v>
      </c>
      <c r="E368" s="3">
        <v>4.84117647058824</v>
      </c>
      <c r="F368" s="2"/>
      <c r="G368" s="3">
        <v>170.998105882353</v>
      </c>
      <c r="H368" s="3">
        <v>111.406929527683</v>
      </c>
      <c r="I368" s="3">
        <v>0.581276595744681</v>
      </c>
      <c r="J368" s="3">
        <v>0.00514822840497244</v>
      </c>
      <c r="K368" s="3">
        <v>0.0579439269883051</v>
      </c>
      <c r="L368" s="3">
        <v>0.8</v>
      </c>
      <c r="M368" s="3">
        <v>0.0206921240117018</v>
      </c>
      <c r="N368" s="3">
        <v>0.03171204863339</v>
      </c>
      <c r="O368" s="3">
        <v>1.49677292378305</v>
      </c>
    </row>
    <row r="369" ht="15.75" hidden="1" customHeight="1">
      <c r="A369" s="1" t="s">
        <v>200</v>
      </c>
      <c r="B369" s="1" t="s">
        <v>17</v>
      </c>
      <c r="C369" s="3">
        <v>0.396666666666667</v>
      </c>
      <c r="D369" s="3">
        <v>9.34133333333333</v>
      </c>
      <c r="E369" s="3">
        <v>16.2673333333333</v>
      </c>
      <c r="F369" s="2"/>
      <c r="G369" s="3">
        <v>681.561086666667</v>
      </c>
      <c r="H369" s="3">
        <v>238.284335116582</v>
      </c>
      <c r="I369" s="3">
        <v>0.462127659574468</v>
      </c>
      <c r="J369" s="3">
        <v>0.09861910727608</v>
      </c>
      <c r="K369" s="3">
        <v>0.194703328971306</v>
      </c>
      <c r="L369" s="3">
        <v>0.8</v>
      </c>
      <c r="M369" s="3">
        <v>0.0824742850459394</v>
      </c>
      <c r="N369" s="3">
        <v>0.0678277774625711</v>
      </c>
      <c r="O369" s="3">
        <v>1.70575215833037</v>
      </c>
    </row>
    <row r="370" ht="15.75" hidden="1" customHeight="1">
      <c r="A370" s="1" t="s">
        <v>201</v>
      </c>
      <c r="B370" s="1" t="s">
        <v>16</v>
      </c>
      <c r="C370" s="3">
        <v>0.0654545454545455</v>
      </c>
      <c r="D370" s="3">
        <v>37.8876470588235</v>
      </c>
      <c r="E370" s="3">
        <v>40.8941176470588</v>
      </c>
      <c r="F370" s="3">
        <v>-0.6833199</v>
      </c>
      <c r="G370" s="3">
        <v>1420.11989411765</v>
      </c>
      <c r="H370" s="3">
        <v>1030.32720448307</v>
      </c>
      <c r="I370" s="3">
        <v>0.0393036750483559</v>
      </c>
      <c r="J370" s="3">
        <v>0.399990643348456</v>
      </c>
      <c r="K370" s="3">
        <v>0.489460729553703</v>
      </c>
      <c r="L370" s="3">
        <v>0.731786189202847</v>
      </c>
      <c r="M370" s="3">
        <v>0.171845745360386</v>
      </c>
      <c r="N370" s="3">
        <v>0.293283250470994</v>
      </c>
      <c r="O370" s="3">
        <v>2.12567023298474</v>
      </c>
    </row>
    <row r="371" ht="15.75" hidden="1" customHeight="1">
      <c r="A371" s="1" t="s">
        <v>201</v>
      </c>
      <c r="B371" s="1" t="s">
        <v>17</v>
      </c>
      <c r="C371" s="3">
        <v>0.09</v>
      </c>
      <c r="D371" s="3">
        <v>50.4013333333333</v>
      </c>
      <c r="E371" s="3">
        <v>60.1906666666667</v>
      </c>
      <c r="F371" s="3">
        <v>-0.671577266666667</v>
      </c>
      <c r="G371" s="3">
        <v>1337.24300666667</v>
      </c>
      <c r="H371" s="3">
        <v>1514.1405038276</v>
      </c>
      <c r="I371" s="3">
        <v>0.0706382978723404</v>
      </c>
      <c r="J371" s="3">
        <v>0.53210118100815</v>
      </c>
      <c r="K371" s="3">
        <v>0.720420669624334</v>
      </c>
      <c r="L371" s="3">
        <v>0.729288552049597</v>
      </c>
      <c r="M371" s="3">
        <v>0.161816986129454</v>
      </c>
      <c r="N371" s="3">
        <v>0.43100099337389</v>
      </c>
      <c r="O371" s="3">
        <v>2.64526668005777</v>
      </c>
    </row>
    <row r="372" ht="15.75" hidden="1" customHeight="1">
      <c r="A372" s="1" t="s">
        <v>202</v>
      </c>
      <c r="B372" s="1" t="s">
        <v>16</v>
      </c>
      <c r="C372" s="3">
        <v>0.312</v>
      </c>
      <c r="D372" s="3">
        <v>28.3341176470588</v>
      </c>
      <c r="E372" s="3">
        <v>12.9182352941176</v>
      </c>
      <c r="F372" s="2"/>
      <c r="G372" s="3">
        <v>1510.38277058824</v>
      </c>
      <c r="H372" s="3">
        <v>398.364794334086</v>
      </c>
      <c r="I372" s="3">
        <v>0.354042553191489</v>
      </c>
      <c r="J372" s="3">
        <v>0.299131321846457</v>
      </c>
      <c r="K372" s="3">
        <v>0.15461805353465</v>
      </c>
      <c r="L372" s="3">
        <v>0.8</v>
      </c>
      <c r="M372" s="3">
        <v>0.182768267711992</v>
      </c>
      <c r="N372" s="3">
        <v>0.113394775220098</v>
      </c>
      <c r="O372" s="3">
        <v>1.90395497150469</v>
      </c>
    </row>
    <row r="373" ht="15.75" hidden="1" customHeight="1">
      <c r="A373" s="1" t="s">
        <v>202</v>
      </c>
      <c r="B373" s="1" t="s">
        <v>17</v>
      </c>
      <c r="C373" s="3">
        <v>0.171</v>
      </c>
      <c r="D373" s="3">
        <v>59.614</v>
      </c>
      <c r="E373" s="3">
        <v>44.052</v>
      </c>
      <c r="F373" s="2"/>
      <c r="G373" s="3">
        <v>2449.94695333333</v>
      </c>
      <c r="H373" s="3">
        <v>1105.53580473255</v>
      </c>
      <c r="I373" s="3">
        <v>0.174042553191489</v>
      </c>
      <c r="J373" s="3">
        <v>0.629361917765797</v>
      </c>
      <c r="K373" s="3">
        <v>0.527257348951518</v>
      </c>
      <c r="L373" s="3">
        <v>0.8</v>
      </c>
      <c r="M373" s="3">
        <v>0.296462969100619</v>
      </c>
      <c r="N373" s="3">
        <v>0.314691423184056</v>
      </c>
      <c r="O373" s="3">
        <v>2.74181621219348</v>
      </c>
    </row>
    <row r="374" ht="15.75" hidden="1" customHeight="1">
      <c r="A374" s="1" t="s">
        <v>203</v>
      </c>
      <c r="B374" s="1" t="s">
        <v>16</v>
      </c>
      <c r="C374" s="3">
        <v>0.357857142857143</v>
      </c>
      <c r="D374" s="3">
        <v>54.0135294117647</v>
      </c>
      <c r="E374" s="3">
        <v>43.9658823529412</v>
      </c>
      <c r="F374" s="3">
        <v>0.0230644</v>
      </c>
      <c r="G374" s="3">
        <v>3068.31351176471</v>
      </c>
      <c r="H374" s="3">
        <v>1689.45185982423</v>
      </c>
      <c r="I374" s="3">
        <v>0.41258358662614</v>
      </c>
      <c r="J374" s="3">
        <v>0.570236160228932</v>
      </c>
      <c r="K374" s="3">
        <v>0.526226608865116</v>
      </c>
      <c r="L374" s="3">
        <v>0.581539509257148</v>
      </c>
      <c r="M374" s="3">
        <v>0.371290216137814</v>
      </c>
      <c r="N374" s="3">
        <v>0.480903474942322</v>
      </c>
      <c r="O374" s="3">
        <v>2.94277955605747</v>
      </c>
    </row>
    <row r="375" ht="15.75" hidden="1" customHeight="1">
      <c r="A375" s="1" t="s">
        <v>203</v>
      </c>
      <c r="B375" s="1" t="s">
        <v>17</v>
      </c>
      <c r="C375" s="3">
        <v>0.249090909090909</v>
      </c>
      <c r="D375" s="3">
        <v>50.224</v>
      </c>
      <c r="E375" s="3">
        <v>33.2326666666667</v>
      </c>
      <c r="F375" s="3">
        <v>-0.289817266666667</v>
      </c>
      <c r="G375" s="3">
        <v>3347.07874</v>
      </c>
      <c r="H375" s="3">
        <v>2052.94107508417</v>
      </c>
      <c r="I375" s="3">
        <v>0.273733075435203</v>
      </c>
      <c r="J375" s="3">
        <v>0.530229022677046</v>
      </c>
      <c r="K375" s="3">
        <v>0.397761003478982</v>
      </c>
      <c r="L375" s="3">
        <v>0.648088881365989</v>
      </c>
      <c r="M375" s="3">
        <v>0.405023014773394</v>
      </c>
      <c r="N375" s="3">
        <v>0.584370895873008</v>
      </c>
      <c r="O375" s="3">
        <v>2.83920589360362</v>
      </c>
    </row>
    <row r="376" ht="15.75" hidden="1" customHeight="1">
      <c r="A376" s="1" t="s">
        <v>204</v>
      </c>
      <c r="B376" s="1" t="s">
        <v>16</v>
      </c>
      <c r="C376" s="3">
        <v>0.193571428571429</v>
      </c>
      <c r="D376" s="3">
        <v>19.1082352941176</v>
      </c>
      <c r="E376" s="3">
        <v>42.7841176470588</v>
      </c>
      <c r="F376" s="3">
        <v>-0.1070359</v>
      </c>
      <c r="G376" s="3">
        <v>1834.51604705882</v>
      </c>
      <c r="H376" s="3">
        <v>1698.98761180932</v>
      </c>
      <c r="I376" s="3">
        <v>0.202857142857143</v>
      </c>
      <c r="J376" s="3">
        <v>0.201731063337907</v>
      </c>
      <c r="K376" s="3">
        <v>0.512082094974532</v>
      </c>
      <c r="L376" s="3">
        <v>0.609211610880782</v>
      </c>
      <c r="M376" s="3">
        <v>0.221990959205798</v>
      </c>
      <c r="N376" s="3">
        <v>0.483617832406343</v>
      </c>
      <c r="O376" s="3">
        <v>2.2314907036625</v>
      </c>
    </row>
    <row r="377" ht="15.75" hidden="1" customHeight="1">
      <c r="A377" s="1" t="s">
        <v>204</v>
      </c>
      <c r="B377" s="1" t="s">
        <v>17</v>
      </c>
      <c r="C377" s="3">
        <v>0.148666666666667</v>
      </c>
      <c r="D377" s="3">
        <v>24.9873333333333</v>
      </c>
      <c r="E377" s="3">
        <v>58.3586666666667</v>
      </c>
      <c r="F377" s="3">
        <v>0.295601933333333</v>
      </c>
      <c r="G377" s="3">
        <v>1530.60882666667</v>
      </c>
      <c r="H377" s="3">
        <v>1907.15087103037</v>
      </c>
      <c r="I377" s="3">
        <v>0.145531914893617</v>
      </c>
      <c r="J377" s="3">
        <v>0.263798369955378</v>
      </c>
      <c r="K377" s="3">
        <v>0.698493504835467</v>
      </c>
      <c r="L377" s="3">
        <v>0.523571262307259</v>
      </c>
      <c r="M377" s="3">
        <v>0.185215780557138</v>
      </c>
      <c r="N377" s="3">
        <v>0.542871627732086</v>
      </c>
      <c r="O377" s="3">
        <v>2.35948246028094</v>
      </c>
    </row>
    <row r="378" ht="15.75" hidden="1" customHeight="1">
      <c r="A378" s="1" t="s">
        <v>205</v>
      </c>
      <c r="B378" s="1" t="s">
        <v>16</v>
      </c>
      <c r="C378" s="3">
        <v>0.16125</v>
      </c>
      <c r="D378" s="3">
        <v>21.7711764705882</v>
      </c>
      <c r="E378" s="3">
        <v>45.6047058823529</v>
      </c>
      <c r="F378" s="3">
        <v>0.1322594</v>
      </c>
      <c r="G378" s="3">
        <v>1660.10375882353</v>
      </c>
      <c r="H378" s="3">
        <v>1876.95127467524</v>
      </c>
      <c r="I378" s="3">
        <v>0.161595744680851</v>
      </c>
      <c r="J378" s="3">
        <v>0.229844489139246</v>
      </c>
      <c r="K378" s="3">
        <v>0.545841649033939</v>
      </c>
      <c r="L378" s="3">
        <v>0.55831392763441</v>
      </c>
      <c r="M378" s="3">
        <v>0.20088569211113</v>
      </c>
      <c r="N378" s="3">
        <v>0.534275294699817</v>
      </c>
      <c r="O378" s="3">
        <v>2.23075679729939</v>
      </c>
    </row>
    <row r="379" ht="15.75" hidden="1" customHeight="1">
      <c r="A379" s="1" t="s">
        <v>205</v>
      </c>
      <c r="B379" s="1" t="s">
        <v>17</v>
      </c>
      <c r="C379" s="3">
        <v>0.0373333333333333</v>
      </c>
      <c r="D379" s="3">
        <v>18.4553333333333</v>
      </c>
      <c r="E379" s="3">
        <v>47.4673333333333</v>
      </c>
      <c r="F379" s="3">
        <v>0.529507733333333</v>
      </c>
      <c r="G379" s="3">
        <v>1162.30696666667</v>
      </c>
      <c r="H379" s="3">
        <v>1809.33892177862</v>
      </c>
      <c r="I379" s="3">
        <v>0.00340425531914894</v>
      </c>
      <c r="J379" s="3">
        <v>0.194838192029955</v>
      </c>
      <c r="K379" s="3">
        <v>0.568135393061185</v>
      </c>
      <c r="L379" s="3">
        <v>0.473819916092398</v>
      </c>
      <c r="M379" s="3">
        <v>0.140648340926527</v>
      </c>
      <c r="N379" s="3">
        <v>0.515029398305708</v>
      </c>
      <c r="O379" s="3">
        <v>1.89587549573492</v>
      </c>
    </row>
    <row r="380" ht="15.75" hidden="1" customHeight="1">
      <c r="A380" s="1" t="s">
        <v>206</v>
      </c>
      <c r="B380" s="1" t="s">
        <v>16</v>
      </c>
      <c r="C380" s="3">
        <v>0.2775</v>
      </c>
      <c r="D380" s="3">
        <v>16.9358823529412</v>
      </c>
      <c r="E380" s="3">
        <v>8.32882352941176</v>
      </c>
      <c r="F380" s="3">
        <v>-0.7788949</v>
      </c>
      <c r="G380" s="3">
        <v>1327.90424117647</v>
      </c>
      <c r="H380" s="3">
        <v>561.120733693629</v>
      </c>
      <c r="I380" s="3">
        <v>0.31</v>
      </c>
      <c r="J380" s="3">
        <v>0.178796916776311</v>
      </c>
      <c r="K380" s="3">
        <v>0.0996874923727111</v>
      </c>
      <c r="L380" s="3">
        <v>0.752114821132818</v>
      </c>
      <c r="M380" s="3">
        <v>0.160686921602469</v>
      </c>
      <c r="N380" s="3">
        <v>0.159723349988514</v>
      </c>
      <c r="O380" s="3">
        <v>1.66100950187282</v>
      </c>
    </row>
    <row r="381" ht="15.75" hidden="1" customHeight="1">
      <c r="A381" s="1" t="s">
        <v>206</v>
      </c>
      <c r="B381" s="1" t="s">
        <v>17</v>
      </c>
      <c r="C381" s="2"/>
      <c r="D381" s="3">
        <v>0.0</v>
      </c>
      <c r="E381" s="3">
        <v>0.0</v>
      </c>
      <c r="F381" s="3">
        <v>-1.05725993333333</v>
      </c>
      <c r="G381" s="3">
        <v>0.0</v>
      </c>
      <c r="H381" s="3">
        <v>0.0</v>
      </c>
      <c r="I381" s="2"/>
      <c r="J381" s="3">
        <v>0.0</v>
      </c>
      <c r="K381" s="3">
        <v>0.0</v>
      </c>
      <c r="L381" s="3">
        <v>0.81132256693253</v>
      </c>
      <c r="M381" s="3">
        <v>0.0</v>
      </c>
      <c r="N381" s="3">
        <v>0.0</v>
      </c>
      <c r="O381" s="3">
        <v>0.81132256693253</v>
      </c>
    </row>
    <row r="382" ht="15.75" hidden="1" customHeight="1">
      <c r="A382" s="1" t="s">
        <v>207</v>
      </c>
      <c r="B382" s="1" t="s">
        <v>16</v>
      </c>
      <c r="C382" s="3">
        <v>0.275</v>
      </c>
      <c r="D382" s="3">
        <v>13.1441176470588</v>
      </c>
      <c r="E382" s="3">
        <v>4.66588235294118</v>
      </c>
      <c r="F382" s="2"/>
      <c r="G382" s="3">
        <v>864.750770588235</v>
      </c>
      <c r="H382" s="3">
        <v>857.194150218867</v>
      </c>
      <c r="I382" s="3">
        <v>0.306808510638298</v>
      </c>
      <c r="J382" s="3">
        <v>0.138766180589999</v>
      </c>
      <c r="K382" s="3">
        <v>0.0558458358288258</v>
      </c>
      <c r="L382" s="3">
        <v>0.8</v>
      </c>
      <c r="M382" s="3">
        <v>0.104641686478897</v>
      </c>
      <c r="N382" s="3">
        <v>0.244000823783977</v>
      </c>
      <c r="O382" s="3">
        <v>1.65006303732</v>
      </c>
    </row>
    <row r="383" ht="15.75" hidden="1" customHeight="1">
      <c r="A383" s="1" t="s">
        <v>207</v>
      </c>
      <c r="B383" s="1" t="s">
        <v>17</v>
      </c>
      <c r="C383" s="3">
        <v>0.218571428571429</v>
      </c>
      <c r="D383" s="3">
        <v>21.9946666666667</v>
      </c>
      <c r="E383" s="3">
        <v>10.7526666666667</v>
      </c>
      <c r="F383" s="2"/>
      <c r="G383" s="3">
        <v>1261.23335333333</v>
      </c>
      <c r="H383" s="3">
        <v>856.636093095649</v>
      </c>
      <c r="I383" s="3">
        <v>0.234772036474164</v>
      </c>
      <c r="J383" s="3">
        <v>0.232203938570685</v>
      </c>
      <c r="K383" s="3">
        <v>0.128698413711659</v>
      </c>
      <c r="L383" s="3">
        <v>0.8</v>
      </c>
      <c r="M383" s="3">
        <v>0.152619216570873</v>
      </c>
      <c r="N383" s="3">
        <v>0.243841972492529</v>
      </c>
      <c r="O383" s="3">
        <v>1.79213557781991</v>
      </c>
    </row>
    <row r="384" ht="15.75" hidden="1" customHeight="1">
      <c r="A384" s="1" t="s">
        <v>208</v>
      </c>
      <c r="B384" s="1" t="s">
        <v>16</v>
      </c>
      <c r="C384" s="3">
        <v>0.493333333333333</v>
      </c>
      <c r="D384" s="3">
        <v>0.994705882352941</v>
      </c>
      <c r="E384" s="3">
        <v>20.1305882352941</v>
      </c>
      <c r="F384" s="2"/>
      <c r="G384" s="3">
        <v>517.606564705882</v>
      </c>
      <c r="H384" s="3">
        <v>569.50238033673</v>
      </c>
      <c r="I384" s="3">
        <v>0.585531914893617</v>
      </c>
      <c r="J384" s="3">
        <v>0.0105013923194311</v>
      </c>
      <c r="K384" s="3">
        <v>0.240942535770811</v>
      </c>
      <c r="L384" s="3">
        <v>0.8</v>
      </c>
      <c r="M384" s="3">
        <v>0.0626344904284135</v>
      </c>
      <c r="N384" s="3">
        <v>0.162109190681734</v>
      </c>
      <c r="O384" s="3">
        <v>1.86171952409401</v>
      </c>
    </row>
    <row r="385" ht="15.75" hidden="1" customHeight="1">
      <c r="A385" s="1" t="s">
        <v>208</v>
      </c>
      <c r="B385" s="1" t="s">
        <v>17</v>
      </c>
      <c r="C385" s="3">
        <v>0.233333333333333</v>
      </c>
      <c r="D385" s="3">
        <v>1.29</v>
      </c>
      <c r="E385" s="3">
        <v>10.5</v>
      </c>
      <c r="F385" s="2"/>
      <c r="G385" s="3">
        <v>143.820993333333</v>
      </c>
      <c r="H385" s="3">
        <v>299.541822048514</v>
      </c>
      <c r="I385" s="3">
        <v>0.253617021276596</v>
      </c>
      <c r="J385" s="3">
        <v>0.0136188961304036</v>
      </c>
      <c r="K385" s="3">
        <v>0.12567425233794</v>
      </c>
      <c r="L385" s="3">
        <v>0.8</v>
      </c>
      <c r="M385" s="3">
        <v>0.0174034783261689</v>
      </c>
      <c r="N385" s="3">
        <v>0.085264757486888</v>
      </c>
      <c r="O385" s="3">
        <v>1.295578405558</v>
      </c>
    </row>
    <row r="386" ht="15.75" customHeight="1">
      <c r="A386" s="1" t="s">
        <v>209</v>
      </c>
      <c r="B386" s="1" t="s">
        <v>16</v>
      </c>
      <c r="C386" s="3">
        <v>0.06</v>
      </c>
      <c r="D386" s="3">
        <v>51.8111764705882</v>
      </c>
      <c r="E386" s="3">
        <v>43.5964705882353</v>
      </c>
      <c r="F386" s="3">
        <v>-1.1714794</v>
      </c>
      <c r="G386" s="3">
        <v>2533.06391176471</v>
      </c>
      <c r="H386" s="3">
        <v>1144.50261253083</v>
      </c>
      <c r="I386" s="3">
        <v>0.0323404255319149</v>
      </c>
      <c r="J386" s="3">
        <v>0.546985295152675</v>
      </c>
      <c r="K386" s="3">
        <v>0.521805128166616</v>
      </c>
      <c r="L386" s="3">
        <v>0.835616843648243</v>
      </c>
      <c r="M386" s="3">
        <v>0.306520778819989</v>
      </c>
      <c r="N386" s="3">
        <v>0.325783348158796</v>
      </c>
      <c r="O386" s="3">
        <v>2.56905181947823</v>
      </c>
    </row>
    <row r="387" ht="15.75" customHeight="1">
      <c r="A387" s="1" t="s">
        <v>209</v>
      </c>
      <c r="B387" s="1" t="s">
        <v>17</v>
      </c>
      <c r="C387" s="3">
        <v>0.0635714285714286</v>
      </c>
      <c r="D387" s="3">
        <v>63.5373333333333</v>
      </c>
      <c r="E387" s="3">
        <v>65.3173333333333</v>
      </c>
      <c r="F387" s="3">
        <v>-0.591225</v>
      </c>
      <c r="G387" s="3">
        <v>1690.31372</v>
      </c>
      <c r="H387" s="3">
        <v>1701.07465829554</v>
      </c>
      <c r="I387" s="3">
        <v>0.0368996960486322</v>
      </c>
      <c r="J387" s="3">
        <v>0.670781661294182</v>
      </c>
      <c r="K387" s="3">
        <v>0.781781622035684</v>
      </c>
      <c r="L387" s="3">
        <v>0.712197768332039</v>
      </c>
      <c r="M387" s="3">
        <v>0.204541336481146</v>
      </c>
      <c r="N387" s="3">
        <v>0.484211911427745</v>
      </c>
      <c r="O387" s="3">
        <v>2.89041399561943</v>
      </c>
    </row>
    <row r="388" ht="15.75" hidden="1" customHeight="1">
      <c r="A388" s="1" t="s">
        <v>210</v>
      </c>
      <c r="B388" s="1" t="s">
        <v>16</v>
      </c>
      <c r="C388" s="3">
        <v>0.0888888888888889</v>
      </c>
      <c r="D388" s="3">
        <v>13.7629411764706</v>
      </c>
      <c r="E388" s="3">
        <v>33.2076470588235</v>
      </c>
      <c r="F388" s="3">
        <v>0.6136068</v>
      </c>
      <c r="G388" s="3">
        <v>1039.76871764706</v>
      </c>
      <c r="H388" s="3">
        <v>1146.71315320807</v>
      </c>
      <c r="I388" s="3">
        <v>0.0692198581560284</v>
      </c>
      <c r="J388" s="3">
        <v>0.145299276225742</v>
      </c>
      <c r="K388" s="3">
        <v>0.397461544382842</v>
      </c>
      <c r="L388" s="3">
        <v>0.455932194701649</v>
      </c>
      <c r="M388" s="3">
        <v>0.125820243084116</v>
      </c>
      <c r="N388" s="3">
        <v>0.326412579874991</v>
      </c>
      <c r="O388" s="3">
        <v>1.52014569642537</v>
      </c>
    </row>
    <row r="389" ht="15.75" hidden="1" customHeight="1">
      <c r="A389" s="1" t="s">
        <v>210</v>
      </c>
      <c r="B389" s="1" t="s">
        <v>17</v>
      </c>
      <c r="C389" s="3">
        <v>0.0585714285714286</v>
      </c>
      <c r="D389" s="3">
        <v>37.408</v>
      </c>
      <c r="E389" s="3">
        <v>60.802</v>
      </c>
      <c r="F389" s="3">
        <v>0.452493666666667</v>
      </c>
      <c r="G389" s="3">
        <v>1674.71086666667</v>
      </c>
      <c r="H389" s="3">
        <v>1822.94434160525</v>
      </c>
      <c r="I389" s="3">
        <v>0.030516717325228</v>
      </c>
      <c r="J389" s="3">
        <v>0.39492687321406</v>
      </c>
      <c r="K389" s="3">
        <v>0.727737703871565</v>
      </c>
      <c r="L389" s="3">
        <v>0.490200670627547</v>
      </c>
      <c r="M389" s="3">
        <v>0.202653267754047</v>
      </c>
      <c r="N389" s="3">
        <v>0.518902189137022</v>
      </c>
      <c r="O389" s="3">
        <v>2.36493742192947</v>
      </c>
    </row>
    <row r="390" ht="15.75" hidden="1" customHeight="1">
      <c r="A390" s="1" t="s">
        <v>211</v>
      </c>
      <c r="B390" s="1" t="s">
        <v>16</v>
      </c>
      <c r="C390" s="3">
        <v>0.203333333333333</v>
      </c>
      <c r="D390" s="3">
        <v>23.8382352941177</v>
      </c>
      <c r="E390" s="3">
        <v>12.4347058823529</v>
      </c>
      <c r="F390" s="3">
        <v>-0.2481831</v>
      </c>
      <c r="G390" s="3">
        <v>2189.00849411765</v>
      </c>
      <c r="H390" s="3">
        <v>1156.09208931257</v>
      </c>
      <c r="I390" s="3">
        <v>0.21531914893617</v>
      </c>
      <c r="J390" s="3">
        <v>0.251667015816053</v>
      </c>
      <c r="K390" s="3">
        <v>0.14883070141018</v>
      </c>
      <c r="L390" s="3">
        <v>0.639233368419322</v>
      </c>
      <c r="M390" s="3">
        <v>0.264887350589218</v>
      </c>
      <c r="N390" s="3">
        <v>0.3290822996055</v>
      </c>
      <c r="O390" s="3">
        <v>1.84901988477644</v>
      </c>
    </row>
    <row r="391" ht="15.75" hidden="1" customHeight="1">
      <c r="A391" s="1" t="s">
        <v>211</v>
      </c>
      <c r="B391" s="1" t="s">
        <v>17</v>
      </c>
      <c r="C391" s="3">
        <v>0.0826666666666667</v>
      </c>
      <c r="D391" s="3">
        <v>39.5926666666667</v>
      </c>
      <c r="E391" s="3">
        <v>36.7653333333333</v>
      </c>
      <c r="F391" s="3">
        <v>-0.106713133333333</v>
      </c>
      <c r="G391" s="3">
        <v>2754.7254</v>
      </c>
      <c r="H391" s="3">
        <v>2064.3484204927</v>
      </c>
      <c r="I391" s="3">
        <v>0.0612765957446808</v>
      </c>
      <c r="J391" s="3">
        <v>0.417991019270562</v>
      </c>
      <c r="K391" s="3">
        <v>0.440043407487792</v>
      </c>
      <c r="L391" s="3">
        <v>0.609142958986814</v>
      </c>
      <c r="M391" s="3">
        <v>0.333343573022977</v>
      </c>
      <c r="N391" s="3">
        <v>0.587618003516192</v>
      </c>
      <c r="O391" s="3">
        <v>2.44941555802902</v>
      </c>
    </row>
    <row r="392" ht="15.75" hidden="1" customHeight="1">
      <c r="A392" s="1" t="s">
        <v>212</v>
      </c>
      <c r="B392" s="1" t="s">
        <v>16</v>
      </c>
      <c r="C392" s="3">
        <v>0.0591666666666667</v>
      </c>
      <c r="D392" s="3">
        <v>11.6982352941176</v>
      </c>
      <c r="E392" s="3">
        <v>48.4076470588235</v>
      </c>
      <c r="F392" s="3">
        <v>1.9927309</v>
      </c>
      <c r="G392" s="3">
        <v>1121.98444705882</v>
      </c>
      <c r="H392" s="3">
        <v>1686.86252217025</v>
      </c>
      <c r="I392" s="3">
        <v>0.0312765957446809</v>
      </c>
      <c r="J392" s="3">
        <v>0.123501590216751</v>
      </c>
      <c r="K392" s="3">
        <v>0.579389985862527</v>
      </c>
      <c r="L392" s="3">
        <v>0.162594959915852</v>
      </c>
      <c r="M392" s="3">
        <v>0.135768996960204</v>
      </c>
      <c r="N392" s="3">
        <v>0.480166418441803</v>
      </c>
      <c r="O392" s="3">
        <v>1.51269854714182</v>
      </c>
    </row>
    <row r="393" ht="15.75" hidden="1" customHeight="1">
      <c r="A393" s="1" t="s">
        <v>212</v>
      </c>
      <c r="B393" s="1" t="s">
        <v>17</v>
      </c>
      <c r="C393" s="3">
        <v>0.052</v>
      </c>
      <c r="D393" s="3">
        <v>18.6213333333333</v>
      </c>
      <c r="E393" s="3">
        <v>65.704</v>
      </c>
      <c r="F393" s="3">
        <v>1.61852273333333</v>
      </c>
      <c r="G393" s="3">
        <v>1299.80994</v>
      </c>
      <c r="H393" s="3">
        <v>1943.94938102914</v>
      </c>
      <c r="I393" s="3">
        <v>0.0221276595744681</v>
      </c>
      <c r="J393" s="3">
        <v>0.19659070114441</v>
      </c>
      <c r="K393" s="3">
        <v>0.786409626248763</v>
      </c>
      <c r="L393" s="3">
        <v>0.242188369127004</v>
      </c>
      <c r="M393" s="3">
        <v>0.157287288834808</v>
      </c>
      <c r="N393" s="3">
        <v>0.553346345450855</v>
      </c>
      <c r="O393" s="3">
        <v>1.95794999038031</v>
      </c>
    </row>
    <row r="394" ht="15.75" hidden="1" customHeight="1">
      <c r="A394" s="1" t="s">
        <v>213</v>
      </c>
      <c r="B394" s="1" t="s">
        <v>16</v>
      </c>
      <c r="C394" s="3">
        <v>0.0792857142857143</v>
      </c>
      <c r="D394" s="3">
        <v>12.6552941176471</v>
      </c>
      <c r="E394" s="3">
        <v>57.1758823529412</v>
      </c>
      <c r="F394" s="3">
        <v>1.8694403</v>
      </c>
      <c r="G394" s="3">
        <v>1444.08002941176</v>
      </c>
      <c r="H394" s="3">
        <v>2033.78243488337</v>
      </c>
      <c r="I394" s="3">
        <v>0.0569604863221885</v>
      </c>
      <c r="J394" s="3">
        <v>0.133605531851118</v>
      </c>
      <c r="K394" s="3">
        <v>0.684336787282658</v>
      </c>
      <c r="L394" s="3">
        <v>0.188818650502567</v>
      </c>
      <c r="M394" s="3">
        <v>0.174745111340406</v>
      </c>
      <c r="N394" s="3">
        <v>0.578917377565186</v>
      </c>
      <c r="O394" s="3">
        <v>1.81738394486412</v>
      </c>
    </row>
    <row r="395" ht="15.75" hidden="1" customHeight="1">
      <c r="A395" s="1" t="s">
        <v>213</v>
      </c>
      <c r="B395" s="1" t="s">
        <v>17</v>
      </c>
      <c r="C395" s="3">
        <v>0.0586666666666667</v>
      </c>
      <c r="D395" s="3">
        <v>19.556</v>
      </c>
      <c r="E395" s="3">
        <v>67.496</v>
      </c>
      <c r="F395" s="3">
        <v>1.5829554</v>
      </c>
      <c r="G395" s="3">
        <v>1357.59785333333</v>
      </c>
      <c r="H395" s="3">
        <v>2264.80760524994</v>
      </c>
      <c r="I395" s="3">
        <v>0.0306382978723404</v>
      </c>
      <c r="J395" s="3">
        <v>0.206458242423389</v>
      </c>
      <c r="K395" s="3">
        <v>0.807858031981105</v>
      </c>
      <c r="L395" s="3">
        <v>0.24975347745098</v>
      </c>
      <c r="M395" s="3">
        <v>0.164280083654965</v>
      </c>
      <c r="N395" s="3">
        <v>0.644678829471832</v>
      </c>
      <c r="O395" s="3">
        <v>2.10366696285461</v>
      </c>
    </row>
    <row r="396" ht="15.75" hidden="1" customHeight="1">
      <c r="A396" s="1" t="s">
        <v>214</v>
      </c>
      <c r="B396" s="1" t="s">
        <v>16</v>
      </c>
      <c r="C396" s="3">
        <v>0.115454545454545</v>
      </c>
      <c r="D396" s="3">
        <v>35.6952941176471</v>
      </c>
      <c r="E396" s="3">
        <v>37.4335294117647</v>
      </c>
      <c r="F396" s="3">
        <v>0.1332959</v>
      </c>
      <c r="G396" s="3">
        <v>1005.89068823529</v>
      </c>
      <c r="H396" s="3">
        <v>1189.54277713542</v>
      </c>
      <c r="I396" s="3">
        <v>0.103133462282398</v>
      </c>
      <c r="J396" s="3">
        <v>0.376845351110419</v>
      </c>
      <c r="K396" s="3">
        <v>0.448041030589888</v>
      </c>
      <c r="L396" s="3">
        <v>0.558093465934222</v>
      </c>
      <c r="M396" s="3">
        <v>0.121720733430234</v>
      </c>
      <c r="N396" s="3">
        <v>0.338604057754258</v>
      </c>
      <c r="O396" s="3">
        <v>1.94643810110142</v>
      </c>
    </row>
    <row r="397" ht="15.75" hidden="1" customHeight="1">
      <c r="A397" s="1" t="s">
        <v>214</v>
      </c>
      <c r="B397" s="1" t="s">
        <v>17</v>
      </c>
      <c r="C397" s="3">
        <v>0.0766666666666667</v>
      </c>
      <c r="D397" s="3">
        <v>73.526</v>
      </c>
      <c r="E397" s="3">
        <v>58.5253333333333</v>
      </c>
      <c r="F397" s="3">
        <v>0.0878708</v>
      </c>
      <c r="G397" s="3">
        <v>2061.1732</v>
      </c>
      <c r="H397" s="3">
        <v>1804.02247635747</v>
      </c>
      <c r="I397" s="3">
        <v>0.0536170212765958</v>
      </c>
      <c r="J397" s="3">
        <v>0.776234850297715</v>
      </c>
      <c r="K397" s="3">
        <v>0.700488334237656</v>
      </c>
      <c r="L397" s="3">
        <v>0.567755303635317</v>
      </c>
      <c r="M397" s="3">
        <v>0.249418268371578</v>
      </c>
      <c r="N397" s="3">
        <v>0.513516068960153</v>
      </c>
      <c r="O397" s="3">
        <v>2.86102984677901</v>
      </c>
    </row>
    <row r="398" ht="15.75" hidden="1" customHeight="1">
      <c r="A398" s="1" t="s">
        <v>215</v>
      </c>
      <c r="B398" s="1" t="s">
        <v>16</v>
      </c>
      <c r="C398" s="3">
        <v>0.16</v>
      </c>
      <c r="D398" s="3">
        <v>10.4494117647059</v>
      </c>
      <c r="E398" s="3">
        <v>0.0</v>
      </c>
      <c r="F398" s="2"/>
      <c r="G398" s="3">
        <v>956.404235294118</v>
      </c>
      <c r="H398" s="3">
        <v>209.619362325338</v>
      </c>
      <c r="I398" s="3">
        <v>0.16</v>
      </c>
      <c r="J398" s="3">
        <v>0.110317405773137</v>
      </c>
      <c r="K398" s="3">
        <v>0.0</v>
      </c>
      <c r="L398" s="3">
        <v>0.8</v>
      </c>
      <c r="M398" s="3">
        <v>0.115732481011446</v>
      </c>
      <c r="N398" s="3">
        <v>0.0596682759388814</v>
      </c>
      <c r="O398" s="3">
        <v>1.24571816272346</v>
      </c>
    </row>
    <row r="399" ht="15.75" hidden="1" customHeight="1">
      <c r="A399" s="1" t="s">
        <v>215</v>
      </c>
      <c r="B399" s="1" t="s">
        <v>17</v>
      </c>
      <c r="C399" s="3">
        <v>0.328</v>
      </c>
      <c r="D399" s="3">
        <v>25.018</v>
      </c>
      <c r="E399" s="3">
        <v>26.8433333333333</v>
      </c>
      <c r="F399" s="2"/>
      <c r="G399" s="3">
        <v>1034.53106666667</v>
      </c>
      <c r="H399" s="3">
        <v>553.183856195224</v>
      </c>
      <c r="I399" s="3">
        <v>0.374468085106383</v>
      </c>
      <c r="J399" s="3">
        <v>0.264122126659253</v>
      </c>
      <c r="K399" s="3">
        <v>0.321287223516645</v>
      </c>
      <c r="L399" s="3">
        <v>0.8</v>
      </c>
      <c r="M399" s="3">
        <v>0.125186445867141</v>
      </c>
      <c r="N399" s="3">
        <v>0.157464113096395</v>
      </c>
      <c r="O399" s="3">
        <v>2.04252799424582</v>
      </c>
    </row>
    <row r="400" ht="15.75" hidden="1" customHeight="1">
      <c r="A400" s="1" t="s">
        <v>216</v>
      </c>
      <c r="B400" s="1" t="s">
        <v>16</v>
      </c>
      <c r="C400" s="3">
        <v>0.394545454545455</v>
      </c>
      <c r="D400" s="3">
        <v>54.1270588235294</v>
      </c>
      <c r="E400" s="3">
        <v>42.1729411764706</v>
      </c>
      <c r="F400" s="3">
        <v>-0.0776823</v>
      </c>
      <c r="G400" s="3">
        <v>4198.31461176471</v>
      </c>
      <c r="H400" s="3">
        <v>1516.62974749779</v>
      </c>
      <c r="I400" s="3">
        <v>0.459419729206963</v>
      </c>
      <c r="J400" s="3">
        <v>0.571434722451078</v>
      </c>
      <c r="K400" s="3">
        <v>0.504766938213797</v>
      </c>
      <c r="L400" s="3">
        <v>0.60296815254733</v>
      </c>
      <c r="M400" s="3">
        <v>0.508029291543984</v>
      </c>
      <c r="N400" s="3">
        <v>0.431709558062497</v>
      </c>
      <c r="O400" s="3">
        <v>3.07832839202565</v>
      </c>
    </row>
    <row r="401" ht="15.75" hidden="1" customHeight="1">
      <c r="A401" s="1" t="s">
        <v>216</v>
      </c>
      <c r="B401" s="1" t="s">
        <v>17</v>
      </c>
      <c r="C401" s="3">
        <v>0.344444444444444</v>
      </c>
      <c r="D401" s="3">
        <v>48.7813333333333</v>
      </c>
      <c r="E401" s="3">
        <v>37.6713333333333</v>
      </c>
      <c r="F401" s="3">
        <v>-1.14358373333333</v>
      </c>
      <c r="G401" s="3">
        <v>4514.72825333333</v>
      </c>
      <c r="H401" s="3">
        <v>1370.49974692518</v>
      </c>
      <c r="I401" s="3">
        <v>0.395460992907801</v>
      </c>
      <c r="J401" s="3">
        <v>0.514998381216481</v>
      </c>
      <c r="K401" s="3">
        <v>0.450887300118094</v>
      </c>
      <c r="L401" s="3">
        <v>0.829683485132859</v>
      </c>
      <c r="M401" s="3">
        <v>0.546317846125032</v>
      </c>
      <c r="N401" s="3">
        <v>0.390113566640757</v>
      </c>
      <c r="O401" s="3">
        <v>3.12746157214102</v>
      </c>
    </row>
    <row r="402" ht="15.75" hidden="1" customHeight="1">
      <c r="A402" s="1" t="s">
        <v>217</v>
      </c>
      <c r="B402" s="1" t="s">
        <v>16</v>
      </c>
      <c r="C402" s="3">
        <v>0.074</v>
      </c>
      <c r="D402" s="3">
        <v>14.7405882352941</v>
      </c>
      <c r="E402" s="3">
        <v>14.8152941176471</v>
      </c>
      <c r="F402" s="3">
        <v>-0.6524319</v>
      </c>
      <c r="G402" s="3">
        <v>386.950711764706</v>
      </c>
      <c r="H402" s="3">
        <v>570.92003871946</v>
      </c>
      <c r="I402" s="3">
        <v>0.0502127659574468</v>
      </c>
      <c r="J402" s="3">
        <v>0.155620573703503</v>
      </c>
      <c r="K402" s="3">
        <v>0.177323905847807</v>
      </c>
      <c r="L402" s="3">
        <v>0.725216366727797</v>
      </c>
      <c r="M402" s="3">
        <v>0.0468240982725288</v>
      </c>
      <c r="N402" s="3">
        <v>0.162512727982056</v>
      </c>
      <c r="O402" s="3">
        <v>1.31771043849114</v>
      </c>
    </row>
    <row r="403" ht="15.75" hidden="1" customHeight="1">
      <c r="A403" s="1" t="s">
        <v>217</v>
      </c>
      <c r="B403" s="1" t="s">
        <v>17</v>
      </c>
      <c r="C403" s="3">
        <v>0.076</v>
      </c>
      <c r="D403" s="3">
        <v>29.9346666666667</v>
      </c>
      <c r="E403" s="3">
        <v>53.8606666666667</v>
      </c>
      <c r="F403" s="3">
        <v>-0.0342748666666667</v>
      </c>
      <c r="G403" s="3">
        <v>1481.91188</v>
      </c>
      <c r="H403" s="3">
        <v>2172.04175968376</v>
      </c>
      <c r="I403" s="3">
        <v>0.0527659574468085</v>
      </c>
      <c r="J403" s="3">
        <v>0.31602877211751</v>
      </c>
      <c r="K403" s="3">
        <v>0.644657048929176</v>
      </c>
      <c r="L403" s="3">
        <v>0.593735468945362</v>
      </c>
      <c r="M403" s="3">
        <v>0.179323064645353</v>
      </c>
      <c r="N403" s="3">
        <v>0.618272976455471</v>
      </c>
      <c r="O403" s="3">
        <v>2.40478328853968</v>
      </c>
    </row>
    <row r="404" ht="15.75" hidden="1" customHeight="1">
      <c r="A404" s="1" t="s">
        <v>218</v>
      </c>
      <c r="B404" s="1" t="s">
        <v>16</v>
      </c>
      <c r="C404" s="3">
        <v>0.258</v>
      </c>
      <c r="D404" s="3">
        <v>0.0</v>
      </c>
      <c r="E404" s="3">
        <v>21.8882352941177</v>
      </c>
      <c r="F404" s="2"/>
      <c r="G404" s="3">
        <v>0.0</v>
      </c>
      <c r="H404" s="3">
        <v>486.305476295793</v>
      </c>
      <c r="I404" s="3">
        <v>0.285106382978723</v>
      </c>
      <c r="J404" s="3">
        <v>0.0</v>
      </c>
      <c r="K404" s="3">
        <v>0.26197977196049</v>
      </c>
      <c r="L404" s="3">
        <v>0.8</v>
      </c>
      <c r="M404" s="3">
        <v>0.0</v>
      </c>
      <c r="N404" s="3">
        <v>0.138427142551703</v>
      </c>
      <c r="O404" s="3">
        <v>1.48551329749092</v>
      </c>
    </row>
    <row r="405" ht="15.75" hidden="1" customHeight="1">
      <c r="A405" s="1" t="s">
        <v>218</v>
      </c>
      <c r="B405" s="1" t="s">
        <v>17</v>
      </c>
      <c r="C405" s="3">
        <v>0.23</v>
      </c>
      <c r="D405" s="3">
        <v>0.0</v>
      </c>
      <c r="E405" s="3">
        <v>10.4846666666667</v>
      </c>
      <c r="F405" s="2"/>
      <c r="G405" s="3">
        <v>0.0</v>
      </c>
      <c r="H405" s="3">
        <v>218.954575085423</v>
      </c>
      <c r="I405" s="3">
        <v>0.24936170212766</v>
      </c>
      <c r="J405" s="3">
        <v>0.0</v>
      </c>
      <c r="K405" s="3">
        <v>0.125490728032939</v>
      </c>
      <c r="L405" s="3">
        <v>0.8</v>
      </c>
      <c r="M405" s="3">
        <v>0.0</v>
      </c>
      <c r="N405" s="3">
        <v>0.0623255497934427</v>
      </c>
      <c r="O405" s="3">
        <v>1.23717797995404</v>
      </c>
    </row>
    <row r="406" ht="15.75" hidden="1" customHeight="1">
      <c r="A406" s="1" t="s">
        <v>219</v>
      </c>
      <c r="B406" s="1" t="s">
        <v>16</v>
      </c>
      <c r="C406" s="3">
        <v>0.0694117647058824</v>
      </c>
      <c r="D406" s="3">
        <v>19.7229411764706</v>
      </c>
      <c r="E406" s="3">
        <v>60.6311764705882</v>
      </c>
      <c r="F406" s="2"/>
      <c r="G406" s="3">
        <v>1336.02145882353</v>
      </c>
      <c r="H406" s="3">
        <v>656.510067129642</v>
      </c>
      <c r="I406" s="3">
        <v>0.0443554443053817</v>
      </c>
      <c r="J406" s="3">
        <v>0.208220687804971</v>
      </c>
      <c r="K406" s="3">
        <v>0.725693121077227</v>
      </c>
      <c r="L406" s="3">
        <v>0.8</v>
      </c>
      <c r="M406" s="3">
        <v>0.16166916917367</v>
      </c>
      <c r="N406" s="3">
        <v>0.186875980384614</v>
      </c>
      <c r="O406" s="3">
        <v>2.12681440274586</v>
      </c>
    </row>
    <row r="407" ht="15.75" hidden="1" customHeight="1">
      <c r="A407" s="1" t="s">
        <v>219</v>
      </c>
      <c r="B407" s="1" t="s">
        <v>17</v>
      </c>
      <c r="C407" s="3">
        <v>0.0413333333333333</v>
      </c>
      <c r="D407" s="3">
        <v>24.0766666666667</v>
      </c>
      <c r="E407" s="3">
        <v>61.4866666666667</v>
      </c>
      <c r="F407" s="2"/>
      <c r="G407" s="3">
        <v>1235.31038666667</v>
      </c>
      <c r="H407" s="3">
        <v>1899.33702334017</v>
      </c>
      <c r="I407" s="3">
        <v>0.00851063829787234</v>
      </c>
      <c r="J407" s="3">
        <v>0.254184203488127</v>
      </c>
      <c r="K407" s="3">
        <v>0.735932463055759</v>
      </c>
      <c r="L407" s="3">
        <v>0.8</v>
      </c>
      <c r="M407" s="3">
        <v>0.149482332461835</v>
      </c>
      <c r="N407" s="3">
        <v>0.540647411347917</v>
      </c>
      <c r="O407" s="3">
        <v>2.48875704865151</v>
      </c>
    </row>
    <row r="408" ht="15.75" hidden="1" customHeight="1">
      <c r="A408" s="1" t="s">
        <v>220</v>
      </c>
      <c r="B408" s="1" t="s">
        <v>16</v>
      </c>
      <c r="C408" s="3">
        <v>0.24</v>
      </c>
      <c r="D408" s="3">
        <v>5.67058823529412</v>
      </c>
      <c r="E408" s="3">
        <v>3.64941176470588</v>
      </c>
      <c r="F408" s="3">
        <v>-1.5463987</v>
      </c>
      <c r="G408" s="3">
        <v>492.503064705882</v>
      </c>
      <c r="H408" s="3">
        <v>99.5045509275549</v>
      </c>
      <c r="I408" s="3">
        <v>0.262127659574468</v>
      </c>
      <c r="J408" s="3">
        <v>0.0598660094377977</v>
      </c>
      <c r="K408" s="3">
        <v>0.0436797233335899</v>
      </c>
      <c r="L408" s="3">
        <v>0.915361509650256</v>
      </c>
      <c r="M408" s="3">
        <v>0.0595967682709228</v>
      </c>
      <c r="N408" s="3">
        <v>0.0283240294983101</v>
      </c>
      <c r="O408" s="3">
        <v>1.36895569976535</v>
      </c>
    </row>
    <row r="409" ht="15.75" hidden="1" customHeight="1">
      <c r="A409" s="1" t="s">
        <v>220</v>
      </c>
      <c r="B409" s="1" t="s">
        <v>17</v>
      </c>
      <c r="C409" s="3">
        <v>0.205384615384615</v>
      </c>
      <c r="D409" s="3">
        <v>79.398</v>
      </c>
      <c r="E409" s="3">
        <v>53.8813333333333</v>
      </c>
      <c r="F409" s="3">
        <v>-1.1422992</v>
      </c>
      <c r="G409" s="3">
        <v>6275.17796</v>
      </c>
      <c r="H409" s="3">
        <v>1415.36354449803</v>
      </c>
      <c r="I409" s="3">
        <v>0.217937806873977</v>
      </c>
      <c r="J409" s="3">
        <v>0.838227220900607</v>
      </c>
      <c r="K409" s="3">
        <v>0.644904407775047</v>
      </c>
      <c r="L409" s="3">
        <v>0.82941026718533</v>
      </c>
      <c r="M409" s="3">
        <v>0.759346192016611</v>
      </c>
      <c r="N409" s="3">
        <v>0.402884073255925</v>
      </c>
      <c r="O409" s="3">
        <v>3.6927099680075</v>
      </c>
    </row>
    <row r="410" ht="15.75" customHeight="1">
      <c r="A410" s="1" t="s">
        <v>221</v>
      </c>
      <c r="B410" s="1" t="s">
        <v>16</v>
      </c>
      <c r="C410" s="3">
        <v>0.067</v>
      </c>
      <c r="D410" s="3">
        <v>9.45058823529412</v>
      </c>
      <c r="E410" s="3">
        <v>37.5729411764706</v>
      </c>
      <c r="F410" s="3">
        <v>-0.7256187</v>
      </c>
      <c r="G410" s="3">
        <v>2943.42007647059</v>
      </c>
      <c r="H410" s="3">
        <v>1185.70390826876</v>
      </c>
      <c r="I410" s="3">
        <v>0.0412765957446809</v>
      </c>
      <c r="J410" s="3">
        <v>0.0997725422850268</v>
      </c>
      <c r="K410" s="3">
        <v>0.449709646713366</v>
      </c>
      <c r="L410" s="3">
        <v>0.740783068473362</v>
      </c>
      <c r="M410" s="3">
        <v>0.356177122118332</v>
      </c>
      <c r="N410" s="3">
        <v>0.337511321452193</v>
      </c>
      <c r="O410" s="3">
        <v>2.02523029678696</v>
      </c>
    </row>
    <row r="411" ht="15.75" customHeight="1">
      <c r="A411" s="1" t="s">
        <v>221</v>
      </c>
      <c r="B411" s="1" t="s">
        <v>17</v>
      </c>
      <c r="C411" s="3">
        <v>0.153333333333333</v>
      </c>
      <c r="D411" s="3">
        <v>15.5993333333333</v>
      </c>
      <c r="E411" s="3">
        <v>56.7026666666667</v>
      </c>
      <c r="F411" s="3">
        <v>-0.715119466666667</v>
      </c>
      <c r="G411" s="3">
        <v>5676.81419333333</v>
      </c>
      <c r="H411" s="3">
        <v>1883.12418317586</v>
      </c>
      <c r="I411" s="3">
        <v>0.151489361702128</v>
      </c>
      <c r="J411" s="3">
        <v>0.16468658943427</v>
      </c>
      <c r="K411" s="3">
        <v>0.678672879895311</v>
      </c>
      <c r="L411" s="3">
        <v>0.73854990028105</v>
      </c>
      <c r="M411" s="3">
        <v>0.68693944107579</v>
      </c>
      <c r="N411" s="3">
        <v>0.536032416769431</v>
      </c>
      <c r="O411" s="3">
        <v>2.95637058915798</v>
      </c>
    </row>
    <row r="412" ht="15.75" customHeight="1">
      <c r="A412" s="1" t="s">
        <v>222</v>
      </c>
      <c r="B412" s="1" t="s">
        <v>16</v>
      </c>
      <c r="C412" s="3">
        <v>0.0583333333333333</v>
      </c>
      <c r="D412" s="3">
        <v>19.5135294117647</v>
      </c>
      <c r="E412" s="3">
        <v>19.9717647058824</v>
      </c>
      <c r="F412" s="3">
        <v>-0.4166265</v>
      </c>
      <c r="G412" s="3">
        <v>714.509664705882</v>
      </c>
      <c r="H412" s="3">
        <v>628.562151808354</v>
      </c>
      <c r="I412" s="3">
        <v>0.0302127659574468</v>
      </c>
      <c r="J412" s="3">
        <v>0.206009868369301</v>
      </c>
      <c r="K412" s="3">
        <v>0.239041580693431</v>
      </c>
      <c r="L412" s="3">
        <v>0.675060978983098</v>
      </c>
      <c r="M412" s="3">
        <v>0.086461323728495</v>
      </c>
      <c r="N412" s="3">
        <v>0.17892058969547</v>
      </c>
      <c r="O412" s="3">
        <v>1.41570710742724</v>
      </c>
    </row>
    <row r="413" ht="15.75" customHeight="1">
      <c r="A413" s="1" t="s">
        <v>222</v>
      </c>
      <c r="B413" s="1" t="s">
        <v>17</v>
      </c>
      <c r="C413" s="3">
        <v>0.118666666666667</v>
      </c>
      <c r="D413" s="3">
        <v>46.55</v>
      </c>
      <c r="E413" s="3">
        <v>67.2213333333333</v>
      </c>
      <c r="F413" s="3">
        <v>-0.733928533333333</v>
      </c>
      <c r="G413" s="3">
        <v>1961.70471333333</v>
      </c>
      <c r="H413" s="3">
        <v>1652.71348572935</v>
      </c>
      <c r="I413" s="3">
        <v>0.107234042553191</v>
      </c>
      <c r="J413" s="3">
        <v>0.491441561914951</v>
      </c>
      <c r="K413" s="3">
        <v>0.804570553126297</v>
      </c>
      <c r="L413" s="3">
        <v>0.742550555193035</v>
      </c>
      <c r="M413" s="3">
        <v>0.237381794337304</v>
      </c>
      <c r="N413" s="3">
        <v>0.470445874944297</v>
      </c>
      <c r="O413" s="3">
        <v>2.85362438206908</v>
      </c>
    </row>
    <row r="414" ht="15.75" customHeight="1">
      <c r="A414" s="1" t="s">
        <v>222</v>
      </c>
      <c r="B414" s="1" t="s">
        <v>17</v>
      </c>
      <c r="C414" s="3">
        <v>1961.70471333333</v>
      </c>
      <c r="D414" s="3">
        <v>3318.31156666667</v>
      </c>
      <c r="E414" s="3">
        <v>0.118666666666667</v>
      </c>
      <c r="F414" s="3">
        <v>46.55</v>
      </c>
      <c r="G414" s="3">
        <v>67.2213333333333</v>
      </c>
      <c r="H414" s="3">
        <v>-0.733928533333333</v>
      </c>
      <c r="I414" s="3">
        <v>0.237381794337304</v>
      </c>
      <c r="J414" s="3">
        <v>0.683631655205372</v>
      </c>
      <c r="K414" s="3">
        <v>0.107234042553191</v>
      </c>
      <c r="L414" s="3">
        <v>0.491441561914951</v>
      </c>
      <c r="M414" s="3">
        <v>0.804570553126297</v>
      </c>
      <c r="N414" s="3">
        <v>0.742550555193035</v>
      </c>
      <c r="O414" s="3">
        <v>3.06681016233015</v>
      </c>
    </row>
    <row r="415" ht="15.75" customHeight="1">
      <c r="A415" s="1" t="s">
        <v>222</v>
      </c>
      <c r="B415" s="1" t="s">
        <v>16</v>
      </c>
      <c r="C415" s="3">
        <v>714.509664705882</v>
      </c>
      <c r="D415" s="3">
        <v>1030.16701764706</v>
      </c>
      <c r="E415" s="3">
        <v>0.0583333333333333</v>
      </c>
      <c r="F415" s="3">
        <v>19.5135294117647</v>
      </c>
      <c r="G415" s="3">
        <v>19.9717647058824</v>
      </c>
      <c r="H415" s="3">
        <v>-0.4166265</v>
      </c>
      <c r="I415" s="3">
        <v>0.086461323728495</v>
      </c>
      <c r="J415" s="3">
        <v>0.212232868813908</v>
      </c>
      <c r="K415" s="3">
        <v>0.0302127659574468</v>
      </c>
      <c r="L415" s="3">
        <v>0.206009868369301</v>
      </c>
      <c r="M415" s="3">
        <v>0.239041580693431</v>
      </c>
      <c r="N415" s="3">
        <v>0.675060978983098</v>
      </c>
      <c r="O415" s="3">
        <v>1.44901938654568</v>
      </c>
    </row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autoFilter ref="$A$1:$Z$1000">
    <filterColumn colId="0">
      <filters>
        <filter val="Zambia"/>
        <filter val="Madagascar"/>
        <filter val="Malawi"/>
        <filter val="Kenya"/>
        <filter val="Zimbabwe"/>
        <filter val="Tanzania"/>
        <filter val="Ghana"/>
        <filter val="Ethiopia(excludes Eritrea)"/>
        <filter val="Mozambique"/>
        <filter val="Sierra Leone"/>
        <filter val="Rwanda"/>
        <filter val="Uganda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/>
      <c r="B1" s="4"/>
      <c r="C1" s="4"/>
      <c r="D1" s="4"/>
      <c r="E1" s="1" t="s">
        <v>3</v>
      </c>
      <c r="F1" s="1" t="s">
        <v>4</v>
      </c>
      <c r="G1" s="1" t="s">
        <v>223</v>
      </c>
      <c r="H1" s="1" t="s">
        <v>7</v>
      </c>
      <c r="I1" s="1" t="s">
        <v>6</v>
      </c>
      <c r="J1" s="1" t="s">
        <v>5</v>
      </c>
      <c r="K1" s="5" t="s">
        <v>224</v>
      </c>
      <c r="L1" s="5" t="s">
        <v>225</v>
      </c>
      <c r="M1" s="5" t="s">
        <v>226</v>
      </c>
      <c r="N1" s="5" t="s">
        <v>227</v>
      </c>
      <c r="O1" s="5" t="s">
        <v>228</v>
      </c>
      <c r="P1" s="5" t="s">
        <v>229</v>
      </c>
      <c r="Q1" s="5" t="s">
        <v>230</v>
      </c>
      <c r="R1" s="1" t="s">
        <v>231</v>
      </c>
      <c r="S1" s="1" t="s">
        <v>232</v>
      </c>
      <c r="T1" s="1" t="s">
        <v>233</v>
      </c>
      <c r="U1" s="1" t="s">
        <v>234</v>
      </c>
      <c r="V1" s="6" t="s">
        <v>235</v>
      </c>
      <c r="W1" s="6" t="s">
        <v>236</v>
      </c>
    </row>
    <row r="2">
      <c r="A2" s="4"/>
      <c r="B2" s="7" t="s">
        <v>90</v>
      </c>
      <c r="C2" s="4"/>
      <c r="D2" s="8">
        <v>1988.0</v>
      </c>
      <c r="E2" s="4">
        <f>IFNA(VLOOKUP($B$2&amp;$D2, 'Annual Data'!$A:$G, 4, 0))</f>
        <v>0</v>
      </c>
      <c r="F2" s="4">
        <f>IFNA(VLOOKUP($B$2&amp;$D2, 'Annual Data'!$A:$G, 5, 0))</f>
        <v>0</v>
      </c>
      <c r="G2" s="4" t="str">
        <f>IFNA(VLOOKUP($B$2&amp;$D2, 'Annual Data'!$A:$G, 7, 0))</f>
        <v/>
      </c>
      <c r="H2" s="4">
        <f>IFNA(VLOOKUP($B$2&amp;$D2, 'Annual Data'!$A:$U, 20, 0))</f>
        <v>0</v>
      </c>
      <c r="I2" s="4">
        <f>IFNA(VLOOKUP($B$2&amp;$D2, 'Annual Data'!$A:$U, 21, 0))</f>
        <v>0</v>
      </c>
      <c r="J2" s="4" t="str">
        <f>IFNA(VLOOKUP($B$2&amp;$D2, 'Annual Data'!$A:$G, 6, 0))</f>
        <v/>
      </c>
      <c r="K2" s="9" t="str">
        <f t="shared" ref="K2:K33" si="4">IFNA(if(OR(AND(ISNUMBER($E2), $E2 &lt;&gt; 0), AND(ISNUMBER($F2), $F2 &lt;&gt; 0), ISNUMBER($J2), ISNUMBER($G2)), $D2, #N/A))</f>
        <v/>
      </c>
      <c r="L2" s="10" t="str">
        <f t="shared" ref="L2:M2" si="1">IF(AND(ISNUMBER(E2), E2 &lt;&gt; 0), MIN(MAX(E2, E$43), E$45), "")</f>
        <v/>
      </c>
      <c r="M2" s="10" t="str">
        <f t="shared" si="1"/>
        <v/>
      </c>
      <c r="N2" s="10" t="str">
        <f t="shared" ref="N2:N33" si="6">IF(ISNUMBER(G2), MIN(MAX(G2, G$43), G$45) * 100, "")</f>
        <v/>
      </c>
      <c r="O2" s="10" t="str">
        <f t="shared" ref="O2:P2" si="2">IF(AND(ISNUMBER(H2), H2 &lt;&gt; 0), MIN(MAX(H2, H$43), H$45)/100, "")</f>
        <v/>
      </c>
      <c r="P2" s="10" t="str">
        <f t="shared" si="2"/>
        <v/>
      </c>
      <c r="Q2" s="10" t="str">
        <f t="shared" ref="Q2:Q33" si="8">IF(ISNUMBER(J2), MIN(MAX(J2, J$43), J$45) * 100, "")</f>
        <v/>
      </c>
      <c r="R2" s="4" t="str">
        <f>IFNA(VLOOKUP($B$2&amp;$D2, 'Annual Data'!$A:$K, 8, 0))</f>
        <v/>
      </c>
      <c r="S2" s="4" t="str">
        <f>IFNA(VLOOKUP($B$2&amp;$D2, 'Annual Data'!$A:$K, 9, 0))</f>
        <v/>
      </c>
      <c r="T2" s="4">
        <f>IFNA(VLOOKUP($B$2&amp;$D2, 'Annual Data'!$A:$K, 10, 0))</f>
        <v>-5.88</v>
      </c>
      <c r="U2" s="4">
        <f>IFNA(VLOOKUP($B$2&amp;$D2, 'Annual Data'!$A:$K, 11, 0))</f>
        <v>5197.84</v>
      </c>
      <c r="V2" s="10" t="str">
        <f t="shared" ref="V2:W2" si="3">IF(ISNUMBER(R2), R2/$U2*100, "")</f>
        <v/>
      </c>
      <c r="W2" s="10" t="str">
        <f t="shared" si="3"/>
        <v/>
      </c>
    </row>
    <row r="3">
      <c r="A3" s="4"/>
      <c r="B3" s="4"/>
      <c r="C3" s="4"/>
      <c r="D3" s="8">
        <v>1989.0</v>
      </c>
      <c r="E3" s="4">
        <f>IFNA(VLOOKUP($B$2&amp;$D3, 'Annual Data'!$A:$G, 4, 0))</f>
        <v>0</v>
      </c>
      <c r="F3" s="4">
        <f>IFNA(VLOOKUP($B$2&amp;$D3, 'Annual Data'!$A:$G, 5, 0))</f>
        <v>0</v>
      </c>
      <c r="G3" s="4" t="str">
        <f>IFNA(VLOOKUP($B$2&amp;$D3, 'Annual Data'!$A:$G, 7, 0))</f>
        <v/>
      </c>
      <c r="H3" s="4">
        <f>IFNA(VLOOKUP($B$2&amp;$D3, 'Annual Data'!$A:$U, 20, 0))</f>
        <v>0</v>
      </c>
      <c r="I3" s="4">
        <f>IFNA(VLOOKUP($B$2&amp;$D3, 'Annual Data'!$A:$U, 21, 0))</f>
        <v>0</v>
      </c>
      <c r="J3" s="4" t="str">
        <f>IFNA(VLOOKUP($B$2&amp;$D3, 'Annual Data'!$A:$G, 6, 0))</f>
        <v/>
      </c>
      <c r="K3" s="9" t="str">
        <f t="shared" si="4"/>
        <v/>
      </c>
      <c r="L3" s="10" t="str">
        <f t="shared" ref="L3:M3" si="5">IF(AND(ISNUMBER(E3), E3 &lt;&gt; 0), MIN(MAX(E3, E$43), E$45), "")</f>
        <v/>
      </c>
      <c r="M3" s="10" t="str">
        <f t="shared" si="5"/>
        <v/>
      </c>
      <c r="N3" s="10" t="str">
        <f t="shared" si="6"/>
        <v/>
      </c>
      <c r="O3" s="10" t="str">
        <f t="shared" ref="O3:P3" si="7">IF(AND(ISNUMBER(H3), H3 &lt;&gt; 0), MIN(MAX(H3, H$43), H$45)/100, "")</f>
        <v/>
      </c>
      <c r="P3" s="10" t="str">
        <f t="shared" si="7"/>
        <v/>
      </c>
      <c r="Q3" s="10" t="str">
        <f t="shared" si="8"/>
        <v/>
      </c>
      <c r="R3" s="4" t="str">
        <f>IFNA(VLOOKUP($B$2&amp;$D3, 'Annual Data'!$A:$K, 8, 0))</f>
        <v/>
      </c>
      <c r="S3" s="4" t="str">
        <f>IFNA(VLOOKUP($B$2&amp;$D3, 'Annual Data'!$A:$K, 9, 0))</f>
        <v/>
      </c>
      <c r="T3" s="4">
        <f>IFNA(VLOOKUP($B$2&amp;$D3, 'Annual Data'!$A:$K, 10, 0))</f>
        <v>-7.6</v>
      </c>
      <c r="U3" s="4">
        <f>IFNA(VLOOKUP($B$2&amp;$D3, 'Annual Data'!$A:$K, 11, 0))</f>
        <v>5251.76</v>
      </c>
      <c r="V3" s="10" t="str">
        <f t="shared" ref="V3:W3" si="9">IF(ISNUMBER(R3), R3/$U3*100, "")</f>
        <v/>
      </c>
      <c r="W3" s="10" t="str">
        <f t="shared" si="9"/>
        <v/>
      </c>
    </row>
    <row r="4">
      <c r="A4" s="4"/>
      <c r="B4" s="4"/>
      <c r="C4" s="4"/>
      <c r="D4" s="8">
        <v>1990.0</v>
      </c>
      <c r="E4" s="4">
        <f>IFNA(VLOOKUP($B$2&amp;$D4, 'Annual Data'!$A:$G, 4, 0))</f>
        <v>0</v>
      </c>
      <c r="F4" s="4">
        <f>IFNA(VLOOKUP($B$2&amp;$D4, 'Annual Data'!$A:$G, 5, 0))</f>
        <v>0</v>
      </c>
      <c r="G4" s="4" t="str">
        <f>IFNA(VLOOKUP($B$2&amp;$D4, 'Annual Data'!$A:$G, 7, 0))</f>
        <v/>
      </c>
      <c r="H4" s="4">
        <f>IFNA(VLOOKUP($B$2&amp;$D4, 'Annual Data'!$A:$U, 20, 0))</f>
        <v>0</v>
      </c>
      <c r="I4" s="4">
        <f>IFNA(VLOOKUP($B$2&amp;$D4, 'Annual Data'!$A:$U, 21, 0))</f>
        <v>0</v>
      </c>
      <c r="J4" s="4" t="str">
        <f>IFNA(VLOOKUP($B$2&amp;$D4, 'Annual Data'!$A:$G, 6, 0))</f>
        <v/>
      </c>
      <c r="K4" s="9" t="str">
        <f t="shared" si="4"/>
        <v/>
      </c>
      <c r="L4" s="10" t="str">
        <f t="shared" ref="L4:M4" si="10">IF(AND(ISNUMBER(E4), E4 &lt;&gt; 0), MIN(MAX(E4, E$43), E$45), "")</f>
        <v/>
      </c>
      <c r="M4" s="10" t="str">
        <f t="shared" si="10"/>
        <v/>
      </c>
      <c r="N4" s="10" t="str">
        <f t="shared" si="6"/>
        <v/>
      </c>
      <c r="O4" s="10" t="str">
        <f t="shared" ref="O4:P4" si="11">IF(AND(ISNUMBER(H4), H4 &lt;&gt; 0), MIN(MAX(H4, H$43), H$45)/100, "")</f>
        <v/>
      </c>
      <c r="P4" s="10" t="str">
        <f t="shared" si="11"/>
        <v/>
      </c>
      <c r="Q4" s="10" t="str">
        <f t="shared" si="8"/>
        <v/>
      </c>
      <c r="R4" s="4" t="str">
        <f>IFNA(VLOOKUP($B$2&amp;$D4, 'Annual Data'!$A:$K, 8, 0))</f>
        <v/>
      </c>
      <c r="S4" s="4" t="str">
        <f>IFNA(VLOOKUP($B$2&amp;$D4, 'Annual Data'!$A:$K, 9, 0))</f>
        <v/>
      </c>
      <c r="T4" s="4">
        <f>IFNA(VLOOKUP($B$2&amp;$D4, 'Annual Data'!$A:$K, 10, 0))</f>
        <v>-8.97</v>
      </c>
      <c r="U4" s="4">
        <f>IFNA(VLOOKUP($B$2&amp;$D4, 'Annual Data'!$A:$K, 11, 0))</f>
        <v>5889.18</v>
      </c>
      <c r="V4" s="10" t="str">
        <f t="shared" ref="V4:W4" si="12">IF(ISNUMBER(R4), R4/$U4*100, "")</f>
        <v/>
      </c>
      <c r="W4" s="10" t="str">
        <f t="shared" si="12"/>
        <v/>
      </c>
    </row>
    <row r="5">
      <c r="A5" s="4"/>
      <c r="B5" s="4"/>
      <c r="C5" s="4"/>
      <c r="D5" s="8">
        <v>1991.0</v>
      </c>
      <c r="E5" s="4">
        <f>IFNA(VLOOKUP($B$2&amp;$D5, 'Annual Data'!$A:$G, 4, 0))</f>
        <v>0</v>
      </c>
      <c r="F5" s="4">
        <f>IFNA(VLOOKUP($B$2&amp;$D5, 'Annual Data'!$A:$G, 5, 0))</f>
        <v>0</v>
      </c>
      <c r="G5" s="4" t="str">
        <f>IFNA(VLOOKUP($B$2&amp;$D5, 'Annual Data'!$A:$G, 7, 0))</f>
        <v/>
      </c>
      <c r="H5" s="4">
        <f>IFNA(VLOOKUP($B$2&amp;$D5, 'Annual Data'!$A:$U, 20, 0))</f>
        <v>0</v>
      </c>
      <c r="I5" s="4">
        <f>IFNA(VLOOKUP($B$2&amp;$D5, 'Annual Data'!$A:$U, 21, 0))</f>
        <v>0</v>
      </c>
      <c r="J5" s="4" t="str">
        <f>IFNA(VLOOKUP($B$2&amp;$D5, 'Annual Data'!$A:$G, 6, 0))</f>
        <v/>
      </c>
      <c r="K5" s="9" t="str">
        <f t="shared" si="4"/>
        <v/>
      </c>
      <c r="L5" s="10" t="str">
        <f t="shared" ref="L5:M5" si="13">IF(AND(ISNUMBER(E5), E5 &lt;&gt; 0), MIN(MAX(E5, E$43), E$45), "")</f>
        <v/>
      </c>
      <c r="M5" s="10" t="str">
        <f t="shared" si="13"/>
        <v/>
      </c>
      <c r="N5" s="10" t="str">
        <f t="shared" si="6"/>
        <v/>
      </c>
      <c r="O5" s="10" t="str">
        <f t="shared" ref="O5:P5" si="14">IF(AND(ISNUMBER(H5), H5 &lt;&gt; 0), MIN(MAX(H5, H$43), H$45)/100, "")</f>
        <v/>
      </c>
      <c r="P5" s="10" t="str">
        <f t="shared" si="14"/>
        <v/>
      </c>
      <c r="Q5" s="10" t="str">
        <f t="shared" si="8"/>
        <v/>
      </c>
      <c r="R5" s="4" t="str">
        <f>IFNA(VLOOKUP($B$2&amp;$D5, 'Annual Data'!$A:$K, 8, 0))</f>
        <v/>
      </c>
      <c r="S5" s="4" t="str">
        <f>IFNA(VLOOKUP($B$2&amp;$D5, 'Annual Data'!$A:$K, 9, 0))</f>
        <v/>
      </c>
      <c r="T5" s="4">
        <f>IFNA(VLOOKUP($B$2&amp;$D5, 'Annual Data'!$A:$K, 10, 0))</f>
        <v>-8.56</v>
      </c>
      <c r="U5" s="4">
        <f>IFNA(VLOOKUP($B$2&amp;$D5, 'Annual Data'!$A:$K, 11, 0))</f>
        <v>6596.55</v>
      </c>
      <c r="V5" s="10" t="str">
        <f t="shared" ref="V5:W5" si="15">IF(ISNUMBER(R5), R5/$U5*100, "")</f>
        <v/>
      </c>
      <c r="W5" s="10" t="str">
        <f t="shared" si="15"/>
        <v/>
      </c>
    </row>
    <row r="6">
      <c r="A6" s="4"/>
      <c r="B6" s="4"/>
      <c r="C6" s="4"/>
      <c r="D6" s="8">
        <v>1992.0</v>
      </c>
      <c r="E6" s="4">
        <f>IFNA(VLOOKUP($B$2&amp;$D6, 'Annual Data'!$A:$G, 4, 0))</f>
        <v>0</v>
      </c>
      <c r="F6" s="4">
        <f>IFNA(VLOOKUP($B$2&amp;$D6, 'Annual Data'!$A:$G, 5, 0))</f>
        <v>0</v>
      </c>
      <c r="G6" s="4" t="str">
        <f>IFNA(VLOOKUP($B$2&amp;$D6, 'Annual Data'!$A:$G, 7, 0))</f>
        <v/>
      </c>
      <c r="H6" s="4">
        <f>IFNA(VLOOKUP($B$2&amp;$D6, 'Annual Data'!$A:$U, 20, 0))</f>
        <v>0</v>
      </c>
      <c r="I6" s="4">
        <f>IFNA(VLOOKUP($B$2&amp;$D6, 'Annual Data'!$A:$U, 21, 0))</f>
        <v>0</v>
      </c>
      <c r="J6" s="4" t="str">
        <f>IFNA(VLOOKUP($B$2&amp;$D6, 'Annual Data'!$A:$G, 6, 0))</f>
        <v/>
      </c>
      <c r="K6" s="9" t="str">
        <f t="shared" si="4"/>
        <v/>
      </c>
      <c r="L6" s="10" t="str">
        <f t="shared" ref="L6:M6" si="16">IF(AND(ISNUMBER(E6), E6 &lt;&gt; 0), MIN(MAX(E6, E$43), E$45), "")</f>
        <v/>
      </c>
      <c r="M6" s="10" t="str">
        <f t="shared" si="16"/>
        <v/>
      </c>
      <c r="N6" s="10" t="str">
        <f t="shared" si="6"/>
        <v/>
      </c>
      <c r="O6" s="10" t="str">
        <f t="shared" ref="O6:P6" si="17">IF(AND(ISNUMBER(H6), H6 &lt;&gt; 0), MIN(MAX(H6, H$43), H$45)/100, "")</f>
        <v/>
      </c>
      <c r="P6" s="10" t="str">
        <f t="shared" si="17"/>
        <v/>
      </c>
      <c r="Q6" s="10" t="str">
        <f t="shared" si="8"/>
        <v/>
      </c>
      <c r="R6" s="4" t="str">
        <f>IFNA(VLOOKUP($B$2&amp;$D6, 'Annual Data'!$A:$K, 8, 0))</f>
        <v/>
      </c>
      <c r="S6" s="4" t="str">
        <f>IFNA(VLOOKUP($B$2&amp;$D6, 'Annual Data'!$A:$K, 9, 0))</f>
        <v/>
      </c>
      <c r="T6" s="4">
        <f>IFNA(VLOOKUP($B$2&amp;$D6, 'Annual Data'!$A:$K, 10, 0))</f>
        <v>-11.54</v>
      </c>
      <c r="U6" s="4">
        <f>IFNA(VLOOKUP($B$2&amp;$D6, 'Annual Data'!$A:$K, 11, 0))</f>
        <v>6413.9</v>
      </c>
      <c r="V6" s="10" t="str">
        <f t="shared" ref="V6:W6" si="18">IF(ISNUMBER(R6), R6/$U6*100, "")</f>
        <v/>
      </c>
      <c r="W6" s="10" t="str">
        <f t="shared" si="18"/>
        <v/>
      </c>
    </row>
    <row r="7">
      <c r="A7" s="4"/>
      <c r="B7" s="4"/>
      <c r="C7" s="4"/>
      <c r="D7" s="8">
        <v>1993.0</v>
      </c>
      <c r="E7" s="4">
        <f>IFNA(VLOOKUP($B$2&amp;$D7, 'Annual Data'!$A:$G, 4, 0))</f>
        <v>0</v>
      </c>
      <c r="F7" s="4">
        <f>IFNA(VLOOKUP($B$2&amp;$D7, 'Annual Data'!$A:$G, 5, 0))</f>
        <v>0</v>
      </c>
      <c r="G7" s="4" t="str">
        <f>IFNA(VLOOKUP($B$2&amp;$D7, 'Annual Data'!$A:$G, 7, 0))</f>
        <v/>
      </c>
      <c r="H7" s="4">
        <f>IFNA(VLOOKUP($B$2&amp;$D7, 'Annual Data'!$A:$U, 20, 0))</f>
        <v>0</v>
      </c>
      <c r="I7" s="4">
        <f>IFNA(VLOOKUP($B$2&amp;$D7, 'Annual Data'!$A:$U, 21, 0))</f>
        <v>0</v>
      </c>
      <c r="J7" s="4" t="str">
        <f>IFNA(VLOOKUP($B$2&amp;$D7, 'Annual Data'!$A:$G, 6, 0))</f>
        <v/>
      </c>
      <c r="K7" s="9" t="str">
        <f t="shared" si="4"/>
        <v/>
      </c>
      <c r="L7" s="10" t="str">
        <f t="shared" ref="L7:M7" si="19">IF(AND(ISNUMBER(E7), E7 &lt;&gt; 0), MIN(MAX(E7, E$43), E$45), "")</f>
        <v/>
      </c>
      <c r="M7" s="10" t="str">
        <f t="shared" si="19"/>
        <v/>
      </c>
      <c r="N7" s="10" t="str">
        <f t="shared" si="6"/>
        <v/>
      </c>
      <c r="O7" s="10" t="str">
        <f t="shared" ref="O7:P7" si="20">IF(AND(ISNUMBER(H7), H7 &lt;&gt; 0), MIN(MAX(H7, H$43), H$45)/100, "")</f>
        <v/>
      </c>
      <c r="P7" s="10" t="str">
        <f t="shared" si="20"/>
        <v/>
      </c>
      <c r="Q7" s="10" t="str">
        <f t="shared" si="8"/>
        <v/>
      </c>
      <c r="R7" s="4" t="str">
        <f>IFNA(VLOOKUP($B$2&amp;$D7, 'Annual Data'!$A:$K, 8, 0))</f>
        <v/>
      </c>
      <c r="S7" s="4" t="str">
        <f>IFNA(VLOOKUP($B$2&amp;$D7, 'Annual Data'!$A:$K, 9, 0))</f>
        <v/>
      </c>
      <c r="T7" s="4">
        <f>IFNA(VLOOKUP($B$2&amp;$D7, 'Annual Data'!$A:$K, 10, 0))</f>
        <v>-16.16</v>
      </c>
      <c r="U7" s="4">
        <f>IFNA(VLOOKUP($B$2&amp;$D7, 'Annual Data'!$A:$K, 11, 0))</f>
        <v>5966.26</v>
      </c>
      <c r="V7" s="10" t="str">
        <f t="shared" ref="V7:W7" si="21">IF(ISNUMBER(R7), R7/$U7*100, "")</f>
        <v/>
      </c>
      <c r="W7" s="10" t="str">
        <f t="shared" si="21"/>
        <v/>
      </c>
    </row>
    <row r="8">
      <c r="A8" s="4"/>
      <c r="B8" s="4"/>
      <c r="C8" s="4"/>
      <c r="D8" s="8">
        <v>1994.0</v>
      </c>
      <c r="E8" s="4">
        <f>IFNA(VLOOKUP($B$2&amp;$D8, 'Annual Data'!$A:$G, 4, 0))</f>
        <v>0</v>
      </c>
      <c r="F8" s="4">
        <f>IFNA(VLOOKUP($B$2&amp;$D8, 'Annual Data'!$A:$G, 5, 0))</f>
        <v>0</v>
      </c>
      <c r="G8" s="4" t="str">
        <f>IFNA(VLOOKUP($B$2&amp;$D8, 'Annual Data'!$A:$G, 7, 0))</f>
        <v/>
      </c>
      <c r="H8" s="4">
        <f>IFNA(VLOOKUP($B$2&amp;$D8, 'Annual Data'!$A:$U, 20, 0))</f>
        <v>0</v>
      </c>
      <c r="I8" s="4">
        <f>IFNA(VLOOKUP($B$2&amp;$D8, 'Annual Data'!$A:$U, 21, 0))</f>
        <v>0</v>
      </c>
      <c r="J8" s="4" t="str">
        <f>IFNA(VLOOKUP($B$2&amp;$D8, 'Annual Data'!$A:$G, 6, 0))</f>
        <v/>
      </c>
      <c r="K8" s="9" t="str">
        <f t="shared" si="4"/>
        <v/>
      </c>
      <c r="L8" s="10" t="str">
        <f t="shared" ref="L8:M8" si="22">IF(AND(ISNUMBER(E8), E8 &lt;&gt; 0), MIN(MAX(E8, E$43), E$45), "")</f>
        <v/>
      </c>
      <c r="M8" s="10" t="str">
        <f t="shared" si="22"/>
        <v/>
      </c>
      <c r="N8" s="10" t="str">
        <f t="shared" si="6"/>
        <v/>
      </c>
      <c r="O8" s="10" t="str">
        <f t="shared" ref="O8:P8" si="23">IF(AND(ISNUMBER(H8), H8 &lt;&gt; 0), MIN(MAX(H8, H$43), H$45)/100, "")</f>
        <v/>
      </c>
      <c r="P8" s="10" t="str">
        <f t="shared" si="23"/>
        <v/>
      </c>
      <c r="Q8" s="10" t="str">
        <f t="shared" si="8"/>
        <v/>
      </c>
      <c r="R8" s="4" t="str">
        <f>IFNA(VLOOKUP($B$2&amp;$D8, 'Annual Data'!$A:$K, 8, 0))</f>
        <v/>
      </c>
      <c r="S8" s="4" t="str">
        <f>IFNA(VLOOKUP($B$2&amp;$D8, 'Annual Data'!$A:$K, 9, 0))</f>
        <v/>
      </c>
      <c r="T8" s="4">
        <f>IFNA(VLOOKUP($B$2&amp;$D8, 'Annual Data'!$A:$K, 10, 0))</f>
        <v>-11.5</v>
      </c>
      <c r="U8" s="4">
        <f>IFNA(VLOOKUP($B$2&amp;$D8, 'Annual Data'!$A:$K, 11, 0))</f>
        <v>5444.56</v>
      </c>
      <c r="V8" s="10" t="str">
        <f t="shared" ref="V8:W8" si="24">IF(ISNUMBER(R8), R8/$U8*100, "")</f>
        <v/>
      </c>
      <c r="W8" s="10" t="str">
        <f t="shared" si="24"/>
        <v/>
      </c>
    </row>
    <row r="9">
      <c r="A9" s="4"/>
      <c r="B9" s="4"/>
      <c r="C9" s="4"/>
      <c r="D9" s="8">
        <v>1995.0</v>
      </c>
      <c r="E9" s="4">
        <f>IFNA(VLOOKUP($B$2&amp;$D9, 'Annual Data'!$A:$G, 4, 0))</f>
        <v>0</v>
      </c>
      <c r="F9" s="4">
        <f>IFNA(VLOOKUP($B$2&amp;$D9, 'Annual Data'!$A:$G, 5, 0))</f>
        <v>0</v>
      </c>
      <c r="G9" s="4" t="str">
        <f>IFNA(VLOOKUP($B$2&amp;$D9, 'Annual Data'!$A:$G, 7, 0))</f>
        <v/>
      </c>
      <c r="H9" s="4">
        <f>IFNA(VLOOKUP($B$2&amp;$D9, 'Annual Data'!$A:$U, 20, 0))</f>
        <v>0</v>
      </c>
      <c r="I9" s="4">
        <f>IFNA(VLOOKUP($B$2&amp;$D9, 'Annual Data'!$A:$U, 21, 0))</f>
        <v>0</v>
      </c>
      <c r="J9" s="4">
        <f>IFNA(VLOOKUP($B$2&amp;$D9, 'Annual Data'!$A:$G, 6, 0))</f>
        <v>-1.37112</v>
      </c>
      <c r="K9" s="9">
        <f t="shared" si="4"/>
        <v>1995</v>
      </c>
      <c r="L9" s="10" t="str">
        <f t="shared" ref="L9:M9" si="25">IF(AND(ISNUMBER(E9), E9 &lt;&gt; 0), MIN(MAX(E9, E$43), E$45), "")</f>
        <v/>
      </c>
      <c r="M9" s="10" t="str">
        <f t="shared" si="25"/>
        <v/>
      </c>
      <c r="N9" s="10" t="str">
        <f t="shared" si="6"/>
        <v/>
      </c>
      <c r="O9" s="10" t="str">
        <f t="shared" ref="O9:P9" si="26">IF(AND(ISNUMBER(H9), H9 &lt;&gt; 0), MIN(MAX(H9, H$43), H$45)/100, "")</f>
        <v/>
      </c>
      <c r="P9" s="10" t="str">
        <f t="shared" si="26"/>
        <v/>
      </c>
      <c r="Q9" s="10">
        <f t="shared" si="8"/>
        <v>-132.6188</v>
      </c>
      <c r="R9" s="4" t="str">
        <f>IFNA(VLOOKUP($B$2&amp;$D9, 'Annual Data'!$A:$K, 8, 0))</f>
        <v/>
      </c>
      <c r="S9" s="4" t="str">
        <f>IFNA(VLOOKUP($B$2&amp;$D9, 'Annual Data'!$A:$K, 9, 0))</f>
        <v/>
      </c>
      <c r="T9" s="4">
        <f>IFNA(VLOOKUP($B$2&amp;$D9, 'Annual Data'!$A:$K, 10, 0))</f>
        <v>-8.43</v>
      </c>
      <c r="U9" s="4">
        <f>IFNA(VLOOKUP($B$2&amp;$D9, 'Annual Data'!$A:$K, 11, 0))</f>
        <v>6465.14</v>
      </c>
      <c r="V9" s="10" t="str">
        <f t="shared" ref="V9:W9" si="27">IF(ISNUMBER(R9), R9/$U9*100, "")</f>
        <v/>
      </c>
      <c r="W9" s="10" t="str">
        <f t="shared" si="27"/>
        <v/>
      </c>
    </row>
    <row r="10">
      <c r="A10" s="4"/>
      <c r="B10" s="4"/>
      <c r="C10" s="4"/>
      <c r="D10" s="8">
        <v>1996.0</v>
      </c>
      <c r="E10" s="4">
        <f>IFNA(VLOOKUP($B$2&amp;$D10, 'Annual Data'!$A:$G, 4, 0))</f>
        <v>62.83</v>
      </c>
      <c r="F10" s="4">
        <f>IFNA(VLOOKUP($B$2&amp;$D10, 'Annual Data'!$A:$G, 5, 0))</f>
        <v>67.19</v>
      </c>
      <c r="G10" s="4">
        <f>IFNA(VLOOKUP($B$2&amp;$D10, 'Annual Data'!$A:$G, 7, 0))</f>
        <v>0.08</v>
      </c>
      <c r="H10" s="4">
        <f>IFNA(VLOOKUP($B$2&amp;$D10, 'Annual Data'!$A:$U, 20, 0))</f>
        <v>2380.282681</v>
      </c>
      <c r="I10" s="4">
        <f>IFNA(VLOOKUP($B$2&amp;$D10, 'Annual Data'!$A:$U, 21, 0))</f>
        <v>2686.6629</v>
      </c>
      <c r="J10" s="4">
        <f>IFNA(VLOOKUP($B$2&amp;$D10, 'Annual Data'!$A:$G, 6, 0))</f>
        <v>-1.037413</v>
      </c>
      <c r="K10" s="9">
        <f t="shared" si="4"/>
        <v>1996</v>
      </c>
      <c r="L10" s="10">
        <f t="shared" ref="L10:M10" si="28">IF(AND(ISNUMBER(E10), E10 &lt;&gt; 0), MIN(MAX(E10, E$43), E$45), "")</f>
        <v>62.83</v>
      </c>
      <c r="M10" s="10">
        <f t="shared" si="28"/>
        <v>67.19</v>
      </c>
      <c r="N10" s="10">
        <f t="shared" si="6"/>
        <v>8</v>
      </c>
      <c r="O10" s="10">
        <f t="shared" ref="O10:P10" si="29">IF(AND(ISNUMBER(H10), H10 &lt;&gt; 0), MIN(MAX(H10, H$43), H$45)/100, "")</f>
        <v>23.80282681</v>
      </c>
      <c r="P10" s="10">
        <f t="shared" si="29"/>
        <v>26.866629</v>
      </c>
      <c r="Q10" s="10">
        <f t="shared" si="8"/>
        <v>-103.7413</v>
      </c>
      <c r="R10" s="4">
        <f>IFNA(VLOOKUP($B$2&amp;$D10, 'Annual Data'!$A:$K, 8, 0))</f>
        <v>2480.81</v>
      </c>
      <c r="S10" s="4">
        <f>IFNA(VLOOKUP($B$2&amp;$D10, 'Annual Data'!$A:$K, 9, 0))</f>
        <v>2466.95</v>
      </c>
      <c r="T10" s="4">
        <f>IFNA(VLOOKUP($B$2&amp;$D10, 'Annual Data'!$A:$K, 10, 0))</f>
        <v>-7.98</v>
      </c>
      <c r="U10" s="4">
        <f>IFNA(VLOOKUP($B$2&amp;$D10, 'Annual Data'!$A:$K, 11, 0))</f>
        <v>6934.98</v>
      </c>
      <c r="V10" s="10">
        <f t="shared" ref="V10:W10" si="30">IF(ISNUMBER(R10), R10/$U10*100, "")</f>
        <v>35.77241751</v>
      </c>
      <c r="W10" s="10">
        <f t="shared" si="30"/>
        <v>35.57256113</v>
      </c>
    </row>
    <row r="11">
      <c r="A11" s="4"/>
      <c r="B11" s="4"/>
      <c r="C11" s="4"/>
      <c r="D11" s="8">
        <v>1997.0</v>
      </c>
      <c r="E11" s="4">
        <f>IFNA(VLOOKUP($B$2&amp;$D11, 'Annual Data'!$A:$G, 4, 0))</f>
        <v>53.41</v>
      </c>
      <c r="F11" s="4">
        <f>IFNA(VLOOKUP($B$2&amp;$D11, 'Annual Data'!$A:$G, 5, 0))</f>
        <v>71.18</v>
      </c>
      <c r="G11" s="4">
        <f>IFNA(VLOOKUP($B$2&amp;$D11, 'Annual Data'!$A:$G, 7, 0))</f>
        <v>0.07</v>
      </c>
      <c r="H11" s="4">
        <f>IFNA(VLOOKUP($B$2&amp;$D11, 'Annual Data'!$A:$U, 20, 0))</f>
        <v>2169.028518</v>
      </c>
      <c r="I11" s="4">
        <f>IFNA(VLOOKUP($B$2&amp;$D11, 'Annual Data'!$A:$U, 21, 0))</f>
        <v>2436.1758</v>
      </c>
      <c r="J11" s="4">
        <f>IFNA(VLOOKUP($B$2&amp;$D11, 'Annual Data'!$A:$G, 6, 0))</f>
        <v>-1.03989</v>
      </c>
      <c r="K11" s="9">
        <f t="shared" si="4"/>
        <v>1997</v>
      </c>
      <c r="L11" s="10">
        <f t="shared" ref="L11:M11" si="31">IF(AND(ISNUMBER(E11), E11 &lt;&gt; 0), MIN(MAX(E11, E$43), E$45), "")</f>
        <v>53.41</v>
      </c>
      <c r="M11" s="10">
        <f t="shared" si="31"/>
        <v>71.18</v>
      </c>
      <c r="N11" s="10">
        <f t="shared" si="6"/>
        <v>7</v>
      </c>
      <c r="O11" s="10">
        <f t="shared" ref="O11:P11" si="32">IF(AND(ISNUMBER(H11), H11 &lt;&gt; 0), MIN(MAX(H11, H$43), H$45)/100, "")</f>
        <v>21.69028518</v>
      </c>
      <c r="P11" s="10">
        <f t="shared" si="32"/>
        <v>24.361758</v>
      </c>
      <c r="Q11" s="10">
        <f t="shared" si="8"/>
        <v>-103.989</v>
      </c>
      <c r="R11" s="4">
        <f>IFNA(VLOOKUP($B$2&amp;$D11, 'Annual Data'!$A:$K, 8, 0))</f>
        <v>3352.42</v>
      </c>
      <c r="S11" s="4">
        <f>IFNA(VLOOKUP($B$2&amp;$D11, 'Annual Data'!$A:$K, 9, 0))</f>
        <v>1634.7</v>
      </c>
      <c r="T11" s="4">
        <f>IFNA(VLOOKUP($B$2&amp;$D11, 'Annual Data'!$A:$K, 10, 0))</f>
        <v>-20.58</v>
      </c>
      <c r="U11" s="4">
        <f>IFNA(VLOOKUP($B$2&amp;$D11, 'Annual Data'!$A:$K, 11, 0))</f>
        <v>6891.31</v>
      </c>
      <c r="V11" s="10">
        <f t="shared" ref="V11:W11" si="33">IF(ISNUMBER(R11), R11/$U11*100, "")</f>
        <v>48.6470642</v>
      </c>
      <c r="W11" s="10">
        <f t="shared" si="33"/>
        <v>23.72117928</v>
      </c>
    </row>
    <row r="12">
      <c r="A12" s="4"/>
      <c r="B12" s="4"/>
      <c r="C12" s="4"/>
      <c r="D12" s="8">
        <v>1998.0</v>
      </c>
      <c r="E12" s="4">
        <f>IFNA(VLOOKUP($B$2&amp;$D12, 'Annual Data'!$A:$G, 4, 0))</f>
        <v>81.2</v>
      </c>
      <c r="F12" s="4">
        <f>IFNA(VLOOKUP($B$2&amp;$D12, 'Annual Data'!$A:$G, 5, 0))</f>
        <v>66.65</v>
      </c>
      <c r="G12" s="4">
        <f>IFNA(VLOOKUP($B$2&amp;$D12, 'Annual Data'!$A:$G, 7, 0))</f>
        <v>0.07</v>
      </c>
      <c r="H12" s="4">
        <f>IFNA(VLOOKUP($B$2&amp;$D12, 'Annual Data'!$A:$U, 20, 0))</f>
        <v>2051.591776</v>
      </c>
      <c r="I12" s="4">
        <f>IFNA(VLOOKUP($B$2&amp;$D12, 'Annual Data'!$A:$U, 21, 0))</f>
        <v>2964.9984</v>
      </c>
      <c r="J12" s="4">
        <f>IFNA(VLOOKUP($B$2&amp;$D12, 'Annual Data'!$A:$G, 6, 0))</f>
        <v>-1.099497</v>
      </c>
      <c r="K12" s="9">
        <f t="shared" si="4"/>
        <v>1998</v>
      </c>
      <c r="L12" s="10">
        <f t="shared" ref="L12:M12" si="34">IF(AND(ISNUMBER(E12), E12 &lt;&gt; 0), MIN(MAX(E12, E$43), E$45), "")</f>
        <v>81.2</v>
      </c>
      <c r="M12" s="10">
        <f t="shared" si="34"/>
        <v>66.65</v>
      </c>
      <c r="N12" s="10">
        <f t="shared" si="6"/>
        <v>7</v>
      </c>
      <c r="O12" s="10">
        <f t="shared" ref="O12:P12" si="35">IF(AND(ISNUMBER(H12), H12 &lt;&gt; 0), MIN(MAX(H12, H$43), H$45)/100, "")</f>
        <v>20.51591776</v>
      </c>
      <c r="P12" s="10">
        <f t="shared" si="35"/>
        <v>29.649984</v>
      </c>
      <c r="Q12" s="10">
        <f t="shared" si="8"/>
        <v>-109.9497</v>
      </c>
      <c r="R12" s="4">
        <f>IFNA(VLOOKUP($B$2&amp;$D12, 'Annual Data'!$A:$K, 8, 0))</f>
        <v>2911.29</v>
      </c>
      <c r="S12" s="4">
        <f>IFNA(VLOOKUP($B$2&amp;$D12, 'Annual Data'!$A:$K, 9, 0))</f>
        <v>1157.99</v>
      </c>
      <c r="T12" s="4">
        <f>IFNA(VLOOKUP($B$2&amp;$D12, 'Annual Data'!$A:$K, 10, 0))</f>
        <v>-12.86</v>
      </c>
      <c r="U12" s="4">
        <f>IFNA(VLOOKUP($B$2&amp;$D12, 'Annual Data'!$A:$K, 11, 0))</f>
        <v>7480.97</v>
      </c>
      <c r="V12" s="10">
        <f t="shared" ref="V12:W12" si="36">IF(ISNUMBER(R12), R12/$U12*100, "")</f>
        <v>38.91594272</v>
      </c>
      <c r="W12" s="10">
        <f t="shared" si="36"/>
        <v>15.47914241</v>
      </c>
    </row>
    <row r="13">
      <c r="A13" s="4"/>
      <c r="B13" s="4"/>
      <c r="C13" s="4"/>
      <c r="D13" s="8">
        <v>1999.0</v>
      </c>
      <c r="E13" s="4">
        <f>IFNA(VLOOKUP($B$2&amp;$D13, 'Annual Data'!$A:$G, 4, 0))</f>
        <v>74.61</v>
      </c>
      <c r="F13" s="4">
        <f>IFNA(VLOOKUP($B$2&amp;$D13, 'Annual Data'!$A:$G, 5, 0))</f>
        <v>62.96</v>
      </c>
      <c r="G13" s="4">
        <f>IFNA(VLOOKUP($B$2&amp;$D13, 'Annual Data'!$A:$G, 7, 0))</f>
        <v>0.07</v>
      </c>
      <c r="H13" s="4">
        <f>IFNA(VLOOKUP($B$2&amp;$D13, 'Annual Data'!$A:$U, 20, 0))</f>
        <v>1976.22659</v>
      </c>
      <c r="I13" s="4">
        <f>IFNA(VLOOKUP($B$2&amp;$D13, 'Annual Data'!$A:$U, 21, 0))</f>
        <v>2207.922</v>
      </c>
      <c r="J13" s="4">
        <f>IFNA(VLOOKUP($B$2&amp;$D13, 'Annual Data'!$A:$G, 6, 0))</f>
        <v>-1.009861</v>
      </c>
      <c r="K13" s="9">
        <f t="shared" si="4"/>
        <v>1999</v>
      </c>
      <c r="L13" s="10">
        <f t="shared" ref="L13:M13" si="37">IF(AND(ISNUMBER(E13), E13 &lt;&gt; 0), MIN(MAX(E13, E$43), E$45), "")</f>
        <v>74.61</v>
      </c>
      <c r="M13" s="10">
        <f t="shared" si="37"/>
        <v>62.96</v>
      </c>
      <c r="N13" s="10">
        <f t="shared" si="6"/>
        <v>7</v>
      </c>
      <c r="O13" s="10">
        <f t="shared" ref="O13:P13" si="38">IF(AND(ISNUMBER(H13), H13 &lt;&gt; 0), MIN(MAX(H13, H$43), H$45)/100, "")</f>
        <v>19.7622659</v>
      </c>
      <c r="P13" s="10">
        <f t="shared" si="38"/>
        <v>22.07922</v>
      </c>
      <c r="Q13" s="10">
        <f t="shared" si="8"/>
        <v>-100.9861</v>
      </c>
      <c r="R13" s="4">
        <f>IFNA(VLOOKUP($B$2&amp;$D13, 'Annual Data'!$A:$K, 8, 0))</f>
        <v>3003.76</v>
      </c>
      <c r="S13" s="4">
        <f>IFNA(VLOOKUP($B$2&amp;$D13, 'Annual Data'!$A:$K, 9, 0))</f>
        <v>1269.73</v>
      </c>
      <c r="T13" s="4">
        <f>IFNA(VLOOKUP($B$2&amp;$D13, 'Annual Data'!$A:$K, 10, 0))</f>
        <v>-17.55</v>
      </c>
      <c r="U13" s="4">
        <f>IFNA(VLOOKUP($B$2&amp;$D13, 'Annual Data'!$A:$K, 11, 0))</f>
        <v>7719.35</v>
      </c>
      <c r="V13" s="10">
        <f t="shared" ref="V13:W13" si="39">IF(ISNUMBER(R13), R13/$U13*100, "")</f>
        <v>38.91208457</v>
      </c>
      <c r="W13" s="10">
        <f t="shared" si="39"/>
        <v>16.44866472</v>
      </c>
    </row>
    <row r="14">
      <c r="A14" s="4"/>
      <c r="B14" s="4"/>
      <c r="C14" s="4"/>
      <c r="D14" s="8">
        <v>2000.0</v>
      </c>
      <c r="E14" s="4">
        <f>IFNA(VLOOKUP($B$2&amp;$D14, 'Annual Data'!$A:$G, 4, 0))</f>
        <v>47.45</v>
      </c>
      <c r="F14" s="4">
        <f>IFNA(VLOOKUP($B$2&amp;$D14, 'Annual Data'!$A:$G, 5, 0))</f>
        <v>59.19</v>
      </c>
      <c r="G14" s="4">
        <f>IFNA(VLOOKUP($B$2&amp;$D14, 'Annual Data'!$A:$G, 7, 0))</f>
        <v>0.1</v>
      </c>
      <c r="H14" s="4">
        <f>IFNA(VLOOKUP($B$2&amp;$D14, 'Annual Data'!$A:$U, 20, 0))</f>
        <v>1753.233541</v>
      </c>
      <c r="I14" s="4">
        <f>IFNA(VLOOKUP($B$2&amp;$D14, 'Annual Data'!$A:$U, 21, 0))</f>
        <v>2299.4488</v>
      </c>
      <c r="J14" s="4">
        <f>IFNA(VLOOKUP($B$2&amp;$D14, 'Annual Data'!$A:$G, 6, 0))</f>
        <v>-1.092586</v>
      </c>
      <c r="K14" s="9">
        <f t="shared" si="4"/>
        <v>2000</v>
      </c>
      <c r="L14" s="10">
        <f t="shared" ref="L14:M14" si="40">IF(AND(ISNUMBER(E14), E14 &lt;&gt; 0), MIN(MAX(E14, E$43), E$45), "")</f>
        <v>47.45</v>
      </c>
      <c r="M14" s="10">
        <f t="shared" si="40"/>
        <v>59.19</v>
      </c>
      <c r="N14" s="10">
        <f t="shared" si="6"/>
        <v>10</v>
      </c>
      <c r="O14" s="10">
        <f t="shared" ref="O14:P14" si="41">IF(AND(ISNUMBER(H14), H14 &lt;&gt; 0), MIN(MAX(H14, H$43), H$45)/100, "")</f>
        <v>17.53233541</v>
      </c>
      <c r="P14" s="10">
        <f t="shared" si="41"/>
        <v>22.994488</v>
      </c>
      <c r="Q14" s="10">
        <f t="shared" si="8"/>
        <v>-109.2586</v>
      </c>
      <c r="R14" s="4">
        <f>IFNA(VLOOKUP($B$2&amp;$D14, 'Annual Data'!$A:$K, 8, 0))</f>
        <v>2900.56</v>
      </c>
      <c r="S14" s="4">
        <f>IFNA(VLOOKUP($B$2&amp;$D14, 'Annual Data'!$A:$K, 9, 0))</f>
        <v>1574.11</v>
      </c>
      <c r="T14" s="4">
        <f>IFNA(VLOOKUP($B$2&amp;$D14, 'Annual Data'!$A:$K, 10, 0))</f>
        <v>-18.44</v>
      </c>
      <c r="U14" s="4">
        <f>IFNA(VLOOKUP($B$2&amp;$D14, 'Annual Data'!$A:$K, 11, 0))</f>
        <v>4983.02</v>
      </c>
      <c r="V14" s="10">
        <f t="shared" ref="V14:W14" si="42">IF(ISNUMBER(R14), R14/$U14*100, "")</f>
        <v>58.20887735</v>
      </c>
      <c r="W14" s="10">
        <f t="shared" si="42"/>
        <v>31.58947787</v>
      </c>
    </row>
    <row r="15">
      <c r="A15" s="4"/>
      <c r="B15" s="4"/>
      <c r="C15" s="4"/>
      <c r="D15" s="8">
        <v>2001.0</v>
      </c>
      <c r="E15" s="4">
        <f>IFNA(VLOOKUP($B$2&amp;$D15, 'Annual Data'!$A:$G, 4, 0))</f>
        <v>53.32</v>
      </c>
      <c r="F15" s="4">
        <f>IFNA(VLOOKUP($B$2&amp;$D15, 'Annual Data'!$A:$G, 5, 0))</f>
        <v>62.3</v>
      </c>
      <c r="G15" s="4">
        <f>IFNA(VLOOKUP($B$2&amp;$D15, 'Annual Data'!$A:$G, 7, 0))</f>
        <v>0.09</v>
      </c>
      <c r="H15" s="4">
        <f>IFNA(VLOOKUP($B$2&amp;$D15, 'Annual Data'!$A:$U, 20, 0))</f>
        <v>1630.05207</v>
      </c>
      <c r="I15" s="4">
        <f>IFNA(VLOOKUP($B$2&amp;$D15, 'Annual Data'!$A:$U, 21, 0))</f>
        <v>2198.283</v>
      </c>
      <c r="J15" s="4">
        <f>IFNA(VLOOKUP($B$2&amp;$D15, 'Annual Data'!$A:$G, 6, 0))</f>
        <v>-0.781869</v>
      </c>
      <c r="K15" s="9">
        <f t="shared" si="4"/>
        <v>2001</v>
      </c>
      <c r="L15" s="10">
        <f t="shared" ref="L15:M15" si="43">IF(AND(ISNUMBER(E15), E15 &lt;&gt; 0), MIN(MAX(E15, E$43), E$45), "")</f>
        <v>53.32</v>
      </c>
      <c r="M15" s="10">
        <f t="shared" si="43"/>
        <v>62.3</v>
      </c>
      <c r="N15" s="10">
        <f t="shared" si="6"/>
        <v>9</v>
      </c>
      <c r="O15" s="10">
        <f t="shared" ref="O15:P15" si="44">IF(AND(ISNUMBER(H15), H15 &lt;&gt; 0), MIN(MAX(H15, H$43), H$45)/100, "")</f>
        <v>16.3005207</v>
      </c>
      <c r="P15" s="10">
        <f t="shared" si="44"/>
        <v>21.98283</v>
      </c>
      <c r="Q15" s="10">
        <f t="shared" si="8"/>
        <v>-78.1869</v>
      </c>
      <c r="R15" s="4">
        <f>IFNA(VLOOKUP($B$2&amp;$D15, 'Annual Data'!$A:$K, 8, 0))</f>
        <v>3153.81</v>
      </c>
      <c r="S15" s="4">
        <f>IFNA(VLOOKUP($B$2&amp;$D15, 'Annual Data'!$A:$K, 9, 0))</f>
        <v>1038.37</v>
      </c>
      <c r="T15" s="4">
        <f>IFNA(VLOOKUP($B$2&amp;$D15, 'Annual Data'!$A:$K, 10, 0))</f>
        <v>-19.58</v>
      </c>
      <c r="U15" s="4">
        <f>IFNA(VLOOKUP($B$2&amp;$D15, 'Annual Data'!$A:$K, 11, 0))</f>
        <v>5314.91</v>
      </c>
      <c r="V15" s="10">
        <f t="shared" ref="V15:W15" si="45">IF(ISNUMBER(R15), R15/$U15*100, "")</f>
        <v>59.33891637</v>
      </c>
      <c r="W15" s="10">
        <f t="shared" si="45"/>
        <v>19.53692537</v>
      </c>
    </row>
    <row r="16">
      <c r="A16" s="4"/>
      <c r="B16" s="4"/>
      <c r="C16" s="4"/>
      <c r="D16" s="8">
        <v>2002.0</v>
      </c>
      <c r="E16" s="4">
        <f>IFNA(VLOOKUP($B$2&amp;$D16, 'Annual Data'!$A:$G, 4, 0))</f>
        <v>0</v>
      </c>
      <c r="F16" s="4">
        <f>IFNA(VLOOKUP($B$2&amp;$D16, 'Annual Data'!$A:$G, 5, 0))</f>
        <v>59.05</v>
      </c>
      <c r="G16" s="4">
        <f>IFNA(VLOOKUP($B$2&amp;$D16, 'Annual Data'!$A:$G, 7, 0))</f>
        <v>0.07</v>
      </c>
      <c r="H16" s="4">
        <f>IFNA(VLOOKUP($B$2&amp;$D16, 'Annual Data'!$A:$U, 20, 0))</f>
        <v>1705.59746</v>
      </c>
      <c r="I16" s="4">
        <f>IFNA(VLOOKUP($B$2&amp;$D16, 'Annual Data'!$A:$U, 21, 0))</f>
        <v>0</v>
      </c>
      <c r="J16" s="4">
        <f>IFNA(VLOOKUP($B$2&amp;$D16, 'Annual Data'!$A:$G, 6, 0))</f>
        <v>-1.258567</v>
      </c>
      <c r="K16" s="9">
        <f t="shared" si="4"/>
        <v>2002</v>
      </c>
      <c r="L16" s="10" t="str">
        <f t="shared" ref="L16:M16" si="46">IF(AND(ISNUMBER(E16), E16 &lt;&gt; 0), MIN(MAX(E16, E$43), E$45), "")</f>
        <v/>
      </c>
      <c r="M16" s="10">
        <f t="shared" si="46"/>
        <v>59.05</v>
      </c>
      <c r="N16" s="10">
        <f t="shared" si="6"/>
        <v>7</v>
      </c>
      <c r="O16" s="10">
        <f t="shared" ref="O16:P16" si="47">IF(AND(ISNUMBER(H16), H16 &lt;&gt; 0), MIN(MAX(H16, H$43), H$45)/100, "")</f>
        <v>17.0559746</v>
      </c>
      <c r="P16" s="10" t="str">
        <f t="shared" si="47"/>
        <v/>
      </c>
      <c r="Q16" s="10">
        <f t="shared" si="8"/>
        <v>-125.8567</v>
      </c>
      <c r="R16" s="4">
        <f>IFNA(VLOOKUP($B$2&amp;$D16, 'Annual Data'!$A:$K, 8, 0))</f>
        <v>2708.25</v>
      </c>
      <c r="S16" s="4" t="str">
        <f>IFNA(VLOOKUP($B$2&amp;$D16, 'Annual Data'!$A:$K, 9, 0))</f>
        <v/>
      </c>
      <c r="T16" s="4">
        <f>IFNA(VLOOKUP($B$2&amp;$D16, 'Annual Data'!$A:$K, 10, 0))</f>
        <v>-12.26</v>
      </c>
      <c r="U16" s="4">
        <f>IFNA(VLOOKUP($B$2&amp;$D16, 'Annual Data'!$A:$K, 11, 0))</f>
        <v>6166.33</v>
      </c>
      <c r="V16" s="10">
        <f t="shared" ref="V16:W16" si="48">IF(ISNUMBER(R16), R16/$U16*100, "")</f>
        <v>43.91996536</v>
      </c>
      <c r="W16" s="10" t="str">
        <f t="shared" si="48"/>
        <v/>
      </c>
    </row>
    <row r="17">
      <c r="A17" s="4"/>
      <c r="B17" s="4"/>
      <c r="C17" s="4"/>
      <c r="D17" s="8">
        <v>2003.0</v>
      </c>
      <c r="E17" s="4">
        <f>IFNA(VLOOKUP($B$2&amp;$D17, 'Annual Data'!$A:$G, 4, 0))</f>
        <v>47.36</v>
      </c>
      <c r="F17" s="4">
        <f>IFNA(VLOOKUP($B$2&amp;$D17, 'Annual Data'!$A:$G, 5, 0))</f>
        <v>55.99</v>
      </c>
      <c r="G17" s="4">
        <f>IFNA(VLOOKUP($B$2&amp;$D17, 'Annual Data'!$A:$G, 7, 0))</f>
        <v>0.06</v>
      </c>
      <c r="H17" s="4">
        <f>IFNA(VLOOKUP($B$2&amp;$D17, 'Annual Data'!$A:$U, 20, 0))</f>
        <v>1695.818642</v>
      </c>
      <c r="I17" s="4">
        <f>IFNA(VLOOKUP($B$2&amp;$D17, 'Annual Data'!$A:$U, 21, 0))</f>
        <v>3493.6555</v>
      </c>
      <c r="J17" s="4">
        <f>IFNA(VLOOKUP($B$2&amp;$D17, 'Annual Data'!$A:$G, 6, 0))</f>
        <v>-1.085293</v>
      </c>
      <c r="K17" s="9">
        <f t="shared" si="4"/>
        <v>2003</v>
      </c>
      <c r="L17" s="10">
        <f t="shared" ref="L17:M17" si="49">IF(AND(ISNUMBER(E17), E17 &lt;&gt; 0), MIN(MAX(E17, E$43), E$45), "")</f>
        <v>47.36</v>
      </c>
      <c r="M17" s="10">
        <f t="shared" si="49"/>
        <v>55.99</v>
      </c>
      <c r="N17" s="10">
        <f t="shared" si="6"/>
        <v>6</v>
      </c>
      <c r="O17" s="10">
        <f t="shared" ref="O17:P17" si="50">IF(AND(ISNUMBER(H17), H17 &lt;&gt; 0), MIN(MAX(H17, H$43), H$45)/100, "")</f>
        <v>16.95818642</v>
      </c>
      <c r="P17" s="10">
        <f t="shared" si="50"/>
        <v>34.936555</v>
      </c>
      <c r="Q17" s="10">
        <f t="shared" si="8"/>
        <v>-108.5293</v>
      </c>
      <c r="R17" s="4">
        <f>IFNA(VLOOKUP($B$2&amp;$D17, 'Annual Data'!$A:$K, 8, 0))</f>
        <v>3210.19</v>
      </c>
      <c r="S17" s="4">
        <f>IFNA(VLOOKUP($B$2&amp;$D17, 'Annual Data'!$A:$K, 9, 0))</f>
        <v>2324.3</v>
      </c>
      <c r="T17" s="4">
        <f>IFNA(VLOOKUP($B$2&amp;$D17, 'Annual Data'!$A:$K, 10, 0))</f>
        <v>-15.93</v>
      </c>
      <c r="U17" s="4">
        <f>IFNA(VLOOKUP($B$2&amp;$D17, 'Annual Data'!$A:$K, 11, 0))</f>
        <v>7632.41</v>
      </c>
      <c r="V17" s="10">
        <f t="shared" ref="V17:W17" si="51">IF(ISNUMBER(R17), R17/$U17*100, "")</f>
        <v>42.05997843</v>
      </c>
      <c r="W17" s="10">
        <f t="shared" si="51"/>
        <v>30.4530286</v>
      </c>
    </row>
    <row r="18">
      <c r="A18" s="4"/>
      <c r="B18" s="4"/>
      <c r="C18" s="4"/>
      <c r="D18" s="8">
        <v>2004.0</v>
      </c>
      <c r="E18" s="4">
        <f>IFNA(VLOOKUP($B$2&amp;$D18, 'Annual Data'!$A:$G, 4, 0))</f>
        <v>60.99</v>
      </c>
      <c r="F18" s="4">
        <f>IFNA(VLOOKUP($B$2&amp;$D18, 'Annual Data'!$A:$G, 5, 0))</f>
        <v>0</v>
      </c>
      <c r="G18" s="4">
        <f>IFNA(VLOOKUP($B$2&amp;$D18, 'Annual Data'!$A:$G, 7, 0))</f>
        <v>0.06</v>
      </c>
      <c r="H18" s="4">
        <f>IFNA(VLOOKUP($B$2&amp;$D18, 'Annual Data'!$A:$U, 20, 0))</f>
        <v>2090.058427</v>
      </c>
      <c r="I18" s="4">
        <f>IFNA(VLOOKUP($B$2&amp;$D18, 'Annual Data'!$A:$U, 21, 0))</f>
        <v>3143.81</v>
      </c>
      <c r="J18" s="4">
        <f>IFNA(VLOOKUP($B$2&amp;$D18, 'Annual Data'!$A:$G, 6, 0))</f>
        <v>-1.015073</v>
      </c>
      <c r="K18" s="9">
        <f t="shared" si="4"/>
        <v>2004</v>
      </c>
      <c r="L18" s="10">
        <f t="shared" ref="L18:M18" si="52">IF(AND(ISNUMBER(E18), E18 &lt;&gt; 0), MIN(MAX(E18, E$43), E$45), "")</f>
        <v>60.99</v>
      </c>
      <c r="M18" s="10" t="str">
        <f t="shared" si="52"/>
        <v/>
      </c>
      <c r="N18" s="10">
        <f t="shared" si="6"/>
        <v>6</v>
      </c>
      <c r="O18" s="10">
        <f t="shared" ref="O18:P18" si="53">IF(AND(ISNUMBER(H18), H18 &lt;&gt; 0), MIN(MAX(H18, H$43), H$45)/100, "")</f>
        <v>20.90058427</v>
      </c>
      <c r="P18" s="10">
        <f t="shared" si="53"/>
        <v>31.4381</v>
      </c>
      <c r="Q18" s="10">
        <f t="shared" si="8"/>
        <v>-101.5073</v>
      </c>
      <c r="R18" s="4">
        <f>IFNA(VLOOKUP($B$2&amp;$D18, 'Annual Data'!$A:$K, 8, 0))</f>
        <v>4073.95</v>
      </c>
      <c r="S18" s="4">
        <f>IFNA(VLOOKUP($B$2&amp;$D18, 'Annual Data'!$A:$K, 9, 0))</f>
        <v>2450.54</v>
      </c>
      <c r="T18" s="4">
        <f>IFNA(VLOOKUP($B$2&amp;$D18, 'Annual Data'!$A:$K, 10, 0))</f>
        <v>-21.06</v>
      </c>
      <c r="U18" s="4">
        <f>IFNA(VLOOKUP($B$2&amp;$D18, 'Annual Data'!$A:$K, 11, 0))</f>
        <v>8881.37</v>
      </c>
      <c r="V18" s="10">
        <f t="shared" ref="V18:W18" si="54">IF(ISNUMBER(R18), R18/$U18*100, "")</f>
        <v>45.87073841</v>
      </c>
      <c r="W18" s="10">
        <f t="shared" si="54"/>
        <v>27.59191431</v>
      </c>
    </row>
    <row r="19">
      <c r="A19" s="4"/>
      <c r="B19" s="4"/>
      <c r="C19" s="4"/>
      <c r="D19" s="8">
        <v>2005.0</v>
      </c>
      <c r="E19" s="4">
        <f>IFNA(VLOOKUP($B$2&amp;$D19, 'Annual Data'!$A:$G, 4, 0))</f>
        <v>63.12</v>
      </c>
      <c r="F19" s="4">
        <f>IFNA(VLOOKUP($B$2&amp;$D19, 'Annual Data'!$A:$G, 5, 0))</f>
        <v>58.13</v>
      </c>
      <c r="G19" s="4">
        <f>IFNA(VLOOKUP($B$2&amp;$D19, 'Annual Data'!$A:$G, 7, 0))</f>
        <v>0.05</v>
      </c>
      <c r="H19" s="4">
        <f>IFNA(VLOOKUP($B$2&amp;$D19, 'Annual Data'!$A:$U, 20, 0))</f>
        <v>1901.392534</v>
      </c>
      <c r="I19" s="4">
        <f>IFNA(VLOOKUP($B$2&amp;$D19, 'Annual Data'!$A:$U, 21, 0))</f>
        <v>2407.922</v>
      </c>
      <c r="J19" s="4">
        <f>IFNA(VLOOKUP($B$2&amp;$D19, 'Annual Data'!$A:$G, 6, 0))</f>
        <v>-0.969983</v>
      </c>
      <c r="K19" s="9">
        <f t="shared" si="4"/>
        <v>2005</v>
      </c>
      <c r="L19" s="10">
        <f t="shared" ref="L19:M19" si="55">IF(AND(ISNUMBER(E19), E19 &lt;&gt; 0), MIN(MAX(E19, E$43), E$45), "")</f>
        <v>63.12</v>
      </c>
      <c r="M19" s="10">
        <f t="shared" si="55"/>
        <v>58.13</v>
      </c>
      <c r="N19" s="10">
        <f t="shared" si="6"/>
        <v>5</v>
      </c>
      <c r="O19" s="10">
        <f t="shared" ref="O19:P19" si="56">IF(AND(ISNUMBER(H19), H19 &lt;&gt; 0), MIN(MAX(H19, H$43), H$45)/100, "")</f>
        <v>19.01392534</v>
      </c>
      <c r="P19" s="10">
        <f t="shared" si="56"/>
        <v>24.07922</v>
      </c>
      <c r="Q19" s="10">
        <f t="shared" si="8"/>
        <v>-96.9983</v>
      </c>
      <c r="R19" s="4">
        <f>IFNA(VLOOKUP($B$2&amp;$D19, 'Annual Data'!$A:$K, 8, 0))</f>
        <v>4878.39</v>
      </c>
      <c r="S19" s="4">
        <f>IFNA(VLOOKUP($B$2&amp;$D19, 'Annual Data'!$A:$K, 9, 0))</f>
        <v>3059.74</v>
      </c>
      <c r="T19" s="4">
        <f>IFNA(VLOOKUP($B$2&amp;$D19, 'Annual Data'!$A:$K, 10, 0))</f>
        <v>-25.27</v>
      </c>
      <c r="U19" s="4">
        <f>IFNA(VLOOKUP($B$2&amp;$D19, 'Annual Data'!$A:$K, 11, 0))</f>
        <v>10744.68</v>
      </c>
      <c r="V19" s="10">
        <f t="shared" ref="V19:W19" si="57">IF(ISNUMBER(R19), R19/$U19*100, "")</f>
        <v>45.40284122</v>
      </c>
      <c r="W19" s="10">
        <f t="shared" si="57"/>
        <v>28.47679037</v>
      </c>
    </row>
    <row r="20">
      <c r="A20" s="4"/>
      <c r="B20" s="4"/>
      <c r="C20" s="4"/>
      <c r="D20" s="8">
        <v>2006.0</v>
      </c>
      <c r="E20" s="4">
        <f>IFNA(VLOOKUP($B$2&amp;$D20, 'Annual Data'!$A:$G, 4, 0))</f>
        <v>51.46</v>
      </c>
      <c r="F20" s="4">
        <f>IFNA(VLOOKUP($B$2&amp;$D20, 'Annual Data'!$A:$G, 5, 0))</f>
        <v>59.39</v>
      </c>
      <c r="G20" s="4">
        <f>IFNA(VLOOKUP($B$2&amp;$D20, 'Annual Data'!$A:$G, 7, 0))</f>
        <v>0.05</v>
      </c>
      <c r="H20" s="4">
        <f>IFNA(VLOOKUP($B$2&amp;$D20, 'Annual Data'!$A:$U, 20, 0))</f>
        <v>1921.189661</v>
      </c>
      <c r="I20" s="4">
        <f>IFNA(VLOOKUP($B$2&amp;$D20, 'Annual Data'!$A:$U, 21, 0))</f>
        <v>2490.8227</v>
      </c>
      <c r="J20" s="4">
        <f>IFNA(VLOOKUP($B$2&amp;$D20, 'Annual Data'!$A:$G, 6, 0))</f>
        <v>-0.921174</v>
      </c>
      <c r="K20" s="9">
        <f t="shared" si="4"/>
        <v>2006</v>
      </c>
      <c r="L20" s="10">
        <f t="shared" ref="L20:M20" si="58">IF(AND(ISNUMBER(E20), E20 &lt;&gt; 0), MIN(MAX(E20, E$43), E$45), "")</f>
        <v>51.46</v>
      </c>
      <c r="M20" s="10">
        <f t="shared" si="58"/>
        <v>59.39</v>
      </c>
      <c r="N20" s="10">
        <f t="shared" si="6"/>
        <v>5</v>
      </c>
      <c r="O20" s="10">
        <f t="shared" ref="O20:P20" si="59">IF(AND(ISNUMBER(H20), H20 &lt;&gt; 0), MIN(MAX(H20, H$43), H$45)/100, "")</f>
        <v>19.21189661</v>
      </c>
      <c r="P20" s="10">
        <f t="shared" si="59"/>
        <v>24.908227</v>
      </c>
      <c r="Q20" s="10">
        <f t="shared" si="8"/>
        <v>-92.1174</v>
      </c>
      <c r="R20" s="4">
        <f>IFNA(VLOOKUP($B$2&amp;$D20, 'Annual Data'!$A:$K, 8, 0))</f>
        <v>5328.82</v>
      </c>
      <c r="S20" s="4">
        <f>IFNA(VLOOKUP($B$2&amp;$D20, 'Annual Data'!$A:$K, 9, 0))</f>
        <v>3613.99</v>
      </c>
      <c r="T20" s="4">
        <f>IFNA(VLOOKUP($B$2&amp;$D20, 'Annual Data'!$A:$K, 10, 0))</f>
        <v>-15.54</v>
      </c>
      <c r="U20" s="4">
        <f>IFNA(VLOOKUP($B$2&amp;$D20, 'Annual Data'!$A:$K, 11, 0))</f>
        <v>20440.89</v>
      </c>
      <c r="V20" s="10">
        <f t="shared" ref="V20:W20" si="60">IF(ISNUMBER(R20), R20/$U20*100, "")</f>
        <v>26.06941283</v>
      </c>
      <c r="W20" s="10">
        <f t="shared" si="60"/>
        <v>17.68019886</v>
      </c>
    </row>
    <row r="21">
      <c r="A21" s="4"/>
      <c r="B21" s="4"/>
      <c r="C21" s="4"/>
      <c r="D21" s="8">
        <v>2007.0</v>
      </c>
      <c r="E21" s="4">
        <f>IFNA(VLOOKUP($B$2&amp;$D21, 'Annual Data'!$A:$G, 4, 0))</f>
        <v>48.63</v>
      </c>
      <c r="F21" s="4">
        <f>IFNA(VLOOKUP($B$2&amp;$D21, 'Annual Data'!$A:$G, 5, 0))</f>
        <v>60.28</v>
      </c>
      <c r="G21" s="4">
        <f>IFNA(VLOOKUP($B$2&amp;$D21, 'Annual Data'!$A:$G, 7, 0))</f>
        <v>0.05</v>
      </c>
      <c r="H21" s="4">
        <f>IFNA(VLOOKUP($B$2&amp;$D21, 'Annual Data'!$A:$U, 20, 0))</f>
        <v>1991.551581</v>
      </c>
      <c r="I21" s="4">
        <f>IFNA(VLOOKUP($B$2&amp;$D21, 'Annual Data'!$A:$U, 21, 0))</f>
        <v>2916.7431</v>
      </c>
      <c r="J21" s="4">
        <f>IFNA(VLOOKUP($B$2&amp;$D21, 'Annual Data'!$A:$G, 6, 0))</f>
        <v>-0.671079</v>
      </c>
      <c r="K21" s="9">
        <f t="shared" si="4"/>
        <v>2007</v>
      </c>
      <c r="L21" s="10">
        <f t="shared" ref="L21:M21" si="61">IF(AND(ISNUMBER(E21), E21 &lt;&gt; 0), MIN(MAX(E21, E$43), E$45), "")</f>
        <v>48.63</v>
      </c>
      <c r="M21" s="10">
        <f t="shared" si="61"/>
        <v>60.28</v>
      </c>
      <c r="N21" s="10">
        <f t="shared" si="6"/>
        <v>5</v>
      </c>
      <c r="O21" s="10">
        <f t="shared" ref="O21:P21" si="62">IF(AND(ISNUMBER(H21), H21 &lt;&gt; 0), MIN(MAX(H21, H$43), H$45)/100, "")</f>
        <v>19.91551581</v>
      </c>
      <c r="P21" s="10">
        <f t="shared" si="62"/>
        <v>29.167431</v>
      </c>
      <c r="Q21" s="10">
        <f t="shared" si="8"/>
        <v>-67.1079</v>
      </c>
      <c r="R21" s="4">
        <f>IFNA(VLOOKUP($B$2&amp;$D21, 'Annual Data'!$A:$K, 8, 0))</f>
        <v>7278.29</v>
      </c>
      <c r="S21" s="4">
        <f>IFNA(VLOOKUP($B$2&amp;$D21, 'Annual Data'!$A:$K, 9, 0))</f>
        <v>3533.79</v>
      </c>
      <c r="T21" s="4">
        <f>IFNA(VLOOKUP($B$2&amp;$D21, 'Annual Data'!$A:$K, 10, 0))</f>
        <v>-16.3</v>
      </c>
      <c r="U21" s="4">
        <f>IFNA(VLOOKUP($B$2&amp;$D21, 'Annual Data'!$A:$K, 11, 0))</f>
        <v>24827.84</v>
      </c>
      <c r="V21" s="10">
        <f t="shared" ref="V21:W21" si="63">IF(ISNUMBER(R21), R21/$U21*100, "")</f>
        <v>29.31503506</v>
      </c>
      <c r="W21" s="10">
        <f t="shared" si="63"/>
        <v>14.23317534</v>
      </c>
    </row>
    <row r="22">
      <c r="A22" s="4"/>
      <c r="B22" s="4"/>
      <c r="C22" s="4"/>
      <c r="D22" s="8">
        <v>2008.0</v>
      </c>
      <c r="E22" s="4">
        <f>IFNA(VLOOKUP($B$2&amp;$D22, 'Annual Data'!$A:$G, 4, 0))</f>
        <v>46.11</v>
      </c>
      <c r="F22" s="4">
        <f>IFNA(VLOOKUP($B$2&amp;$D22, 'Annual Data'!$A:$G, 5, 0))</f>
        <v>57.95</v>
      </c>
      <c r="G22" s="4">
        <f>IFNA(VLOOKUP($B$2&amp;$D22, 'Annual Data'!$A:$G, 7, 0))</f>
        <v>0.06</v>
      </c>
      <c r="H22" s="4">
        <f>IFNA(VLOOKUP($B$2&amp;$D22, 'Annual Data'!$A:$U, 20, 0))</f>
        <v>1987.354183</v>
      </c>
      <c r="I22" s="4">
        <f>IFNA(VLOOKUP($B$2&amp;$D22, 'Annual Data'!$A:$U, 21, 0))</f>
        <v>3003.3594</v>
      </c>
      <c r="J22" s="4">
        <f>IFNA(VLOOKUP($B$2&amp;$D22, 'Annual Data'!$A:$G, 6, 0))</f>
        <v>-0.829434</v>
      </c>
      <c r="K22" s="9">
        <f t="shared" si="4"/>
        <v>2008</v>
      </c>
      <c r="L22" s="10">
        <f t="shared" ref="L22:M22" si="64">IF(AND(ISNUMBER(E22), E22 &lt;&gt; 0), MIN(MAX(E22, E$43), E$45), "")</f>
        <v>46.11</v>
      </c>
      <c r="M22" s="10">
        <f t="shared" si="64"/>
        <v>57.95</v>
      </c>
      <c r="N22" s="10">
        <f t="shared" si="6"/>
        <v>6</v>
      </c>
      <c r="O22" s="10">
        <f t="shared" ref="O22:P22" si="65">IF(AND(ISNUMBER(H22), H22 &lt;&gt; 0), MIN(MAX(H22, H$43), H$45)/100, "")</f>
        <v>19.87354183</v>
      </c>
      <c r="P22" s="10">
        <f t="shared" si="65"/>
        <v>30.033594</v>
      </c>
      <c r="Q22" s="10">
        <f t="shared" si="8"/>
        <v>-82.9434</v>
      </c>
      <c r="R22" s="4">
        <f>IFNA(VLOOKUP($B$2&amp;$D22, 'Annual Data'!$A:$K, 8, 0))</f>
        <v>9057.69</v>
      </c>
      <c r="S22" s="4">
        <f>IFNA(VLOOKUP($B$2&amp;$D22, 'Annual Data'!$A:$K, 9, 0))</f>
        <v>4032.93</v>
      </c>
      <c r="T22" s="4">
        <f>IFNA(VLOOKUP($B$2&amp;$D22, 'Annual Data'!$A:$K, 10, 0))</f>
        <v>-19.46</v>
      </c>
      <c r="U22" s="4">
        <f>IFNA(VLOOKUP($B$2&amp;$D22, 'Annual Data'!$A:$K, 11, 0))</f>
        <v>28678.7</v>
      </c>
      <c r="V22" s="10">
        <f t="shared" ref="V22:W22" si="66">IF(ISNUMBER(R22), R22/$U22*100, "")</f>
        <v>31.58333537</v>
      </c>
      <c r="W22" s="10">
        <f t="shared" si="66"/>
        <v>14.0624575</v>
      </c>
    </row>
    <row r="23">
      <c r="A23" s="4"/>
      <c r="B23" s="4"/>
      <c r="C23" s="4"/>
      <c r="D23" s="8">
        <v>2009.0</v>
      </c>
      <c r="E23" s="4">
        <f>IFNA(VLOOKUP($B$2&amp;$D23, 'Annual Data'!$A:$G, 4, 0))</f>
        <v>34.42</v>
      </c>
      <c r="F23" s="4">
        <f>IFNA(VLOOKUP($B$2&amp;$D23, 'Annual Data'!$A:$G, 5, 0))</f>
        <v>63.04</v>
      </c>
      <c r="G23" s="4">
        <f>IFNA(VLOOKUP($B$2&amp;$D23, 'Annual Data'!$A:$G, 7, 0))</f>
        <v>0.05</v>
      </c>
      <c r="H23" s="4">
        <f>IFNA(VLOOKUP($B$2&amp;$D23, 'Annual Data'!$A:$U, 20, 0))</f>
        <v>2090.730733</v>
      </c>
      <c r="I23" s="4">
        <f>IFNA(VLOOKUP($B$2&amp;$D23, 'Annual Data'!$A:$U, 21, 0))</f>
        <v>3977.2905</v>
      </c>
      <c r="J23" s="4">
        <f>IFNA(VLOOKUP($B$2&amp;$D23, 'Annual Data'!$A:$G, 6, 0))</f>
        <v>-0.814605</v>
      </c>
      <c r="K23" s="9">
        <f t="shared" si="4"/>
        <v>2009</v>
      </c>
      <c r="L23" s="10">
        <f t="shared" ref="L23:M23" si="67">IF(AND(ISNUMBER(E23), E23 &lt;&gt; 0), MIN(MAX(E23, E$43), E$45), "")</f>
        <v>34.42</v>
      </c>
      <c r="M23" s="10">
        <f t="shared" si="67"/>
        <v>63.04</v>
      </c>
      <c r="N23" s="10">
        <f t="shared" si="6"/>
        <v>5</v>
      </c>
      <c r="O23" s="10">
        <f t="shared" ref="O23:P23" si="68">IF(AND(ISNUMBER(H23), H23 &lt;&gt; 0), MIN(MAX(H23, H$43), H$45)/100, "")</f>
        <v>20.90730733</v>
      </c>
      <c r="P23" s="10">
        <f t="shared" si="68"/>
        <v>39.772905</v>
      </c>
      <c r="Q23" s="10">
        <f t="shared" si="8"/>
        <v>-81.4605</v>
      </c>
      <c r="R23" s="4">
        <f>IFNA(VLOOKUP($B$2&amp;$D23, 'Annual Data'!$A:$K, 8, 0))</f>
        <v>6464.8</v>
      </c>
      <c r="S23" s="4">
        <f>IFNA(VLOOKUP($B$2&amp;$D23, 'Annual Data'!$A:$K, 9, 0))</f>
        <v>5070.53</v>
      </c>
      <c r="T23" s="4">
        <f>IFNA(VLOOKUP($B$2&amp;$D23, 'Annual Data'!$A:$K, 10, 0))</f>
        <v>-13.01</v>
      </c>
      <c r="U23" s="4">
        <f>IFNA(VLOOKUP($B$2&amp;$D23, 'Annual Data'!$A:$K, 11, 0))</f>
        <v>26048.11</v>
      </c>
      <c r="V23" s="10">
        <f t="shared" ref="V23:W23" si="69">IF(ISNUMBER(R23), R23/$U23*100, "")</f>
        <v>24.81869126</v>
      </c>
      <c r="W23" s="10">
        <f t="shared" si="69"/>
        <v>19.46601884</v>
      </c>
    </row>
    <row r="24">
      <c r="A24" s="4"/>
      <c r="B24" s="4"/>
      <c r="C24" s="4"/>
      <c r="D24" s="8">
        <v>2010.0</v>
      </c>
      <c r="E24" s="4">
        <f>IFNA(VLOOKUP($B$2&amp;$D24, 'Annual Data'!$A:$G, 4, 0))</f>
        <v>27.96</v>
      </c>
      <c r="F24" s="4">
        <f>IFNA(VLOOKUP($B$2&amp;$D24, 'Annual Data'!$A:$G, 5, 0))</f>
        <v>67.53</v>
      </c>
      <c r="G24" s="4">
        <f>IFNA(VLOOKUP($B$2&amp;$D24, 'Annual Data'!$A:$G, 7, 0))</f>
        <v>0.05</v>
      </c>
      <c r="H24" s="4">
        <f>IFNA(VLOOKUP($B$2&amp;$D24, 'Annual Data'!$A:$U, 20, 0))</f>
        <v>2366.295895</v>
      </c>
      <c r="I24" s="4">
        <f>IFNA(VLOOKUP($B$2&amp;$D24, 'Annual Data'!$A:$U, 21, 0))</f>
        <v>4573.4833</v>
      </c>
      <c r="J24" s="4">
        <f>IFNA(VLOOKUP($B$2&amp;$D24, 'Annual Data'!$A:$G, 6, 0))</f>
        <v>-0.782022</v>
      </c>
      <c r="K24" s="9">
        <f t="shared" si="4"/>
        <v>2010</v>
      </c>
      <c r="L24" s="10">
        <f t="shared" ref="L24:M24" si="70">IF(AND(ISNUMBER(E24), E24 &lt;&gt; 0), MIN(MAX(E24, E$43), E$45), "")</f>
        <v>27.96</v>
      </c>
      <c r="M24" s="10">
        <f t="shared" si="70"/>
        <v>67.53</v>
      </c>
      <c r="N24" s="10">
        <f t="shared" si="6"/>
        <v>5</v>
      </c>
      <c r="O24" s="10">
        <f t="shared" ref="O24:P24" si="71">IF(AND(ISNUMBER(H24), H24 &lt;&gt; 0), MIN(MAX(H24, H$43), H$45)/100, "")</f>
        <v>23.66295895</v>
      </c>
      <c r="P24" s="10">
        <f t="shared" si="71"/>
        <v>45.734833</v>
      </c>
      <c r="Q24" s="10">
        <f t="shared" si="8"/>
        <v>-78.2022</v>
      </c>
      <c r="R24" s="4">
        <f>IFNA(VLOOKUP($B$2&amp;$D24, 'Annual Data'!$A:$K, 8, 0))</f>
        <v>8052.41</v>
      </c>
      <c r="S24" s="4">
        <f>IFNA(VLOOKUP($B$2&amp;$D24, 'Annual Data'!$A:$K, 9, 0))</f>
        <v>5233.15</v>
      </c>
      <c r="T24" s="4">
        <f>IFNA(VLOOKUP($B$2&amp;$D24, 'Annual Data'!$A:$K, 10, 0))</f>
        <v>-16.42</v>
      </c>
      <c r="U24" s="4">
        <f>IFNA(VLOOKUP($B$2&amp;$D24, 'Annual Data'!$A:$K, 11, 0))</f>
        <v>32197.27</v>
      </c>
      <c r="V24" s="10">
        <f t="shared" ref="V24:W24" si="72">IF(ISNUMBER(R24), R24/$U24*100, "")</f>
        <v>25.00960485</v>
      </c>
      <c r="W24" s="10">
        <f t="shared" si="72"/>
        <v>16.25339664</v>
      </c>
    </row>
    <row r="25">
      <c r="A25" s="4"/>
      <c r="B25" s="4"/>
      <c r="C25" s="4"/>
      <c r="D25" s="8">
        <v>2011.0</v>
      </c>
      <c r="E25" s="4">
        <f>IFNA(VLOOKUP($B$2&amp;$D25, 'Annual Data'!$A:$G, 4, 0))</f>
        <v>65.5</v>
      </c>
      <c r="F25" s="4">
        <f>IFNA(VLOOKUP($B$2&amp;$D25, 'Annual Data'!$A:$G, 5, 0))</f>
        <v>63.37</v>
      </c>
      <c r="G25" s="4">
        <f>IFNA(VLOOKUP($B$2&amp;$D25, 'Annual Data'!$A:$G, 7, 0))</f>
        <v>0.07</v>
      </c>
      <c r="H25" s="4">
        <f>IFNA(VLOOKUP($B$2&amp;$D25, 'Annual Data'!$A:$U, 20, 0))</f>
        <v>2134.178844</v>
      </c>
      <c r="I25" s="4">
        <f>IFNA(VLOOKUP($B$2&amp;$D25, 'Annual Data'!$A:$U, 21, 0))</f>
        <v>2606.9497</v>
      </c>
      <c r="J25" s="4">
        <f>IFNA(VLOOKUP($B$2&amp;$D25, 'Annual Data'!$A:$G, 6, 0))</f>
        <v>-0.532757</v>
      </c>
      <c r="K25" s="9">
        <f t="shared" si="4"/>
        <v>2011</v>
      </c>
      <c r="L25" s="10">
        <f t="shared" ref="L25:M25" si="73">IF(AND(ISNUMBER(E25), E25 &lt;&gt; 0), MIN(MAX(E25, E$43), E$45), "")</f>
        <v>65.5</v>
      </c>
      <c r="M25" s="10">
        <f t="shared" si="73"/>
        <v>63.37</v>
      </c>
      <c r="N25" s="10">
        <f t="shared" si="6"/>
        <v>7</v>
      </c>
      <c r="O25" s="10">
        <f t="shared" ref="O25:P25" si="74">IF(AND(ISNUMBER(H25), H25 &lt;&gt; 0), MIN(MAX(H25, H$43), H$45)/100, "")</f>
        <v>21.34178844</v>
      </c>
      <c r="P25" s="10">
        <f t="shared" si="74"/>
        <v>26.069497</v>
      </c>
      <c r="Q25" s="10">
        <f t="shared" si="8"/>
        <v>-53.2757</v>
      </c>
      <c r="R25" s="4">
        <f>IFNA(VLOOKUP($B$2&amp;$D25, 'Annual Data'!$A:$K, 8, 0))</f>
        <v>12602.68</v>
      </c>
      <c r="S25" s="4">
        <f>IFNA(VLOOKUP($B$2&amp;$D25, 'Annual Data'!$A:$K, 9, 0))</f>
        <v>18146.65</v>
      </c>
      <c r="T25" s="4">
        <f>IFNA(VLOOKUP($B$2&amp;$D25, 'Annual Data'!$A:$K, 10, 0))</f>
        <v>-12.42</v>
      </c>
      <c r="U25" s="4">
        <f>IFNA(VLOOKUP($B$2&amp;$D25, 'Annual Data'!$A:$K, 11, 0))</f>
        <v>39337.32</v>
      </c>
      <c r="V25" s="10">
        <f t="shared" ref="V25:W25" si="75">IF(ISNUMBER(R25), R25/$U25*100, "")</f>
        <v>32.03746468</v>
      </c>
      <c r="W25" s="10">
        <f t="shared" si="75"/>
        <v>46.13087521</v>
      </c>
    </row>
    <row r="26">
      <c r="A26" s="4"/>
      <c r="B26" s="4"/>
      <c r="C26" s="4"/>
      <c r="D26" s="8">
        <v>2012.0</v>
      </c>
      <c r="E26" s="4">
        <f>IFNA(VLOOKUP($B$2&amp;$D26, 'Annual Data'!$A:$G, 4, 0))</f>
        <v>49.29</v>
      </c>
      <c r="F26" s="4">
        <f>IFNA(VLOOKUP($B$2&amp;$D26, 'Annual Data'!$A:$G, 5, 0))</f>
        <v>65.89</v>
      </c>
      <c r="G26" s="4">
        <f>IFNA(VLOOKUP($B$2&amp;$D26, 'Annual Data'!$A:$G, 7, 0))</f>
        <v>0.08</v>
      </c>
      <c r="H26" s="4">
        <f>IFNA(VLOOKUP($B$2&amp;$D26, 'Annual Data'!$A:$U, 20, 0))</f>
        <v>2308.068136</v>
      </c>
      <c r="I26" s="4">
        <f>IFNA(VLOOKUP($B$2&amp;$D26, 'Annual Data'!$A:$U, 21, 0))</f>
        <v>3071.2581</v>
      </c>
      <c r="J26" s="4">
        <f>IFNA(VLOOKUP($B$2&amp;$D26, 'Annual Data'!$A:$G, 6, 0))</f>
        <v>-1.054105</v>
      </c>
      <c r="K26" s="9">
        <f t="shared" si="4"/>
        <v>2012</v>
      </c>
      <c r="L26" s="10">
        <f t="shared" ref="L26:M26" si="76">IF(AND(ISNUMBER(E26), E26 &lt;&gt; 0), MIN(MAX(E26, E$43), E$45), "")</f>
        <v>49.29</v>
      </c>
      <c r="M26" s="10">
        <f t="shared" si="76"/>
        <v>65.89</v>
      </c>
      <c r="N26" s="10">
        <f t="shared" si="6"/>
        <v>8</v>
      </c>
      <c r="O26" s="10">
        <f t="shared" ref="O26:P26" si="77">IF(AND(ISNUMBER(H26), H26 &lt;&gt; 0), MIN(MAX(H26, H$43), H$45)/100, "")</f>
        <v>23.08068136</v>
      </c>
      <c r="P26" s="10">
        <f t="shared" si="77"/>
        <v>30.712581</v>
      </c>
      <c r="Q26" s="10">
        <f t="shared" si="8"/>
        <v>-105.4105</v>
      </c>
      <c r="R26" s="4">
        <f>IFNA(VLOOKUP($B$2&amp;$D26, 'Annual Data'!$A:$K, 8, 0))</f>
        <v>13578.11</v>
      </c>
      <c r="S26" s="4">
        <f>IFNA(VLOOKUP($B$2&amp;$D26, 'Annual Data'!$A:$K, 9, 0))</f>
        <v>15761.18</v>
      </c>
      <c r="T26" s="4">
        <f>IFNA(VLOOKUP($B$2&amp;$D26, 'Annual Data'!$A:$K, 10, 0))</f>
        <v>-12.45</v>
      </c>
      <c r="U26" s="4">
        <f>IFNA(VLOOKUP($B$2&amp;$D26, 'Annual Data'!$A:$K, 11, 0))</f>
        <v>41270.96</v>
      </c>
      <c r="V26" s="10">
        <f t="shared" ref="V26:W26" si="78">IF(ISNUMBER(R26), R26/$U26*100, "")</f>
        <v>32.89991316</v>
      </c>
      <c r="W26" s="10">
        <f t="shared" si="78"/>
        <v>38.18951631</v>
      </c>
    </row>
    <row r="27">
      <c r="A27" s="4"/>
      <c r="B27" s="4"/>
      <c r="C27" s="4"/>
      <c r="D27" s="8">
        <v>2013.0</v>
      </c>
      <c r="E27" s="4">
        <f>IFNA(VLOOKUP($B$2&amp;$D27, 'Annual Data'!$A:$G, 4, 0))</f>
        <v>48.74</v>
      </c>
      <c r="F27" s="4">
        <f>IFNA(VLOOKUP($B$2&amp;$D27, 'Annual Data'!$A:$G, 5, 0))</f>
        <v>67.22</v>
      </c>
      <c r="G27" s="4">
        <f>IFNA(VLOOKUP($B$2&amp;$D27, 'Annual Data'!$A:$G, 7, 0))</f>
        <v>0.06</v>
      </c>
      <c r="H27" s="4">
        <f>IFNA(VLOOKUP($B$2&amp;$D27, 'Annual Data'!$A:$U, 20, 0))</f>
        <v>2178.471543</v>
      </c>
      <c r="I27" s="4">
        <f>IFNA(VLOOKUP($B$2&amp;$D27, 'Annual Data'!$A:$U, 21, 0))</f>
        <v>2685.4667</v>
      </c>
      <c r="J27" s="4">
        <f>IFNA(VLOOKUP($B$2&amp;$D27, 'Annual Data'!$A:$G, 6, 0))</f>
        <v>-0.696971</v>
      </c>
      <c r="K27" s="9">
        <f t="shared" si="4"/>
        <v>2013</v>
      </c>
      <c r="L27" s="10">
        <f t="shared" ref="L27:M27" si="79">IF(AND(ISNUMBER(E27), E27 &lt;&gt; 0), MIN(MAX(E27, E$43), E$45), "")</f>
        <v>48.74</v>
      </c>
      <c r="M27" s="10">
        <f t="shared" si="79"/>
        <v>67.22</v>
      </c>
      <c r="N27" s="10">
        <f t="shared" si="6"/>
        <v>6</v>
      </c>
      <c r="O27" s="10">
        <f t="shared" ref="O27:P27" si="80">IF(AND(ISNUMBER(H27), H27 &lt;&gt; 0), MIN(MAX(H27, H$43), H$45)/100, "")</f>
        <v>21.78471543</v>
      </c>
      <c r="P27" s="10">
        <f t="shared" si="80"/>
        <v>26.854667</v>
      </c>
      <c r="Q27" s="10">
        <f t="shared" si="8"/>
        <v>-69.6971</v>
      </c>
      <c r="R27" s="4">
        <f>IFNA(VLOOKUP($B$2&amp;$D27, 'Annual Data'!$A:$K, 8, 0))</f>
        <v>12787.23</v>
      </c>
      <c r="S27" s="4">
        <f>IFNA(VLOOKUP($B$2&amp;$D27, 'Annual Data'!$A:$K, 9, 0))</f>
        <v>12643.9</v>
      </c>
      <c r="T27" s="4">
        <f>IFNA(VLOOKUP($B$2&amp;$D27, 'Annual Data'!$A:$K, 10, 0))</f>
        <v>-10.03</v>
      </c>
      <c r="U27" s="4">
        <f>IFNA(VLOOKUP($B$2&amp;$D27, 'Annual Data'!$A:$K, 11, 0))</f>
        <v>62405.37</v>
      </c>
      <c r="V27" s="10">
        <f t="shared" ref="V27:W27" si="81">IF(ISNUMBER(R27), R27/$U27*100, "")</f>
        <v>20.4905924</v>
      </c>
      <c r="W27" s="10">
        <f t="shared" si="81"/>
        <v>20.26091665</v>
      </c>
    </row>
    <row r="28">
      <c r="A28" s="4"/>
      <c r="B28" s="4"/>
      <c r="C28" s="4"/>
      <c r="D28" s="8">
        <v>2014.0</v>
      </c>
      <c r="E28" s="4">
        <f>IFNA(VLOOKUP($B$2&amp;$D28, 'Annual Data'!$A:$G, 4, 0))</f>
        <v>60.97</v>
      </c>
      <c r="F28" s="4">
        <f>IFNA(VLOOKUP($B$2&amp;$D28, 'Annual Data'!$A:$G, 5, 0))</f>
        <v>65.74</v>
      </c>
      <c r="G28" s="4">
        <f>IFNA(VLOOKUP($B$2&amp;$D28, 'Annual Data'!$A:$G, 7, 0))</f>
        <v>0.06</v>
      </c>
      <c r="H28" s="4">
        <f>IFNA(VLOOKUP($B$2&amp;$D28, 'Annual Data'!$A:$U, 20, 0))</f>
        <v>1957.196504</v>
      </c>
      <c r="I28" s="4">
        <f>IFNA(VLOOKUP($B$2&amp;$D28, 'Annual Data'!$A:$U, 21, 0))</f>
        <v>2280.9609</v>
      </c>
      <c r="J28" s="4">
        <f>IFNA(VLOOKUP($B$2&amp;$D28, 'Annual Data'!$A:$G, 6, 0))</f>
        <v>-1.11403</v>
      </c>
      <c r="K28" s="9">
        <f t="shared" si="4"/>
        <v>2014</v>
      </c>
      <c r="L28" s="10">
        <f t="shared" ref="L28:M28" si="82">IF(AND(ISNUMBER(E28), E28 &lt;&gt; 0), MIN(MAX(E28, E$43), E$45), "")</f>
        <v>60.97</v>
      </c>
      <c r="M28" s="10">
        <f t="shared" si="82"/>
        <v>65.74</v>
      </c>
      <c r="N28" s="10">
        <f t="shared" si="6"/>
        <v>6</v>
      </c>
      <c r="O28" s="10">
        <f t="shared" ref="O28:P28" si="83">IF(AND(ISNUMBER(H28), H28 &lt;&gt; 0), MIN(MAX(H28, H$43), H$45)/100, "")</f>
        <v>19.57196504</v>
      </c>
      <c r="P28" s="10">
        <f t="shared" si="83"/>
        <v>22.809609</v>
      </c>
      <c r="Q28" s="10">
        <f t="shared" si="8"/>
        <v>-111.403</v>
      </c>
      <c r="R28" s="4">
        <f>IFNA(VLOOKUP($B$2&amp;$D28, 'Annual Data'!$A:$K, 8, 0))</f>
        <v>16786.42</v>
      </c>
      <c r="S28" s="4">
        <f>IFNA(VLOOKUP($B$2&amp;$D28, 'Annual Data'!$A:$K, 9, 0))</f>
        <v>15504.4</v>
      </c>
      <c r="T28" s="4">
        <f>IFNA(VLOOKUP($B$2&amp;$D28, 'Annual Data'!$A:$K, 10, 0))</f>
        <v>-7.53</v>
      </c>
      <c r="U28" s="4">
        <f>IFNA(VLOOKUP($B$2&amp;$D28, 'Annual Data'!$A:$K, 11, 0))</f>
        <v>53660.34</v>
      </c>
      <c r="V28" s="10">
        <f t="shared" ref="V28:W28" si="84">IF(ISNUMBER(R28), R28/$U28*100, "")</f>
        <v>31.28273134</v>
      </c>
      <c r="W28" s="10">
        <f t="shared" si="84"/>
        <v>28.89359255</v>
      </c>
    </row>
    <row r="29">
      <c r="A29" s="4"/>
      <c r="B29" s="4"/>
      <c r="C29" s="4"/>
      <c r="D29" s="8">
        <v>2015.0</v>
      </c>
      <c r="E29" s="4">
        <f>IFNA(VLOOKUP($B$2&amp;$D29, 'Annual Data'!$A:$G, 4, 0))</f>
        <v>60.1</v>
      </c>
      <c r="F29" s="4">
        <f>IFNA(VLOOKUP($B$2&amp;$D29, 'Annual Data'!$A:$G, 5, 0))</f>
        <v>64.77</v>
      </c>
      <c r="G29" s="4">
        <f>IFNA(VLOOKUP($B$2&amp;$D29, 'Annual Data'!$A:$G, 7, 0))</f>
        <v>0.11</v>
      </c>
      <c r="H29" s="4">
        <f>IFNA(VLOOKUP($B$2&amp;$D29, 'Annual Data'!$A:$U, 20, 0))</f>
        <v>1917.791627</v>
      </c>
      <c r="I29" s="4">
        <f>IFNA(VLOOKUP($B$2&amp;$D29, 'Annual Data'!$A:$U, 21, 0))</f>
        <v>2360.9573</v>
      </c>
      <c r="J29" s="4">
        <f>IFNA(VLOOKUP($B$2&amp;$D29, 'Annual Data'!$A:$G, 6, 0))</f>
        <v>-0.76819</v>
      </c>
      <c r="K29" s="9">
        <f t="shared" si="4"/>
        <v>2015</v>
      </c>
      <c r="L29" s="10">
        <f t="shared" ref="L29:M29" si="85">IF(AND(ISNUMBER(E29), E29 &lt;&gt; 0), MIN(MAX(E29, E$43), E$45), "")</f>
        <v>60.1</v>
      </c>
      <c r="M29" s="10">
        <f t="shared" si="85"/>
        <v>64.77</v>
      </c>
      <c r="N29" s="10">
        <f t="shared" si="6"/>
        <v>11</v>
      </c>
      <c r="O29" s="10">
        <f t="shared" ref="O29:P29" si="86">IF(AND(ISNUMBER(H29), H29 &lt;&gt; 0), MIN(MAX(H29, H$43), H$45)/100, "")</f>
        <v>19.17791627</v>
      </c>
      <c r="P29" s="10">
        <f t="shared" si="86"/>
        <v>23.609573</v>
      </c>
      <c r="Q29" s="10">
        <f t="shared" si="8"/>
        <v>-76.819</v>
      </c>
      <c r="R29" s="4">
        <f>IFNA(VLOOKUP($B$2&amp;$D29, 'Annual Data'!$A:$K, 8, 0))</f>
        <v>14687.48</v>
      </c>
      <c r="S29" s="4">
        <f>IFNA(VLOOKUP($B$2&amp;$D29, 'Annual Data'!$A:$K, 9, 0))</f>
        <v>13755.56</v>
      </c>
      <c r="T29" s="4">
        <f>IFNA(VLOOKUP($B$2&amp;$D29, 'Annual Data'!$A:$K, 10, 0))</f>
        <v>-11.67</v>
      </c>
      <c r="U29" s="4">
        <f>IFNA(VLOOKUP($B$2&amp;$D29, 'Annual Data'!$A:$K, 11, 0))</f>
        <v>48564.86</v>
      </c>
      <c r="V29" s="10">
        <f t="shared" ref="V29:W29" si="87">IF(ISNUMBER(R29), R29/$U29*100, "")</f>
        <v>30.24301934</v>
      </c>
      <c r="W29" s="10">
        <f t="shared" si="87"/>
        <v>28.32410101</v>
      </c>
    </row>
    <row r="30">
      <c r="D30" s="8">
        <v>2016.0</v>
      </c>
      <c r="E30" s="4">
        <f>IFNA(VLOOKUP($B$2&amp;$D30, 'Annual Data'!$A:$G, 4, 0))</f>
        <v>49.26</v>
      </c>
      <c r="F30" s="4">
        <f>IFNA(VLOOKUP($B$2&amp;$D30, 'Annual Data'!$A:$G, 5, 0))</f>
        <v>67.82</v>
      </c>
      <c r="G30" s="4">
        <f>IFNA(VLOOKUP($B$2&amp;$D30, 'Annual Data'!$A:$G, 7, 0))</f>
        <v>0.09</v>
      </c>
      <c r="H30" s="4">
        <f>IFNA(VLOOKUP($B$2&amp;$D30, 'Annual Data'!$A:$U, 20, 0))</f>
        <v>2276.877096</v>
      </c>
      <c r="I30" s="4">
        <f>IFNA(VLOOKUP($B$2&amp;$D30, 'Annual Data'!$A:$U, 21, 0))</f>
        <v>2422.1428</v>
      </c>
      <c r="J30" s="4">
        <f>IFNA(VLOOKUP($B$2&amp;$D30, 'Annual Data'!$A:$G, 6, 0))</f>
        <v>-0.90262</v>
      </c>
      <c r="K30" s="9">
        <f t="shared" si="4"/>
        <v>2016</v>
      </c>
      <c r="L30" s="10">
        <f t="shared" ref="L30:M30" si="88">IF(AND(ISNUMBER(E30), E30 &lt;&gt; 0), MIN(MAX(E30, E$43), E$45), "")</f>
        <v>49.26</v>
      </c>
      <c r="M30" s="10">
        <f t="shared" si="88"/>
        <v>67.82</v>
      </c>
      <c r="N30" s="10">
        <f t="shared" si="6"/>
        <v>9</v>
      </c>
      <c r="O30" s="10">
        <f t="shared" ref="O30:P30" si="89">IF(AND(ISNUMBER(H30), H30 &lt;&gt; 0), MIN(MAX(H30, H$43), H$45)/100, "")</f>
        <v>22.76877096</v>
      </c>
      <c r="P30" s="10">
        <f t="shared" si="89"/>
        <v>24.221428</v>
      </c>
      <c r="Q30" s="10">
        <f t="shared" si="8"/>
        <v>-90.262</v>
      </c>
      <c r="R30" s="4">
        <f>IFNA(VLOOKUP($B$2&amp;$D30, 'Annual Data'!$A:$K, 8, 0))</f>
        <v>11361</v>
      </c>
      <c r="S30" s="4">
        <f>IFNA(VLOOKUP($B$2&amp;$D30, 'Annual Data'!$A:$K, 9, 0))</f>
        <v>10655.8</v>
      </c>
      <c r="T30" s="4">
        <f>IFNA(VLOOKUP($B$2&amp;$D30, 'Annual Data'!$A:$K, 10, 0))</f>
        <v>-5.6</v>
      </c>
      <c r="U30" s="4">
        <f>IFNA(VLOOKUP($B$2&amp;$D30, 'Annual Data'!$A:$K, 11, 0))</f>
        <v>55009.73</v>
      </c>
      <c r="V30" s="10">
        <f t="shared" ref="V30:W30" si="90">IF(ISNUMBER(R30), R30/$U30*100, "")</f>
        <v>20.65270998</v>
      </c>
      <c r="W30" s="10">
        <f t="shared" si="90"/>
        <v>19.37075496</v>
      </c>
    </row>
    <row r="31">
      <c r="D31" s="8">
        <v>2017.0</v>
      </c>
      <c r="E31" s="4">
        <f>IFNA(VLOOKUP($B$2&amp;$D31, 'Annual Data'!$A:$G, 4, 0))</f>
        <v>52.7</v>
      </c>
      <c r="F31" s="4">
        <f>IFNA(VLOOKUP($B$2&amp;$D31, 'Annual Data'!$A:$G, 5, 0))</f>
        <v>60.51</v>
      </c>
      <c r="G31" s="4">
        <f>IFNA(VLOOKUP($B$2&amp;$D31, 'Annual Data'!$A:$G, 7, 0))</f>
        <v>0.1</v>
      </c>
      <c r="H31" s="4">
        <f>IFNA(VLOOKUP($B$2&amp;$D31, 'Annual Data'!$A:$U, 20, 0))</f>
        <v>2002.630499</v>
      </c>
      <c r="I31" s="4">
        <f>IFNA(VLOOKUP($B$2&amp;$D31, 'Annual Data'!$A:$U, 21, 0))</f>
        <v>2706.39</v>
      </c>
      <c r="J31" s="4">
        <f>IFNA(VLOOKUP($B$2&amp;$D31, 'Annual Data'!$A:$G, 6, 0))</f>
        <v>-0.910444</v>
      </c>
      <c r="K31" s="9">
        <f t="shared" si="4"/>
        <v>2017</v>
      </c>
      <c r="L31" s="10">
        <f t="shared" ref="L31:M31" si="91">IF(AND(ISNUMBER(E31), E31 &lt;&gt; 0), MIN(MAX(E31, E$43), E$45), "")</f>
        <v>52.7</v>
      </c>
      <c r="M31" s="10">
        <f t="shared" si="91"/>
        <v>60.51</v>
      </c>
      <c r="N31" s="10">
        <f t="shared" si="6"/>
        <v>10</v>
      </c>
      <c r="O31" s="10">
        <f t="shared" ref="O31:P31" si="92">IF(AND(ISNUMBER(H31), H31 &lt;&gt; 0), MIN(MAX(H31, H$43), H$45)/100, "")</f>
        <v>20.02630499</v>
      </c>
      <c r="P31" s="10">
        <f t="shared" si="92"/>
        <v>27.0639</v>
      </c>
      <c r="Q31" s="10">
        <f t="shared" si="8"/>
        <v>-91.0444</v>
      </c>
      <c r="R31" s="4">
        <f>IFNA(VLOOKUP($B$2&amp;$D31, 'Annual Data'!$A:$K, 8, 0))</f>
        <v>12718.14</v>
      </c>
      <c r="S31" s="4">
        <f>IFNA(VLOOKUP($B$2&amp;$D31, 'Annual Data'!$A:$K, 9, 0))</f>
        <v>14358.51</v>
      </c>
      <c r="T31" s="4">
        <f>IFNA(VLOOKUP($B$2&amp;$D31, 'Annual Data'!$A:$K, 10, 0))</f>
        <v>-3.13</v>
      </c>
      <c r="U31" s="4">
        <f>IFNA(VLOOKUP($B$2&amp;$D31, 'Annual Data'!$A:$K, 11, 0))</f>
        <v>58998.13</v>
      </c>
      <c r="V31" s="10">
        <f t="shared" ref="V31:W31" si="93">IF(ISNUMBER(R31), R31/$U31*100, "")</f>
        <v>21.55685273</v>
      </c>
      <c r="W31" s="10">
        <f t="shared" si="93"/>
        <v>24.33722899</v>
      </c>
    </row>
    <row r="32">
      <c r="D32" s="8">
        <v>2018.0</v>
      </c>
      <c r="E32" s="4">
        <f>IFNA(VLOOKUP($B$2&amp;$D32, 'Annual Data'!$A:$G, 4, 0))</f>
        <v>60.17</v>
      </c>
      <c r="F32" s="4">
        <f>IFNA(VLOOKUP($B$2&amp;$D32, 'Annual Data'!$A:$G, 5, 0))</f>
        <v>64.77</v>
      </c>
      <c r="G32" s="4">
        <f>IFNA(VLOOKUP($B$2&amp;$D32, 'Annual Data'!$A:$G, 7, 0))</f>
        <v>0.11</v>
      </c>
      <c r="H32" s="4">
        <f>IFNA(VLOOKUP($B$2&amp;$D32, 'Annual Data'!$A:$U, 20, 0))</f>
        <v>1997.941036</v>
      </c>
      <c r="I32" s="4">
        <f>IFNA(VLOOKUP($B$2&amp;$D32, 'Annual Data'!$A:$U, 21, 0))</f>
        <v>2675.133</v>
      </c>
      <c r="J32" s="4">
        <f>IFNA(VLOOKUP($B$2&amp;$D32, 'Annual Data'!$A:$G, 6, 0))</f>
        <v>-0.769089</v>
      </c>
      <c r="K32" s="9">
        <f t="shared" si="4"/>
        <v>2018</v>
      </c>
      <c r="L32" s="10">
        <f t="shared" ref="L32:M32" si="94">IF(AND(ISNUMBER(E32), E32 &lt;&gt; 0), MIN(MAX(E32, E$43), E$45), "")</f>
        <v>60.17</v>
      </c>
      <c r="M32" s="10">
        <f t="shared" si="94"/>
        <v>64.77</v>
      </c>
      <c r="N32" s="10">
        <f t="shared" si="6"/>
        <v>11</v>
      </c>
      <c r="O32" s="10">
        <f t="shared" ref="O32:P32" si="95">IF(AND(ISNUMBER(H32), H32 &lt;&gt; 0), MIN(MAX(H32, H$43), H$45)/100, "")</f>
        <v>19.97941036</v>
      </c>
      <c r="P32" s="10">
        <f t="shared" si="95"/>
        <v>26.75133</v>
      </c>
      <c r="Q32" s="10">
        <f t="shared" si="8"/>
        <v>-76.9089</v>
      </c>
      <c r="R32" s="4">
        <f>IFNA(VLOOKUP($B$2&amp;$D32, 'Annual Data'!$A:$K, 8, 0))</f>
        <v>11880.47</v>
      </c>
      <c r="S32" s="4">
        <f>IFNA(VLOOKUP($B$2&amp;$D32, 'Annual Data'!$A:$K, 9, 0))</f>
        <v>17099.59</v>
      </c>
      <c r="T32" s="4">
        <f>IFNA(VLOOKUP($B$2&amp;$D32, 'Annual Data'!$A:$K, 10, 0))</f>
        <v>-1.15</v>
      </c>
      <c r="U32" s="4">
        <f>IFNA(VLOOKUP($B$2&amp;$D32, 'Annual Data'!$A:$K, 11, 0))</f>
        <v>65556.46</v>
      </c>
      <c r="V32" s="10">
        <f t="shared" ref="V32:W32" si="96">IF(ISNUMBER(R32), R32/$U32*100, "")</f>
        <v>18.12250082</v>
      </c>
      <c r="W32" s="10">
        <f t="shared" si="96"/>
        <v>26.08376047</v>
      </c>
    </row>
    <row r="33">
      <c r="D33" s="8">
        <v>2019.0</v>
      </c>
      <c r="E33" s="4">
        <f>IFNA(VLOOKUP($B$2&amp;$D33, 'Annual Data'!$A:$G, 4, 0))</f>
        <v>57.45</v>
      </c>
      <c r="F33" s="4">
        <f>IFNA(VLOOKUP($B$2&amp;$D33, 'Annual Data'!$A:$G, 5, 0))</f>
        <v>66.78</v>
      </c>
      <c r="G33" s="4">
        <f>IFNA(VLOOKUP($B$2&amp;$D33, 'Annual Data'!$A:$G, 7, 0))</f>
        <v>0.09</v>
      </c>
      <c r="H33" s="4">
        <f>IFNA(VLOOKUP($B$2&amp;$D33, 'Annual Data'!$A:$U, 20, 0))</f>
        <v>2027.572503</v>
      </c>
      <c r="I33" s="4">
        <f>IFNA(VLOOKUP($B$2&amp;$D33, 'Annual Data'!$A:$U, 21, 0))</f>
        <v>2725.6382</v>
      </c>
      <c r="J33" s="4">
        <f>IFNA(VLOOKUP($B$2&amp;$D33, 'Annual Data'!$A:$G, 6, 0))</f>
        <v>-0.853085</v>
      </c>
      <c r="K33" s="9">
        <f t="shared" si="4"/>
        <v>2019</v>
      </c>
      <c r="L33" s="10">
        <f t="shared" ref="L33:M33" si="97">IF(AND(ISNUMBER(E33), E33 &lt;&gt; 0), MIN(MAX(E33, E$43), E$45), "")</f>
        <v>57.45</v>
      </c>
      <c r="M33" s="10">
        <f t="shared" si="97"/>
        <v>66.78</v>
      </c>
      <c r="N33" s="10">
        <f t="shared" si="6"/>
        <v>9</v>
      </c>
      <c r="O33" s="10">
        <f t="shared" ref="O33:P33" si="98">IF(AND(ISNUMBER(H33), H33 &lt;&gt; 0), MIN(MAX(H33, H$43), H$45)/100, "")</f>
        <v>20.27572503</v>
      </c>
      <c r="P33" s="10">
        <f t="shared" si="98"/>
        <v>27.256382</v>
      </c>
      <c r="Q33" s="10">
        <f t="shared" si="8"/>
        <v>-85.3085</v>
      </c>
      <c r="R33" s="4">
        <f>IFNA(VLOOKUP($B$2&amp;$D33, 'Annual Data'!$A:$K, 8, 0))</f>
        <v>10439.8</v>
      </c>
      <c r="S33" s="4">
        <f>IFNA(VLOOKUP($B$2&amp;$D33, 'Annual Data'!$A:$K, 9, 0))</f>
        <v>16768.28</v>
      </c>
      <c r="T33" s="4">
        <f>IFNA(VLOOKUP($B$2&amp;$D33, 'Annual Data'!$A:$K, 10, 0))</f>
        <v>0.58</v>
      </c>
      <c r="U33" s="4">
        <f>IFNA(VLOOKUP($B$2&amp;$D33, 'Annual Data'!$A:$K, 11, 0))</f>
        <v>66983.63</v>
      </c>
      <c r="V33" s="10">
        <f t="shared" ref="V33:W33" si="99">IF(ISNUMBER(R33), R33/$U33*100, "")</f>
        <v>15.58559905</v>
      </c>
      <c r="W33" s="10">
        <f t="shared" si="99"/>
        <v>25.03339995</v>
      </c>
    </row>
    <row r="34">
      <c r="D34" s="8"/>
      <c r="E34" s="4"/>
    </row>
    <row r="35">
      <c r="D35" s="8"/>
      <c r="E35" s="4"/>
      <c r="F35" s="4"/>
      <c r="J35" s="4"/>
    </row>
    <row r="36">
      <c r="E36" s="4" t="s">
        <v>237</v>
      </c>
      <c r="F36" s="4"/>
      <c r="J36" s="4"/>
    </row>
    <row r="37">
      <c r="E37" s="8">
        <f t="shared" ref="E37:J37" si="100">QUARTILE(E2:E33,1)</f>
        <v>0</v>
      </c>
      <c r="F37" s="8">
        <f t="shared" si="100"/>
        <v>0</v>
      </c>
      <c r="G37" s="8">
        <f t="shared" si="100"/>
        <v>0.06</v>
      </c>
      <c r="H37" s="8">
        <f t="shared" si="100"/>
        <v>1222.539053</v>
      </c>
      <c r="I37" s="8">
        <f t="shared" si="100"/>
        <v>0</v>
      </c>
      <c r="J37" s="8">
        <f t="shared" si="100"/>
        <v>-1.054105</v>
      </c>
    </row>
    <row r="38">
      <c r="E38" s="4" t="s">
        <v>238</v>
      </c>
      <c r="F38" s="4"/>
      <c r="J38" s="4"/>
    </row>
    <row r="39">
      <c r="E39" s="8">
        <f t="shared" ref="E39:J39" si="101">QUARTILE(E2:E33,3)</f>
        <v>60.1175</v>
      </c>
      <c r="F39" s="8">
        <f t="shared" si="101"/>
        <v>65.7775</v>
      </c>
      <c r="G39" s="8">
        <f t="shared" si="101"/>
        <v>0.09</v>
      </c>
      <c r="H39" s="8">
        <f t="shared" si="101"/>
        <v>2090.226503</v>
      </c>
      <c r="I39" s="8">
        <f t="shared" si="101"/>
        <v>2773.414425</v>
      </c>
      <c r="J39" s="8">
        <f t="shared" si="101"/>
        <v>-0.782022</v>
      </c>
    </row>
    <row r="40">
      <c r="E40" s="4" t="s">
        <v>239</v>
      </c>
      <c r="F40" s="4"/>
      <c r="J40" s="4"/>
    </row>
    <row r="41">
      <c r="A41" s="4"/>
      <c r="B41" s="4"/>
      <c r="C41" s="4"/>
      <c r="E41" s="8">
        <f t="shared" ref="E41:J41" si="102">E39 - E37</f>
        <v>60.1175</v>
      </c>
      <c r="F41" s="8">
        <f t="shared" si="102"/>
        <v>65.7775</v>
      </c>
      <c r="G41" s="8">
        <f t="shared" si="102"/>
        <v>0.03</v>
      </c>
      <c r="H41" s="8">
        <f t="shared" si="102"/>
        <v>867.6874504</v>
      </c>
      <c r="I41" s="8">
        <f t="shared" si="102"/>
        <v>2773.414425</v>
      </c>
      <c r="J41" s="8">
        <f t="shared" si="102"/>
        <v>0.272083</v>
      </c>
    </row>
    <row r="42">
      <c r="A42" s="4"/>
      <c r="B42" s="4"/>
      <c r="C42" s="4"/>
      <c r="E42" s="4" t="s">
        <v>240</v>
      </c>
      <c r="F42" s="4"/>
      <c r="G42" s="4"/>
      <c r="H42" s="4"/>
      <c r="I42" s="4"/>
      <c r="J42" s="4"/>
    </row>
    <row r="43">
      <c r="A43" s="4"/>
      <c r="B43" s="4"/>
      <c r="C43" s="4"/>
      <c r="E43" s="8">
        <f t="shared" ref="E43:J43" si="103">E37 - E41</f>
        <v>-60.1175</v>
      </c>
      <c r="F43" s="8">
        <f t="shared" si="103"/>
        <v>-65.7775</v>
      </c>
      <c r="G43" s="8">
        <f t="shared" si="103"/>
        <v>0.03</v>
      </c>
      <c r="H43" s="8">
        <f t="shared" si="103"/>
        <v>354.8516024</v>
      </c>
      <c r="I43" s="8">
        <f t="shared" si="103"/>
        <v>-2773.414425</v>
      </c>
      <c r="J43" s="8">
        <f t="shared" si="103"/>
        <v>-1.326188</v>
      </c>
    </row>
    <row r="44">
      <c r="A44" s="4"/>
      <c r="B44" s="4"/>
      <c r="C44" s="4"/>
      <c r="E44" s="4" t="s">
        <v>241</v>
      </c>
      <c r="F44" s="4"/>
      <c r="G44" s="4"/>
      <c r="H44" s="4"/>
      <c r="I44" s="4"/>
      <c r="J44" s="4"/>
    </row>
    <row r="45">
      <c r="A45" s="4"/>
      <c r="B45" s="4"/>
      <c r="C45" s="4"/>
      <c r="E45" s="8">
        <f t="shared" ref="E45:J45" si="104">E39 + E41</f>
        <v>120.235</v>
      </c>
      <c r="F45" s="8">
        <f t="shared" si="104"/>
        <v>131.555</v>
      </c>
      <c r="G45" s="8">
        <f t="shared" si="104"/>
        <v>0.12</v>
      </c>
      <c r="H45" s="8">
        <f t="shared" si="104"/>
        <v>2957.913954</v>
      </c>
      <c r="I45" s="8">
        <f t="shared" si="104"/>
        <v>5546.82885</v>
      </c>
      <c r="J45" s="8">
        <f t="shared" si="104"/>
        <v>-0.509939</v>
      </c>
    </row>
    <row r="46">
      <c r="A46" s="4"/>
      <c r="B46" s="4"/>
      <c r="C46" s="4"/>
    </row>
    <row r="47">
      <c r="A47" s="4"/>
      <c r="B47" s="4"/>
      <c r="C47" s="4"/>
      <c r="D47" s="8"/>
      <c r="E47" s="4"/>
    </row>
    <row r="48">
      <c r="A48" s="4"/>
      <c r="B48" s="4"/>
      <c r="C48" s="4"/>
      <c r="D48" s="8"/>
      <c r="E48" s="4"/>
    </row>
    <row r="49">
      <c r="A49" s="4"/>
      <c r="B49" s="4"/>
      <c r="C49" s="4"/>
      <c r="D49" s="8"/>
      <c r="E49" s="4"/>
    </row>
    <row r="50">
      <c r="A50" s="4"/>
      <c r="B50" s="4"/>
      <c r="C50" s="4"/>
      <c r="D50" s="8"/>
      <c r="E50" s="4"/>
    </row>
    <row r="51">
      <c r="A51" s="4"/>
      <c r="B51" s="4"/>
      <c r="C51" s="4"/>
      <c r="D51" s="8"/>
      <c r="E51" s="4"/>
    </row>
    <row r="52">
      <c r="A52" s="4"/>
      <c r="B52" s="4"/>
      <c r="C52" s="4"/>
      <c r="D52" s="8"/>
      <c r="E52" s="4"/>
    </row>
    <row r="53">
      <c r="A53" s="4"/>
      <c r="B53" s="4"/>
      <c r="C53" s="4"/>
      <c r="D53" s="8"/>
      <c r="E53" s="4"/>
    </row>
    <row r="54">
      <c r="A54" s="4"/>
      <c r="B54" s="4"/>
      <c r="C54" s="4"/>
      <c r="D54" s="8"/>
      <c r="E54" s="4"/>
    </row>
    <row r="55">
      <c r="A55" s="4"/>
      <c r="B55" s="4"/>
      <c r="C55" s="4"/>
      <c r="D55" s="8"/>
      <c r="E55" s="4"/>
    </row>
    <row r="56">
      <c r="A56" s="4"/>
      <c r="B56" s="4"/>
      <c r="C56" s="4"/>
      <c r="D56" s="8"/>
      <c r="E56" s="4"/>
    </row>
    <row r="57">
      <c r="A57" s="4"/>
      <c r="B57" s="4"/>
      <c r="C57" s="4"/>
      <c r="D57" s="8"/>
      <c r="E57" s="4"/>
    </row>
    <row r="58">
      <c r="A58" s="4"/>
      <c r="B58" s="4"/>
      <c r="C58" s="4"/>
      <c r="D58" s="8"/>
      <c r="E58" s="4"/>
    </row>
    <row r="59">
      <c r="A59" s="4"/>
      <c r="B59" s="4"/>
      <c r="C59" s="4"/>
      <c r="D59" s="8"/>
      <c r="E59" s="4"/>
    </row>
    <row r="60">
      <c r="A60" s="4"/>
      <c r="B60" s="4"/>
      <c r="C60" s="4"/>
      <c r="D60" s="8"/>
      <c r="E60" s="4"/>
    </row>
    <row r="61">
      <c r="A61" s="4"/>
      <c r="B61" s="4"/>
      <c r="C61" s="4"/>
      <c r="D61" s="8"/>
      <c r="E61" s="4"/>
    </row>
    <row r="62">
      <c r="A62" s="4"/>
      <c r="B62" s="4"/>
      <c r="C62" s="4"/>
      <c r="D62" s="8"/>
      <c r="E62" s="4"/>
    </row>
    <row r="63">
      <c r="A63" s="4"/>
      <c r="B63" s="4"/>
      <c r="C63" s="4"/>
      <c r="D63" s="8"/>
      <c r="E63" s="4"/>
    </row>
    <row r="64">
      <c r="A64" s="4"/>
      <c r="B64" s="4"/>
      <c r="C64" s="4"/>
      <c r="D64" s="8"/>
      <c r="E64" s="4"/>
    </row>
    <row r="65">
      <c r="A65" s="4"/>
      <c r="B65" s="4"/>
      <c r="C65" s="4"/>
      <c r="D65" s="8"/>
      <c r="E65" s="4"/>
    </row>
    <row r="66">
      <c r="A66" s="4"/>
      <c r="B66" s="4"/>
      <c r="C66" s="4"/>
      <c r="D66" s="8"/>
      <c r="E66" s="4"/>
    </row>
    <row r="67">
      <c r="A67" s="4"/>
      <c r="B67" s="4"/>
      <c r="C67" s="4"/>
      <c r="D67" s="8"/>
      <c r="E67" s="4"/>
    </row>
    <row r="68">
      <c r="A68" s="4"/>
      <c r="B68" s="4"/>
      <c r="C68" s="4"/>
      <c r="D68" s="8"/>
      <c r="E68" s="4"/>
    </row>
    <row r="69">
      <c r="A69" s="4"/>
      <c r="B69" s="4"/>
      <c r="C69" s="4"/>
      <c r="D69" s="8"/>
      <c r="E69" s="4"/>
    </row>
    <row r="70">
      <c r="A70" s="4"/>
      <c r="B70" s="4"/>
      <c r="C70" s="4"/>
      <c r="D70" s="8"/>
      <c r="E70" s="4"/>
    </row>
    <row r="71">
      <c r="A71" s="4"/>
      <c r="B71" s="4"/>
      <c r="C71" s="4"/>
      <c r="D71" s="8"/>
      <c r="E71" s="4"/>
    </row>
    <row r="72">
      <c r="A72" s="4"/>
      <c r="B72" s="4"/>
      <c r="C72" s="4"/>
      <c r="D72" s="8"/>
      <c r="E72" s="4"/>
    </row>
    <row r="73">
      <c r="A73" s="4"/>
      <c r="B73" s="4"/>
      <c r="C73" s="4"/>
      <c r="D73" s="8"/>
      <c r="E73" s="4"/>
    </row>
    <row r="74">
      <c r="A74" s="4"/>
      <c r="B74" s="4"/>
      <c r="C74" s="4"/>
      <c r="D74" s="8"/>
      <c r="E74" s="4"/>
    </row>
    <row r="75">
      <c r="A75" s="4"/>
      <c r="B75" s="4"/>
      <c r="C75" s="4"/>
      <c r="D75" s="8"/>
      <c r="E75" s="4"/>
    </row>
    <row r="76">
      <c r="A76" s="4"/>
      <c r="B76" s="4"/>
      <c r="C76" s="4"/>
      <c r="D76" s="8"/>
      <c r="E76" s="4"/>
    </row>
    <row r="77">
      <c r="A77" s="4"/>
      <c r="B77" s="4"/>
      <c r="C77" s="4"/>
      <c r="D77" s="8"/>
      <c r="E77" s="4"/>
    </row>
    <row r="78">
      <c r="A78" s="4"/>
      <c r="B78" s="4"/>
      <c r="C78" s="4"/>
      <c r="D78" s="8"/>
      <c r="E78" s="4"/>
    </row>
    <row r="79">
      <c r="A79" s="4"/>
      <c r="B79" s="4"/>
      <c r="C79" s="4"/>
      <c r="D79" s="8"/>
      <c r="E79" s="4"/>
    </row>
    <row r="80">
      <c r="A80" s="4"/>
      <c r="B80" s="4"/>
      <c r="C80" s="4"/>
      <c r="D80" s="8"/>
      <c r="E80" s="4"/>
    </row>
    <row r="81">
      <c r="A81" s="4"/>
      <c r="B81" s="4"/>
      <c r="C81" s="4"/>
      <c r="D81" s="8"/>
      <c r="E81" s="4"/>
    </row>
    <row r="82">
      <c r="A82" s="4"/>
      <c r="B82" s="4"/>
      <c r="C82" s="4"/>
      <c r="D82" s="8"/>
      <c r="E82" s="4"/>
    </row>
    <row r="83">
      <c r="A83" s="4"/>
      <c r="B83" s="4"/>
      <c r="C83" s="4"/>
      <c r="D83" s="8"/>
      <c r="E83" s="4"/>
    </row>
    <row r="84">
      <c r="A84" s="4"/>
      <c r="B84" s="4"/>
      <c r="C84" s="4"/>
      <c r="D84" s="8"/>
      <c r="E84" s="4"/>
    </row>
    <row r="85">
      <c r="A85" s="4"/>
      <c r="B85" s="4"/>
      <c r="C85" s="4"/>
      <c r="D85" s="8"/>
      <c r="E85" s="4"/>
    </row>
    <row r="86">
      <c r="A86" s="4"/>
      <c r="B86" s="4"/>
      <c r="C86" s="4"/>
      <c r="D86" s="8"/>
      <c r="E86" s="4"/>
    </row>
    <row r="87">
      <c r="A87" s="4"/>
      <c r="B87" s="4"/>
      <c r="C87" s="4"/>
      <c r="D87" s="8"/>
      <c r="E87" s="4"/>
    </row>
    <row r="88">
      <c r="A88" s="4"/>
      <c r="B88" s="4"/>
      <c r="C88" s="4"/>
      <c r="D88" s="8"/>
      <c r="E88" s="4"/>
    </row>
    <row r="89">
      <c r="A89" s="4"/>
      <c r="B89" s="4"/>
      <c r="C89" s="4"/>
      <c r="D89" s="8"/>
      <c r="E89" s="4"/>
    </row>
    <row r="90">
      <c r="A90" s="4"/>
      <c r="B90" s="4"/>
      <c r="C90" s="4"/>
      <c r="D90" s="8"/>
      <c r="E90" s="4"/>
    </row>
    <row r="91">
      <c r="A91" s="4"/>
      <c r="B91" s="4"/>
      <c r="C91" s="4"/>
      <c r="D91" s="8"/>
      <c r="E91" s="4"/>
    </row>
    <row r="92">
      <c r="A92" s="4"/>
      <c r="B92" s="4"/>
      <c r="C92" s="4"/>
      <c r="D92" s="8"/>
      <c r="E92" s="4"/>
    </row>
    <row r="93">
      <c r="A93" s="4"/>
      <c r="B93" s="4"/>
      <c r="C93" s="4"/>
      <c r="D93" s="8"/>
      <c r="E93" s="4"/>
    </row>
    <row r="94">
      <c r="A94" s="4"/>
      <c r="B94" s="4"/>
      <c r="C94" s="4"/>
      <c r="D94" s="8"/>
      <c r="E94" s="4"/>
    </row>
    <row r="95">
      <c r="A95" s="4"/>
      <c r="B95" s="4"/>
      <c r="C95" s="4"/>
      <c r="D95" s="8"/>
      <c r="E95" s="4"/>
    </row>
    <row r="96">
      <c r="A96" s="4"/>
      <c r="B96" s="4"/>
      <c r="C96" s="4"/>
      <c r="D96" s="8"/>
      <c r="E96" s="4"/>
    </row>
    <row r="97">
      <c r="A97" s="4"/>
      <c r="B97" s="4"/>
      <c r="C97" s="4"/>
      <c r="D97" s="8"/>
      <c r="E97" s="4"/>
    </row>
    <row r="98">
      <c r="A98" s="4"/>
      <c r="B98" s="4"/>
      <c r="C98" s="4"/>
      <c r="D98" s="8"/>
      <c r="E98" s="4"/>
    </row>
    <row r="99">
      <c r="A99" s="4"/>
      <c r="B99" s="4"/>
      <c r="C99" s="4"/>
      <c r="D99" s="8"/>
      <c r="E99" s="4"/>
    </row>
    <row r="100">
      <c r="A100" s="4"/>
      <c r="B100" s="4"/>
      <c r="C100" s="4"/>
      <c r="D100" s="8"/>
      <c r="E100" s="4"/>
    </row>
    <row r="101">
      <c r="A101" s="4"/>
      <c r="B101" s="4"/>
      <c r="C101" s="4"/>
      <c r="D101" s="8"/>
      <c r="E101" s="4"/>
    </row>
    <row r="102">
      <c r="A102" s="4"/>
      <c r="B102" s="4"/>
      <c r="C102" s="4"/>
      <c r="D102" s="8"/>
      <c r="E102" s="4"/>
    </row>
    <row r="103">
      <c r="A103" s="4"/>
      <c r="B103" s="4"/>
      <c r="C103" s="4"/>
      <c r="D103" s="8"/>
      <c r="E103" s="4"/>
    </row>
    <row r="104">
      <c r="A104" s="4"/>
      <c r="B104" s="4"/>
      <c r="C104" s="4"/>
      <c r="D104" s="8"/>
      <c r="E104" s="4"/>
    </row>
    <row r="105">
      <c r="A105" s="4"/>
      <c r="B105" s="4"/>
      <c r="C105" s="4"/>
      <c r="D105" s="8"/>
      <c r="E105" s="4"/>
    </row>
    <row r="106">
      <c r="A106" s="4"/>
      <c r="B106" s="4"/>
      <c r="C106" s="4"/>
      <c r="D106" s="8"/>
      <c r="E106" s="4"/>
    </row>
    <row r="107">
      <c r="A107" s="4"/>
      <c r="B107" s="4"/>
      <c r="C107" s="4"/>
      <c r="D107" s="8"/>
      <c r="E107" s="4"/>
    </row>
    <row r="108">
      <c r="A108" s="4"/>
      <c r="B108" s="4"/>
      <c r="C108" s="4"/>
      <c r="D108" s="8"/>
      <c r="E108" s="4"/>
    </row>
    <row r="109">
      <c r="A109" s="4"/>
      <c r="B109" s="4"/>
      <c r="C109" s="4"/>
      <c r="D109" s="8"/>
      <c r="E109" s="4"/>
    </row>
    <row r="110">
      <c r="A110" s="4"/>
      <c r="B110" s="4"/>
      <c r="C110" s="4"/>
      <c r="D110" s="8"/>
      <c r="E110" s="4"/>
    </row>
    <row r="111">
      <c r="A111" s="4"/>
      <c r="B111" s="4"/>
      <c r="C111" s="4"/>
      <c r="D111" s="8"/>
      <c r="E111" s="4"/>
    </row>
    <row r="112">
      <c r="A112" s="4"/>
      <c r="B112" s="4"/>
      <c r="C112" s="4"/>
      <c r="D112" s="8"/>
      <c r="E112" s="4"/>
    </row>
    <row r="113">
      <c r="A113" s="4"/>
      <c r="B113" s="4"/>
      <c r="C113" s="4"/>
      <c r="D113" s="8"/>
      <c r="E113" s="4"/>
    </row>
    <row r="114">
      <c r="A114" s="4"/>
      <c r="B114" s="4"/>
      <c r="C114" s="4"/>
      <c r="D114" s="8"/>
      <c r="E114" s="4"/>
    </row>
    <row r="115">
      <c r="A115" s="4"/>
      <c r="B115" s="4"/>
      <c r="C115" s="4"/>
      <c r="D115" s="8"/>
      <c r="E115" s="4"/>
    </row>
    <row r="116">
      <c r="A116" s="4"/>
      <c r="B116" s="4"/>
      <c r="C116" s="4"/>
      <c r="D116" s="8"/>
      <c r="E116" s="4"/>
    </row>
    <row r="117">
      <c r="A117" s="4"/>
      <c r="B117" s="4"/>
      <c r="C117" s="4"/>
      <c r="D117" s="8"/>
      <c r="E117" s="4"/>
    </row>
    <row r="118">
      <c r="A118" s="4"/>
      <c r="B118" s="4"/>
      <c r="C118" s="4"/>
      <c r="D118" s="8"/>
      <c r="E118" s="4"/>
    </row>
    <row r="119">
      <c r="A119" s="4"/>
      <c r="B119" s="4"/>
      <c r="C119" s="4"/>
      <c r="D119" s="8"/>
      <c r="E119" s="4"/>
    </row>
    <row r="120">
      <c r="A120" s="4"/>
      <c r="B120" s="4"/>
      <c r="C120" s="4"/>
      <c r="D120" s="8"/>
      <c r="E120" s="4"/>
    </row>
    <row r="121">
      <c r="A121" s="4"/>
      <c r="B121" s="4"/>
      <c r="C121" s="4"/>
      <c r="D121" s="8"/>
      <c r="E121" s="4"/>
    </row>
    <row r="122">
      <c r="A122" s="4"/>
      <c r="B122" s="4"/>
      <c r="C122" s="4"/>
      <c r="D122" s="8"/>
      <c r="E122" s="4"/>
    </row>
    <row r="123">
      <c r="A123" s="4"/>
      <c r="B123" s="4"/>
      <c r="C123" s="4"/>
      <c r="D123" s="8"/>
      <c r="E123" s="4"/>
    </row>
    <row r="124">
      <c r="A124" s="4"/>
      <c r="B124" s="4"/>
      <c r="C124" s="4"/>
      <c r="D124" s="8"/>
      <c r="E124" s="4"/>
    </row>
    <row r="125">
      <c r="A125" s="4"/>
      <c r="B125" s="4"/>
      <c r="C125" s="4"/>
      <c r="D125" s="8"/>
      <c r="E125" s="4"/>
    </row>
    <row r="126">
      <c r="A126" s="4"/>
      <c r="B126" s="4"/>
      <c r="C126" s="4"/>
      <c r="D126" s="8"/>
      <c r="E126" s="4"/>
    </row>
    <row r="127">
      <c r="A127" s="4"/>
      <c r="B127" s="4"/>
      <c r="C127" s="4"/>
      <c r="D127" s="8"/>
      <c r="E127" s="4"/>
    </row>
    <row r="128">
      <c r="A128" s="4"/>
      <c r="B128" s="4"/>
      <c r="C128" s="4"/>
      <c r="D128" s="8"/>
      <c r="E128" s="4"/>
    </row>
    <row r="129">
      <c r="A129" s="4"/>
      <c r="B129" s="4"/>
      <c r="C129" s="4"/>
      <c r="D129" s="8"/>
      <c r="E129" s="4"/>
    </row>
    <row r="130">
      <c r="A130" s="4"/>
      <c r="B130" s="4"/>
      <c r="C130" s="4"/>
      <c r="D130" s="8"/>
      <c r="E130" s="4"/>
    </row>
    <row r="131">
      <c r="A131" s="4"/>
      <c r="B131" s="4"/>
      <c r="C131" s="4"/>
      <c r="D131" s="8"/>
      <c r="E131" s="4"/>
    </row>
    <row r="132">
      <c r="A132" s="4"/>
      <c r="B132" s="4"/>
      <c r="C132" s="4"/>
      <c r="D132" s="8"/>
      <c r="E132" s="4"/>
    </row>
    <row r="133">
      <c r="A133" s="4"/>
      <c r="B133" s="4"/>
      <c r="C133" s="4"/>
      <c r="D133" s="8"/>
      <c r="E133" s="4"/>
    </row>
    <row r="134">
      <c r="A134" s="4"/>
      <c r="B134" s="4"/>
      <c r="C134" s="4"/>
      <c r="D134" s="8"/>
      <c r="E134" s="4"/>
    </row>
    <row r="135">
      <c r="A135" s="4"/>
      <c r="B135" s="4"/>
      <c r="C135" s="4"/>
      <c r="D135" s="8"/>
      <c r="E135" s="4"/>
    </row>
    <row r="136">
      <c r="A136" s="4"/>
      <c r="B136" s="4"/>
      <c r="C136" s="4"/>
      <c r="D136" s="8"/>
      <c r="E136" s="4"/>
    </row>
    <row r="137">
      <c r="A137" s="4"/>
      <c r="B137" s="4"/>
      <c r="C137" s="4"/>
      <c r="D137" s="8"/>
      <c r="E137" s="4"/>
    </row>
    <row r="138">
      <c r="A138" s="4"/>
      <c r="B138" s="4"/>
      <c r="C138" s="4"/>
      <c r="D138" s="8"/>
      <c r="E138" s="4"/>
    </row>
    <row r="139">
      <c r="A139" s="4"/>
      <c r="B139" s="4"/>
      <c r="C139" s="4"/>
      <c r="D139" s="8"/>
      <c r="E139" s="4"/>
    </row>
    <row r="140">
      <c r="A140" s="4"/>
      <c r="B140" s="4"/>
      <c r="C140" s="4"/>
      <c r="D140" s="8"/>
      <c r="E140" s="4"/>
    </row>
    <row r="141">
      <c r="A141" s="4"/>
      <c r="B141" s="4"/>
      <c r="C141" s="4"/>
      <c r="D141" s="8"/>
      <c r="E141" s="4"/>
    </row>
    <row r="142">
      <c r="A142" s="4"/>
      <c r="B142" s="4"/>
      <c r="C142" s="4"/>
      <c r="D142" s="8"/>
      <c r="E142" s="4"/>
    </row>
    <row r="143">
      <c r="A143" s="4"/>
      <c r="B143" s="4"/>
      <c r="C143" s="4"/>
      <c r="D143" s="8"/>
      <c r="E143" s="4"/>
    </row>
    <row r="144">
      <c r="A144" s="4"/>
      <c r="B144" s="4"/>
      <c r="C144" s="4"/>
      <c r="D144" s="8"/>
      <c r="E144" s="4"/>
    </row>
    <row r="145">
      <c r="A145" s="4"/>
      <c r="B145" s="4"/>
      <c r="C145" s="4"/>
      <c r="D145" s="8"/>
      <c r="E145" s="4"/>
    </row>
    <row r="146">
      <c r="A146" s="4"/>
      <c r="B146" s="4"/>
      <c r="C146" s="4"/>
      <c r="D146" s="8"/>
      <c r="E146" s="4"/>
    </row>
    <row r="147">
      <c r="A147" s="4"/>
      <c r="B147" s="4"/>
      <c r="C147" s="4"/>
      <c r="D147" s="8"/>
      <c r="E147" s="4"/>
    </row>
    <row r="148">
      <c r="A148" s="4"/>
      <c r="B148" s="4"/>
      <c r="C148" s="4"/>
      <c r="D148" s="8"/>
      <c r="E148" s="4"/>
    </row>
    <row r="149">
      <c r="A149" s="4"/>
      <c r="B149" s="4"/>
      <c r="C149" s="4"/>
      <c r="D149" s="8"/>
      <c r="E149" s="4"/>
    </row>
    <row r="150">
      <c r="A150" s="4"/>
      <c r="B150" s="4"/>
      <c r="C150" s="4"/>
      <c r="D150" s="8"/>
      <c r="E150" s="4"/>
    </row>
    <row r="151">
      <c r="A151" s="4"/>
      <c r="B151" s="4"/>
      <c r="C151" s="4"/>
      <c r="D151" s="8"/>
      <c r="E151" s="4"/>
    </row>
    <row r="152">
      <c r="A152" s="4"/>
      <c r="B152" s="4"/>
      <c r="C152" s="4"/>
      <c r="D152" s="8"/>
      <c r="E152" s="4"/>
    </row>
    <row r="153">
      <c r="A153" s="4"/>
      <c r="B153" s="4"/>
      <c r="C153" s="4"/>
      <c r="D153" s="8"/>
      <c r="E153" s="8"/>
    </row>
    <row r="154">
      <c r="A154" s="4"/>
      <c r="B154" s="4"/>
      <c r="C154" s="4"/>
      <c r="D154" s="8"/>
      <c r="E154" s="8"/>
    </row>
    <row r="155">
      <c r="A155" s="4"/>
      <c r="B155" s="4"/>
      <c r="C155" s="4"/>
      <c r="D155" s="8"/>
      <c r="E155" s="8"/>
    </row>
    <row r="156">
      <c r="A156" s="4"/>
      <c r="B156" s="4"/>
      <c r="C156" s="4"/>
      <c r="D156" s="8"/>
      <c r="E156" s="8"/>
    </row>
    <row r="157">
      <c r="A157" s="4"/>
      <c r="B157" s="4"/>
      <c r="C157" s="4"/>
      <c r="D157" s="8"/>
      <c r="E157" s="8"/>
    </row>
    <row r="158">
      <c r="A158" s="4"/>
      <c r="B158" s="4"/>
      <c r="C158" s="4"/>
      <c r="D158" s="8"/>
      <c r="E158" s="8"/>
    </row>
    <row r="159">
      <c r="A159" s="4"/>
      <c r="B159" s="4"/>
      <c r="C159" s="4"/>
      <c r="D159" s="8"/>
      <c r="E159" s="8"/>
    </row>
    <row r="160">
      <c r="A160" s="4"/>
      <c r="B160" s="4"/>
      <c r="C160" s="4"/>
      <c r="D160" s="8"/>
      <c r="E160" s="8"/>
    </row>
    <row r="161">
      <c r="A161" s="4"/>
      <c r="B161" s="4"/>
      <c r="C161" s="4"/>
      <c r="D161" s="8"/>
      <c r="E161" s="8"/>
    </row>
    <row r="162">
      <c r="A162" s="4"/>
      <c r="B162" s="4"/>
      <c r="C162" s="4"/>
      <c r="D162" s="8"/>
      <c r="E162" s="8"/>
    </row>
    <row r="163">
      <c r="A163" s="4"/>
      <c r="B163" s="4"/>
      <c r="C163" s="4"/>
      <c r="D163" s="8"/>
      <c r="E163" s="8"/>
    </row>
    <row r="164">
      <c r="A164" s="4"/>
      <c r="B164" s="4"/>
      <c r="C164" s="4"/>
      <c r="D164" s="8"/>
      <c r="E164" s="8"/>
    </row>
    <row r="165">
      <c r="A165" s="4"/>
      <c r="B165" s="4"/>
      <c r="C165" s="4"/>
      <c r="D165" s="8"/>
      <c r="E165" s="8"/>
    </row>
    <row r="166">
      <c r="A166" s="4"/>
      <c r="B166" s="4"/>
      <c r="C166" s="4"/>
      <c r="D166" s="8"/>
      <c r="E166" s="8"/>
    </row>
    <row r="167">
      <c r="A167" s="4"/>
      <c r="B167" s="4"/>
      <c r="C167" s="4"/>
      <c r="D167" s="8"/>
      <c r="E167" s="8"/>
    </row>
    <row r="168">
      <c r="A168" s="4"/>
      <c r="B168" s="4"/>
      <c r="C168" s="4"/>
      <c r="D168" s="8"/>
      <c r="E168" s="8"/>
    </row>
    <row r="169">
      <c r="A169" s="4"/>
      <c r="B169" s="4"/>
      <c r="C169" s="4"/>
      <c r="D169" s="8"/>
      <c r="E169" s="8"/>
    </row>
    <row r="170">
      <c r="A170" s="4"/>
      <c r="B170" s="4"/>
      <c r="C170" s="4"/>
      <c r="D170" s="8"/>
      <c r="E170" s="8"/>
    </row>
    <row r="171">
      <c r="A171" s="4"/>
      <c r="B171" s="4"/>
      <c r="C171" s="4"/>
      <c r="D171" s="8"/>
      <c r="E171" s="8"/>
    </row>
    <row r="172">
      <c r="A172" s="4"/>
      <c r="B172" s="4"/>
      <c r="C172" s="4"/>
      <c r="D172" s="8"/>
      <c r="E172" s="8"/>
    </row>
    <row r="173">
      <c r="A173" s="4"/>
      <c r="B173" s="4"/>
      <c r="C173" s="4"/>
      <c r="D173" s="8"/>
      <c r="E173" s="8"/>
    </row>
    <row r="174">
      <c r="A174" s="4"/>
      <c r="B174" s="4"/>
      <c r="C174" s="4"/>
      <c r="D174" s="8"/>
      <c r="E174" s="8"/>
    </row>
    <row r="175">
      <c r="A175" s="4"/>
      <c r="B175" s="4"/>
      <c r="C175" s="4"/>
      <c r="D175" s="8"/>
      <c r="E175" s="8"/>
    </row>
    <row r="176">
      <c r="A176" s="4"/>
      <c r="B176" s="4"/>
      <c r="C176" s="4"/>
      <c r="D176" s="8"/>
      <c r="E176" s="8"/>
    </row>
    <row r="177">
      <c r="A177" s="4"/>
      <c r="B177" s="4"/>
      <c r="C177" s="4"/>
      <c r="D177" s="8"/>
      <c r="E177" s="8"/>
    </row>
    <row r="178">
      <c r="A178" s="4"/>
      <c r="B178" s="4"/>
      <c r="C178" s="4"/>
      <c r="D178" s="8"/>
      <c r="E178" s="8"/>
    </row>
    <row r="179">
      <c r="A179" s="4"/>
      <c r="B179" s="4"/>
      <c r="C179" s="4"/>
      <c r="D179" s="8"/>
      <c r="E179" s="8"/>
    </row>
    <row r="180">
      <c r="A180" s="4"/>
      <c r="B180" s="4"/>
      <c r="C180" s="4"/>
      <c r="D180" s="8"/>
      <c r="E180" s="8"/>
    </row>
    <row r="181">
      <c r="A181" s="4"/>
      <c r="B181" s="4"/>
      <c r="C181" s="4"/>
      <c r="D181" s="8"/>
      <c r="E181" s="8"/>
    </row>
    <row r="182">
      <c r="A182" s="4"/>
      <c r="B182" s="4"/>
      <c r="C182" s="4"/>
      <c r="D182" s="8"/>
      <c r="E182" s="8"/>
    </row>
    <row r="183">
      <c r="A183" s="4"/>
      <c r="B183" s="4"/>
      <c r="C183" s="4"/>
      <c r="D183" s="8"/>
      <c r="E183" s="8"/>
    </row>
    <row r="184">
      <c r="A184" s="4"/>
      <c r="B184" s="4"/>
      <c r="C184" s="4"/>
      <c r="D184" s="8"/>
      <c r="E184" s="8"/>
    </row>
    <row r="185">
      <c r="A185" s="4"/>
      <c r="B185" s="4"/>
      <c r="C185" s="4"/>
      <c r="D185" s="8"/>
      <c r="E185" s="8"/>
    </row>
    <row r="186">
      <c r="A186" s="4"/>
      <c r="B186" s="4"/>
      <c r="C186" s="4"/>
      <c r="D186" s="8"/>
      <c r="E186" s="8"/>
    </row>
    <row r="187">
      <c r="A187" s="4"/>
      <c r="B187" s="4"/>
      <c r="C187" s="4"/>
      <c r="D187" s="8"/>
      <c r="E187" s="8"/>
    </row>
    <row r="188">
      <c r="A188" s="4"/>
      <c r="B188" s="4"/>
      <c r="C188" s="4"/>
      <c r="D188" s="8"/>
      <c r="E188" s="8"/>
    </row>
    <row r="189">
      <c r="A189" s="4"/>
      <c r="B189" s="4"/>
      <c r="C189" s="4"/>
      <c r="D189" s="8"/>
      <c r="E189" s="8"/>
    </row>
    <row r="190">
      <c r="A190" s="4"/>
      <c r="B190" s="4"/>
      <c r="C190" s="4"/>
      <c r="E190" s="8"/>
    </row>
    <row r="191">
      <c r="A191" s="4"/>
      <c r="B191" s="4"/>
      <c r="C191" s="4"/>
      <c r="E191" s="8"/>
    </row>
    <row r="192">
      <c r="A192" s="4"/>
      <c r="B192" s="4"/>
      <c r="C192" s="4"/>
      <c r="E192" s="8"/>
    </row>
    <row r="193">
      <c r="A193" s="4"/>
      <c r="B193" s="4"/>
      <c r="C193" s="4"/>
      <c r="E193" s="8"/>
    </row>
    <row r="194">
      <c r="A194" s="4"/>
      <c r="B194" s="4"/>
      <c r="C194" s="4"/>
      <c r="E194" s="8"/>
    </row>
    <row r="195">
      <c r="A195" s="4"/>
      <c r="B195" s="4"/>
      <c r="C195" s="4"/>
      <c r="E195" s="8"/>
    </row>
    <row r="196">
      <c r="A196" s="4"/>
      <c r="B196" s="4"/>
      <c r="C196" s="4"/>
      <c r="E196" s="8"/>
    </row>
    <row r="197">
      <c r="A197" s="4"/>
      <c r="B197" s="4"/>
      <c r="C197" s="4"/>
      <c r="E197" s="8"/>
    </row>
    <row r="198">
      <c r="A198" s="4"/>
      <c r="B198" s="4"/>
      <c r="C198" s="4"/>
      <c r="E198" s="8"/>
    </row>
    <row r="199">
      <c r="A199" s="4"/>
      <c r="B199" s="4"/>
      <c r="C199" s="4"/>
      <c r="E199" s="8"/>
    </row>
    <row r="200">
      <c r="A200" s="4"/>
      <c r="B200" s="4"/>
      <c r="C200" s="4"/>
      <c r="E200" s="8"/>
    </row>
    <row r="201">
      <c r="A201" s="4"/>
      <c r="B201" s="4"/>
      <c r="C201" s="4"/>
      <c r="E201" s="8"/>
    </row>
    <row r="202">
      <c r="A202" s="4"/>
      <c r="B202" s="4"/>
      <c r="C202" s="4"/>
      <c r="E202" s="8"/>
    </row>
    <row r="203">
      <c r="A203" s="4"/>
      <c r="B203" s="4"/>
      <c r="C203" s="4"/>
      <c r="E203" s="8"/>
    </row>
    <row r="204">
      <c r="A204" s="4"/>
      <c r="B204" s="4"/>
      <c r="C204" s="4"/>
      <c r="E204" s="8"/>
    </row>
    <row r="205">
      <c r="A205" s="4"/>
      <c r="B205" s="4"/>
      <c r="C205" s="4"/>
      <c r="E205" s="8"/>
    </row>
    <row r="206">
      <c r="A206" s="4"/>
      <c r="B206" s="4"/>
      <c r="C206" s="4"/>
      <c r="E206" s="8"/>
    </row>
    <row r="207">
      <c r="A207" s="4"/>
      <c r="B207" s="4"/>
      <c r="C207" s="4"/>
      <c r="E207" s="8"/>
    </row>
    <row r="208">
      <c r="A208" s="4"/>
      <c r="B208" s="4"/>
      <c r="C208" s="4"/>
      <c r="E208" s="8"/>
    </row>
    <row r="209">
      <c r="A209" s="4"/>
      <c r="B209" s="4"/>
      <c r="C209" s="4"/>
      <c r="E209" s="8"/>
    </row>
    <row r="210">
      <c r="A210" s="4"/>
      <c r="B210" s="4"/>
      <c r="C210" s="4"/>
      <c r="E210" s="8"/>
    </row>
    <row r="211">
      <c r="A211" s="4"/>
      <c r="B211" s="4"/>
      <c r="C211" s="4"/>
      <c r="E211" s="8"/>
    </row>
    <row r="212">
      <c r="A212" s="4"/>
      <c r="B212" s="4"/>
      <c r="C212" s="4"/>
      <c r="E212" s="8"/>
    </row>
    <row r="213">
      <c r="A213" s="4"/>
      <c r="B213" s="4"/>
      <c r="C213" s="4"/>
      <c r="E213" s="8"/>
    </row>
    <row r="214">
      <c r="A214" s="4"/>
      <c r="B214" s="4"/>
      <c r="C214" s="4"/>
      <c r="E214" s="8"/>
    </row>
    <row r="215">
      <c r="A215" s="4"/>
      <c r="B215" s="4"/>
      <c r="C215" s="4"/>
      <c r="E215" s="8"/>
    </row>
    <row r="216">
      <c r="A216" s="4"/>
      <c r="B216" s="4"/>
      <c r="C216" s="4"/>
      <c r="E216" s="8"/>
    </row>
    <row r="217">
      <c r="A217" s="4"/>
      <c r="B217" s="4"/>
      <c r="C217" s="4"/>
      <c r="E217" s="8"/>
    </row>
    <row r="218">
      <c r="A218" s="4"/>
      <c r="B218" s="4"/>
      <c r="C218" s="4"/>
      <c r="E218" s="8"/>
    </row>
    <row r="219">
      <c r="A219" s="4"/>
      <c r="B219" s="4"/>
      <c r="C219" s="4"/>
      <c r="E219" s="8"/>
    </row>
    <row r="220">
      <c r="A220" s="4"/>
      <c r="B220" s="4"/>
      <c r="C220" s="4"/>
      <c r="E220" s="8"/>
    </row>
    <row r="221">
      <c r="A221" s="4"/>
      <c r="B221" s="4"/>
      <c r="C221" s="4"/>
      <c r="E221" s="8"/>
    </row>
    <row r="222">
      <c r="A222" s="4"/>
      <c r="B222" s="4"/>
      <c r="C222" s="4"/>
      <c r="E222" s="8"/>
    </row>
    <row r="223">
      <c r="A223" s="4"/>
      <c r="B223" s="4"/>
      <c r="C223" s="4"/>
      <c r="E223" s="8"/>
    </row>
    <row r="224">
      <c r="A224" s="4"/>
      <c r="B224" s="4"/>
      <c r="C224" s="4"/>
      <c r="E224" s="4"/>
    </row>
  </sheetData>
  <dataValidations>
    <dataValidation type="list" allowBlank="1" showErrorMessage="1" sqref="B2">
      <formula1>'Annual Data'!$B:$B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 t="s">
        <v>242</v>
      </c>
      <c r="B1" s="1" t="s">
        <v>0</v>
      </c>
      <c r="C1" s="1" t="s">
        <v>224</v>
      </c>
      <c r="D1" s="1" t="s">
        <v>3</v>
      </c>
      <c r="E1" s="1" t="s">
        <v>4</v>
      </c>
      <c r="F1" s="1" t="s">
        <v>5</v>
      </c>
      <c r="G1" s="1" t="s">
        <v>223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243</v>
      </c>
      <c r="M1" s="1" t="s">
        <v>244</v>
      </c>
      <c r="N1" s="1" t="s">
        <v>245</v>
      </c>
      <c r="O1" s="1" t="s">
        <v>246</v>
      </c>
      <c r="P1" s="1" t="s">
        <v>247</v>
      </c>
      <c r="Q1" s="1" t="s">
        <v>248</v>
      </c>
      <c r="R1" s="1" t="s">
        <v>249</v>
      </c>
      <c r="S1" s="1" t="s">
        <v>250</v>
      </c>
      <c r="T1" s="1" t="s">
        <v>7</v>
      </c>
      <c r="U1" s="1" t="s">
        <v>6</v>
      </c>
    </row>
    <row r="2" hidden="1">
      <c r="A2" s="10" t="str">
        <f t="shared" ref="A2:A6625" si="1">CONCAT(B2, C2)</f>
        <v>Aruba1988</v>
      </c>
      <c r="B2" s="1" t="s">
        <v>25</v>
      </c>
      <c r="C2" s="3">
        <v>1988.0</v>
      </c>
      <c r="D2" s="3">
        <v>0.0</v>
      </c>
      <c r="E2" s="3">
        <v>0.0</v>
      </c>
      <c r="F2" s="2"/>
      <c r="G2" s="2"/>
      <c r="H2" s="2"/>
      <c r="I2" s="2"/>
      <c r="J2" s="2"/>
      <c r="K2" s="3">
        <v>596.42</v>
      </c>
      <c r="L2" s="2"/>
      <c r="M2" s="2"/>
      <c r="N2" s="2"/>
      <c r="O2" s="2"/>
      <c r="P2" s="2"/>
      <c r="Q2" s="2"/>
      <c r="R2" s="2"/>
      <c r="S2" s="2"/>
      <c r="T2" s="3">
        <v>0.0</v>
      </c>
      <c r="U2" s="3">
        <v>0.0</v>
      </c>
    </row>
    <row r="3" hidden="1">
      <c r="A3" s="10" t="str">
        <f t="shared" si="1"/>
        <v>Afghanistan1988</v>
      </c>
      <c r="B3" s="1" t="s">
        <v>15</v>
      </c>
      <c r="C3" s="3">
        <v>1988.0</v>
      </c>
      <c r="D3" s="3">
        <v>0.0</v>
      </c>
      <c r="E3" s="3">
        <v>0.0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>
        <v>0.0</v>
      </c>
      <c r="U3" s="3">
        <v>0.0</v>
      </c>
    </row>
    <row r="4" hidden="1">
      <c r="A4" s="10" t="str">
        <f t="shared" si="1"/>
        <v>Anguila1988</v>
      </c>
      <c r="B4" s="1" t="s">
        <v>21</v>
      </c>
      <c r="C4" s="3">
        <v>1988.0</v>
      </c>
      <c r="D4" s="3">
        <v>0.0</v>
      </c>
      <c r="E4" s="3">
        <v>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>
        <v>0.0</v>
      </c>
      <c r="U4" s="3">
        <v>0.0</v>
      </c>
    </row>
    <row r="5" hidden="1">
      <c r="A5" s="10" t="str">
        <f t="shared" si="1"/>
        <v>Albania1988</v>
      </c>
      <c r="B5" s="1" t="s">
        <v>18</v>
      </c>
      <c r="C5" s="3">
        <v>1988.0</v>
      </c>
      <c r="D5" s="3">
        <v>0.0</v>
      </c>
      <c r="E5" s="3">
        <v>0.0</v>
      </c>
      <c r="F5" s="2"/>
      <c r="G5" s="2"/>
      <c r="H5" s="2"/>
      <c r="I5" s="2"/>
      <c r="J5" s="3">
        <v>-2.94</v>
      </c>
      <c r="K5" s="3">
        <v>2051.24</v>
      </c>
      <c r="L5" s="2"/>
      <c r="M5" s="2"/>
      <c r="N5" s="2"/>
      <c r="O5" s="2"/>
      <c r="P5" s="2"/>
      <c r="Q5" s="2"/>
      <c r="R5" s="2"/>
      <c r="S5" s="2"/>
      <c r="T5" s="3">
        <v>0.0</v>
      </c>
      <c r="U5" s="3">
        <v>0.0</v>
      </c>
    </row>
    <row r="6" hidden="1">
      <c r="A6" s="10" t="str">
        <f t="shared" si="1"/>
        <v>Andorra1988</v>
      </c>
      <c r="B6" s="1" t="s">
        <v>20</v>
      </c>
      <c r="C6" s="3">
        <v>1988.0</v>
      </c>
      <c r="D6" s="3">
        <v>0.0</v>
      </c>
      <c r="E6" s="3">
        <v>0.0</v>
      </c>
      <c r="F6" s="2"/>
      <c r="G6" s="2"/>
      <c r="H6" s="2"/>
      <c r="I6" s="2"/>
      <c r="J6" s="2"/>
      <c r="K6" s="3">
        <v>721.43</v>
      </c>
      <c r="L6" s="2"/>
      <c r="M6" s="2"/>
      <c r="N6" s="2"/>
      <c r="O6" s="2"/>
      <c r="P6" s="2"/>
      <c r="Q6" s="2"/>
      <c r="R6" s="2"/>
      <c r="S6" s="2"/>
      <c r="T6" s="3">
        <v>0.0</v>
      </c>
      <c r="U6" s="3">
        <v>0.0</v>
      </c>
    </row>
    <row r="7" hidden="1">
      <c r="A7" s="10" t="str">
        <f t="shared" si="1"/>
        <v>Netherlands Antilles1988</v>
      </c>
      <c r="B7" s="1" t="s">
        <v>148</v>
      </c>
      <c r="C7" s="3">
        <v>1988.0</v>
      </c>
      <c r="D7" s="3">
        <v>0.0</v>
      </c>
      <c r="E7" s="3">
        <v>0.0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3">
        <v>0.0</v>
      </c>
      <c r="U7" s="3">
        <v>0.0</v>
      </c>
    </row>
    <row r="8" hidden="1">
      <c r="A8" s="10" t="str">
        <f t="shared" si="1"/>
        <v>United Arab Emirates1988</v>
      </c>
      <c r="B8" s="1" t="s">
        <v>211</v>
      </c>
      <c r="C8" s="3">
        <v>1988.0</v>
      </c>
      <c r="D8" s="3">
        <v>0.0</v>
      </c>
      <c r="E8" s="3">
        <v>0.0</v>
      </c>
      <c r="F8" s="2"/>
      <c r="G8" s="2"/>
      <c r="H8" s="2"/>
      <c r="I8" s="2"/>
      <c r="J8" s="2"/>
      <c r="K8" s="3">
        <v>36275.67</v>
      </c>
      <c r="L8" s="2"/>
      <c r="M8" s="2"/>
      <c r="N8" s="2"/>
      <c r="O8" s="2"/>
      <c r="P8" s="2"/>
      <c r="Q8" s="2"/>
      <c r="R8" s="2"/>
      <c r="S8" s="2"/>
      <c r="T8" s="3">
        <v>0.0</v>
      </c>
      <c r="U8" s="3">
        <v>0.0</v>
      </c>
    </row>
    <row r="9" hidden="1">
      <c r="A9" s="10" t="str">
        <f t="shared" si="1"/>
        <v>Argentina1988</v>
      </c>
      <c r="B9" s="1" t="s">
        <v>23</v>
      </c>
      <c r="C9" s="3">
        <v>1988.0</v>
      </c>
      <c r="D9" s="3">
        <v>0.0</v>
      </c>
      <c r="E9" s="3">
        <v>0.0</v>
      </c>
      <c r="F9" s="2"/>
      <c r="G9" s="2"/>
      <c r="H9" s="2"/>
      <c r="I9" s="2"/>
      <c r="J9" s="3">
        <v>3.32</v>
      </c>
      <c r="K9" s="3">
        <v>126207.0</v>
      </c>
      <c r="L9" s="2"/>
      <c r="M9" s="2"/>
      <c r="N9" s="2"/>
      <c r="O9" s="2"/>
      <c r="P9" s="2"/>
      <c r="Q9" s="2"/>
      <c r="R9" s="2"/>
      <c r="S9" s="2"/>
      <c r="T9" s="3">
        <v>0.0</v>
      </c>
      <c r="U9" s="3">
        <v>0.0</v>
      </c>
    </row>
    <row r="10" hidden="1">
      <c r="A10" s="10" t="str">
        <f t="shared" si="1"/>
        <v>Armenia1988</v>
      </c>
      <c r="B10" s="1" t="s">
        <v>24</v>
      </c>
      <c r="C10" s="3">
        <v>1988.0</v>
      </c>
      <c r="D10" s="3">
        <v>0.0</v>
      </c>
      <c r="E10" s="3">
        <v>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3">
        <v>0.0</v>
      </c>
      <c r="U10" s="3">
        <v>0.0</v>
      </c>
    </row>
    <row r="11" hidden="1">
      <c r="A11" s="10" t="str">
        <f t="shared" si="1"/>
        <v>Antigua and Barbuda1988</v>
      </c>
      <c r="B11" s="1" t="s">
        <v>22</v>
      </c>
      <c r="C11" s="3">
        <v>1988.0</v>
      </c>
      <c r="D11" s="3">
        <v>0.0</v>
      </c>
      <c r="E11" s="3">
        <v>0.0</v>
      </c>
      <c r="F11" s="2"/>
      <c r="G11" s="2"/>
      <c r="H11" s="2"/>
      <c r="I11" s="2"/>
      <c r="J11" s="2"/>
      <c r="K11" s="3">
        <v>398.64</v>
      </c>
      <c r="L11" s="2"/>
      <c r="M11" s="2"/>
      <c r="N11" s="2"/>
      <c r="O11" s="2"/>
      <c r="P11" s="2"/>
      <c r="Q11" s="2"/>
      <c r="R11" s="2"/>
      <c r="S11" s="2"/>
      <c r="T11" s="3">
        <v>0.0</v>
      </c>
      <c r="U11" s="3">
        <v>0.0</v>
      </c>
    </row>
    <row r="12" hidden="1">
      <c r="A12" s="10" t="str">
        <f t="shared" si="1"/>
        <v>Australia1988</v>
      </c>
      <c r="B12" s="1" t="s">
        <v>26</v>
      </c>
      <c r="C12" s="3">
        <v>1988.0</v>
      </c>
      <c r="D12" s="3">
        <v>46.73</v>
      </c>
      <c r="E12" s="3">
        <v>67.29</v>
      </c>
      <c r="F12" s="2"/>
      <c r="G12" s="3">
        <v>0.49</v>
      </c>
      <c r="H12" s="3">
        <v>33025.74</v>
      </c>
      <c r="I12" s="3">
        <v>32205.39</v>
      </c>
      <c r="J12" s="3">
        <v>-0.66</v>
      </c>
      <c r="K12" s="3">
        <v>235658.0</v>
      </c>
      <c r="L12" s="3">
        <v>37.64</v>
      </c>
      <c r="M12" s="3">
        <v>29.65</v>
      </c>
      <c r="N12" s="3">
        <v>23.65</v>
      </c>
      <c r="O12" s="3">
        <v>5.09</v>
      </c>
      <c r="P12" s="3">
        <v>6.19</v>
      </c>
      <c r="Q12" s="3">
        <v>8.43</v>
      </c>
      <c r="R12" s="3">
        <v>30.21</v>
      </c>
      <c r="S12" s="3">
        <v>52.69</v>
      </c>
      <c r="T12" s="3">
        <v>2547.95437356578</v>
      </c>
      <c r="U12" s="3">
        <v>1004.8612</v>
      </c>
    </row>
    <row r="13" hidden="1">
      <c r="A13" s="10" t="str">
        <f t="shared" si="1"/>
        <v>Austria1988</v>
      </c>
      <c r="B13" s="1" t="s">
        <v>27</v>
      </c>
      <c r="C13" s="3">
        <v>1988.0</v>
      </c>
      <c r="D13" s="3">
        <v>0.0</v>
      </c>
      <c r="E13" s="3">
        <v>0.0</v>
      </c>
      <c r="F13" s="2"/>
      <c r="G13" s="2"/>
      <c r="H13" s="2"/>
      <c r="I13" s="2"/>
      <c r="J13" s="3">
        <v>-0.42</v>
      </c>
      <c r="K13" s="3">
        <v>133339.0</v>
      </c>
      <c r="L13" s="2"/>
      <c r="M13" s="2"/>
      <c r="N13" s="2"/>
      <c r="O13" s="2"/>
      <c r="P13" s="2"/>
      <c r="Q13" s="2"/>
      <c r="R13" s="2"/>
      <c r="S13" s="2"/>
      <c r="T13" s="3">
        <v>0.0</v>
      </c>
      <c r="U13" s="3">
        <v>0.0</v>
      </c>
    </row>
    <row r="14" hidden="1">
      <c r="A14" s="10" t="str">
        <f t="shared" si="1"/>
        <v>Azerbaijan1988</v>
      </c>
      <c r="B14" s="1" t="s">
        <v>28</v>
      </c>
      <c r="C14" s="3">
        <v>1988.0</v>
      </c>
      <c r="D14" s="3">
        <v>0.0</v>
      </c>
      <c r="E14" s="3">
        <v>0.0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3">
        <v>0.0</v>
      </c>
      <c r="U14" s="3">
        <v>0.0</v>
      </c>
    </row>
    <row r="15" hidden="1">
      <c r="A15" s="10" t="str">
        <f t="shared" si="1"/>
        <v>Burundi1988</v>
      </c>
      <c r="B15" s="1" t="s">
        <v>47</v>
      </c>
      <c r="C15" s="3">
        <v>1988.0</v>
      </c>
      <c r="D15" s="3">
        <v>0.0</v>
      </c>
      <c r="E15" s="3">
        <v>0.0</v>
      </c>
      <c r="F15" s="2"/>
      <c r="G15" s="2"/>
      <c r="H15" s="2"/>
      <c r="I15" s="2"/>
      <c r="J15" s="3">
        <v>-13.36</v>
      </c>
      <c r="K15" s="3">
        <v>1082.4</v>
      </c>
      <c r="L15" s="2"/>
      <c r="M15" s="2"/>
      <c r="N15" s="2"/>
      <c r="O15" s="2"/>
      <c r="P15" s="2"/>
      <c r="Q15" s="2"/>
      <c r="R15" s="2"/>
      <c r="S15" s="2"/>
      <c r="T15" s="3">
        <v>0.0</v>
      </c>
      <c r="U15" s="3">
        <v>0.0</v>
      </c>
    </row>
    <row r="16" hidden="1">
      <c r="A16" s="10" t="str">
        <f t="shared" si="1"/>
        <v>Belgium1988</v>
      </c>
      <c r="B16" s="1" t="s">
        <v>34</v>
      </c>
      <c r="C16" s="3">
        <v>1988.0</v>
      </c>
      <c r="D16" s="3">
        <v>0.0</v>
      </c>
      <c r="E16" s="3">
        <v>0.0</v>
      </c>
      <c r="F16" s="2"/>
      <c r="G16" s="2"/>
      <c r="H16" s="2"/>
      <c r="I16" s="2"/>
      <c r="J16" s="3">
        <v>2.39</v>
      </c>
      <c r="K16" s="3">
        <v>162299.0</v>
      </c>
      <c r="L16" s="2"/>
      <c r="M16" s="2"/>
      <c r="N16" s="2"/>
      <c r="O16" s="2"/>
      <c r="P16" s="2"/>
      <c r="Q16" s="2"/>
      <c r="R16" s="2"/>
      <c r="S16" s="2"/>
      <c r="T16" s="3">
        <v>0.0</v>
      </c>
      <c r="U16" s="3">
        <v>0.0</v>
      </c>
    </row>
    <row r="17" hidden="1">
      <c r="A17" s="10" t="str">
        <f t="shared" si="1"/>
        <v>Benin1988</v>
      </c>
      <c r="B17" s="1" t="s">
        <v>37</v>
      </c>
      <c r="C17" s="3">
        <v>1988.0</v>
      </c>
      <c r="D17" s="3">
        <v>0.0</v>
      </c>
      <c r="E17" s="3">
        <v>0.0</v>
      </c>
      <c r="F17" s="2"/>
      <c r="G17" s="2"/>
      <c r="H17" s="2"/>
      <c r="I17" s="2"/>
      <c r="J17" s="3">
        <v>-18.28</v>
      </c>
      <c r="K17" s="3">
        <v>1620.25</v>
      </c>
      <c r="L17" s="2"/>
      <c r="M17" s="2"/>
      <c r="N17" s="2"/>
      <c r="O17" s="2"/>
      <c r="P17" s="2"/>
      <c r="Q17" s="2"/>
      <c r="R17" s="2"/>
      <c r="S17" s="2"/>
      <c r="T17" s="3">
        <v>0.0</v>
      </c>
      <c r="U17" s="3">
        <v>0.0</v>
      </c>
    </row>
    <row r="18" hidden="1">
      <c r="A18" s="10" t="str">
        <f t="shared" si="1"/>
        <v>Burkina Faso1988</v>
      </c>
      <c r="B18" s="1" t="s">
        <v>46</v>
      </c>
      <c r="C18" s="3">
        <v>1988.0</v>
      </c>
      <c r="D18" s="3">
        <v>0.0</v>
      </c>
      <c r="E18" s="3">
        <v>0.0</v>
      </c>
      <c r="F18" s="2"/>
      <c r="G18" s="2"/>
      <c r="H18" s="2"/>
      <c r="I18" s="2"/>
      <c r="J18" s="3">
        <v>-16.13</v>
      </c>
      <c r="K18" s="3">
        <v>2616.04</v>
      </c>
      <c r="L18" s="2"/>
      <c r="M18" s="2"/>
      <c r="N18" s="2"/>
      <c r="O18" s="2"/>
      <c r="P18" s="2"/>
      <c r="Q18" s="2"/>
      <c r="R18" s="2"/>
      <c r="S18" s="2"/>
      <c r="T18" s="3">
        <v>0.0</v>
      </c>
      <c r="U18" s="3">
        <v>0.0</v>
      </c>
    </row>
    <row r="19" hidden="1">
      <c r="A19" s="10" t="str">
        <f t="shared" si="1"/>
        <v>Bangladesh1988</v>
      </c>
      <c r="B19" s="1" t="s">
        <v>31</v>
      </c>
      <c r="C19" s="3">
        <v>1988.0</v>
      </c>
      <c r="D19" s="3">
        <v>0.0</v>
      </c>
      <c r="E19" s="3">
        <v>0.0</v>
      </c>
      <c r="F19" s="2"/>
      <c r="G19" s="2"/>
      <c r="H19" s="2"/>
      <c r="I19" s="2"/>
      <c r="J19" s="3">
        <v>-6.82</v>
      </c>
      <c r="K19" s="3">
        <v>26579.01</v>
      </c>
      <c r="L19" s="2"/>
      <c r="M19" s="2"/>
      <c r="N19" s="2"/>
      <c r="O19" s="2"/>
      <c r="P19" s="2"/>
      <c r="Q19" s="2"/>
      <c r="R19" s="2"/>
      <c r="S19" s="2"/>
      <c r="T19" s="3">
        <v>0.0</v>
      </c>
      <c r="U19" s="3">
        <v>0.0</v>
      </c>
    </row>
    <row r="20" hidden="1">
      <c r="A20" s="10" t="str">
        <f t="shared" si="1"/>
        <v>Bulgaria1988</v>
      </c>
      <c r="B20" s="1" t="s">
        <v>45</v>
      </c>
      <c r="C20" s="3">
        <v>1988.0</v>
      </c>
      <c r="D20" s="3">
        <v>0.0</v>
      </c>
      <c r="E20" s="3">
        <v>0.0</v>
      </c>
      <c r="F20" s="2"/>
      <c r="G20" s="2"/>
      <c r="H20" s="2"/>
      <c r="I20" s="2"/>
      <c r="J20" s="3">
        <v>-0.33</v>
      </c>
      <c r="K20" s="3">
        <v>22555.94</v>
      </c>
      <c r="L20" s="2"/>
      <c r="M20" s="2"/>
      <c r="N20" s="2"/>
      <c r="O20" s="2"/>
      <c r="P20" s="2"/>
      <c r="Q20" s="2"/>
      <c r="R20" s="2"/>
      <c r="S20" s="2"/>
      <c r="T20" s="3">
        <v>0.0</v>
      </c>
      <c r="U20" s="3">
        <v>0.0</v>
      </c>
    </row>
    <row r="21" hidden="1">
      <c r="A21" s="10" t="str">
        <f t="shared" si="1"/>
        <v>Bahrain1988</v>
      </c>
      <c r="B21" s="1" t="s">
        <v>30</v>
      </c>
      <c r="C21" s="3">
        <v>1988.0</v>
      </c>
      <c r="D21" s="3">
        <v>0.0</v>
      </c>
      <c r="E21" s="3">
        <v>0.0</v>
      </c>
      <c r="F21" s="2"/>
      <c r="G21" s="2"/>
      <c r="H21" s="2"/>
      <c r="I21" s="2"/>
      <c r="J21" s="3">
        <v>17.84</v>
      </c>
      <c r="K21" s="3">
        <v>3702.39</v>
      </c>
      <c r="L21" s="2"/>
      <c r="M21" s="2"/>
      <c r="N21" s="2"/>
      <c r="O21" s="2"/>
      <c r="P21" s="2"/>
      <c r="Q21" s="2"/>
      <c r="R21" s="2"/>
      <c r="S21" s="2"/>
      <c r="T21" s="3">
        <v>0.0</v>
      </c>
      <c r="U21" s="3">
        <v>0.0</v>
      </c>
    </row>
    <row r="22" hidden="1">
      <c r="A22" s="10" t="str">
        <f t="shared" si="1"/>
        <v>Bahamas, The1988</v>
      </c>
      <c r="B22" s="1" t="s">
        <v>29</v>
      </c>
      <c r="C22" s="3">
        <v>1988.0</v>
      </c>
      <c r="D22" s="3">
        <v>0.0</v>
      </c>
      <c r="E22" s="3">
        <v>0.0</v>
      </c>
      <c r="F22" s="2"/>
      <c r="G22" s="2"/>
      <c r="H22" s="2"/>
      <c r="I22" s="2"/>
      <c r="J22" s="2"/>
      <c r="K22" s="3">
        <v>2817.9</v>
      </c>
      <c r="L22" s="2"/>
      <c r="M22" s="2"/>
      <c r="N22" s="2"/>
      <c r="O22" s="2"/>
      <c r="P22" s="2"/>
      <c r="Q22" s="2"/>
      <c r="R22" s="2"/>
      <c r="S22" s="2"/>
      <c r="T22" s="3">
        <v>0.0</v>
      </c>
      <c r="U22" s="3">
        <v>0.0</v>
      </c>
    </row>
    <row r="23" hidden="1">
      <c r="A23" s="10" t="str">
        <f t="shared" si="1"/>
        <v>Bosnia and Herzegovina1988</v>
      </c>
      <c r="B23" s="1" t="s">
        <v>41</v>
      </c>
      <c r="C23" s="3">
        <v>1988.0</v>
      </c>
      <c r="D23" s="3">
        <v>0.0</v>
      </c>
      <c r="E23" s="3">
        <v>0.0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3">
        <v>0.0</v>
      </c>
      <c r="U23" s="3">
        <v>0.0</v>
      </c>
    </row>
    <row r="24" hidden="1">
      <c r="A24" s="10" t="str">
        <f t="shared" si="1"/>
        <v>Belarus1988</v>
      </c>
      <c r="B24" s="1" t="s">
        <v>33</v>
      </c>
      <c r="C24" s="3">
        <v>1988.0</v>
      </c>
      <c r="D24" s="3">
        <v>0.0</v>
      </c>
      <c r="E24" s="3">
        <v>0.0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>
        <v>0.0</v>
      </c>
      <c r="U24" s="3">
        <v>0.0</v>
      </c>
    </row>
    <row r="25" hidden="1">
      <c r="A25" s="10" t="str">
        <f t="shared" si="1"/>
        <v>Belgium-Luxembourg1988</v>
      </c>
      <c r="B25" s="1" t="s">
        <v>35</v>
      </c>
      <c r="C25" s="3">
        <v>1988.0</v>
      </c>
      <c r="D25" s="3">
        <v>0.0</v>
      </c>
      <c r="E25" s="3">
        <v>0.0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3">
        <v>0.0</v>
      </c>
      <c r="U25" s="3">
        <v>0.0</v>
      </c>
    </row>
    <row r="26" hidden="1">
      <c r="A26" s="10" t="str">
        <f t="shared" si="1"/>
        <v>Belize1988</v>
      </c>
      <c r="B26" s="1" t="s">
        <v>36</v>
      </c>
      <c r="C26" s="3">
        <v>1988.0</v>
      </c>
      <c r="D26" s="3">
        <v>0.0</v>
      </c>
      <c r="E26" s="3">
        <v>0.0</v>
      </c>
      <c r="F26" s="2"/>
      <c r="G26" s="2"/>
      <c r="H26" s="2"/>
      <c r="I26" s="2"/>
      <c r="J26" s="3">
        <v>-6.65</v>
      </c>
      <c r="K26" s="3">
        <v>320.09</v>
      </c>
      <c r="L26" s="2"/>
      <c r="M26" s="2"/>
      <c r="N26" s="2"/>
      <c r="O26" s="2"/>
      <c r="P26" s="2"/>
      <c r="Q26" s="2"/>
      <c r="R26" s="2"/>
      <c r="S26" s="2"/>
      <c r="T26" s="3">
        <v>0.0</v>
      </c>
      <c r="U26" s="3">
        <v>0.0</v>
      </c>
    </row>
    <row r="27" hidden="1">
      <c r="A27" s="10" t="str">
        <f t="shared" si="1"/>
        <v>Bermuda1988</v>
      </c>
      <c r="B27" s="1" t="s">
        <v>38</v>
      </c>
      <c r="C27" s="3">
        <v>1988.0</v>
      </c>
      <c r="D27" s="3">
        <v>0.0</v>
      </c>
      <c r="E27" s="3">
        <v>0.0</v>
      </c>
      <c r="F27" s="2"/>
      <c r="G27" s="2"/>
      <c r="H27" s="2"/>
      <c r="I27" s="2"/>
      <c r="J27" s="2"/>
      <c r="K27" s="3">
        <v>1415.1</v>
      </c>
      <c r="L27" s="2"/>
      <c r="M27" s="2"/>
      <c r="N27" s="2"/>
      <c r="O27" s="2"/>
      <c r="P27" s="2"/>
      <c r="Q27" s="2"/>
      <c r="R27" s="2"/>
      <c r="S27" s="2"/>
      <c r="T27" s="3">
        <v>0.0</v>
      </c>
      <c r="U27" s="3">
        <v>0.0</v>
      </c>
    </row>
    <row r="28" hidden="1">
      <c r="A28" s="10" t="str">
        <f t="shared" si="1"/>
        <v>Bolivia1988</v>
      </c>
      <c r="B28" s="1" t="s">
        <v>40</v>
      </c>
      <c r="C28" s="3">
        <v>1988.0</v>
      </c>
      <c r="D28" s="3">
        <v>0.0</v>
      </c>
      <c r="E28" s="3">
        <v>0.0</v>
      </c>
      <c r="F28" s="2"/>
      <c r="G28" s="2"/>
      <c r="H28" s="2"/>
      <c r="I28" s="2"/>
      <c r="J28" s="3">
        <v>-4.37</v>
      </c>
      <c r="K28" s="3">
        <v>4597.62</v>
      </c>
      <c r="L28" s="2"/>
      <c r="M28" s="2"/>
      <c r="N28" s="2"/>
      <c r="O28" s="2"/>
      <c r="P28" s="2"/>
      <c r="Q28" s="2"/>
      <c r="R28" s="2"/>
      <c r="S28" s="2"/>
      <c r="T28" s="3">
        <v>0.0</v>
      </c>
      <c r="U28" s="3">
        <v>0.0</v>
      </c>
    </row>
    <row r="29" hidden="1">
      <c r="A29" s="10" t="str">
        <f t="shared" si="1"/>
        <v>Brazil1988</v>
      </c>
      <c r="B29" s="1" t="s">
        <v>43</v>
      </c>
      <c r="C29" s="3">
        <v>1988.0</v>
      </c>
      <c r="D29" s="3">
        <v>0.0</v>
      </c>
      <c r="E29" s="3">
        <v>0.0</v>
      </c>
      <c r="F29" s="2"/>
      <c r="G29" s="2"/>
      <c r="H29" s="2"/>
      <c r="I29" s="2"/>
      <c r="J29" s="3">
        <v>5.2</v>
      </c>
      <c r="K29" s="3">
        <v>330397.0</v>
      </c>
      <c r="L29" s="2"/>
      <c r="M29" s="2"/>
      <c r="N29" s="2"/>
      <c r="O29" s="2"/>
      <c r="P29" s="2"/>
      <c r="Q29" s="2"/>
      <c r="R29" s="2"/>
      <c r="S29" s="2"/>
      <c r="T29" s="3">
        <v>0.0</v>
      </c>
      <c r="U29" s="3">
        <v>0.0</v>
      </c>
    </row>
    <row r="30" hidden="1">
      <c r="A30" s="10" t="str">
        <f t="shared" si="1"/>
        <v>Barbados1988</v>
      </c>
      <c r="B30" s="1" t="s">
        <v>32</v>
      </c>
      <c r="C30" s="3">
        <v>1988.0</v>
      </c>
      <c r="D30" s="3">
        <v>0.0</v>
      </c>
      <c r="E30" s="3">
        <v>0.0</v>
      </c>
      <c r="F30" s="2"/>
      <c r="G30" s="2"/>
      <c r="H30" s="2"/>
      <c r="I30" s="2"/>
      <c r="J30" s="3">
        <v>2.89</v>
      </c>
      <c r="K30" s="3">
        <v>1812.76</v>
      </c>
      <c r="L30" s="2"/>
      <c r="M30" s="2"/>
      <c r="N30" s="2"/>
      <c r="O30" s="2"/>
      <c r="P30" s="2"/>
      <c r="Q30" s="2"/>
      <c r="R30" s="2"/>
      <c r="S30" s="2"/>
      <c r="T30" s="3">
        <v>0.0</v>
      </c>
      <c r="U30" s="3">
        <v>0.0</v>
      </c>
    </row>
    <row r="31" hidden="1">
      <c r="A31" s="10" t="str">
        <f t="shared" si="1"/>
        <v>Brunei1988</v>
      </c>
      <c r="B31" s="1" t="s">
        <v>44</v>
      </c>
      <c r="C31" s="3">
        <v>1988.0</v>
      </c>
      <c r="D31" s="3">
        <v>0.0</v>
      </c>
      <c r="E31" s="3">
        <v>0.0</v>
      </c>
      <c r="F31" s="2"/>
      <c r="G31" s="2"/>
      <c r="H31" s="2"/>
      <c r="I31" s="2"/>
      <c r="J31" s="2"/>
      <c r="K31" s="3">
        <v>2690.72</v>
      </c>
      <c r="L31" s="2"/>
      <c r="M31" s="2"/>
      <c r="N31" s="2"/>
      <c r="O31" s="2"/>
      <c r="P31" s="2"/>
      <c r="Q31" s="2"/>
      <c r="R31" s="2"/>
      <c r="S31" s="2"/>
      <c r="T31" s="3">
        <v>0.0</v>
      </c>
      <c r="U31" s="3">
        <v>0.0</v>
      </c>
    </row>
    <row r="32" hidden="1">
      <c r="A32" s="10" t="str">
        <f t="shared" si="1"/>
        <v>Bhutan1988</v>
      </c>
      <c r="B32" s="1" t="s">
        <v>39</v>
      </c>
      <c r="C32" s="3">
        <v>1988.0</v>
      </c>
      <c r="D32" s="3">
        <v>0.0</v>
      </c>
      <c r="E32" s="3">
        <v>0.0</v>
      </c>
      <c r="F32" s="2"/>
      <c r="G32" s="2"/>
      <c r="H32" s="2"/>
      <c r="I32" s="2"/>
      <c r="J32" s="3">
        <v>-21.04</v>
      </c>
      <c r="K32" s="3">
        <v>283.86</v>
      </c>
      <c r="L32" s="2"/>
      <c r="M32" s="2"/>
      <c r="N32" s="2"/>
      <c r="O32" s="2"/>
      <c r="P32" s="2"/>
      <c r="Q32" s="2"/>
      <c r="R32" s="2"/>
      <c r="S32" s="2"/>
      <c r="T32" s="3">
        <v>0.0</v>
      </c>
      <c r="U32" s="3">
        <v>0.0</v>
      </c>
    </row>
    <row r="33" hidden="1">
      <c r="A33" s="10" t="str">
        <f t="shared" si="1"/>
        <v>Botswana1988</v>
      </c>
      <c r="B33" s="1" t="s">
        <v>42</v>
      </c>
      <c r="C33" s="3">
        <v>1988.0</v>
      </c>
      <c r="D33" s="3">
        <v>0.0</v>
      </c>
      <c r="E33" s="3">
        <v>0.0</v>
      </c>
      <c r="F33" s="2"/>
      <c r="G33" s="2"/>
      <c r="H33" s="2"/>
      <c r="I33" s="2"/>
      <c r="J33" s="3">
        <v>26.59</v>
      </c>
      <c r="K33" s="3">
        <v>2644.54</v>
      </c>
      <c r="L33" s="2"/>
      <c r="M33" s="2"/>
      <c r="N33" s="2"/>
      <c r="O33" s="2"/>
      <c r="P33" s="2"/>
      <c r="Q33" s="2"/>
      <c r="R33" s="2"/>
      <c r="S33" s="2"/>
      <c r="T33" s="3">
        <v>0.0</v>
      </c>
      <c r="U33" s="3">
        <v>0.0</v>
      </c>
    </row>
    <row r="34" hidden="1">
      <c r="A34" s="10" t="str">
        <f t="shared" si="1"/>
        <v>Central African Republic1988</v>
      </c>
      <c r="B34" s="1" t="s">
        <v>53</v>
      </c>
      <c r="C34" s="3">
        <v>1988.0</v>
      </c>
      <c r="D34" s="3">
        <v>0.0</v>
      </c>
      <c r="E34" s="3">
        <v>0.0</v>
      </c>
      <c r="F34" s="2"/>
      <c r="G34" s="2"/>
      <c r="H34" s="2"/>
      <c r="I34" s="2"/>
      <c r="J34" s="3">
        <v>-7.31</v>
      </c>
      <c r="K34" s="3">
        <v>1264.9</v>
      </c>
      <c r="L34" s="2"/>
      <c r="M34" s="2"/>
      <c r="N34" s="2"/>
      <c r="O34" s="2"/>
      <c r="P34" s="2"/>
      <c r="Q34" s="2"/>
      <c r="R34" s="2"/>
      <c r="S34" s="2"/>
      <c r="T34" s="3">
        <v>0.0</v>
      </c>
      <c r="U34" s="3">
        <v>0.0</v>
      </c>
    </row>
    <row r="35" hidden="1">
      <c r="A35" s="10" t="str">
        <f t="shared" si="1"/>
        <v>Canada1988</v>
      </c>
      <c r="B35" s="1" t="s">
        <v>50</v>
      </c>
      <c r="C35" s="3">
        <v>1988.0</v>
      </c>
      <c r="D35" s="3">
        <v>0.0</v>
      </c>
      <c r="E35" s="3">
        <v>0.0</v>
      </c>
      <c r="F35" s="2"/>
      <c r="G35" s="2"/>
      <c r="H35" s="2"/>
      <c r="I35" s="2"/>
      <c r="J35" s="3">
        <v>0.74</v>
      </c>
      <c r="K35" s="3">
        <v>507354.0</v>
      </c>
      <c r="L35" s="2"/>
      <c r="M35" s="2"/>
      <c r="N35" s="2"/>
      <c r="O35" s="2"/>
      <c r="P35" s="2"/>
      <c r="Q35" s="2"/>
      <c r="R35" s="2"/>
      <c r="S35" s="2"/>
      <c r="T35" s="3">
        <v>0.0</v>
      </c>
      <c r="U35" s="3">
        <v>0.0</v>
      </c>
    </row>
    <row r="36" hidden="1">
      <c r="A36" s="10" t="str">
        <f t="shared" si="1"/>
        <v>Switzerland1988</v>
      </c>
      <c r="B36" s="1" t="s">
        <v>196</v>
      </c>
      <c r="C36" s="3">
        <v>1988.0</v>
      </c>
      <c r="D36" s="3">
        <v>5.91</v>
      </c>
      <c r="E36" s="3">
        <v>64.0</v>
      </c>
      <c r="F36" s="2"/>
      <c r="G36" s="3">
        <v>0.42</v>
      </c>
      <c r="H36" s="3">
        <v>56371.37</v>
      </c>
      <c r="I36" s="3">
        <v>50711.34</v>
      </c>
      <c r="J36" s="3">
        <v>1.56</v>
      </c>
      <c r="K36" s="3">
        <v>209298.0</v>
      </c>
      <c r="L36" s="3">
        <v>26.12</v>
      </c>
      <c r="M36" s="3">
        <v>37.88</v>
      </c>
      <c r="N36" s="3">
        <v>24.84</v>
      </c>
      <c r="O36" s="3">
        <v>8.91</v>
      </c>
      <c r="P36" s="3">
        <v>37.12</v>
      </c>
      <c r="Q36" s="3">
        <v>28.53</v>
      </c>
      <c r="R36" s="3">
        <v>30.04</v>
      </c>
      <c r="S36" s="3">
        <v>4.25</v>
      </c>
      <c r="T36" s="3">
        <v>2217.07969732877</v>
      </c>
      <c r="U36" s="3">
        <v>1780.8406</v>
      </c>
    </row>
    <row r="37" hidden="1">
      <c r="A37" s="10" t="str">
        <f t="shared" si="1"/>
        <v>Chile1988</v>
      </c>
      <c r="B37" s="1" t="s">
        <v>55</v>
      </c>
      <c r="C37" s="3">
        <v>1988.0</v>
      </c>
      <c r="D37" s="3">
        <v>0.0</v>
      </c>
      <c r="E37" s="3">
        <v>0.0</v>
      </c>
      <c r="F37" s="2"/>
      <c r="G37" s="2"/>
      <c r="H37" s="2"/>
      <c r="I37" s="2"/>
      <c r="J37" s="3">
        <v>6.49</v>
      </c>
      <c r="K37" s="3">
        <v>26040.23</v>
      </c>
      <c r="L37" s="2"/>
      <c r="M37" s="2"/>
      <c r="N37" s="2"/>
      <c r="O37" s="2"/>
      <c r="P37" s="2"/>
      <c r="Q37" s="2"/>
      <c r="R37" s="2"/>
      <c r="S37" s="2"/>
      <c r="T37" s="3">
        <v>0.0</v>
      </c>
      <c r="U37" s="3">
        <v>0.0</v>
      </c>
    </row>
    <row r="38" hidden="1">
      <c r="A38" s="10" t="str">
        <f t="shared" si="1"/>
        <v>China1988</v>
      </c>
      <c r="B38" s="1" t="s">
        <v>56</v>
      </c>
      <c r="C38" s="3">
        <v>1988.0</v>
      </c>
      <c r="D38" s="3">
        <v>0.0</v>
      </c>
      <c r="E38" s="3">
        <v>0.0</v>
      </c>
      <c r="F38" s="2"/>
      <c r="G38" s="2"/>
      <c r="H38" s="2"/>
      <c r="I38" s="2"/>
      <c r="J38" s="3">
        <v>-1.3</v>
      </c>
      <c r="K38" s="3">
        <v>312354.0</v>
      </c>
      <c r="L38" s="2"/>
      <c r="M38" s="2"/>
      <c r="N38" s="2"/>
      <c r="O38" s="2"/>
      <c r="P38" s="2"/>
      <c r="Q38" s="2"/>
      <c r="R38" s="2"/>
      <c r="S38" s="2"/>
      <c r="T38" s="3">
        <v>0.0</v>
      </c>
      <c r="U38" s="3">
        <v>0.0</v>
      </c>
    </row>
    <row r="39" hidden="1">
      <c r="A39" s="10" t="str">
        <f t="shared" si="1"/>
        <v>Cote d'Ivoire1988</v>
      </c>
      <c r="B39" s="1" t="s">
        <v>62</v>
      </c>
      <c r="C39" s="3">
        <v>1988.0</v>
      </c>
      <c r="D39" s="3">
        <v>0.0</v>
      </c>
      <c r="E39" s="3">
        <v>0.0</v>
      </c>
      <c r="F39" s="2"/>
      <c r="G39" s="2"/>
      <c r="H39" s="2"/>
      <c r="I39" s="2"/>
      <c r="J39" s="3">
        <v>2.6</v>
      </c>
      <c r="K39" s="3">
        <v>10255.17</v>
      </c>
      <c r="L39" s="2"/>
      <c r="M39" s="2"/>
      <c r="N39" s="2"/>
      <c r="O39" s="2"/>
      <c r="P39" s="2"/>
      <c r="Q39" s="2"/>
      <c r="R39" s="2"/>
      <c r="S39" s="2"/>
      <c r="T39" s="3">
        <v>0.0</v>
      </c>
      <c r="U39" s="3">
        <v>0.0</v>
      </c>
    </row>
    <row r="40" hidden="1">
      <c r="A40" s="10" t="str">
        <f t="shared" si="1"/>
        <v>Cameroon1988</v>
      </c>
      <c r="B40" s="1" t="s">
        <v>49</v>
      </c>
      <c r="C40" s="3">
        <v>1988.0</v>
      </c>
      <c r="D40" s="3">
        <v>0.0</v>
      </c>
      <c r="E40" s="3">
        <v>0.0</v>
      </c>
      <c r="F40" s="2"/>
      <c r="G40" s="2"/>
      <c r="H40" s="2"/>
      <c r="I40" s="2"/>
      <c r="J40" s="3">
        <v>0.07</v>
      </c>
      <c r="K40" s="3">
        <v>12493.29</v>
      </c>
      <c r="L40" s="2"/>
      <c r="M40" s="2"/>
      <c r="N40" s="2"/>
      <c r="O40" s="2"/>
      <c r="P40" s="2"/>
      <c r="Q40" s="2"/>
      <c r="R40" s="2"/>
      <c r="S40" s="2"/>
      <c r="T40" s="3">
        <v>0.0</v>
      </c>
      <c r="U40" s="3">
        <v>0.0</v>
      </c>
    </row>
    <row r="41" hidden="1">
      <c r="A41" s="10" t="str">
        <f t="shared" si="1"/>
        <v>Congo, Rep.1988</v>
      </c>
      <c r="B41" s="1" t="s">
        <v>59</v>
      </c>
      <c r="C41" s="3">
        <v>1988.0</v>
      </c>
      <c r="D41" s="3">
        <v>0.0</v>
      </c>
      <c r="E41" s="3">
        <v>0.0</v>
      </c>
      <c r="F41" s="2"/>
      <c r="G41" s="2"/>
      <c r="H41" s="2"/>
      <c r="I41" s="2"/>
      <c r="J41" s="3">
        <v>0.2</v>
      </c>
      <c r="K41" s="3">
        <v>2212.54</v>
      </c>
      <c r="L41" s="2"/>
      <c r="M41" s="2"/>
      <c r="N41" s="2"/>
      <c r="O41" s="2"/>
      <c r="P41" s="2"/>
      <c r="Q41" s="2"/>
      <c r="R41" s="2"/>
      <c r="S41" s="2"/>
      <c r="T41" s="3">
        <v>0.0</v>
      </c>
      <c r="U41" s="3">
        <v>0.0</v>
      </c>
    </row>
    <row r="42" hidden="1">
      <c r="A42" s="10" t="str">
        <f t="shared" si="1"/>
        <v>Cook Islands1988</v>
      </c>
      <c r="B42" s="1" t="s">
        <v>60</v>
      </c>
      <c r="C42" s="3">
        <v>1988.0</v>
      </c>
      <c r="D42" s="3">
        <v>0.0</v>
      </c>
      <c r="E42" s="3">
        <v>0.0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3">
        <v>0.0</v>
      </c>
      <c r="U42" s="3">
        <v>0.0</v>
      </c>
    </row>
    <row r="43" hidden="1">
      <c r="A43" s="10" t="str">
        <f t="shared" si="1"/>
        <v>Colombia1988</v>
      </c>
      <c r="B43" s="1" t="s">
        <v>57</v>
      </c>
      <c r="C43" s="3">
        <v>1988.0</v>
      </c>
      <c r="D43" s="3">
        <v>0.0</v>
      </c>
      <c r="E43" s="3">
        <v>0.0</v>
      </c>
      <c r="F43" s="2"/>
      <c r="G43" s="2"/>
      <c r="H43" s="2"/>
      <c r="I43" s="2"/>
      <c r="J43" s="3">
        <v>2.43</v>
      </c>
      <c r="K43" s="3">
        <v>39212.55</v>
      </c>
      <c r="L43" s="2"/>
      <c r="M43" s="2"/>
      <c r="N43" s="2"/>
      <c r="O43" s="2"/>
      <c r="P43" s="2"/>
      <c r="Q43" s="2"/>
      <c r="R43" s="2"/>
      <c r="S43" s="2"/>
      <c r="T43" s="3">
        <v>0.0</v>
      </c>
      <c r="U43" s="3">
        <v>0.0</v>
      </c>
    </row>
    <row r="44" hidden="1">
      <c r="A44" s="10" t="str">
        <f t="shared" si="1"/>
        <v>Comoros1988</v>
      </c>
      <c r="B44" s="1" t="s">
        <v>58</v>
      </c>
      <c r="C44" s="3">
        <v>1988.0</v>
      </c>
      <c r="D44" s="3">
        <v>0.0</v>
      </c>
      <c r="E44" s="3">
        <v>0.0</v>
      </c>
      <c r="F44" s="2"/>
      <c r="G44" s="2"/>
      <c r="H44" s="2"/>
      <c r="I44" s="2"/>
      <c r="J44" s="3">
        <v>-18.08</v>
      </c>
      <c r="K44" s="3">
        <v>356.5</v>
      </c>
      <c r="L44" s="2"/>
      <c r="M44" s="2"/>
      <c r="N44" s="2"/>
      <c r="O44" s="2"/>
      <c r="P44" s="2"/>
      <c r="Q44" s="2"/>
      <c r="R44" s="2"/>
      <c r="S44" s="2"/>
      <c r="T44" s="3">
        <v>0.0</v>
      </c>
      <c r="U44" s="3">
        <v>0.0</v>
      </c>
    </row>
    <row r="45" hidden="1">
      <c r="A45" s="10" t="str">
        <f t="shared" si="1"/>
        <v>Cape Verde1988</v>
      </c>
      <c r="B45" s="1" t="s">
        <v>51</v>
      </c>
      <c r="C45" s="3">
        <v>1988.0</v>
      </c>
      <c r="D45" s="3">
        <v>0.0</v>
      </c>
      <c r="E45" s="3">
        <v>0.0</v>
      </c>
      <c r="F45" s="2"/>
      <c r="G45" s="2"/>
      <c r="H45" s="2"/>
      <c r="I45" s="2"/>
      <c r="J45" s="3">
        <v>-42.79</v>
      </c>
      <c r="K45" s="3">
        <v>264.31</v>
      </c>
      <c r="L45" s="2"/>
      <c r="M45" s="2"/>
      <c r="N45" s="2"/>
      <c r="O45" s="2"/>
      <c r="P45" s="2"/>
      <c r="Q45" s="2"/>
      <c r="R45" s="2"/>
      <c r="S45" s="2"/>
      <c r="T45" s="3">
        <v>0.0</v>
      </c>
      <c r="U45" s="3">
        <v>0.0</v>
      </c>
    </row>
    <row r="46" hidden="1">
      <c r="A46" s="10" t="str">
        <f t="shared" si="1"/>
        <v>Costa Rica1988</v>
      </c>
      <c r="B46" s="1" t="s">
        <v>61</v>
      </c>
      <c r="C46" s="3">
        <v>1988.0</v>
      </c>
      <c r="D46" s="3">
        <v>0.0</v>
      </c>
      <c r="E46" s="3">
        <v>0.0</v>
      </c>
      <c r="F46" s="2"/>
      <c r="G46" s="2"/>
      <c r="H46" s="2"/>
      <c r="I46" s="2"/>
      <c r="J46" s="3">
        <v>-1.79</v>
      </c>
      <c r="K46" s="3">
        <v>4614.63</v>
      </c>
      <c r="L46" s="2"/>
      <c r="M46" s="2"/>
      <c r="N46" s="2"/>
      <c r="O46" s="2"/>
      <c r="P46" s="2"/>
      <c r="Q46" s="2"/>
      <c r="R46" s="2"/>
      <c r="S46" s="2"/>
      <c r="T46" s="3">
        <v>0.0</v>
      </c>
      <c r="U46" s="3">
        <v>0.0</v>
      </c>
    </row>
    <row r="47" hidden="1">
      <c r="A47" s="10" t="str">
        <f t="shared" si="1"/>
        <v>Cuba1988</v>
      </c>
      <c r="B47" s="1" t="s">
        <v>64</v>
      </c>
      <c r="C47" s="3">
        <v>1988.0</v>
      </c>
      <c r="D47" s="3">
        <v>0.0</v>
      </c>
      <c r="E47" s="3">
        <v>0.0</v>
      </c>
      <c r="F47" s="2"/>
      <c r="G47" s="2"/>
      <c r="H47" s="2"/>
      <c r="I47" s="2"/>
      <c r="J47" s="3">
        <v>-11.08</v>
      </c>
      <c r="K47" s="3">
        <v>27459.0</v>
      </c>
      <c r="L47" s="2"/>
      <c r="M47" s="2"/>
      <c r="N47" s="2"/>
      <c r="O47" s="2"/>
      <c r="P47" s="2"/>
      <c r="Q47" s="2"/>
      <c r="R47" s="2"/>
      <c r="S47" s="2"/>
      <c r="T47" s="3">
        <v>0.0</v>
      </c>
      <c r="U47" s="3">
        <v>0.0</v>
      </c>
    </row>
    <row r="48" hidden="1">
      <c r="A48" s="10" t="str">
        <f t="shared" si="1"/>
        <v>Cayman Islands1988</v>
      </c>
      <c r="B48" s="1" t="s">
        <v>52</v>
      </c>
      <c r="C48" s="3">
        <v>1988.0</v>
      </c>
      <c r="D48" s="3">
        <v>0.0</v>
      </c>
      <c r="E48" s="3">
        <v>0.0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3">
        <v>0.0</v>
      </c>
      <c r="U48" s="3">
        <v>0.0</v>
      </c>
    </row>
    <row r="49" hidden="1">
      <c r="A49" s="10" t="str">
        <f t="shared" si="1"/>
        <v>Cyprus1988</v>
      </c>
      <c r="B49" s="1" t="s">
        <v>65</v>
      </c>
      <c r="C49" s="3">
        <v>1988.0</v>
      </c>
      <c r="D49" s="3">
        <v>0.0</v>
      </c>
      <c r="E49" s="3">
        <v>0.0</v>
      </c>
      <c r="F49" s="2"/>
      <c r="G49" s="2"/>
      <c r="H49" s="2"/>
      <c r="I49" s="2"/>
      <c r="J49" s="3">
        <v>-5.43</v>
      </c>
      <c r="K49" s="3">
        <v>4278.79</v>
      </c>
      <c r="L49" s="2"/>
      <c r="M49" s="2"/>
      <c r="N49" s="2"/>
      <c r="O49" s="2"/>
      <c r="P49" s="2"/>
      <c r="Q49" s="2"/>
      <c r="R49" s="2"/>
      <c r="S49" s="2"/>
      <c r="T49" s="3">
        <v>0.0</v>
      </c>
      <c r="U49" s="3">
        <v>0.0</v>
      </c>
    </row>
    <row r="50" hidden="1">
      <c r="A50" s="10" t="str">
        <f t="shared" si="1"/>
        <v>Czechia1988</v>
      </c>
      <c r="B50" s="1" t="s">
        <v>66</v>
      </c>
      <c r="C50" s="3">
        <v>1988.0</v>
      </c>
      <c r="D50" s="3">
        <v>0.0</v>
      </c>
      <c r="E50" s="3">
        <v>0.0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3">
        <v>0.0</v>
      </c>
      <c r="U50" s="3">
        <v>0.0</v>
      </c>
    </row>
    <row r="51" hidden="1">
      <c r="A51" s="10" t="str">
        <f t="shared" si="1"/>
        <v>Germany1988</v>
      </c>
      <c r="B51" s="1" t="s">
        <v>89</v>
      </c>
      <c r="C51" s="3">
        <v>1988.0</v>
      </c>
      <c r="D51" s="3">
        <v>10.46</v>
      </c>
      <c r="E51" s="3">
        <v>56.54</v>
      </c>
      <c r="F51" s="2"/>
      <c r="G51" s="3">
        <v>0.18</v>
      </c>
      <c r="H51" s="3">
        <v>250293.23</v>
      </c>
      <c r="I51" s="3">
        <v>323196.11</v>
      </c>
      <c r="J51" s="3">
        <v>-0.35</v>
      </c>
      <c r="K51" s="3">
        <v>1401230.0</v>
      </c>
      <c r="L51" s="3">
        <v>22.98</v>
      </c>
      <c r="M51" s="3">
        <v>33.56</v>
      </c>
      <c r="N51" s="3">
        <v>25.99</v>
      </c>
      <c r="O51" s="3">
        <v>13.57</v>
      </c>
      <c r="P51" s="3">
        <v>35.36</v>
      </c>
      <c r="Q51" s="3">
        <v>30.94</v>
      </c>
      <c r="R51" s="3">
        <v>26.6</v>
      </c>
      <c r="S51" s="3">
        <v>2.79</v>
      </c>
      <c r="T51" s="3">
        <v>1801.67478656621</v>
      </c>
      <c r="U51" s="3">
        <v>1494.6557</v>
      </c>
    </row>
    <row r="52" hidden="1">
      <c r="A52" s="10" t="str">
        <f t="shared" si="1"/>
        <v>Djibouti1988</v>
      </c>
      <c r="B52" s="1" t="s">
        <v>68</v>
      </c>
      <c r="C52" s="3">
        <v>1988.0</v>
      </c>
      <c r="D52" s="3">
        <v>0.0</v>
      </c>
      <c r="E52" s="3">
        <v>0.0</v>
      </c>
      <c r="F52" s="2"/>
      <c r="G52" s="2"/>
      <c r="H52" s="2"/>
      <c r="I52" s="2"/>
      <c r="J52" s="2"/>
      <c r="K52" s="3">
        <v>395.79</v>
      </c>
      <c r="L52" s="2"/>
      <c r="M52" s="2"/>
      <c r="N52" s="2"/>
      <c r="O52" s="2"/>
      <c r="P52" s="2"/>
      <c r="Q52" s="2"/>
      <c r="R52" s="2"/>
      <c r="S52" s="2"/>
      <c r="T52" s="3">
        <v>0.0</v>
      </c>
      <c r="U52" s="3">
        <v>0.0</v>
      </c>
    </row>
    <row r="53" hidden="1">
      <c r="A53" s="10" t="str">
        <f t="shared" si="1"/>
        <v>Dominica1988</v>
      </c>
      <c r="B53" s="1" t="s">
        <v>69</v>
      </c>
      <c r="C53" s="3">
        <v>1988.0</v>
      </c>
      <c r="D53" s="3">
        <v>0.0</v>
      </c>
      <c r="E53" s="3">
        <v>0.0</v>
      </c>
      <c r="F53" s="2"/>
      <c r="G53" s="2"/>
      <c r="H53" s="2"/>
      <c r="I53" s="2"/>
      <c r="J53" s="3">
        <v>-11.88</v>
      </c>
      <c r="K53" s="3">
        <v>171.11</v>
      </c>
      <c r="L53" s="2"/>
      <c r="M53" s="2"/>
      <c r="N53" s="2"/>
      <c r="O53" s="2"/>
      <c r="P53" s="2"/>
      <c r="Q53" s="2"/>
      <c r="R53" s="2"/>
      <c r="S53" s="2"/>
      <c r="T53" s="3">
        <v>0.0</v>
      </c>
      <c r="U53" s="3">
        <v>0.0</v>
      </c>
    </row>
    <row r="54" hidden="1">
      <c r="A54" s="10" t="str">
        <f t="shared" si="1"/>
        <v>Denmark1988</v>
      </c>
      <c r="B54" s="1" t="s">
        <v>67</v>
      </c>
      <c r="C54" s="3">
        <v>1988.0</v>
      </c>
      <c r="D54" s="3">
        <v>0.0</v>
      </c>
      <c r="E54" s="3">
        <v>0.0</v>
      </c>
      <c r="F54" s="2"/>
      <c r="G54" s="2"/>
      <c r="H54" s="2"/>
      <c r="I54" s="2"/>
      <c r="J54" s="3">
        <v>3.48</v>
      </c>
      <c r="K54" s="3">
        <v>115553.0</v>
      </c>
      <c r="L54" s="2"/>
      <c r="M54" s="2"/>
      <c r="N54" s="2"/>
      <c r="O54" s="2"/>
      <c r="P54" s="2"/>
      <c r="Q54" s="2"/>
      <c r="R54" s="2"/>
      <c r="S54" s="2"/>
      <c r="T54" s="3">
        <v>0.0</v>
      </c>
      <c r="U54" s="3">
        <v>0.0</v>
      </c>
    </row>
    <row r="55" hidden="1">
      <c r="A55" s="10" t="str">
        <f t="shared" si="1"/>
        <v>Dominican Republic1988</v>
      </c>
      <c r="B55" s="1" t="s">
        <v>70</v>
      </c>
      <c r="C55" s="3">
        <v>1988.0</v>
      </c>
      <c r="D55" s="3">
        <v>0.0</v>
      </c>
      <c r="E55" s="3">
        <v>0.0</v>
      </c>
      <c r="F55" s="2"/>
      <c r="G55" s="2"/>
      <c r="H55" s="2"/>
      <c r="I55" s="2"/>
      <c r="J55" s="3">
        <v>-2.39</v>
      </c>
      <c r="K55" s="3">
        <v>5374.31</v>
      </c>
      <c r="L55" s="2"/>
      <c r="M55" s="2"/>
      <c r="N55" s="2"/>
      <c r="O55" s="2"/>
      <c r="P55" s="2"/>
      <c r="Q55" s="2"/>
      <c r="R55" s="2"/>
      <c r="S55" s="2"/>
      <c r="T55" s="3">
        <v>0.0</v>
      </c>
      <c r="U55" s="3">
        <v>0.0</v>
      </c>
    </row>
    <row r="56" hidden="1">
      <c r="A56" s="10" t="str">
        <f t="shared" si="1"/>
        <v>Algeria1988</v>
      </c>
      <c r="B56" s="1" t="s">
        <v>19</v>
      </c>
      <c r="C56" s="3">
        <v>1988.0</v>
      </c>
      <c r="D56" s="3">
        <v>0.0</v>
      </c>
      <c r="E56" s="3">
        <v>0.0</v>
      </c>
      <c r="F56" s="2"/>
      <c r="G56" s="2"/>
      <c r="H56" s="2"/>
      <c r="I56" s="2"/>
      <c r="J56" s="3">
        <v>-7.1</v>
      </c>
      <c r="K56" s="3">
        <v>59089.07</v>
      </c>
      <c r="L56" s="2"/>
      <c r="M56" s="2"/>
      <c r="N56" s="2"/>
      <c r="O56" s="2"/>
      <c r="P56" s="2"/>
      <c r="Q56" s="2"/>
      <c r="R56" s="2"/>
      <c r="S56" s="2"/>
      <c r="T56" s="3">
        <v>0.0</v>
      </c>
      <c r="U56" s="3">
        <v>0.0</v>
      </c>
    </row>
    <row r="57" hidden="1">
      <c r="A57" s="10" t="str">
        <f t="shared" si="1"/>
        <v>Europe &amp; Central Asia1988</v>
      </c>
      <c r="B57" s="1" t="s">
        <v>78</v>
      </c>
      <c r="C57" s="3">
        <v>1988.0</v>
      </c>
      <c r="D57" s="3">
        <v>12.73</v>
      </c>
      <c r="E57" s="3">
        <v>57.66</v>
      </c>
      <c r="F57" s="2"/>
      <c r="G57" s="2"/>
      <c r="H57" s="3">
        <v>359395.57</v>
      </c>
      <c r="I57" s="3">
        <v>413500.46</v>
      </c>
      <c r="J57" s="3">
        <v>-0.53</v>
      </c>
      <c r="K57" s="3">
        <v>7141610.0</v>
      </c>
      <c r="L57" s="3">
        <v>24.57</v>
      </c>
      <c r="M57" s="3">
        <v>33.09</v>
      </c>
      <c r="N57" s="3">
        <v>25.85</v>
      </c>
      <c r="O57" s="3">
        <v>13.14</v>
      </c>
      <c r="P57" s="3">
        <v>33.86</v>
      </c>
      <c r="Q57" s="3">
        <v>30.81</v>
      </c>
      <c r="R57" s="3">
        <v>28.4</v>
      </c>
      <c r="S57" s="3">
        <v>3.35</v>
      </c>
      <c r="T57" s="3">
        <v>0.0</v>
      </c>
      <c r="U57" s="3">
        <v>1372.5043</v>
      </c>
    </row>
    <row r="58" hidden="1">
      <c r="A58" s="10" t="str">
        <f t="shared" si="1"/>
        <v>Ecuador1988</v>
      </c>
      <c r="B58" s="1" t="s">
        <v>71</v>
      </c>
      <c r="C58" s="3">
        <v>1988.0</v>
      </c>
      <c r="D58" s="3">
        <v>0.0</v>
      </c>
      <c r="E58" s="3">
        <v>0.0</v>
      </c>
      <c r="F58" s="2"/>
      <c r="G58" s="2"/>
      <c r="H58" s="2"/>
      <c r="I58" s="2"/>
      <c r="J58" s="3">
        <v>-4.65</v>
      </c>
      <c r="K58" s="3">
        <v>13051.89</v>
      </c>
      <c r="L58" s="2"/>
      <c r="M58" s="2"/>
      <c r="N58" s="2"/>
      <c r="O58" s="2"/>
      <c r="P58" s="2"/>
      <c r="Q58" s="2"/>
      <c r="R58" s="2"/>
      <c r="S58" s="2"/>
      <c r="T58" s="3">
        <v>0.0</v>
      </c>
      <c r="U58" s="3">
        <v>0.0</v>
      </c>
    </row>
    <row r="59" hidden="1">
      <c r="A59" s="10" t="str">
        <f t="shared" si="1"/>
        <v>Egypt, Arab Rep.1988</v>
      </c>
      <c r="B59" s="1" t="s">
        <v>72</v>
      </c>
      <c r="C59" s="3">
        <v>1988.0</v>
      </c>
      <c r="D59" s="3">
        <v>0.0</v>
      </c>
      <c r="E59" s="3">
        <v>0.0</v>
      </c>
      <c r="F59" s="2"/>
      <c r="G59" s="2"/>
      <c r="H59" s="2"/>
      <c r="I59" s="2"/>
      <c r="J59" s="3">
        <v>-17.86</v>
      </c>
      <c r="K59" s="3">
        <v>34980.12</v>
      </c>
      <c r="L59" s="2"/>
      <c r="M59" s="2"/>
      <c r="N59" s="2"/>
      <c r="O59" s="2"/>
      <c r="P59" s="2"/>
      <c r="Q59" s="2"/>
      <c r="R59" s="2"/>
      <c r="S59" s="2"/>
      <c r="T59" s="3">
        <v>0.0</v>
      </c>
      <c r="U59" s="3">
        <v>0.0</v>
      </c>
    </row>
    <row r="60" hidden="1">
      <c r="A60" s="10" t="str">
        <f t="shared" si="1"/>
        <v>Eritrea1988</v>
      </c>
      <c r="B60" s="1" t="s">
        <v>74</v>
      </c>
      <c r="C60" s="3">
        <v>1988.0</v>
      </c>
      <c r="D60" s="3">
        <v>0.0</v>
      </c>
      <c r="E60" s="3">
        <v>0.0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3">
        <v>0.0</v>
      </c>
      <c r="U60" s="3">
        <v>0.0</v>
      </c>
    </row>
    <row r="61" hidden="1">
      <c r="A61" s="10" t="str">
        <f t="shared" si="1"/>
        <v>Spain1988</v>
      </c>
      <c r="B61" s="1" t="s">
        <v>188</v>
      </c>
      <c r="C61" s="3">
        <v>1988.0</v>
      </c>
      <c r="D61" s="3">
        <v>0.0</v>
      </c>
      <c r="E61" s="3">
        <v>0.0</v>
      </c>
      <c r="F61" s="2"/>
      <c r="G61" s="2"/>
      <c r="H61" s="2"/>
      <c r="I61" s="2"/>
      <c r="J61" s="3">
        <v>-2.11</v>
      </c>
      <c r="K61" s="3">
        <v>376160.0</v>
      </c>
      <c r="L61" s="2"/>
      <c r="M61" s="2"/>
      <c r="N61" s="2"/>
      <c r="O61" s="2"/>
      <c r="P61" s="2"/>
      <c r="Q61" s="2"/>
      <c r="R61" s="2"/>
      <c r="S61" s="2"/>
      <c r="T61" s="3">
        <v>0.0</v>
      </c>
      <c r="U61" s="3">
        <v>0.0</v>
      </c>
    </row>
    <row r="62" hidden="1">
      <c r="A62" s="10" t="str">
        <f t="shared" si="1"/>
        <v>Estonia1988</v>
      </c>
      <c r="B62" s="1" t="s">
        <v>75</v>
      </c>
      <c r="C62" s="3">
        <v>1988.0</v>
      </c>
      <c r="D62" s="3">
        <v>0.0</v>
      </c>
      <c r="E62" s="3">
        <v>0.0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3">
        <v>0.0</v>
      </c>
      <c r="U62" s="3">
        <v>0.0</v>
      </c>
    </row>
    <row r="63" hidden="1">
      <c r="A63" s="10" t="str">
        <f t="shared" si="1"/>
        <v>Ethiopia(excludes Eritrea)1988</v>
      </c>
      <c r="B63" s="1" t="s">
        <v>77</v>
      </c>
      <c r="C63" s="3">
        <v>1988.0</v>
      </c>
      <c r="D63" s="3">
        <v>0.0</v>
      </c>
      <c r="E63" s="3">
        <v>0.0</v>
      </c>
      <c r="F63" s="2"/>
      <c r="G63" s="2"/>
      <c r="H63" s="2"/>
      <c r="I63" s="2"/>
      <c r="J63" s="2"/>
      <c r="K63" s="3">
        <v>10908.94</v>
      </c>
      <c r="L63" s="2"/>
      <c r="M63" s="2"/>
      <c r="N63" s="2"/>
      <c r="O63" s="2"/>
      <c r="P63" s="2"/>
      <c r="Q63" s="2"/>
      <c r="R63" s="2"/>
      <c r="S63" s="2"/>
      <c r="T63" s="3">
        <v>0.0</v>
      </c>
      <c r="U63" s="3">
        <v>0.0</v>
      </c>
    </row>
    <row r="64" hidden="1">
      <c r="A64" s="10" t="str">
        <f t="shared" si="1"/>
        <v>European Union1988</v>
      </c>
      <c r="B64" s="1" t="s">
        <v>79</v>
      </c>
      <c r="C64" s="3">
        <v>1988.0</v>
      </c>
      <c r="D64" s="3">
        <v>0.0</v>
      </c>
      <c r="E64" s="3">
        <v>0.0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3">
        <v>0.0</v>
      </c>
      <c r="U64" s="3">
        <v>0.0</v>
      </c>
    </row>
    <row r="65" hidden="1">
      <c r="A65" s="10" t="str">
        <f t="shared" si="1"/>
        <v>Finland1988</v>
      </c>
      <c r="B65" s="1" t="s">
        <v>82</v>
      </c>
      <c r="C65" s="3">
        <v>1988.0</v>
      </c>
      <c r="D65" s="3">
        <v>45.2</v>
      </c>
      <c r="E65" s="3">
        <v>61.9</v>
      </c>
      <c r="F65" s="2"/>
      <c r="G65" s="3">
        <v>0.35</v>
      </c>
      <c r="H65" s="3">
        <v>20920.43</v>
      </c>
      <c r="I65" s="3">
        <v>21662.21</v>
      </c>
      <c r="J65" s="3">
        <v>-0.35</v>
      </c>
      <c r="K65" s="3">
        <v>109059.0</v>
      </c>
      <c r="L65" s="3">
        <v>32.63</v>
      </c>
      <c r="M65" s="3">
        <v>29.27</v>
      </c>
      <c r="N65" s="3">
        <v>22.38</v>
      </c>
      <c r="O65" s="3">
        <v>13.69</v>
      </c>
      <c r="P65" s="3">
        <v>24.28</v>
      </c>
      <c r="Q65" s="3">
        <v>18.63</v>
      </c>
      <c r="R65" s="3">
        <v>53.16</v>
      </c>
      <c r="S65" s="3">
        <v>2.33</v>
      </c>
      <c r="T65" s="3">
        <v>2205.05590721818</v>
      </c>
      <c r="U65" s="3">
        <v>2247.931</v>
      </c>
    </row>
    <row r="66" hidden="1">
      <c r="A66" s="10" t="str">
        <f t="shared" si="1"/>
        <v>Fiji1988</v>
      </c>
      <c r="B66" s="1" t="s">
        <v>81</v>
      </c>
      <c r="C66" s="3">
        <v>1988.0</v>
      </c>
      <c r="D66" s="3">
        <v>0.0</v>
      </c>
      <c r="E66" s="3">
        <v>0.0</v>
      </c>
      <c r="F66" s="2"/>
      <c r="G66" s="2"/>
      <c r="H66" s="2"/>
      <c r="I66" s="2"/>
      <c r="J66" s="3">
        <v>5.05</v>
      </c>
      <c r="K66" s="3">
        <v>1109.98</v>
      </c>
      <c r="L66" s="2"/>
      <c r="M66" s="2"/>
      <c r="N66" s="2"/>
      <c r="O66" s="2"/>
      <c r="P66" s="2"/>
      <c r="Q66" s="2"/>
      <c r="R66" s="2"/>
      <c r="S66" s="2"/>
      <c r="T66" s="3">
        <v>0.0</v>
      </c>
      <c r="U66" s="3">
        <v>0.0</v>
      </c>
    </row>
    <row r="67" hidden="1">
      <c r="A67" s="10" t="str">
        <f t="shared" si="1"/>
        <v>France1988</v>
      </c>
      <c r="B67" s="1" t="s">
        <v>83</v>
      </c>
      <c r="C67" s="3">
        <v>1988.0</v>
      </c>
      <c r="D67" s="3">
        <v>0.0</v>
      </c>
      <c r="E67" s="3">
        <v>0.0</v>
      </c>
      <c r="F67" s="2"/>
      <c r="G67" s="2"/>
      <c r="H67" s="2"/>
      <c r="I67" s="2"/>
      <c r="J67" s="3">
        <v>-0.66</v>
      </c>
      <c r="K67" s="3">
        <v>1018850.0</v>
      </c>
      <c r="L67" s="2"/>
      <c r="M67" s="2"/>
      <c r="N67" s="2"/>
      <c r="O67" s="2"/>
      <c r="P67" s="2"/>
      <c r="Q67" s="2"/>
      <c r="R67" s="2"/>
      <c r="S67" s="2"/>
      <c r="T67" s="3">
        <v>0.0</v>
      </c>
      <c r="U67" s="3">
        <v>0.0</v>
      </c>
    </row>
    <row r="68" hidden="1">
      <c r="A68" s="10" t="str">
        <f t="shared" si="1"/>
        <v>Faroe Islands1988</v>
      </c>
      <c r="B68" s="1" t="s">
        <v>80</v>
      </c>
      <c r="C68" s="3">
        <v>1988.0</v>
      </c>
      <c r="D68" s="3">
        <v>0.0</v>
      </c>
      <c r="E68" s="3">
        <v>0.0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3">
        <v>0.0</v>
      </c>
      <c r="U68" s="3">
        <v>0.0</v>
      </c>
    </row>
    <row r="69" hidden="1">
      <c r="A69" s="10" t="str">
        <f t="shared" si="1"/>
        <v>Micronesia, Fed. Sts.1988</v>
      </c>
      <c r="B69" s="1" t="s">
        <v>137</v>
      </c>
      <c r="C69" s="3">
        <v>1988.0</v>
      </c>
      <c r="D69" s="3">
        <v>0.0</v>
      </c>
      <c r="E69" s="3">
        <v>0.0</v>
      </c>
      <c r="F69" s="2"/>
      <c r="G69" s="2"/>
      <c r="H69" s="2"/>
      <c r="I69" s="2"/>
      <c r="J69" s="2"/>
      <c r="K69" s="3">
        <v>124.7</v>
      </c>
      <c r="L69" s="2"/>
      <c r="M69" s="2"/>
      <c r="N69" s="2"/>
      <c r="O69" s="2"/>
      <c r="P69" s="2"/>
      <c r="Q69" s="2"/>
      <c r="R69" s="2"/>
      <c r="S69" s="2"/>
      <c r="T69" s="3">
        <v>0.0</v>
      </c>
      <c r="U69" s="3">
        <v>0.0</v>
      </c>
    </row>
    <row r="70" hidden="1">
      <c r="A70" s="10" t="str">
        <f t="shared" si="1"/>
        <v>Gabon1988</v>
      </c>
      <c r="B70" s="1" t="s">
        <v>86</v>
      </c>
      <c r="C70" s="3">
        <v>1988.0</v>
      </c>
      <c r="D70" s="3">
        <v>0.0</v>
      </c>
      <c r="E70" s="3">
        <v>0.0</v>
      </c>
      <c r="F70" s="2"/>
      <c r="G70" s="2"/>
      <c r="H70" s="2"/>
      <c r="I70" s="2"/>
      <c r="J70" s="3">
        <v>-5.06</v>
      </c>
      <c r="K70" s="3">
        <v>3834.5</v>
      </c>
      <c r="L70" s="2"/>
      <c r="M70" s="2"/>
      <c r="N70" s="2"/>
      <c r="O70" s="2"/>
      <c r="P70" s="2"/>
      <c r="Q70" s="2"/>
      <c r="R70" s="2"/>
      <c r="S70" s="2"/>
      <c r="T70" s="3">
        <v>0.0</v>
      </c>
      <c r="U70" s="3">
        <v>0.0</v>
      </c>
    </row>
    <row r="71" hidden="1">
      <c r="A71" s="10" t="str">
        <f t="shared" si="1"/>
        <v>United Kingdom1988</v>
      </c>
      <c r="B71" s="1" t="s">
        <v>212</v>
      </c>
      <c r="C71" s="3">
        <v>1988.0</v>
      </c>
      <c r="D71" s="3">
        <v>0.0</v>
      </c>
      <c r="E71" s="3">
        <v>0.0</v>
      </c>
      <c r="F71" s="2"/>
      <c r="G71" s="2"/>
      <c r="H71" s="2"/>
      <c r="I71" s="2"/>
      <c r="J71" s="3">
        <v>-3.27</v>
      </c>
      <c r="K71" s="3">
        <v>910123.0</v>
      </c>
      <c r="L71" s="2"/>
      <c r="M71" s="2"/>
      <c r="N71" s="2"/>
      <c r="O71" s="2"/>
      <c r="P71" s="2"/>
      <c r="Q71" s="2"/>
      <c r="R71" s="2"/>
      <c r="S71" s="2"/>
      <c r="T71" s="3">
        <v>0.0</v>
      </c>
      <c r="U71" s="3">
        <v>0.0</v>
      </c>
    </row>
    <row r="72" hidden="1">
      <c r="A72" s="10" t="str">
        <f t="shared" si="1"/>
        <v>Georgia1988</v>
      </c>
      <c r="B72" s="1" t="s">
        <v>88</v>
      </c>
      <c r="C72" s="3">
        <v>1988.0</v>
      </c>
      <c r="D72" s="3">
        <v>0.0</v>
      </c>
      <c r="E72" s="3">
        <v>0.0</v>
      </c>
      <c r="F72" s="2"/>
      <c r="G72" s="2"/>
      <c r="H72" s="2"/>
      <c r="I72" s="2"/>
      <c r="J72" s="3">
        <v>-4.11</v>
      </c>
      <c r="K72" s="2"/>
      <c r="L72" s="2"/>
      <c r="M72" s="2"/>
      <c r="N72" s="2"/>
      <c r="O72" s="2"/>
      <c r="P72" s="2"/>
      <c r="Q72" s="2"/>
      <c r="R72" s="2"/>
      <c r="S72" s="2"/>
      <c r="T72" s="3">
        <v>0.0</v>
      </c>
      <c r="U72" s="3">
        <v>0.0</v>
      </c>
    </row>
    <row r="73" hidden="1">
      <c r="A73" s="10" t="str">
        <f t="shared" si="1"/>
        <v>Ghana1988</v>
      </c>
      <c r="B73" s="1" t="s">
        <v>90</v>
      </c>
      <c r="C73" s="3">
        <v>1988.0</v>
      </c>
      <c r="D73" s="3">
        <v>0.0</v>
      </c>
      <c r="E73" s="3">
        <v>0.0</v>
      </c>
      <c r="F73" s="2"/>
      <c r="G73" s="2"/>
      <c r="H73" s="2"/>
      <c r="I73" s="2"/>
      <c r="J73" s="3">
        <v>-5.88</v>
      </c>
      <c r="K73" s="3">
        <v>5197.84</v>
      </c>
      <c r="L73" s="2"/>
      <c r="M73" s="2"/>
      <c r="N73" s="2"/>
      <c r="O73" s="2"/>
      <c r="P73" s="2"/>
      <c r="Q73" s="2"/>
      <c r="R73" s="2"/>
      <c r="S73" s="2"/>
      <c r="T73" s="3">
        <v>0.0</v>
      </c>
      <c r="U73" s="3">
        <v>0.0</v>
      </c>
    </row>
    <row r="74" hidden="1">
      <c r="A74" s="10" t="str">
        <f t="shared" si="1"/>
        <v>Guinea1988</v>
      </c>
      <c r="B74" s="1" t="s">
        <v>96</v>
      </c>
      <c r="C74" s="3">
        <v>1988.0</v>
      </c>
      <c r="D74" s="3">
        <v>0.0</v>
      </c>
      <c r="E74" s="3">
        <v>0.0</v>
      </c>
      <c r="F74" s="2"/>
      <c r="G74" s="2"/>
      <c r="H74" s="2"/>
      <c r="I74" s="2"/>
      <c r="J74" s="3">
        <v>-4.2</v>
      </c>
      <c r="K74" s="3">
        <v>2384.3</v>
      </c>
      <c r="L74" s="2"/>
      <c r="M74" s="2"/>
      <c r="N74" s="2"/>
      <c r="O74" s="2"/>
      <c r="P74" s="2"/>
      <c r="Q74" s="2"/>
      <c r="R74" s="2"/>
      <c r="S74" s="2"/>
      <c r="T74" s="3">
        <v>0.0</v>
      </c>
      <c r="U74" s="3">
        <v>0.0</v>
      </c>
    </row>
    <row r="75" hidden="1">
      <c r="A75" s="10" t="str">
        <f t="shared" si="1"/>
        <v>Guadeloupe1988</v>
      </c>
      <c r="B75" s="1" t="s">
        <v>94</v>
      </c>
      <c r="C75" s="3">
        <v>1988.0</v>
      </c>
      <c r="D75" s="3">
        <v>0.0</v>
      </c>
      <c r="E75" s="3">
        <v>0.0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3">
        <v>0.0</v>
      </c>
      <c r="U75" s="3">
        <v>0.0</v>
      </c>
    </row>
    <row r="76" hidden="1">
      <c r="A76" s="10" t="str">
        <f t="shared" si="1"/>
        <v>Gambia, The1988</v>
      </c>
      <c r="B76" s="1" t="s">
        <v>87</v>
      </c>
      <c r="C76" s="3">
        <v>1988.0</v>
      </c>
      <c r="D76" s="3">
        <v>0.0</v>
      </c>
      <c r="E76" s="3">
        <v>0.0</v>
      </c>
      <c r="F76" s="2"/>
      <c r="G76" s="2"/>
      <c r="H76" s="2"/>
      <c r="I76" s="2"/>
      <c r="J76" s="3">
        <v>-8.09</v>
      </c>
      <c r="K76" s="3">
        <v>266.67</v>
      </c>
      <c r="L76" s="2"/>
      <c r="M76" s="2"/>
      <c r="N76" s="2"/>
      <c r="O76" s="2"/>
      <c r="P76" s="2"/>
      <c r="Q76" s="2"/>
      <c r="R76" s="2"/>
      <c r="S76" s="2"/>
      <c r="T76" s="3">
        <v>0.0</v>
      </c>
      <c r="U76" s="3">
        <v>0.0</v>
      </c>
    </row>
    <row r="77" hidden="1">
      <c r="A77" s="10" t="str">
        <f t="shared" si="1"/>
        <v>Guinea-Bissau1988</v>
      </c>
      <c r="B77" s="1" t="s">
        <v>97</v>
      </c>
      <c r="C77" s="3">
        <v>1988.0</v>
      </c>
      <c r="D77" s="3">
        <v>0.0</v>
      </c>
      <c r="E77" s="3">
        <v>0.0</v>
      </c>
      <c r="F77" s="2"/>
      <c r="G77" s="2"/>
      <c r="H77" s="2"/>
      <c r="I77" s="2"/>
      <c r="J77" s="3">
        <v>-38.73</v>
      </c>
      <c r="K77" s="3">
        <v>164.46</v>
      </c>
      <c r="L77" s="2"/>
      <c r="M77" s="2"/>
      <c r="N77" s="2"/>
      <c r="O77" s="2"/>
      <c r="P77" s="2"/>
      <c r="Q77" s="2"/>
      <c r="R77" s="2"/>
      <c r="S77" s="2"/>
      <c r="T77" s="3">
        <v>0.0</v>
      </c>
      <c r="U77" s="3">
        <v>0.0</v>
      </c>
    </row>
    <row r="78" hidden="1">
      <c r="A78" s="10" t="str">
        <f t="shared" si="1"/>
        <v>Greece1988</v>
      </c>
      <c r="B78" s="1" t="s">
        <v>91</v>
      </c>
      <c r="C78" s="3">
        <v>1988.0</v>
      </c>
      <c r="D78" s="3">
        <v>36.68</v>
      </c>
      <c r="E78" s="3">
        <v>50.78</v>
      </c>
      <c r="F78" s="2"/>
      <c r="G78" s="3">
        <v>0.66</v>
      </c>
      <c r="H78" s="3">
        <v>12254.95</v>
      </c>
      <c r="I78" s="3">
        <v>5430.29</v>
      </c>
      <c r="J78" s="3">
        <v>-6.98</v>
      </c>
      <c r="K78" s="3">
        <v>76261.28</v>
      </c>
      <c r="L78" s="3">
        <v>26.39</v>
      </c>
      <c r="M78" s="3">
        <v>24.39</v>
      </c>
      <c r="N78" s="3">
        <v>31.17</v>
      </c>
      <c r="O78" s="3">
        <v>16.2</v>
      </c>
      <c r="P78" s="3">
        <v>2.76</v>
      </c>
      <c r="Q78" s="3">
        <v>43.5</v>
      </c>
      <c r="R78" s="3">
        <v>26.17</v>
      </c>
      <c r="S78" s="3">
        <v>19.19</v>
      </c>
      <c r="T78" s="3">
        <v>1752.01814661631</v>
      </c>
      <c r="U78" s="3">
        <v>1344.9039</v>
      </c>
    </row>
    <row r="79" hidden="1">
      <c r="A79" s="10" t="str">
        <f t="shared" si="1"/>
        <v>Grenada1988</v>
      </c>
      <c r="B79" s="1" t="s">
        <v>93</v>
      </c>
      <c r="C79" s="3">
        <v>1988.0</v>
      </c>
      <c r="D79" s="3">
        <v>0.0</v>
      </c>
      <c r="E79" s="3">
        <v>0.0</v>
      </c>
      <c r="F79" s="2"/>
      <c r="G79" s="2"/>
      <c r="H79" s="2"/>
      <c r="I79" s="2"/>
      <c r="J79" s="3">
        <v>-14.26</v>
      </c>
      <c r="K79" s="3">
        <v>236.36</v>
      </c>
      <c r="L79" s="2"/>
      <c r="M79" s="2"/>
      <c r="N79" s="2"/>
      <c r="O79" s="2"/>
      <c r="P79" s="2"/>
      <c r="Q79" s="2"/>
      <c r="R79" s="2"/>
      <c r="S79" s="2"/>
      <c r="T79" s="3">
        <v>0.0</v>
      </c>
      <c r="U79" s="3">
        <v>0.0</v>
      </c>
    </row>
    <row r="80" hidden="1">
      <c r="A80" s="10" t="str">
        <f t="shared" si="1"/>
        <v>Greenland1988</v>
      </c>
      <c r="B80" s="1" t="s">
        <v>92</v>
      </c>
      <c r="C80" s="3">
        <v>1988.0</v>
      </c>
      <c r="D80" s="3">
        <v>0.0</v>
      </c>
      <c r="E80" s="3">
        <v>0.0</v>
      </c>
      <c r="F80" s="2"/>
      <c r="G80" s="2"/>
      <c r="H80" s="2"/>
      <c r="I80" s="2"/>
      <c r="J80" s="2"/>
      <c r="K80" s="3">
        <v>898.61</v>
      </c>
      <c r="L80" s="2"/>
      <c r="M80" s="2"/>
      <c r="N80" s="2"/>
      <c r="O80" s="2"/>
      <c r="P80" s="2"/>
      <c r="Q80" s="2"/>
      <c r="R80" s="2"/>
      <c r="S80" s="2"/>
      <c r="T80" s="3">
        <v>0.0</v>
      </c>
      <c r="U80" s="3">
        <v>0.0</v>
      </c>
    </row>
    <row r="81" hidden="1">
      <c r="A81" s="10" t="str">
        <f t="shared" si="1"/>
        <v>Guatemala1988</v>
      </c>
      <c r="B81" s="1" t="s">
        <v>95</v>
      </c>
      <c r="C81" s="3">
        <v>1988.0</v>
      </c>
      <c r="D81" s="3">
        <v>0.0</v>
      </c>
      <c r="E81" s="3">
        <v>0.0</v>
      </c>
      <c r="F81" s="2"/>
      <c r="G81" s="2"/>
      <c r="H81" s="2"/>
      <c r="I81" s="2"/>
      <c r="J81" s="3">
        <v>-5.83</v>
      </c>
      <c r="K81" s="3">
        <v>7841.6</v>
      </c>
      <c r="L81" s="2"/>
      <c r="M81" s="2"/>
      <c r="N81" s="2"/>
      <c r="O81" s="2"/>
      <c r="P81" s="2"/>
      <c r="Q81" s="2"/>
      <c r="R81" s="2"/>
      <c r="S81" s="2"/>
      <c r="T81" s="3">
        <v>0.0</v>
      </c>
      <c r="U81" s="3">
        <v>0.0</v>
      </c>
    </row>
    <row r="82" hidden="1">
      <c r="A82" s="10" t="str">
        <f t="shared" si="1"/>
        <v>French Guiana1988</v>
      </c>
      <c r="B82" s="1" t="s">
        <v>84</v>
      </c>
      <c r="C82" s="3">
        <v>1988.0</v>
      </c>
      <c r="D82" s="3">
        <v>0.0</v>
      </c>
      <c r="E82" s="3">
        <v>0.0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0.0</v>
      </c>
      <c r="U82" s="3">
        <v>0.0</v>
      </c>
    </row>
    <row r="83" hidden="1">
      <c r="A83" s="10" t="str">
        <f t="shared" si="1"/>
        <v>Guyana1988</v>
      </c>
      <c r="B83" s="1" t="s">
        <v>98</v>
      </c>
      <c r="C83" s="3">
        <v>1988.0</v>
      </c>
      <c r="D83" s="3">
        <v>0.0</v>
      </c>
      <c r="E83" s="3">
        <v>0.0</v>
      </c>
      <c r="F83" s="2"/>
      <c r="G83" s="2"/>
      <c r="H83" s="2"/>
      <c r="I83" s="2"/>
      <c r="J83" s="3">
        <v>-4.3</v>
      </c>
      <c r="K83" s="3">
        <v>413.8</v>
      </c>
      <c r="L83" s="2"/>
      <c r="M83" s="2"/>
      <c r="N83" s="2"/>
      <c r="O83" s="2"/>
      <c r="P83" s="2"/>
      <c r="Q83" s="2"/>
      <c r="R83" s="2"/>
      <c r="S83" s="2"/>
      <c r="T83" s="3">
        <v>0.0</v>
      </c>
      <c r="U83" s="3">
        <v>0.0</v>
      </c>
    </row>
    <row r="84" hidden="1">
      <c r="A84" s="10" t="str">
        <f t="shared" si="1"/>
        <v>Hong Kong SAR, China1988</v>
      </c>
      <c r="B84" s="1" t="s">
        <v>100</v>
      </c>
      <c r="C84" s="3">
        <v>1988.0</v>
      </c>
      <c r="D84" s="3">
        <v>0.0</v>
      </c>
      <c r="E84" s="3">
        <v>0.0</v>
      </c>
      <c r="F84" s="2"/>
      <c r="G84" s="2"/>
      <c r="H84" s="2"/>
      <c r="I84" s="2"/>
      <c r="J84" s="3">
        <v>8.93</v>
      </c>
      <c r="K84" s="3">
        <v>59707.4</v>
      </c>
      <c r="L84" s="2"/>
      <c r="M84" s="2"/>
      <c r="N84" s="2"/>
      <c r="O84" s="2"/>
      <c r="P84" s="2"/>
      <c r="Q84" s="2"/>
      <c r="R84" s="2"/>
      <c r="S84" s="2"/>
      <c r="T84" s="3">
        <v>0.0</v>
      </c>
      <c r="U84" s="3">
        <v>0.0</v>
      </c>
    </row>
    <row r="85" hidden="1">
      <c r="A85" s="10" t="str">
        <f t="shared" si="1"/>
        <v>Honduras1988</v>
      </c>
      <c r="B85" s="1" t="s">
        <v>99</v>
      </c>
      <c r="C85" s="3">
        <v>1988.0</v>
      </c>
      <c r="D85" s="3">
        <v>0.0</v>
      </c>
      <c r="E85" s="3">
        <v>0.0</v>
      </c>
      <c r="F85" s="2"/>
      <c r="G85" s="2"/>
      <c r="H85" s="2"/>
      <c r="I85" s="2"/>
      <c r="J85" s="3">
        <v>-6.56</v>
      </c>
      <c r="K85" s="3">
        <v>5902.72</v>
      </c>
      <c r="L85" s="2"/>
      <c r="M85" s="2"/>
      <c r="N85" s="2"/>
      <c r="O85" s="2"/>
      <c r="P85" s="2"/>
      <c r="Q85" s="2"/>
      <c r="R85" s="2"/>
      <c r="S85" s="2"/>
      <c r="T85" s="3">
        <v>0.0</v>
      </c>
      <c r="U85" s="3">
        <v>0.0</v>
      </c>
    </row>
    <row r="86" hidden="1">
      <c r="A86" s="10" t="str">
        <f t="shared" si="1"/>
        <v>Croatia1988</v>
      </c>
      <c r="B86" s="1" t="s">
        <v>63</v>
      </c>
      <c r="C86" s="3">
        <v>1988.0</v>
      </c>
      <c r="D86" s="3">
        <v>0.0</v>
      </c>
      <c r="E86" s="3">
        <v>0.0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3">
        <v>0.0</v>
      </c>
      <c r="U86" s="3">
        <v>0.0</v>
      </c>
    </row>
    <row r="87" hidden="1">
      <c r="A87" s="10" t="str">
        <f t="shared" si="1"/>
        <v>Hungary1988</v>
      </c>
      <c r="B87" s="1" t="s">
        <v>101</v>
      </c>
      <c r="C87" s="3">
        <v>1988.0</v>
      </c>
      <c r="D87" s="3">
        <v>0.0</v>
      </c>
      <c r="E87" s="3">
        <v>0.0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3">
        <v>0.0</v>
      </c>
      <c r="U87" s="3">
        <v>0.0</v>
      </c>
    </row>
    <row r="88" hidden="1">
      <c r="A88" s="10" t="str">
        <f t="shared" si="1"/>
        <v>Indonesia1988</v>
      </c>
      <c r="B88" s="1" t="s">
        <v>104</v>
      </c>
      <c r="C88" s="3">
        <v>1988.0</v>
      </c>
      <c r="D88" s="3">
        <v>0.0</v>
      </c>
      <c r="E88" s="3">
        <v>0.0</v>
      </c>
      <c r="F88" s="2"/>
      <c r="G88" s="2"/>
      <c r="H88" s="2"/>
      <c r="I88" s="2"/>
      <c r="J88" s="3">
        <v>2.83</v>
      </c>
      <c r="K88" s="3">
        <v>84300.17</v>
      </c>
      <c r="L88" s="2"/>
      <c r="M88" s="2"/>
      <c r="N88" s="2"/>
      <c r="O88" s="2"/>
      <c r="P88" s="2"/>
      <c r="Q88" s="2"/>
      <c r="R88" s="2"/>
      <c r="S88" s="2"/>
      <c r="T88" s="3">
        <v>0.0</v>
      </c>
      <c r="U88" s="3">
        <v>0.0</v>
      </c>
    </row>
    <row r="89" hidden="1">
      <c r="A89" s="10" t="str">
        <f t="shared" si="1"/>
        <v>India1988</v>
      </c>
      <c r="B89" s="1" t="s">
        <v>103</v>
      </c>
      <c r="C89" s="3">
        <v>1988.0</v>
      </c>
      <c r="D89" s="3">
        <v>25.97</v>
      </c>
      <c r="E89" s="3">
        <v>30.23</v>
      </c>
      <c r="F89" s="2"/>
      <c r="G89" s="3">
        <v>0.27</v>
      </c>
      <c r="H89" s="3">
        <v>19350.9</v>
      </c>
      <c r="I89" s="3">
        <v>13872.44</v>
      </c>
      <c r="J89" s="3">
        <v>-1.42</v>
      </c>
      <c r="K89" s="3">
        <v>296589.0</v>
      </c>
      <c r="L89" s="3">
        <v>18.96</v>
      </c>
      <c r="M89" s="3">
        <v>11.27</v>
      </c>
      <c r="N89" s="3">
        <v>31.22</v>
      </c>
      <c r="O89" s="3">
        <v>32.72</v>
      </c>
      <c r="P89" s="3">
        <v>6.33</v>
      </c>
      <c r="Q89" s="3">
        <v>34.46</v>
      </c>
      <c r="R89" s="3">
        <v>42.37</v>
      </c>
      <c r="S89" s="3">
        <v>14.74</v>
      </c>
      <c r="T89" s="3">
        <v>1547.57864579717</v>
      </c>
      <c r="U89" s="3">
        <v>1320.0014</v>
      </c>
    </row>
    <row r="90" hidden="1">
      <c r="A90" s="10" t="str">
        <f t="shared" si="1"/>
        <v>Ireland1988</v>
      </c>
      <c r="B90" s="1" t="s">
        <v>106</v>
      </c>
      <c r="C90" s="3">
        <v>1988.0</v>
      </c>
      <c r="D90" s="3">
        <v>0.0</v>
      </c>
      <c r="E90" s="3">
        <v>0.0</v>
      </c>
      <c r="F90" s="2"/>
      <c r="G90" s="2"/>
      <c r="H90" s="2"/>
      <c r="I90" s="2"/>
      <c r="J90" s="3">
        <v>5.96</v>
      </c>
      <c r="K90" s="3">
        <v>37818.13</v>
      </c>
      <c r="L90" s="2"/>
      <c r="M90" s="2"/>
      <c r="N90" s="2"/>
      <c r="O90" s="2"/>
      <c r="P90" s="2"/>
      <c r="Q90" s="2"/>
      <c r="R90" s="2"/>
      <c r="S90" s="2"/>
      <c r="T90" s="3">
        <v>0.0</v>
      </c>
      <c r="U90" s="3">
        <v>0.0</v>
      </c>
    </row>
    <row r="91" hidden="1">
      <c r="A91" s="10" t="str">
        <f t="shared" si="1"/>
        <v>Iran, Islamic Rep.1988</v>
      </c>
      <c r="B91" s="1" t="s">
        <v>105</v>
      </c>
      <c r="C91" s="3">
        <v>1988.0</v>
      </c>
      <c r="D91" s="3">
        <v>0.0</v>
      </c>
      <c r="E91" s="3">
        <v>0.0</v>
      </c>
      <c r="F91" s="2"/>
      <c r="G91" s="2"/>
      <c r="H91" s="2"/>
      <c r="I91" s="2"/>
      <c r="J91" s="3">
        <v>-7.01</v>
      </c>
      <c r="K91" s="3">
        <v>123058.0</v>
      </c>
      <c r="L91" s="2"/>
      <c r="M91" s="2"/>
      <c r="N91" s="2"/>
      <c r="O91" s="2"/>
      <c r="P91" s="2"/>
      <c r="Q91" s="2"/>
      <c r="R91" s="2"/>
      <c r="S91" s="2"/>
      <c r="T91" s="3">
        <v>0.0</v>
      </c>
      <c r="U91" s="3">
        <v>0.0</v>
      </c>
    </row>
    <row r="92" hidden="1">
      <c r="A92" s="10" t="str">
        <f t="shared" si="1"/>
        <v>Iceland1988</v>
      </c>
      <c r="B92" s="1" t="s">
        <v>102</v>
      </c>
      <c r="C92" s="3">
        <v>1988.0</v>
      </c>
      <c r="D92" s="3">
        <v>75.91</v>
      </c>
      <c r="E92" s="3">
        <v>72.53</v>
      </c>
      <c r="F92" s="2"/>
      <c r="G92" s="3">
        <v>0.14</v>
      </c>
      <c r="H92" s="3">
        <v>1666.56</v>
      </c>
      <c r="I92" s="3">
        <v>1502.82</v>
      </c>
      <c r="J92" s="3">
        <v>-0.98</v>
      </c>
      <c r="K92" s="3">
        <v>6115.81</v>
      </c>
      <c r="L92" s="3">
        <v>30.38</v>
      </c>
      <c r="M92" s="3">
        <v>42.15</v>
      </c>
      <c r="N92" s="3">
        <v>18.05</v>
      </c>
      <c r="O92" s="3">
        <v>3.59</v>
      </c>
      <c r="P92" s="3">
        <v>4.83</v>
      </c>
      <c r="Q92" s="3">
        <v>7.79</v>
      </c>
      <c r="R92" s="3">
        <v>40.4</v>
      </c>
      <c r="S92" s="3">
        <v>46.49</v>
      </c>
      <c r="T92" s="3">
        <v>2194.05799581918</v>
      </c>
      <c r="U92" s="3">
        <v>4424.431</v>
      </c>
    </row>
    <row r="93" hidden="1">
      <c r="A93" s="10" t="str">
        <f t="shared" si="1"/>
        <v>Israel1988</v>
      </c>
      <c r="B93" s="1" t="s">
        <v>107</v>
      </c>
      <c r="C93" s="3">
        <v>1988.0</v>
      </c>
      <c r="D93" s="3">
        <v>0.0</v>
      </c>
      <c r="E93" s="3">
        <v>0.0</v>
      </c>
      <c r="F93" s="2"/>
      <c r="G93" s="2"/>
      <c r="H93" s="2"/>
      <c r="I93" s="2"/>
      <c r="J93" s="3">
        <v>-5.25</v>
      </c>
      <c r="K93" s="3">
        <v>50274.16</v>
      </c>
      <c r="L93" s="2"/>
      <c r="M93" s="2"/>
      <c r="N93" s="2"/>
      <c r="O93" s="2"/>
      <c r="P93" s="2"/>
      <c r="Q93" s="2"/>
      <c r="R93" s="2"/>
      <c r="S93" s="2"/>
      <c r="T93" s="3">
        <v>0.0</v>
      </c>
      <c r="U93" s="3">
        <v>0.0</v>
      </c>
    </row>
    <row r="94" hidden="1">
      <c r="A94" s="10" t="str">
        <f t="shared" si="1"/>
        <v>Italy1988</v>
      </c>
      <c r="B94" s="1" t="s">
        <v>108</v>
      </c>
      <c r="C94" s="3">
        <v>1988.0</v>
      </c>
      <c r="D94" s="3">
        <v>0.0</v>
      </c>
      <c r="E94" s="3">
        <v>0.0</v>
      </c>
      <c r="F94" s="2"/>
      <c r="G94" s="2"/>
      <c r="H94" s="2"/>
      <c r="I94" s="2"/>
      <c r="J94" s="3">
        <v>0.04</v>
      </c>
      <c r="K94" s="3">
        <v>891609.0</v>
      </c>
      <c r="L94" s="2"/>
      <c r="M94" s="2"/>
      <c r="N94" s="2"/>
      <c r="O94" s="2"/>
      <c r="P94" s="2"/>
      <c r="Q94" s="2"/>
      <c r="R94" s="2"/>
      <c r="S94" s="2"/>
      <c r="T94" s="3">
        <v>0.0</v>
      </c>
      <c r="U94" s="3">
        <v>0.0</v>
      </c>
    </row>
    <row r="95" hidden="1">
      <c r="A95" s="10" t="str">
        <f t="shared" si="1"/>
        <v>Jamaica1988</v>
      </c>
      <c r="B95" s="1" t="s">
        <v>109</v>
      </c>
      <c r="C95" s="3">
        <v>1988.0</v>
      </c>
      <c r="D95" s="3">
        <v>0.0</v>
      </c>
      <c r="E95" s="3">
        <v>0.0</v>
      </c>
      <c r="F95" s="2"/>
      <c r="G95" s="2"/>
      <c r="H95" s="2"/>
      <c r="I95" s="2"/>
      <c r="J95" s="3">
        <v>-4.16</v>
      </c>
      <c r="K95" s="3">
        <v>3828.31</v>
      </c>
      <c r="L95" s="2"/>
      <c r="M95" s="2"/>
      <c r="N95" s="2"/>
      <c r="O95" s="2"/>
      <c r="P95" s="2"/>
      <c r="Q95" s="2"/>
      <c r="R95" s="2"/>
      <c r="S95" s="2"/>
      <c r="T95" s="3">
        <v>0.0</v>
      </c>
      <c r="U95" s="3">
        <v>0.0</v>
      </c>
    </row>
    <row r="96" hidden="1">
      <c r="A96" s="10" t="str">
        <f t="shared" si="1"/>
        <v>Jordan1988</v>
      </c>
      <c r="B96" s="1" t="s">
        <v>111</v>
      </c>
      <c r="C96" s="3">
        <v>1988.0</v>
      </c>
      <c r="D96" s="3">
        <v>0.0</v>
      </c>
      <c r="E96" s="3">
        <v>0.0</v>
      </c>
      <c r="F96" s="2"/>
      <c r="G96" s="2"/>
      <c r="H96" s="2"/>
      <c r="I96" s="2"/>
      <c r="J96" s="3">
        <v>-21.23</v>
      </c>
      <c r="K96" s="3">
        <v>6277.2</v>
      </c>
      <c r="L96" s="2"/>
      <c r="M96" s="2"/>
      <c r="N96" s="2"/>
      <c r="O96" s="2"/>
      <c r="P96" s="2"/>
      <c r="Q96" s="2"/>
      <c r="R96" s="2"/>
      <c r="S96" s="2"/>
      <c r="T96" s="3">
        <v>0.0</v>
      </c>
      <c r="U96" s="3">
        <v>0.0</v>
      </c>
    </row>
    <row r="97" hidden="1">
      <c r="A97" s="10" t="str">
        <f t="shared" si="1"/>
        <v>Japan1988</v>
      </c>
      <c r="B97" s="1" t="s">
        <v>110</v>
      </c>
      <c r="C97" s="3">
        <v>1988.0</v>
      </c>
      <c r="D97" s="3">
        <v>1.9</v>
      </c>
      <c r="E97" s="3">
        <v>32.88</v>
      </c>
      <c r="F97" s="2"/>
      <c r="G97" s="3">
        <v>0.14</v>
      </c>
      <c r="H97" s="3">
        <v>187353.66</v>
      </c>
      <c r="I97" s="3">
        <v>264916.75</v>
      </c>
      <c r="J97" s="3">
        <v>1.96</v>
      </c>
      <c r="K97" s="3">
        <v>3071680.0</v>
      </c>
      <c r="L97" s="3">
        <v>12.09</v>
      </c>
      <c r="M97" s="3">
        <v>20.79</v>
      </c>
      <c r="N97" s="3">
        <v>26.34</v>
      </c>
      <c r="O97" s="3">
        <v>35.9</v>
      </c>
      <c r="P97" s="3">
        <v>53.26</v>
      </c>
      <c r="Q97" s="3">
        <v>27.85</v>
      </c>
      <c r="R97" s="3">
        <v>17.08</v>
      </c>
      <c r="S97" s="3">
        <v>0.43</v>
      </c>
      <c r="T97" s="3">
        <v>1215.28132794427</v>
      </c>
      <c r="U97" s="3">
        <v>2739.7068</v>
      </c>
    </row>
    <row r="98" hidden="1">
      <c r="A98" s="10" t="str">
        <f t="shared" si="1"/>
        <v>Kazakhstan1988</v>
      </c>
      <c r="B98" s="1" t="s">
        <v>112</v>
      </c>
      <c r="C98" s="3">
        <v>1988.0</v>
      </c>
      <c r="D98" s="3">
        <v>0.0</v>
      </c>
      <c r="E98" s="3">
        <v>0.0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3">
        <v>0.0</v>
      </c>
      <c r="U98" s="3">
        <v>0.0</v>
      </c>
    </row>
    <row r="99" hidden="1">
      <c r="A99" s="10" t="str">
        <f t="shared" si="1"/>
        <v>Kenya1988</v>
      </c>
      <c r="B99" s="1" t="s">
        <v>113</v>
      </c>
      <c r="C99" s="3">
        <v>1988.0</v>
      </c>
      <c r="D99" s="3">
        <v>0.0</v>
      </c>
      <c r="E99" s="3">
        <v>0.0</v>
      </c>
      <c r="F99" s="2"/>
      <c r="G99" s="2"/>
      <c r="H99" s="2"/>
      <c r="I99" s="2"/>
      <c r="J99" s="3">
        <v>-5.23</v>
      </c>
      <c r="K99" s="3">
        <v>8355.38</v>
      </c>
      <c r="L99" s="2"/>
      <c r="M99" s="2"/>
      <c r="N99" s="2"/>
      <c r="O99" s="2"/>
      <c r="P99" s="2"/>
      <c r="Q99" s="2"/>
      <c r="R99" s="2"/>
      <c r="S99" s="2"/>
      <c r="T99" s="3">
        <v>0.0</v>
      </c>
      <c r="U99" s="3">
        <v>0.0</v>
      </c>
    </row>
    <row r="100" hidden="1">
      <c r="A100" s="10" t="str">
        <f t="shared" si="1"/>
        <v>Kyrgyz Republic1988</v>
      </c>
      <c r="B100" s="1" t="s">
        <v>117</v>
      </c>
      <c r="C100" s="3">
        <v>1988.0</v>
      </c>
      <c r="D100" s="3">
        <v>0.0</v>
      </c>
      <c r="E100" s="3">
        <v>0.0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3">
        <v>0.0</v>
      </c>
      <c r="U100" s="3">
        <v>0.0</v>
      </c>
    </row>
    <row r="101" hidden="1">
      <c r="A101" s="10" t="str">
        <f t="shared" si="1"/>
        <v>Cambodia1988</v>
      </c>
      <c r="B101" s="1" t="s">
        <v>48</v>
      </c>
      <c r="C101" s="3">
        <v>1988.0</v>
      </c>
      <c r="D101" s="3">
        <v>0.0</v>
      </c>
      <c r="E101" s="3">
        <v>0.0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3">
        <v>0.0</v>
      </c>
      <c r="U101" s="3">
        <v>0.0</v>
      </c>
    </row>
    <row r="102" hidden="1">
      <c r="A102" s="10" t="str">
        <f t="shared" si="1"/>
        <v>Kiribati1988</v>
      </c>
      <c r="B102" s="1" t="s">
        <v>114</v>
      </c>
      <c r="C102" s="3">
        <v>1988.0</v>
      </c>
      <c r="D102" s="3">
        <v>0.0</v>
      </c>
      <c r="E102" s="3">
        <v>0.0</v>
      </c>
      <c r="F102" s="2"/>
      <c r="G102" s="2"/>
      <c r="H102" s="2"/>
      <c r="I102" s="2"/>
      <c r="J102" s="3">
        <v>-63.44</v>
      </c>
      <c r="K102" s="3">
        <v>42.97</v>
      </c>
      <c r="L102" s="2"/>
      <c r="M102" s="2"/>
      <c r="N102" s="2"/>
      <c r="O102" s="2"/>
      <c r="P102" s="2"/>
      <c r="Q102" s="2"/>
      <c r="R102" s="2"/>
      <c r="S102" s="2"/>
      <c r="T102" s="3">
        <v>0.0</v>
      </c>
      <c r="U102" s="3">
        <v>0.0</v>
      </c>
    </row>
    <row r="103" hidden="1">
      <c r="A103" s="10" t="str">
        <f t="shared" si="1"/>
        <v>St. Kitts and Nevis1988</v>
      </c>
      <c r="B103" s="1" t="s">
        <v>190</v>
      </c>
      <c r="C103" s="3">
        <v>1988.0</v>
      </c>
      <c r="D103" s="3">
        <v>0.0</v>
      </c>
      <c r="E103" s="3">
        <v>0.0</v>
      </c>
      <c r="F103" s="2"/>
      <c r="G103" s="2"/>
      <c r="H103" s="2"/>
      <c r="I103" s="2"/>
      <c r="J103" s="2"/>
      <c r="K103" s="3">
        <v>172.69</v>
      </c>
      <c r="L103" s="2"/>
      <c r="M103" s="2"/>
      <c r="N103" s="2"/>
      <c r="O103" s="2"/>
      <c r="P103" s="2"/>
      <c r="Q103" s="2"/>
      <c r="R103" s="2"/>
      <c r="S103" s="2"/>
      <c r="T103" s="3">
        <v>0.0</v>
      </c>
      <c r="U103" s="3">
        <v>0.0</v>
      </c>
    </row>
    <row r="104" hidden="1">
      <c r="A104" s="10" t="str">
        <f t="shared" si="1"/>
        <v>Korea, Rep.1988</v>
      </c>
      <c r="B104" s="1" t="s">
        <v>115</v>
      </c>
      <c r="C104" s="3">
        <v>1988.0</v>
      </c>
      <c r="D104" s="3">
        <v>7.01</v>
      </c>
      <c r="E104" s="3">
        <v>44.74</v>
      </c>
      <c r="F104" s="2"/>
      <c r="G104" s="3">
        <v>0.47</v>
      </c>
      <c r="H104" s="3">
        <v>51807.52</v>
      </c>
      <c r="I104" s="3">
        <v>60567.86</v>
      </c>
      <c r="J104" s="3">
        <v>6.27</v>
      </c>
      <c r="K104" s="3">
        <v>199591.0</v>
      </c>
      <c r="L104" s="3">
        <v>36.68</v>
      </c>
      <c r="M104" s="3">
        <v>8.06</v>
      </c>
      <c r="N104" s="3">
        <v>29.97</v>
      </c>
      <c r="O104" s="3">
        <v>25.18</v>
      </c>
      <c r="P104" s="3">
        <v>26.0</v>
      </c>
      <c r="Q104" s="3">
        <v>50.81</v>
      </c>
      <c r="R104" s="3">
        <v>19.93</v>
      </c>
      <c r="S104" s="3">
        <v>3.25</v>
      </c>
      <c r="T104" s="3">
        <v>2028.48981387414</v>
      </c>
      <c r="U104" s="3">
        <v>1564.979</v>
      </c>
    </row>
    <row r="105" hidden="1">
      <c r="A105" s="10" t="str">
        <f t="shared" si="1"/>
        <v>Kuwait1988</v>
      </c>
      <c r="B105" s="1" t="s">
        <v>116</v>
      </c>
      <c r="C105" s="3">
        <v>1988.0</v>
      </c>
      <c r="D105" s="3">
        <v>0.0</v>
      </c>
      <c r="E105" s="3">
        <v>0.0</v>
      </c>
      <c r="F105" s="2"/>
      <c r="G105" s="2"/>
      <c r="H105" s="2"/>
      <c r="I105" s="2"/>
      <c r="J105" s="3">
        <v>4.62</v>
      </c>
      <c r="K105" s="3">
        <v>20692.47</v>
      </c>
      <c r="L105" s="2"/>
      <c r="M105" s="2"/>
      <c r="N105" s="2"/>
      <c r="O105" s="2"/>
      <c r="P105" s="2"/>
      <c r="Q105" s="2"/>
      <c r="R105" s="2"/>
      <c r="S105" s="2"/>
      <c r="T105" s="3">
        <v>0.0</v>
      </c>
      <c r="U105" s="3">
        <v>0.0</v>
      </c>
    </row>
    <row r="106" hidden="1">
      <c r="A106" s="10" t="str">
        <f t="shared" si="1"/>
        <v>Lebanon1988</v>
      </c>
      <c r="B106" s="1" t="s">
        <v>120</v>
      </c>
      <c r="C106" s="3">
        <v>1988.0</v>
      </c>
      <c r="D106" s="3">
        <v>0.0</v>
      </c>
      <c r="E106" s="3">
        <v>0.0</v>
      </c>
      <c r="F106" s="2"/>
      <c r="G106" s="2"/>
      <c r="H106" s="2"/>
      <c r="I106" s="2"/>
      <c r="J106" s="2"/>
      <c r="K106" s="3">
        <v>3313.54</v>
      </c>
      <c r="L106" s="2"/>
      <c r="M106" s="2"/>
      <c r="N106" s="2"/>
      <c r="O106" s="2"/>
      <c r="P106" s="2"/>
      <c r="Q106" s="2"/>
      <c r="R106" s="2"/>
      <c r="S106" s="2"/>
      <c r="T106" s="3">
        <v>0.0</v>
      </c>
      <c r="U106" s="3">
        <v>0.0</v>
      </c>
    </row>
    <row r="107" hidden="1">
      <c r="A107" s="10" t="str">
        <f t="shared" si="1"/>
        <v>Libya1988</v>
      </c>
      <c r="B107" s="1" t="s">
        <v>122</v>
      </c>
      <c r="C107" s="3">
        <v>1988.0</v>
      </c>
      <c r="D107" s="3">
        <v>0.0</v>
      </c>
      <c r="E107" s="3">
        <v>0.0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3">
        <v>0.0</v>
      </c>
      <c r="U107" s="3">
        <v>0.0</v>
      </c>
    </row>
    <row r="108" hidden="1">
      <c r="A108" s="10" t="str">
        <f t="shared" si="1"/>
        <v>St. Lucia1988</v>
      </c>
      <c r="B108" s="1" t="s">
        <v>191</v>
      </c>
      <c r="C108" s="3">
        <v>1988.0</v>
      </c>
      <c r="D108" s="3">
        <v>0.0</v>
      </c>
      <c r="E108" s="3">
        <v>0.0</v>
      </c>
      <c r="F108" s="2"/>
      <c r="G108" s="2"/>
      <c r="H108" s="2"/>
      <c r="I108" s="2"/>
      <c r="J108" s="2"/>
      <c r="K108" s="3">
        <v>429.63</v>
      </c>
      <c r="L108" s="2"/>
      <c r="M108" s="2"/>
      <c r="N108" s="2"/>
      <c r="O108" s="2"/>
      <c r="P108" s="2"/>
      <c r="Q108" s="2"/>
      <c r="R108" s="2"/>
      <c r="S108" s="2"/>
      <c r="T108" s="3">
        <v>0.0</v>
      </c>
      <c r="U108" s="3">
        <v>0.0</v>
      </c>
    </row>
    <row r="109" hidden="1">
      <c r="A109" s="10" t="str">
        <f t="shared" si="1"/>
        <v>Latin America &amp; Caribbean1988</v>
      </c>
      <c r="B109" s="1" t="s">
        <v>118</v>
      </c>
      <c r="C109" s="3">
        <v>1988.0</v>
      </c>
      <c r="D109" s="3">
        <v>0.0</v>
      </c>
      <c r="E109" s="3">
        <v>0.0</v>
      </c>
      <c r="F109" s="2"/>
      <c r="G109" s="2"/>
      <c r="H109" s="2"/>
      <c r="I109" s="2"/>
      <c r="J109" s="3">
        <v>2.26</v>
      </c>
      <c r="K109" s="3">
        <v>923091.0</v>
      </c>
      <c r="L109" s="2"/>
      <c r="M109" s="2"/>
      <c r="N109" s="2"/>
      <c r="O109" s="2"/>
      <c r="P109" s="2"/>
      <c r="Q109" s="2"/>
      <c r="R109" s="2"/>
      <c r="S109" s="2"/>
      <c r="T109" s="3">
        <v>0.0</v>
      </c>
      <c r="U109" s="3">
        <v>0.0</v>
      </c>
    </row>
    <row r="110" hidden="1">
      <c r="A110" s="10" t="str">
        <f t="shared" si="1"/>
        <v>Sri Lanka1988</v>
      </c>
      <c r="B110" s="1" t="s">
        <v>189</v>
      </c>
      <c r="C110" s="3">
        <v>1988.0</v>
      </c>
      <c r="D110" s="3">
        <v>0.0</v>
      </c>
      <c r="E110" s="3">
        <v>0.0</v>
      </c>
      <c r="F110" s="2"/>
      <c r="G110" s="2"/>
      <c r="H110" s="2"/>
      <c r="I110" s="2"/>
      <c r="J110" s="3">
        <v>-10.76</v>
      </c>
      <c r="K110" s="3">
        <v>6978.37</v>
      </c>
      <c r="L110" s="2"/>
      <c r="M110" s="2"/>
      <c r="N110" s="2"/>
      <c r="O110" s="2"/>
      <c r="P110" s="2"/>
      <c r="Q110" s="2"/>
      <c r="R110" s="2"/>
      <c r="S110" s="2"/>
      <c r="T110" s="3">
        <v>0.0</v>
      </c>
      <c r="U110" s="3">
        <v>0.0</v>
      </c>
    </row>
    <row r="111" hidden="1">
      <c r="A111" s="10" t="str">
        <f t="shared" si="1"/>
        <v>Lesotho1988</v>
      </c>
      <c r="B111" s="1" t="s">
        <v>121</v>
      </c>
      <c r="C111" s="3">
        <v>1988.0</v>
      </c>
      <c r="D111" s="3">
        <v>0.0</v>
      </c>
      <c r="E111" s="3">
        <v>0.0</v>
      </c>
      <c r="F111" s="2"/>
      <c r="G111" s="2"/>
      <c r="H111" s="2"/>
      <c r="I111" s="2"/>
      <c r="J111" s="2"/>
      <c r="K111" s="3">
        <v>470.39</v>
      </c>
      <c r="L111" s="2"/>
      <c r="M111" s="2"/>
      <c r="N111" s="2"/>
      <c r="O111" s="2"/>
      <c r="P111" s="2"/>
      <c r="Q111" s="2"/>
      <c r="R111" s="2"/>
      <c r="S111" s="2"/>
      <c r="T111" s="3">
        <v>0.0</v>
      </c>
      <c r="U111" s="3">
        <v>0.0</v>
      </c>
    </row>
    <row r="112" hidden="1">
      <c r="A112" s="10" t="str">
        <f t="shared" si="1"/>
        <v>Lithuania1988</v>
      </c>
      <c r="B112" s="1" t="s">
        <v>123</v>
      </c>
      <c r="C112" s="3">
        <v>1988.0</v>
      </c>
      <c r="D112" s="3">
        <v>0.0</v>
      </c>
      <c r="E112" s="3">
        <v>0.0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3">
        <v>0.0</v>
      </c>
      <c r="U112" s="3">
        <v>0.0</v>
      </c>
    </row>
    <row r="113" hidden="1">
      <c r="A113" s="10" t="str">
        <f t="shared" si="1"/>
        <v>Luxembourg1988</v>
      </c>
      <c r="B113" s="1" t="s">
        <v>124</v>
      </c>
      <c r="C113" s="3">
        <v>1988.0</v>
      </c>
      <c r="D113" s="3">
        <v>0.0</v>
      </c>
      <c r="E113" s="3">
        <v>0.0</v>
      </c>
      <c r="F113" s="2"/>
      <c r="G113" s="2"/>
      <c r="H113" s="2"/>
      <c r="I113" s="2"/>
      <c r="J113" s="3">
        <v>10.35</v>
      </c>
      <c r="K113" s="3">
        <v>9750.16</v>
      </c>
      <c r="L113" s="2"/>
      <c r="M113" s="2"/>
      <c r="N113" s="2"/>
      <c r="O113" s="2"/>
      <c r="P113" s="2"/>
      <c r="Q113" s="2"/>
      <c r="R113" s="2"/>
      <c r="S113" s="2"/>
      <c r="T113" s="3">
        <v>0.0</v>
      </c>
      <c r="U113" s="3">
        <v>0.0</v>
      </c>
    </row>
    <row r="114" hidden="1">
      <c r="A114" s="10" t="str">
        <f t="shared" si="1"/>
        <v>Latvia1988</v>
      </c>
      <c r="B114" s="1" t="s">
        <v>119</v>
      </c>
      <c r="C114" s="3">
        <v>1988.0</v>
      </c>
      <c r="D114" s="3">
        <v>0.0</v>
      </c>
      <c r="E114" s="3">
        <v>0.0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3">
        <v>0.0</v>
      </c>
      <c r="U114" s="3">
        <v>0.0</v>
      </c>
    </row>
    <row r="115" hidden="1">
      <c r="A115" s="10" t="str">
        <f t="shared" si="1"/>
        <v>Macao SAR, China1988</v>
      </c>
      <c r="B115" s="1" t="s">
        <v>125</v>
      </c>
      <c r="C115" s="3">
        <v>1988.0</v>
      </c>
      <c r="D115" s="3">
        <v>0.0</v>
      </c>
      <c r="E115" s="3">
        <v>0.0</v>
      </c>
      <c r="F115" s="2"/>
      <c r="G115" s="2"/>
      <c r="H115" s="2"/>
      <c r="I115" s="2"/>
      <c r="J115" s="3">
        <v>16.79</v>
      </c>
      <c r="K115" s="3">
        <v>2269.23</v>
      </c>
      <c r="L115" s="2"/>
      <c r="M115" s="2"/>
      <c r="N115" s="2"/>
      <c r="O115" s="2"/>
      <c r="P115" s="2"/>
      <c r="Q115" s="2"/>
      <c r="R115" s="2"/>
      <c r="S115" s="2"/>
      <c r="T115" s="3">
        <v>0.0</v>
      </c>
      <c r="U115" s="3">
        <v>0.0</v>
      </c>
    </row>
    <row r="116" hidden="1">
      <c r="A116" s="10" t="str">
        <f t="shared" si="1"/>
        <v>Morocco1988</v>
      </c>
      <c r="B116" s="1" t="s">
        <v>142</v>
      </c>
      <c r="C116" s="3">
        <v>1988.0</v>
      </c>
      <c r="D116" s="3">
        <v>0.0</v>
      </c>
      <c r="E116" s="3">
        <v>0.0</v>
      </c>
      <c r="F116" s="2"/>
      <c r="G116" s="2"/>
      <c r="H116" s="2"/>
      <c r="I116" s="2"/>
      <c r="J116" s="3">
        <v>-0.14</v>
      </c>
      <c r="K116" s="3">
        <v>25705.3</v>
      </c>
      <c r="L116" s="2"/>
      <c r="M116" s="2"/>
      <c r="N116" s="2"/>
      <c r="O116" s="2"/>
      <c r="P116" s="2"/>
      <c r="Q116" s="2"/>
      <c r="R116" s="2"/>
      <c r="S116" s="2"/>
      <c r="T116" s="3">
        <v>0.0</v>
      </c>
      <c r="U116" s="3">
        <v>0.0</v>
      </c>
    </row>
    <row r="117" hidden="1">
      <c r="A117" s="10" t="str">
        <f t="shared" si="1"/>
        <v>Moldova1988</v>
      </c>
      <c r="B117" s="1" t="s">
        <v>138</v>
      </c>
      <c r="C117" s="3">
        <v>1988.0</v>
      </c>
      <c r="D117" s="3">
        <v>0.0</v>
      </c>
      <c r="E117" s="3">
        <v>0.0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3">
        <v>0.0</v>
      </c>
      <c r="U117" s="3">
        <v>0.0</v>
      </c>
    </row>
    <row r="118" hidden="1">
      <c r="A118" s="10" t="str">
        <f t="shared" si="1"/>
        <v>Madagascar1988</v>
      </c>
      <c r="B118" s="1" t="s">
        <v>126</v>
      </c>
      <c r="C118" s="3">
        <v>1988.0</v>
      </c>
      <c r="D118" s="3">
        <v>0.0</v>
      </c>
      <c r="E118" s="3">
        <v>0.0</v>
      </c>
      <c r="F118" s="2"/>
      <c r="G118" s="2"/>
      <c r="H118" s="2"/>
      <c r="I118" s="2"/>
      <c r="J118" s="3">
        <v>-3.33</v>
      </c>
      <c r="K118" s="3">
        <v>3189.46</v>
      </c>
      <c r="L118" s="2"/>
      <c r="M118" s="2"/>
      <c r="N118" s="2"/>
      <c r="O118" s="2"/>
      <c r="P118" s="2"/>
      <c r="Q118" s="2"/>
      <c r="R118" s="2"/>
      <c r="S118" s="2"/>
      <c r="T118" s="3">
        <v>0.0</v>
      </c>
      <c r="U118" s="3">
        <v>0.0</v>
      </c>
    </row>
    <row r="119" hidden="1">
      <c r="A119" s="10" t="str">
        <f t="shared" si="1"/>
        <v>Maldives1988</v>
      </c>
      <c r="B119" s="1" t="s">
        <v>129</v>
      </c>
      <c r="C119" s="3">
        <v>1988.0</v>
      </c>
      <c r="D119" s="3">
        <v>0.0</v>
      </c>
      <c r="E119" s="3">
        <v>0.0</v>
      </c>
      <c r="F119" s="2"/>
      <c r="G119" s="2"/>
      <c r="H119" s="2"/>
      <c r="I119" s="2"/>
      <c r="J119" s="3">
        <v>7.18</v>
      </c>
      <c r="K119" s="3">
        <v>168.61</v>
      </c>
      <c r="L119" s="2"/>
      <c r="M119" s="2"/>
      <c r="N119" s="2"/>
      <c r="O119" s="2"/>
      <c r="P119" s="2"/>
      <c r="Q119" s="2"/>
      <c r="R119" s="2"/>
      <c r="S119" s="2"/>
      <c r="T119" s="3">
        <v>0.0</v>
      </c>
      <c r="U119" s="3">
        <v>0.0</v>
      </c>
    </row>
    <row r="120" hidden="1">
      <c r="A120" s="10" t="str">
        <f t="shared" si="1"/>
        <v>Mexico1988</v>
      </c>
      <c r="B120" s="1" t="s">
        <v>136</v>
      </c>
      <c r="C120" s="3">
        <v>1988.0</v>
      </c>
      <c r="D120" s="3">
        <v>0.0</v>
      </c>
      <c r="E120" s="3">
        <v>0.0</v>
      </c>
      <c r="F120" s="2"/>
      <c r="G120" s="2"/>
      <c r="H120" s="2"/>
      <c r="I120" s="2"/>
      <c r="J120" s="3">
        <v>1.4</v>
      </c>
      <c r="K120" s="3">
        <v>181612.0</v>
      </c>
      <c r="L120" s="2"/>
      <c r="M120" s="2"/>
      <c r="N120" s="2"/>
      <c r="O120" s="2"/>
      <c r="P120" s="2"/>
      <c r="Q120" s="2"/>
      <c r="R120" s="2"/>
      <c r="S120" s="2"/>
      <c r="T120" s="3">
        <v>0.0</v>
      </c>
      <c r="U120" s="3">
        <v>0.0</v>
      </c>
    </row>
    <row r="121" hidden="1">
      <c r="A121" s="10" t="str">
        <f t="shared" si="1"/>
        <v>North Macedonia1988</v>
      </c>
      <c r="B121" s="1" t="s">
        <v>155</v>
      </c>
      <c r="C121" s="3">
        <v>1988.0</v>
      </c>
      <c r="D121" s="3">
        <v>0.0</v>
      </c>
      <c r="E121" s="3">
        <v>0.0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3">
        <v>0.0</v>
      </c>
      <c r="U121" s="3">
        <v>0.0</v>
      </c>
    </row>
    <row r="122" hidden="1">
      <c r="A122" s="10" t="str">
        <f t="shared" si="1"/>
        <v>Mali1988</v>
      </c>
      <c r="B122" s="1" t="s">
        <v>130</v>
      </c>
      <c r="C122" s="3">
        <v>1988.0</v>
      </c>
      <c r="D122" s="3">
        <v>0.0</v>
      </c>
      <c r="E122" s="3">
        <v>0.0</v>
      </c>
      <c r="F122" s="2"/>
      <c r="G122" s="2"/>
      <c r="H122" s="2"/>
      <c r="I122" s="2"/>
      <c r="J122" s="3">
        <v>-17.67</v>
      </c>
      <c r="K122" s="3">
        <v>2169.04</v>
      </c>
      <c r="L122" s="2"/>
      <c r="M122" s="2"/>
      <c r="N122" s="2"/>
      <c r="O122" s="2"/>
      <c r="P122" s="2"/>
      <c r="Q122" s="2"/>
      <c r="R122" s="2"/>
      <c r="S122" s="2"/>
      <c r="T122" s="3">
        <v>0.0</v>
      </c>
      <c r="U122" s="3">
        <v>0.0</v>
      </c>
    </row>
    <row r="123" hidden="1">
      <c r="A123" s="10" t="str">
        <f t="shared" si="1"/>
        <v>Malta1988</v>
      </c>
      <c r="B123" s="1" t="s">
        <v>131</v>
      </c>
      <c r="C123" s="3">
        <v>1988.0</v>
      </c>
      <c r="D123" s="3">
        <v>0.0</v>
      </c>
      <c r="E123" s="3">
        <v>0.0</v>
      </c>
      <c r="F123" s="2"/>
      <c r="G123" s="2"/>
      <c r="H123" s="2"/>
      <c r="I123" s="2"/>
      <c r="J123" s="3">
        <v>-9.51</v>
      </c>
      <c r="K123" s="3">
        <v>2019.47</v>
      </c>
      <c r="L123" s="2"/>
      <c r="M123" s="2"/>
      <c r="N123" s="2"/>
      <c r="O123" s="2"/>
      <c r="P123" s="2"/>
      <c r="Q123" s="2"/>
      <c r="R123" s="2"/>
      <c r="S123" s="2"/>
      <c r="T123" s="3">
        <v>0.0</v>
      </c>
      <c r="U123" s="3">
        <v>0.0</v>
      </c>
    </row>
    <row r="124" hidden="1">
      <c r="A124" s="10" t="str">
        <f t="shared" si="1"/>
        <v>Myanmar1988</v>
      </c>
      <c r="B124" s="1" t="s">
        <v>144</v>
      </c>
      <c r="C124" s="3">
        <v>1988.0</v>
      </c>
      <c r="D124" s="3">
        <v>0.0</v>
      </c>
      <c r="E124" s="3">
        <v>0.0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3">
        <v>0.0</v>
      </c>
      <c r="U124" s="3">
        <v>0.0</v>
      </c>
    </row>
    <row r="125" hidden="1">
      <c r="A125" s="10" t="str">
        <f t="shared" si="1"/>
        <v>Mongolia1988</v>
      </c>
      <c r="B125" s="1" t="s">
        <v>139</v>
      </c>
      <c r="C125" s="3">
        <v>1988.0</v>
      </c>
      <c r="D125" s="3">
        <v>0.0</v>
      </c>
      <c r="E125" s="3">
        <v>0.0</v>
      </c>
      <c r="F125" s="2"/>
      <c r="G125" s="2"/>
      <c r="H125" s="2"/>
      <c r="I125" s="2"/>
      <c r="J125" s="3">
        <v>-37.57</v>
      </c>
      <c r="K125" s="3">
        <v>3204.46</v>
      </c>
      <c r="L125" s="2"/>
      <c r="M125" s="2"/>
      <c r="N125" s="2"/>
      <c r="O125" s="2"/>
      <c r="P125" s="2"/>
      <c r="Q125" s="2"/>
      <c r="R125" s="2"/>
      <c r="S125" s="2"/>
      <c r="T125" s="3">
        <v>0.0</v>
      </c>
      <c r="U125" s="3">
        <v>0.0</v>
      </c>
    </row>
    <row r="126" hidden="1">
      <c r="A126" s="10" t="str">
        <f t="shared" si="1"/>
        <v>Montenegro1988</v>
      </c>
      <c r="B126" s="1" t="s">
        <v>140</v>
      </c>
      <c r="C126" s="3">
        <v>1988.0</v>
      </c>
      <c r="D126" s="3">
        <v>0.0</v>
      </c>
      <c r="E126" s="3">
        <v>0.0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3">
        <v>0.0</v>
      </c>
      <c r="U126" s="3">
        <v>0.0</v>
      </c>
    </row>
    <row r="127" hidden="1">
      <c r="A127" s="10" t="str">
        <f t="shared" si="1"/>
        <v>Mozambique1988</v>
      </c>
      <c r="B127" s="1" t="s">
        <v>143</v>
      </c>
      <c r="C127" s="3">
        <v>1988.0</v>
      </c>
      <c r="D127" s="3">
        <v>0.0</v>
      </c>
      <c r="E127" s="3">
        <v>0.0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3">
        <v>0.0</v>
      </c>
      <c r="U127" s="3">
        <v>0.0</v>
      </c>
    </row>
    <row r="128" hidden="1">
      <c r="A128" s="10" t="str">
        <f t="shared" si="1"/>
        <v>Mauritania1988</v>
      </c>
      <c r="B128" s="1" t="s">
        <v>133</v>
      </c>
      <c r="C128" s="3">
        <v>1988.0</v>
      </c>
      <c r="D128" s="3">
        <v>0.0</v>
      </c>
      <c r="E128" s="3">
        <v>0.0</v>
      </c>
      <c r="F128" s="2"/>
      <c r="G128" s="2"/>
      <c r="H128" s="2"/>
      <c r="I128" s="2"/>
      <c r="J128" s="3">
        <v>-3.68</v>
      </c>
      <c r="K128" s="3">
        <v>1414.95</v>
      </c>
      <c r="L128" s="2"/>
      <c r="M128" s="2"/>
      <c r="N128" s="2"/>
      <c r="O128" s="2"/>
      <c r="P128" s="2"/>
      <c r="Q128" s="2"/>
      <c r="R128" s="2"/>
      <c r="S128" s="2"/>
      <c r="T128" s="3">
        <v>0.0</v>
      </c>
      <c r="U128" s="3">
        <v>0.0</v>
      </c>
    </row>
    <row r="129" hidden="1">
      <c r="A129" s="10" t="str">
        <f t="shared" si="1"/>
        <v>Montserrat1988</v>
      </c>
      <c r="B129" s="1" t="s">
        <v>141</v>
      </c>
      <c r="C129" s="3">
        <v>1988.0</v>
      </c>
      <c r="D129" s="3">
        <v>0.0</v>
      </c>
      <c r="E129" s="3">
        <v>0.0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3">
        <v>0.0</v>
      </c>
      <c r="U129" s="3">
        <v>0.0</v>
      </c>
    </row>
    <row r="130" hidden="1">
      <c r="A130" s="10" t="str">
        <f t="shared" si="1"/>
        <v>Martinique1988</v>
      </c>
      <c r="B130" s="1" t="s">
        <v>132</v>
      </c>
      <c r="C130" s="3">
        <v>1988.0</v>
      </c>
      <c r="D130" s="3">
        <v>0.0</v>
      </c>
      <c r="E130" s="3">
        <v>0.0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3">
        <v>0.0</v>
      </c>
      <c r="U130" s="3">
        <v>0.0</v>
      </c>
    </row>
    <row r="131" hidden="1">
      <c r="A131" s="10" t="str">
        <f t="shared" si="1"/>
        <v>Mauritius1988</v>
      </c>
      <c r="B131" s="1" t="s">
        <v>134</v>
      </c>
      <c r="C131" s="3">
        <v>1988.0</v>
      </c>
      <c r="D131" s="3">
        <v>0.0</v>
      </c>
      <c r="E131" s="3">
        <v>0.0</v>
      </c>
      <c r="F131" s="2"/>
      <c r="G131" s="2"/>
      <c r="H131" s="2"/>
      <c r="I131" s="2"/>
      <c r="J131" s="3">
        <v>-4.96</v>
      </c>
      <c r="K131" s="3">
        <v>2134.52</v>
      </c>
      <c r="L131" s="2"/>
      <c r="M131" s="2"/>
      <c r="N131" s="2"/>
      <c r="O131" s="2"/>
      <c r="P131" s="2"/>
      <c r="Q131" s="2"/>
      <c r="R131" s="2"/>
      <c r="S131" s="2"/>
      <c r="T131" s="3">
        <v>0.0</v>
      </c>
      <c r="U131" s="3">
        <v>0.0</v>
      </c>
    </row>
    <row r="132" hidden="1">
      <c r="A132" s="10" t="str">
        <f t="shared" si="1"/>
        <v>Malawi1988</v>
      </c>
      <c r="B132" s="1" t="s">
        <v>127</v>
      </c>
      <c r="C132" s="3">
        <v>1988.0</v>
      </c>
      <c r="D132" s="3">
        <v>0.0</v>
      </c>
      <c r="E132" s="3">
        <v>0.0</v>
      </c>
      <c r="F132" s="2"/>
      <c r="G132" s="2"/>
      <c r="H132" s="2"/>
      <c r="I132" s="2"/>
      <c r="J132" s="3">
        <v>-9.22</v>
      </c>
      <c r="K132" s="3">
        <v>1379.92</v>
      </c>
      <c r="L132" s="2"/>
      <c r="M132" s="2"/>
      <c r="N132" s="2"/>
      <c r="O132" s="2"/>
      <c r="P132" s="2"/>
      <c r="Q132" s="2"/>
      <c r="R132" s="2"/>
      <c r="S132" s="2"/>
      <c r="T132" s="3">
        <v>0.0</v>
      </c>
      <c r="U132" s="3">
        <v>0.0</v>
      </c>
    </row>
    <row r="133" hidden="1">
      <c r="A133" s="10" t="str">
        <f t="shared" si="1"/>
        <v>Malaysia1988</v>
      </c>
      <c r="B133" s="1" t="s">
        <v>128</v>
      </c>
      <c r="C133" s="3">
        <v>1988.0</v>
      </c>
      <c r="D133" s="3">
        <v>0.0</v>
      </c>
      <c r="E133" s="3">
        <v>0.0</v>
      </c>
      <c r="F133" s="2"/>
      <c r="G133" s="2"/>
      <c r="H133" s="2"/>
      <c r="I133" s="2"/>
      <c r="J133" s="3">
        <v>10.21</v>
      </c>
      <c r="K133" s="3">
        <v>35271.88</v>
      </c>
      <c r="L133" s="2"/>
      <c r="M133" s="2"/>
      <c r="N133" s="2"/>
      <c r="O133" s="2"/>
      <c r="P133" s="2"/>
      <c r="Q133" s="2"/>
      <c r="R133" s="2"/>
      <c r="S133" s="2"/>
      <c r="T133" s="3">
        <v>0.0</v>
      </c>
      <c r="U133" s="3">
        <v>0.0</v>
      </c>
    </row>
    <row r="134" hidden="1">
      <c r="A134" s="10" t="str">
        <f t="shared" si="1"/>
        <v>Mayotte1988</v>
      </c>
      <c r="B134" s="1" t="s">
        <v>135</v>
      </c>
      <c r="C134" s="3">
        <v>1988.0</v>
      </c>
      <c r="D134" s="3">
        <v>0.0</v>
      </c>
      <c r="E134" s="3">
        <v>0.0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3">
        <v>0.0</v>
      </c>
      <c r="U134" s="3">
        <v>0.0</v>
      </c>
    </row>
    <row r="135" hidden="1">
      <c r="A135" s="10" t="str">
        <f t="shared" si="1"/>
        <v>North America1988</v>
      </c>
      <c r="B135" s="1" t="s">
        <v>154</v>
      </c>
      <c r="C135" s="3">
        <v>1988.0</v>
      </c>
      <c r="D135" s="3">
        <v>0.0</v>
      </c>
      <c r="E135" s="3">
        <v>0.0</v>
      </c>
      <c r="F135" s="2"/>
      <c r="G135" s="2"/>
      <c r="H135" s="2"/>
      <c r="I135" s="2"/>
      <c r="J135" s="3">
        <v>-1.83</v>
      </c>
      <c r="K135" s="3">
        <v>5745210.0</v>
      </c>
      <c r="L135" s="2"/>
      <c r="M135" s="2"/>
      <c r="N135" s="2"/>
      <c r="O135" s="2"/>
      <c r="P135" s="2"/>
      <c r="Q135" s="2"/>
      <c r="R135" s="2"/>
      <c r="S135" s="2"/>
      <c r="T135" s="3">
        <v>0.0</v>
      </c>
      <c r="U135" s="3">
        <v>0.0</v>
      </c>
    </row>
    <row r="136" hidden="1">
      <c r="A136" s="10" t="str">
        <f t="shared" si="1"/>
        <v>Namibia1988</v>
      </c>
      <c r="B136" s="1" t="s">
        <v>145</v>
      </c>
      <c r="C136" s="3">
        <v>1988.0</v>
      </c>
      <c r="D136" s="3">
        <v>0.0</v>
      </c>
      <c r="E136" s="3">
        <v>0.0</v>
      </c>
      <c r="F136" s="2"/>
      <c r="G136" s="2"/>
      <c r="H136" s="2"/>
      <c r="I136" s="2"/>
      <c r="J136" s="3">
        <v>1.51</v>
      </c>
      <c r="K136" s="3">
        <v>2491.41</v>
      </c>
      <c r="L136" s="2"/>
      <c r="M136" s="2"/>
      <c r="N136" s="2"/>
      <c r="O136" s="2"/>
      <c r="P136" s="2"/>
      <c r="Q136" s="2"/>
      <c r="R136" s="2"/>
      <c r="S136" s="2"/>
      <c r="T136" s="3">
        <v>0.0</v>
      </c>
      <c r="U136" s="3">
        <v>0.0</v>
      </c>
    </row>
    <row r="137" hidden="1">
      <c r="A137" s="10" t="str">
        <f t="shared" si="1"/>
        <v>New Caledonia1988</v>
      </c>
      <c r="B137" s="1" t="s">
        <v>149</v>
      </c>
      <c r="C137" s="3">
        <v>1988.0</v>
      </c>
      <c r="D137" s="3">
        <v>0.0</v>
      </c>
      <c r="E137" s="3">
        <v>0.0</v>
      </c>
      <c r="F137" s="2"/>
      <c r="G137" s="2"/>
      <c r="H137" s="2"/>
      <c r="I137" s="2"/>
      <c r="J137" s="2"/>
      <c r="K137" s="3">
        <v>2072.74</v>
      </c>
      <c r="L137" s="2"/>
      <c r="M137" s="2"/>
      <c r="N137" s="2"/>
      <c r="O137" s="2"/>
      <c r="P137" s="2"/>
      <c r="Q137" s="2"/>
      <c r="R137" s="2"/>
      <c r="S137" s="2"/>
      <c r="T137" s="3">
        <v>0.0</v>
      </c>
      <c r="U137" s="3">
        <v>0.0</v>
      </c>
    </row>
    <row r="138" hidden="1">
      <c r="A138" s="10" t="str">
        <f t="shared" si="1"/>
        <v>Niger1988</v>
      </c>
      <c r="B138" s="1" t="s">
        <v>152</v>
      </c>
      <c r="C138" s="3">
        <v>1988.0</v>
      </c>
      <c r="D138" s="3">
        <v>0.0</v>
      </c>
      <c r="E138" s="3">
        <v>0.0</v>
      </c>
      <c r="F138" s="2"/>
      <c r="G138" s="2"/>
      <c r="H138" s="2"/>
      <c r="I138" s="2"/>
      <c r="J138" s="3">
        <v>-5.29</v>
      </c>
      <c r="K138" s="3">
        <v>2280.36</v>
      </c>
      <c r="L138" s="2"/>
      <c r="M138" s="2"/>
      <c r="N138" s="2"/>
      <c r="O138" s="2"/>
      <c r="P138" s="2"/>
      <c r="Q138" s="2"/>
      <c r="R138" s="2"/>
      <c r="S138" s="2"/>
      <c r="T138" s="3">
        <v>0.0</v>
      </c>
      <c r="U138" s="3">
        <v>0.0</v>
      </c>
    </row>
    <row r="139" hidden="1">
      <c r="A139" s="10" t="str">
        <f t="shared" si="1"/>
        <v>Nigeria1988</v>
      </c>
      <c r="B139" s="1" t="s">
        <v>153</v>
      </c>
      <c r="C139" s="3">
        <v>1988.0</v>
      </c>
      <c r="D139" s="3">
        <v>0.0</v>
      </c>
      <c r="E139" s="3">
        <v>0.0</v>
      </c>
      <c r="F139" s="2"/>
      <c r="G139" s="2"/>
      <c r="H139" s="2"/>
      <c r="I139" s="2"/>
      <c r="J139" s="3">
        <v>5.4</v>
      </c>
      <c r="K139" s="3">
        <v>49648.47</v>
      </c>
      <c r="L139" s="2"/>
      <c r="M139" s="2"/>
      <c r="N139" s="2"/>
      <c r="O139" s="2"/>
      <c r="P139" s="2"/>
      <c r="Q139" s="2"/>
      <c r="R139" s="2"/>
      <c r="S139" s="2"/>
      <c r="T139" s="3">
        <v>0.0</v>
      </c>
      <c r="U139" s="3">
        <v>0.0</v>
      </c>
    </row>
    <row r="140" hidden="1">
      <c r="A140" s="10" t="str">
        <f t="shared" si="1"/>
        <v>Nicaragua1988</v>
      </c>
      <c r="B140" s="1" t="s">
        <v>151</v>
      </c>
      <c r="C140" s="3">
        <v>1988.0</v>
      </c>
      <c r="D140" s="3">
        <v>0.0</v>
      </c>
      <c r="E140" s="3">
        <v>0.0</v>
      </c>
      <c r="F140" s="2"/>
      <c r="G140" s="2"/>
      <c r="H140" s="2"/>
      <c r="I140" s="2"/>
      <c r="J140" s="3">
        <v>-40.29</v>
      </c>
      <c r="K140" s="3">
        <v>2630.9</v>
      </c>
      <c r="L140" s="2"/>
      <c r="M140" s="2"/>
      <c r="N140" s="2"/>
      <c r="O140" s="2"/>
      <c r="P140" s="2"/>
      <c r="Q140" s="2"/>
      <c r="R140" s="2"/>
      <c r="S140" s="2"/>
      <c r="T140" s="3">
        <v>0.0</v>
      </c>
      <c r="U140" s="3">
        <v>0.0</v>
      </c>
    </row>
    <row r="141" hidden="1">
      <c r="A141" s="10" t="str">
        <f t="shared" si="1"/>
        <v>Netherlands1988</v>
      </c>
      <c r="B141" s="1" t="s">
        <v>147</v>
      </c>
      <c r="C141" s="3">
        <v>1988.0</v>
      </c>
      <c r="D141" s="3">
        <v>0.0</v>
      </c>
      <c r="E141" s="3">
        <v>0.0</v>
      </c>
      <c r="F141" s="2"/>
      <c r="G141" s="2"/>
      <c r="H141" s="2"/>
      <c r="I141" s="2"/>
      <c r="J141" s="3">
        <v>3.49</v>
      </c>
      <c r="K141" s="3">
        <v>261911.0</v>
      </c>
      <c r="L141" s="2"/>
      <c r="M141" s="2"/>
      <c r="N141" s="2"/>
      <c r="O141" s="2"/>
      <c r="P141" s="2"/>
      <c r="Q141" s="2"/>
      <c r="R141" s="2"/>
      <c r="S141" s="2"/>
      <c r="T141" s="3">
        <v>0.0</v>
      </c>
      <c r="U141" s="3">
        <v>0.0</v>
      </c>
    </row>
    <row r="142" hidden="1">
      <c r="A142" s="10" t="str">
        <f t="shared" si="1"/>
        <v>Norway1988</v>
      </c>
      <c r="B142" s="1" t="s">
        <v>156</v>
      </c>
      <c r="C142" s="3">
        <v>1988.0</v>
      </c>
      <c r="D142" s="3">
        <v>0.0</v>
      </c>
      <c r="E142" s="3">
        <v>0.0</v>
      </c>
      <c r="F142" s="2"/>
      <c r="G142" s="2"/>
      <c r="H142" s="2"/>
      <c r="I142" s="2"/>
      <c r="J142" s="3">
        <v>-0.58</v>
      </c>
      <c r="K142" s="3">
        <v>101900.0</v>
      </c>
      <c r="L142" s="2"/>
      <c r="M142" s="2"/>
      <c r="N142" s="2"/>
      <c r="O142" s="2"/>
      <c r="P142" s="2"/>
      <c r="Q142" s="2"/>
      <c r="R142" s="2"/>
      <c r="S142" s="2"/>
      <c r="T142" s="3">
        <v>0.0</v>
      </c>
      <c r="U142" s="3">
        <v>0.0</v>
      </c>
    </row>
    <row r="143" hidden="1">
      <c r="A143" s="10" t="str">
        <f t="shared" si="1"/>
        <v>Nepal1988</v>
      </c>
      <c r="B143" s="1" t="s">
        <v>146</v>
      </c>
      <c r="C143" s="3">
        <v>1988.0</v>
      </c>
      <c r="D143" s="3">
        <v>0.0</v>
      </c>
      <c r="E143" s="3">
        <v>0.0</v>
      </c>
      <c r="F143" s="2"/>
      <c r="G143" s="2"/>
      <c r="H143" s="2"/>
      <c r="I143" s="2"/>
      <c r="J143" s="3">
        <v>-10.93</v>
      </c>
      <c r="K143" s="3">
        <v>3487.01</v>
      </c>
      <c r="L143" s="2"/>
      <c r="M143" s="2"/>
      <c r="N143" s="2"/>
      <c r="O143" s="2"/>
      <c r="P143" s="2"/>
      <c r="Q143" s="2"/>
      <c r="R143" s="2"/>
      <c r="S143" s="2"/>
      <c r="T143" s="3">
        <v>0.0</v>
      </c>
      <c r="U143" s="3">
        <v>0.0</v>
      </c>
    </row>
    <row r="144" hidden="1">
      <c r="A144" s="10" t="str">
        <f t="shared" si="1"/>
        <v>New Zealand1988</v>
      </c>
      <c r="B144" s="1" t="s">
        <v>150</v>
      </c>
      <c r="C144" s="3">
        <v>1988.0</v>
      </c>
      <c r="D144" s="3">
        <v>0.0</v>
      </c>
      <c r="E144" s="3">
        <v>0.0</v>
      </c>
      <c r="F144" s="2"/>
      <c r="G144" s="2"/>
      <c r="H144" s="2"/>
      <c r="I144" s="2"/>
      <c r="J144" s="3">
        <v>3.98</v>
      </c>
      <c r="K144" s="3">
        <v>45176.81</v>
      </c>
      <c r="L144" s="2"/>
      <c r="M144" s="2"/>
      <c r="N144" s="2"/>
      <c r="O144" s="2"/>
      <c r="P144" s="2"/>
      <c r="Q144" s="2"/>
      <c r="R144" s="2"/>
      <c r="S144" s="2"/>
      <c r="T144" s="3">
        <v>0.0</v>
      </c>
      <c r="U144" s="3">
        <v>0.0</v>
      </c>
    </row>
    <row r="145" hidden="1">
      <c r="A145" s="10" t="str">
        <f t="shared" si="1"/>
        <v>Other Asia, nes1988</v>
      </c>
      <c r="B145" s="1" t="s">
        <v>159</v>
      </c>
      <c r="C145" s="3">
        <v>1988.0</v>
      </c>
      <c r="D145" s="3">
        <v>0.0</v>
      </c>
      <c r="E145" s="3">
        <v>0.0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3">
        <v>0.0</v>
      </c>
      <c r="U145" s="3">
        <v>0.0</v>
      </c>
    </row>
    <row r="146" hidden="1">
      <c r="A146" s="10" t="str">
        <f t="shared" si="1"/>
        <v>Oman1988</v>
      </c>
      <c r="B146" s="1" t="s">
        <v>158</v>
      </c>
      <c r="C146" s="3">
        <v>1988.0</v>
      </c>
      <c r="D146" s="3">
        <v>0.0</v>
      </c>
      <c r="E146" s="3">
        <v>0.0</v>
      </c>
      <c r="F146" s="2"/>
      <c r="G146" s="2"/>
      <c r="H146" s="2"/>
      <c r="I146" s="2"/>
      <c r="J146" s="3">
        <v>8.65</v>
      </c>
      <c r="K146" s="3">
        <v>8386.22</v>
      </c>
      <c r="L146" s="2"/>
      <c r="M146" s="2"/>
      <c r="N146" s="2"/>
      <c r="O146" s="2"/>
      <c r="P146" s="2"/>
      <c r="Q146" s="2"/>
      <c r="R146" s="2"/>
      <c r="S146" s="2"/>
      <c r="T146" s="3">
        <v>0.0</v>
      </c>
      <c r="U146" s="3">
        <v>0.0</v>
      </c>
    </row>
    <row r="147" hidden="1">
      <c r="A147" s="10" t="str">
        <f t="shared" si="1"/>
        <v>Pakistan1988</v>
      </c>
      <c r="B147" s="1" t="s">
        <v>160</v>
      </c>
      <c r="C147" s="3">
        <v>1988.0</v>
      </c>
      <c r="D147" s="3">
        <v>0.0</v>
      </c>
      <c r="E147" s="3">
        <v>0.0</v>
      </c>
      <c r="F147" s="2"/>
      <c r="G147" s="2"/>
      <c r="H147" s="2"/>
      <c r="I147" s="2"/>
      <c r="J147" s="3">
        <v>-5.57</v>
      </c>
      <c r="K147" s="3">
        <v>38472.74</v>
      </c>
      <c r="L147" s="2"/>
      <c r="M147" s="2"/>
      <c r="N147" s="2"/>
      <c r="O147" s="2"/>
      <c r="P147" s="2"/>
      <c r="Q147" s="2"/>
      <c r="R147" s="2"/>
      <c r="S147" s="2"/>
      <c r="T147" s="3">
        <v>0.0</v>
      </c>
      <c r="U147" s="3">
        <v>0.0</v>
      </c>
    </row>
    <row r="148" hidden="1">
      <c r="A148" s="10" t="str">
        <f t="shared" si="1"/>
        <v>Panama1988</v>
      </c>
      <c r="B148" s="1" t="s">
        <v>162</v>
      </c>
      <c r="C148" s="3">
        <v>1988.0</v>
      </c>
      <c r="D148" s="3">
        <v>0.0</v>
      </c>
      <c r="E148" s="3">
        <v>0.0</v>
      </c>
      <c r="F148" s="2"/>
      <c r="G148" s="2"/>
      <c r="H148" s="2"/>
      <c r="I148" s="2"/>
      <c r="J148" s="3">
        <v>1.95</v>
      </c>
      <c r="K148" s="3">
        <v>5902.78</v>
      </c>
      <c r="L148" s="2"/>
      <c r="M148" s="2"/>
      <c r="N148" s="2"/>
      <c r="O148" s="2"/>
      <c r="P148" s="2"/>
      <c r="Q148" s="2"/>
      <c r="R148" s="2"/>
      <c r="S148" s="2"/>
      <c r="T148" s="3">
        <v>0.0</v>
      </c>
      <c r="U148" s="3">
        <v>0.0</v>
      </c>
    </row>
    <row r="149" hidden="1">
      <c r="A149" s="10" t="str">
        <f t="shared" si="1"/>
        <v>Peru1988</v>
      </c>
      <c r="B149" s="1" t="s">
        <v>165</v>
      </c>
      <c r="C149" s="3">
        <v>1988.0</v>
      </c>
      <c r="D149" s="3">
        <v>0.0</v>
      </c>
      <c r="E149" s="3">
        <v>0.0</v>
      </c>
      <c r="F149" s="2"/>
      <c r="G149" s="2"/>
      <c r="H149" s="2"/>
      <c r="I149" s="2"/>
      <c r="J149" s="3">
        <v>-3.02</v>
      </c>
      <c r="K149" s="3">
        <v>15439.41</v>
      </c>
      <c r="L149" s="2"/>
      <c r="M149" s="2"/>
      <c r="N149" s="2"/>
      <c r="O149" s="2"/>
      <c r="P149" s="2"/>
      <c r="Q149" s="2"/>
      <c r="R149" s="2"/>
      <c r="S149" s="2"/>
      <c r="T149" s="3">
        <v>0.0</v>
      </c>
      <c r="U149" s="3">
        <v>0.0</v>
      </c>
    </row>
    <row r="150" hidden="1">
      <c r="A150" s="10" t="str">
        <f t="shared" si="1"/>
        <v>Philippines1988</v>
      </c>
      <c r="B150" s="1" t="s">
        <v>166</v>
      </c>
      <c r="C150" s="3">
        <v>1988.0</v>
      </c>
      <c r="D150" s="3">
        <v>0.0</v>
      </c>
      <c r="E150" s="3">
        <v>0.0</v>
      </c>
      <c r="F150" s="2"/>
      <c r="G150" s="2"/>
      <c r="H150" s="2"/>
      <c r="I150" s="2"/>
      <c r="J150" s="3">
        <v>1.45</v>
      </c>
      <c r="K150" s="3">
        <v>37885.44</v>
      </c>
      <c r="L150" s="2"/>
      <c r="M150" s="2"/>
      <c r="N150" s="2"/>
      <c r="O150" s="2"/>
      <c r="P150" s="2"/>
      <c r="Q150" s="2"/>
      <c r="R150" s="2"/>
      <c r="S150" s="2"/>
      <c r="T150" s="3">
        <v>0.0</v>
      </c>
      <c r="U150" s="3">
        <v>0.0</v>
      </c>
    </row>
    <row r="151" hidden="1">
      <c r="A151" s="10" t="str">
        <f t="shared" si="1"/>
        <v>Palau1988</v>
      </c>
      <c r="B151" s="1" t="s">
        <v>161</v>
      </c>
      <c r="C151" s="3">
        <v>1988.0</v>
      </c>
      <c r="D151" s="3">
        <v>0.0</v>
      </c>
      <c r="E151" s="3">
        <v>0.0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3">
        <v>0.0</v>
      </c>
      <c r="U151" s="3">
        <v>0.0</v>
      </c>
    </row>
    <row r="152" hidden="1">
      <c r="A152" s="10" t="str">
        <f t="shared" si="1"/>
        <v>Papua New Guinea1988</v>
      </c>
      <c r="B152" s="1" t="s">
        <v>163</v>
      </c>
      <c r="C152" s="3">
        <v>1988.0</v>
      </c>
      <c r="D152" s="3">
        <v>0.0</v>
      </c>
      <c r="E152" s="3">
        <v>0.0</v>
      </c>
      <c r="F152" s="2"/>
      <c r="G152" s="2"/>
      <c r="H152" s="2"/>
      <c r="I152" s="2"/>
      <c r="J152" s="3">
        <v>-8.67</v>
      </c>
      <c r="K152" s="3">
        <v>3655.98</v>
      </c>
      <c r="L152" s="2"/>
      <c r="M152" s="2"/>
      <c r="N152" s="2"/>
      <c r="O152" s="2"/>
      <c r="P152" s="2"/>
      <c r="Q152" s="2"/>
      <c r="R152" s="2"/>
      <c r="S152" s="2"/>
      <c r="T152" s="3">
        <v>0.0</v>
      </c>
      <c r="U152" s="3">
        <v>0.0</v>
      </c>
    </row>
    <row r="153" hidden="1">
      <c r="A153" s="10" t="str">
        <f t="shared" si="1"/>
        <v>Poland1988</v>
      </c>
      <c r="B153" s="1" t="s">
        <v>167</v>
      </c>
      <c r="C153" s="3">
        <v>1988.0</v>
      </c>
      <c r="D153" s="3">
        <v>0.0</v>
      </c>
      <c r="E153" s="3">
        <v>0.0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3">
        <v>0.0</v>
      </c>
      <c r="U153" s="3">
        <v>0.0</v>
      </c>
    </row>
    <row r="154" hidden="1">
      <c r="A154" s="10" t="str">
        <f t="shared" si="1"/>
        <v>Portugal1988</v>
      </c>
      <c r="B154" s="1" t="s">
        <v>168</v>
      </c>
      <c r="C154" s="3">
        <v>1988.0</v>
      </c>
      <c r="D154" s="3">
        <v>26.81</v>
      </c>
      <c r="E154" s="3">
        <v>51.64</v>
      </c>
      <c r="F154" s="2"/>
      <c r="G154" s="3">
        <v>0.51</v>
      </c>
      <c r="H154" s="3">
        <v>17889.02</v>
      </c>
      <c r="I154" s="3">
        <v>10997.69</v>
      </c>
      <c r="J154" s="3">
        <v>-7.93</v>
      </c>
      <c r="K154" s="3">
        <v>56347.25</v>
      </c>
      <c r="L154" s="3">
        <v>30.68</v>
      </c>
      <c r="M154" s="3">
        <v>20.96</v>
      </c>
      <c r="N154" s="3">
        <v>28.22</v>
      </c>
      <c r="O154" s="3">
        <v>18.51</v>
      </c>
      <c r="P154" s="3">
        <v>13.04</v>
      </c>
      <c r="Q154" s="3">
        <v>58.57</v>
      </c>
      <c r="R154" s="3">
        <v>24.64</v>
      </c>
      <c r="S154" s="3">
        <v>3.67</v>
      </c>
      <c r="T154" s="3">
        <v>2019.43833010741</v>
      </c>
      <c r="U154" s="3">
        <v>1475.6304</v>
      </c>
    </row>
    <row r="155" hidden="1">
      <c r="A155" s="10" t="str">
        <f t="shared" si="1"/>
        <v>Paraguay1988</v>
      </c>
      <c r="B155" s="1" t="s">
        <v>164</v>
      </c>
      <c r="C155" s="3">
        <v>1988.0</v>
      </c>
      <c r="D155" s="3">
        <v>0.0</v>
      </c>
      <c r="E155" s="3">
        <v>0.0</v>
      </c>
      <c r="F155" s="2"/>
      <c r="G155" s="2"/>
      <c r="H155" s="2"/>
      <c r="I155" s="2"/>
      <c r="J155" s="3">
        <v>11.69</v>
      </c>
      <c r="K155" s="3">
        <v>4255.68</v>
      </c>
      <c r="L155" s="2"/>
      <c r="M155" s="2"/>
      <c r="N155" s="2"/>
      <c r="O155" s="2"/>
      <c r="P155" s="2"/>
      <c r="Q155" s="2"/>
      <c r="R155" s="2"/>
      <c r="S155" s="2"/>
      <c r="T155" s="3">
        <v>0.0</v>
      </c>
      <c r="U155" s="3">
        <v>0.0</v>
      </c>
    </row>
    <row r="156" hidden="1">
      <c r="A156" s="10" t="str">
        <f t="shared" si="1"/>
        <v>Occ.Pal.Terr1988</v>
      </c>
      <c r="B156" s="1" t="s">
        <v>157</v>
      </c>
      <c r="C156" s="3">
        <v>1988.0</v>
      </c>
      <c r="D156" s="3">
        <v>0.0</v>
      </c>
      <c r="E156" s="3">
        <v>0.0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3">
        <v>0.0</v>
      </c>
      <c r="U156" s="3">
        <v>0.0</v>
      </c>
    </row>
    <row r="157" hidden="1">
      <c r="A157" s="10" t="str">
        <f t="shared" si="1"/>
        <v>French Polynesia1988</v>
      </c>
      <c r="B157" s="1" t="s">
        <v>85</v>
      </c>
      <c r="C157" s="3">
        <v>1988.0</v>
      </c>
      <c r="D157" s="3">
        <v>0.0</v>
      </c>
      <c r="E157" s="3">
        <v>0.0</v>
      </c>
      <c r="F157" s="2"/>
      <c r="G157" s="2"/>
      <c r="H157" s="2"/>
      <c r="I157" s="2"/>
      <c r="J157" s="2"/>
      <c r="K157" s="3">
        <v>2687.47</v>
      </c>
      <c r="L157" s="2"/>
      <c r="M157" s="2"/>
      <c r="N157" s="2"/>
      <c r="O157" s="2"/>
      <c r="P157" s="2"/>
      <c r="Q157" s="2"/>
      <c r="R157" s="2"/>
      <c r="S157" s="2"/>
      <c r="T157" s="3">
        <v>0.0</v>
      </c>
      <c r="U157" s="3">
        <v>0.0</v>
      </c>
    </row>
    <row r="158" hidden="1">
      <c r="A158" s="10" t="str">
        <f t="shared" si="1"/>
        <v>Qatar1988</v>
      </c>
      <c r="B158" s="1" t="s">
        <v>169</v>
      </c>
      <c r="C158" s="3">
        <v>1988.0</v>
      </c>
      <c r="D158" s="3">
        <v>0.0</v>
      </c>
      <c r="E158" s="3">
        <v>0.0</v>
      </c>
      <c r="F158" s="2"/>
      <c r="G158" s="2"/>
      <c r="H158" s="2"/>
      <c r="I158" s="2"/>
      <c r="J158" s="2"/>
      <c r="K158" s="3">
        <v>6038.19</v>
      </c>
      <c r="L158" s="2"/>
      <c r="M158" s="2"/>
      <c r="N158" s="2"/>
      <c r="O158" s="2"/>
      <c r="P158" s="2"/>
      <c r="Q158" s="2"/>
      <c r="R158" s="2"/>
      <c r="S158" s="2"/>
      <c r="T158" s="3">
        <v>0.0</v>
      </c>
      <c r="U158" s="3">
        <v>0.0</v>
      </c>
    </row>
    <row r="159" hidden="1">
      <c r="A159" s="10" t="str">
        <f t="shared" si="1"/>
        <v>Reunion1988</v>
      </c>
      <c r="B159" s="1" t="s">
        <v>170</v>
      </c>
      <c r="C159" s="3">
        <v>1988.0</v>
      </c>
      <c r="D159" s="3">
        <v>0.0</v>
      </c>
      <c r="E159" s="3">
        <v>0.0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3">
        <v>0.0</v>
      </c>
      <c r="U159" s="3">
        <v>0.0</v>
      </c>
    </row>
    <row r="160" hidden="1">
      <c r="A160" s="10" t="str">
        <f t="shared" si="1"/>
        <v>Romania1988</v>
      </c>
      <c r="B160" s="1" t="s">
        <v>171</v>
      </c>
      <c r="C160" s="3">
        <v>1988.0</v>
      </c>
      <c r="D160" s="3">
        <v>0.0</v>
      </c>
      <c r="E160" s="3">
        <v>0.0</v>
      </c>
      <c r="F160" s="2"/>
      <c r="G160" s="2"/>
      <c r="H160" s="2"/>
      <c r="I160" s="2"/>
      <c r="J160" s="2"/>
      <c r="K160" s="3">
        <v>40809.52</v>
      </c>
      <c r="L160" s="2"/>
      <c r="M160" s="2"/>
      <c r="N160" s="2"/>
      <c r="O160" s="2"/>
      <c r="P160" s="2"/>
      <c r="Q160" s="2"/>
      <c r="R160" s="2"/>
      <c r="S160" s="2"/>
      <c r="T160" s="3">
        <v>0.0</v>
      </c>
      <c r="U160" s="3">
        <v>0.0</v>
      </c>
    </row>
    <row r="161" hidden="1">
      <c r="A161" s="10" t="str">
        <f t="shared" si="1"/>
        <v>Russian Federation1988</v>
      </c>
      <c r="B161" s="1" t="s">
        <v>172</v>
      </c>
      <c r="C161" s="3">
        <v>1988.0</v>
      </c>
      <c r="D161" s="3">
        <v>0.0</v>
      </c>
      <c r="E161" s="3">
        <v>0.0</v>
      </c>
      <c r="F161" s="2"/>
      <c r="G161" s="2"/>
      <c r="H161" s="2"/>
      <c r="I161" s="2"/>
      <c r="J161" s="2"/>
      <c r="K161" s="3">
        <v>554713.0</v>
      </c>
      <c r="L161" s="2"/>
      <c r="M161" s="2"/>
      <c r="N161" s="2"/>
      <c r="O161" s="2"/>
      <c r="P161" s="2"/>
      <c r="Q161" s="2"/>
      <c r="R161" s="2"/>
      <c r="S161" s="2"/>
      <c r="T161" s="3">
        <v>0.0</v>
      </c>
      <c r="U161" s="3">
        <v>0.0</v>
      </c>
    </row>
    <row r="162" hidden="1">
      <c r="A162" s="10" t="str">
        <f t="shared" si="1"/>
        <v>Rwanda1988</v>
      </c>
      <c r="B162" s="1" t="s">
        <v>173</v>
      </c>
      <c r="C162" s="3">
        <v>1988.0</v>
      </c>
      <c r="D162" s="3">
        <v>0.0</v>
      </c>
      <c r="E162" s="3">
        <v>0.0</v>
      </c>
      <c r="F162" s="2"/>
      <c r="G162" s="2"/>
      <c r="H162" s="2"/>
      <c r="I162" s="2"/>
      <c r="J162" s="3">
        <v>-10.98</v>
      </c>
      <c r="K162" s="3">
        <v>2395.49</v>
      </c>
      <c r="L162" s="2"/>
      <c r="M162" s="2"/>
      <c r="N162" s="2"/>
      <c r="O162" s="2"/>
      <c r="P162" s="2"/>
      <c r="Q162" s="2"/>
      <c r="R162" s="2"/>
      <c r="S162" s="2"/>
      <c r="T162" s="3">
        <v>0.0</v>
      </c>
      <c r="U162" s="3">
        <v>0.0</v>
      </c>
    </row>
    <row r="163" hidden="1">
      <c r="A163" s="10" t="str">
        <f t="shared" si="1"/>
        <v>South Asia1988</v>
      </c>
      <c r="B163" s="1" t="s">
        <v>187</v>
      </c>
      <c r="C163" s="3">
        <v>1988.0</v>
      </c>
      <c r="D163" s="3">
        <v>25.97</v>
      </c>
      <c r="E163" s="3">
        <v>30.23</v>
      </c>
      <c r="F163" s="2"/>
      <c r="G163" s="2"/>
      <c r="H163" s="3">
        <v>19350.9</v>
      </c>
      <c r="I163" s="3">
        <v>13872.44</v>
      </c>
      <c r="J163" s="3">
        <v>-2.46</v>
      </c>
      <c r="K163" s="3">
        <v>374802.0</v>
      </c>
      <c r="L163" s="3">
        <v>18.96</v>
      </c>
      <c r="M163" s="3">
        <v>11.27</v>
      </c>
      <c r="N163" s="3">
        <v>31.22</v>
      </c>
      <c r="O163" s="3">
        <v>32.72</v>
      </c>
      <c r="P163" s="3">
        <v>6.33</v>
      </c>
      <c r="Q163" s="3">
        <v>34.46</v>
      </c>
      <c r="R163" s="3">
        <v>42.37</v>
      </c>
      <c r="S163" s="3">
        <v>14.74</v>
      </c>
      <c r="T163" s="3">
        <v>0.0</v>
      </c>
      <c r="U163" s="3">
        <v>1320.0014</v>
      </c>
    </row>
    <row r="164" hidden="1">
      <c r="A164" s="10" t="str">
        <f t="shared" si="1"/>
        <v>Saudi Arabia1988</v>
      </c>
      <c r="B164" s="1" t="s">
        <v>176</v>
      </c>
      <c r="C164" s="3">
        <v>1988.0</v>
      </c>
      <c r="D164" s="3">
        <v>0.0</v>
      </c>
      <c r="E164" s="3">
        <v>0.0</v>
      </c>
      <c r="F164" s="2"/>
      <c r="G164" s="2"/>
      <c r="H164" s="2"/>
      <c r="I164" s="2"/>
      <c r="J164" s="3">
        <v>-3.88</v>
      </c>
      <c r="K164" s="3">
        <v>88256.16</v>
      </c>
      <c r="L164" s="2"/>
      <c r="M164" s="2"/>
      <c r="N164" s="2"/>
      <c r="O164" s="2"/>
      <c r="P164" s="2"/>
      <c r="Q164" s="2"/>
      <c r="R164" s="2"/>
      <c r="S164" s="2"/>
      <c r="T164" s="3">
        <v>0.0</v>
      </c>
      <c r="U164" s="3">
        <v>0.0</v>
      </c>
    </row>
    <row r="165" hidden="1">
      <c r="A165" s="10" t="str">
        <f t="shared" si="1"/>
        <v>Sudan1988</v>
      </c>
      <c r="B165" s="1" t="s">
        <v>193</v>
      </c>
      <c r="C165" s="3">
        <v>1988.0</v>
      </c>
      <c r="D165" s="3">
        <v>0.0</v>
      </c>
      <c r="E165" s="3">
        <v>0.0</v>
      </c>
      <c r="F165" s="2"/>
      <c r="G165" s="2"/>
      <c r="H165" s="2"/>
      <c r="I165" s="2"/>
      <c r="J165" s="3">
        <v>-3.9</v>
      </c>
      <c r="K165" s="3">
        <v>15399.17</v>
      </c>
      <c r="L165" s="2"/>
      <c r="M165" s="2"/>
      <c r="N165" s="2"/>
      <c r="O165" s="2"/>
      <c r="P165" s="2"/>
      <c r="Q165" s="2"/>
      <c r="R165" s="2"/>
      <c r="S165" s="2"/>
      <c r="T165" s="3">
        <v>0.0</v>
      </c>
      <c r="U165" s="3">
        <v>0.0</v>
      </c>
    </row>
    <row r="166" hidden="1">
      <c r="A166" s="10" t="str">
        <f t="shared" si="1"/>
        <v>Senegal1988</v>
      </c>
      <c r="B166" s="1" t="s">
        <v>177</v>
      </c>
      <c r="C166" s="3">
        <v>1988.0</v>
      </c>
      <c r="D166" s="3">
        <v>0.0</v>
      </c>
      <c r="E166" s="3">
        <v>0.0</v>
      </c>
      <c r="F166" s="2"/>
      <c r="G166" s="2"/>
      <c r="H166" s="2"/>
      <c r="I166" s="2"/>
      <c r="J166" s="3">
        <v>-7.3</v>
      </c>
      <c r="K166" s="3">
        <v>6311.05</v>
      </c>
      <c r="L166" s="2"/>
      <c r="M166" s="2"/>
      <c r="N166" s="2"/>
      <c r="O166" s="2"/>
      <c r="P166" s="2"/>
      <c r="Q166" s="2"/>
      <c r="R166" s="2"/>
      <c r="S166" s="2"/>
      <c r="T166" s="3">
        <v>0.0</v>
      </c>
      <c r="U166" s="3">
        <v>0.0</v>
      </c>
    </row>
    <row r="167" hidden="1">
      <c r="A167" s="10" t="str">
        <f t="shared" si="1"/>
        <v>Serbia, FR(Serbia/Montenegro)1988</v>
      </c>
      <c r="B167" s="1" t="s">
        <v>178</v>
      </c>
      <c r="C167" s="3">
        <v>1988.0</v>
      </c>
      <c r="D167" s="3">
        <v>0.0</v>
      </c>
      <c r="E167" s="3">
        <v>0.0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3">
        <v>0.0</v>
      </c>
      <c r="U167" s="3">
        <v>0.0</v>
      </c>
    </row>
    <row r="168" hidden="1">
      <c r="A168" s="10" t="str">
        <f t="shared" si="1"/>
        <v>Singapore1988</v>
      </c>
      <c r="B168" s="1" t="s">
        <v>181</v>
      </c>
      <c r="C168" s="3">
        <v>1988.0</v>
      </c>
      <c r="D168" s="3">
        <v>0.0</v>
      </c>
      <c r="E168" s="3">
        <v>0.0</v>
      </c>
      <c r="F168" s="2"/>
      <c r="G168" s="2"/>
      <c r="H168" s="2"/>
      <c r="I168" s="2"/>
      <c r="J168" s="3">
        <v>9.56</v>
      </c>
      <c r="K168" s="3">
        <v>25371.46</v>
      </c>
      <c r="L168" s="2"/>
      <c r="M168" s="2"/>
      <c r="N168" s="2"/>
      <c r="O168" s="2"/>
      <c r="P168" s="2"/>
      <c r="Q168" s="2"/>
      <c r="R168" s="2"/>
      <c r="S168" s="2"/>
      <c r="T168" s="3">
        <v>0.0</v>
      </c>
      <c r="U168" s="3">
        <v>0.0</v>
      </c>
    </row>
    <row r="169" hidden="1">
      <c r="A169" s="10" t="str">
        <f t="shared" si="1"/>
        <v>Solomon Islands1988</v>
      </c>
      <c r="B169" s="1" t="s">
        <v>185</v>
      </c>
      <c r="C169" s="3">
        <v>1988.0</v>
      </c>
      <c r="D169" s="3">
        <v>0.0</v>
      </c>
      <c r="E169" s="3">
        <v>0.0</v>
      </c>
      <c r="F169" s="2"/>
      <c r="G169" s="2"/>
      <c r="H169" s="2"/>
      <c r="I169" s="2"/>
      <c r="J169" s="3">
        <v>-49.94</v>
      </c>
      <c r="K169" s="3">
        <v>170.95</v>
      </c>
      <c r="L169" s="2"/>
      <c r="M169" s="2"/>
      <c r="N169" s="2"/>
      <c r="O169" s="2"/>
      <c r="P169" s="2"/>
      <c r="Q169" s="2"/>
      <c r="R169" s="2"/>
      <c r="S169" s="2"/>
      <c r="T169" s="3">
        <v>0.0</v>
      </c>
      <c r="U169" s="3">
        <v>0.0</v>
      </c>
    </row>
    <row r="170" hidden="1">
      <c r="A170" s="10" t="str">
        <f t="shared" si="1"/>
        <v>Sierra Leone1988</v>
      </c>
      <c r="B170" s="1" t="s">
        <v>180</v>
      </c>
      <c r="C170" s="3">
        <v>1988.0</v>
      </c>
      <c r="D170" s="3">
        <v>0.0</v>
      </c>
      <c r="E170" s="3">
        <v>0.0</v>
      </c>
      <c r="F170" s="2"/>
      <c r="G170" s="2"/>
      <c r="H170" s="2"/>
      <c r="I170" s="2"/>
      <c r="J170" s="3">
        <v>14.33</v>
      </c>
      <c r="K170" s="3">
        <v>1055.08</v>
      </c>
      <c r="L170" s="2"/>
      <c r="M170" s="2"/>
      <c r="N170" s="2"/>
      <c r="O170" s="2"/>
      <c r="P170" s="2"/>
      <c r="Q170" s="2"/>
      <c r="R170" s="2"/>
      <c r="S170" s="2"/>
      <c r="T170" s="3">
        <v>0.0</v>
      </c>
      <c r="U170" s="3">
        <v>0.0</v>
      </c>
    </row>
    <row r="171" hidden="1">
      <c r="A171" s="10" t="str">
        <f t="shared" si="1"/>
        <v>El Salvador1988</v>
      </c>
      <c r="B171" s="1" t="s">
        <v>73</v>
      </c>
      <c r="C171" s="3">
        <v>1988.0</v>
      </c>
      <c r="D171" s="3">
        <v>0.0</v>
      </c>
      <c r="E171" s="3">
        <v>0.0</v>
      </c>
      <c r="F171" s="2"/>
      <c r="G171" s="2"/>
      <c r="H171" s="2"/>
      <c r="I171" s="2"/>
      <c r="J171" s="3">
        <v>-6.47</v>
      </c>
      <c r="K171" s="3">
        <v>4189.88</v>
      </c>
      <c r="L171" s="2"/>
      <c r="M171" s="2"/>
      <c r="N171" s="2"/>
      <c r="O171" s="2"/>
      <c r="P171" s="2"/>
      <c r="Q171" s="2"/>
      <c r="R171" s="2"/>
      <c r="S171" s="2"/>
      <c r="T171" s="3">
        <v>0.0</v>
      </c>
      <c r="U171" s="3">
        <v>0.0</v>
      </c>
    </row>
    <row r="172" hidden="1">
      <c r="A172" s="10" t="str">
        <f t="shared" si="1"/>
        <v>Small states1988</v>
      </c>
      <c r="B172" s="1" t="s">
        <v>184</v>
      </c>
      <c r="C172" s="3">
        <v>1988.0</v>
      </c>
      <c r="D172" s="3">
        <v>0.0</v>
      </c>
      <c r="E172" s="3">
        <v>0.0</v>
      </c>
      <c r="F172" s="2"/>
      <c r="G172" s="2"/>
      <c r="H172" s="2"/>
      <c r="I172" s="2"/>
      <c r="J172" s="3">
        <v>1.78</v>
      </c>
      <c r="K172" s="3">
        <v>304644.0</v>
      </c>
      <c r="L172" s="2"/>
      <c r="M172" s="2"/>
      <c r="N172" s="2"/>
      <c r="O172" s="2"/>
      <c r="P172" s="2"/>
      <c r="Q172" s="2"/>
      <c r="R172" s="2"/>
      <c r="S172" s="2"/>
      <c r="T172" s="3">
        <v>0.0</v>
      </c>
      <c r="U172" s="3">
        <v>0.0</v>
      </c>
    </row>
    <row r="173" hidden="1">
      <c r="A173" s="10" t="str">
        <f t="shared" si="1"/>
        <v>Sao Tome and Principe1988</v>
      </c>
      <c r="B173" s="1" t="s">
        <v>175</v>
      </c>
      <c r="C173" s="3">
        <v>1988.0</v>
      </c>
      <c r="D173" s="3">
        <v>0.0</v>
      </c>
      <c r="E173" s="3">
        <v>0.0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3">
        <v>0.0</v>
      </c>
      <c r="U173" s="3">
        <v>0.0</v>
      </c>
    </row>
    <row r="174" hidden="1">
      <c r="A174" s="10" t="str">
        <f t="shared" si="1"/>
        <v>Sudan1988</v>
      </c>
      <c r="B174" s="1" t="s">
        <v>193</v>
      </c>
      <c r="C174" s="3">
        <v>1988.0</v>
      </c>
      <c r="D174" s="3">
        <v>0.0</v>
      </c>
      <c r="E174" s="3">
        <v>0.0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3">
        <v>0.0</v>
      </c>
      <c r="U174" s="3">
        <v>0.0</v>
      </c>
    </row>
    <row r="175" hidden="1">
      <c r="A175" s="10" t="str">
        <f t="shared" si="1"/>
        <v>Suriname1988</v>
      </c>
      <c r="B175" s="1" t="s">
        <v>194</v>
      </c>
      <c r="C175" s="3">
        <v>1988.0</v>
      </c>
      <c r="D175" s="3">
        <v>0.0</v>
      </c>
      <c r="E175" s="3">
        <v>0.0</v>
      </c>
      <c r="F175" s="2"/>
      <c r="G175" s="2"/>
      <c r="H175" s="2"/>
      <c r="I175" s="2"/>
      <c r="J175" s="2"/>
      <c r="K175" s="3">
        <v>1161.0</v>
      </c>
      <c r="L175" s="2"/>
      <c r="M175" s="2"/>
      <c r="N175" s="2"/>
      <c r="O175" s="2"/>
      <c r="P175" s="2"/>
      <c r="Q175" s="2"/>
      <c r="R175" s="2"/>
      <c r="S175" s="2"/>
      <c r="T175" s="3">
        <v>0.0</v>
      </c>
      <c r="U175" s="3">
        <v>0.0</v>
      </c>
    </row>
    <row r="176" hidden="1">
      <c r="A176" s="10" t="str">
        <f t="shared" si="1"/>
        <v>Slovak Republic1988</v>
      </c>
      <c r="B176" s="1" t="s">
        <v>182</v>
      </c>
      <c r="C176" s="3">
        <v>1988.0</v>
      </c>
      <c r="D176" s="3">
        <v>0.0</v>
      </c>
      <c r="E176" s="3">
        <v>0.0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3">
        <v>0.0</v>
      </c>
      <c r="U176" s="3">
        <v>0.0</v>
      </c>
    </row>
    <row r="177" hidden="1">
      <c r="A177" s="10" t="str">
        <f t="shared" si="1"/>
        <v>Slovenia1988</v>
      </c>
      <c r="B177" s="1" t="s">
        <v>183</v>
      </c>
      <c r="C177" s="3">
        <v>1988.0</v>
      </c>
      <c r="D177" s="3">
        <v>0.0</v>
      </c>
      <c r="E177" s="3">
        <v>0.0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3">
        <v>0.0</v>
      </c>
      <c r="U177" s="3">
        <v>0.0</v>
      </c>
    </row>
    <row r="178" hidden="1">
      <c r="A178" s="10" t="str">
        <f t="shared" si="1"/>
        <v>Sweden1988</v>
      </c>
      <c r="B178" s="1" t="s">
        <v>195</v>
      </c>
      <c r="C178" s="3">
        <v>1988.0</v>
      </c>
      <c r="D178" s="3">
        <v>0.0</v>
      </c>
      <c r="E178" s="3">
        <v>0.0</v>
      </c>
      <c r="F178" s="2"/>
      <c r="G178" s="2"/>
      <c r="H178" s="2"/>
      <c r="I178" s="2"/>
      <c r="J178" s="3">
        <v>1.27</v>
      </c>
      <c r="K178" s="3">
        <v>206987.0</v>
      </c>
      <c r="L178" s="2"/>
      <c r="M178" s="2"/>
      <c r="N178" s="2"/>
      <c r="O178" s="2"/>
      <c r="P178" s="2"/>
      <c r="Q178" s="2"/>
      <c r="R178" s="2"/>
      <c r="S178" s="2"/>
      <c r="T178" s="3">
        <v>0.0</v>
      </c>
      <c r="U178" s="3">
        <v>0.0</v>
      </c>
    </row>
    <row r="179" hidden="1">
      <c r="A179" s="10" t="str">
        <f t="shared" si="1"/>
        <v>Eswatini1988</v>
      </c>
      <c r="B179" s="1" t="s">
        <v>76</v>
      </c>
      <c r="C179" s="3">
        <v>1988.0</v>
      </c>
      <c r="D179" s="3">
        <v>0.0</v>
      </c>
      <c r="E179" s="3">
        <v>0.0</v>
      </c>
      <c r="F179" s="2"/>
      <c r="G179" s="2"/>
      <c r="H179" s="2"/>
      <c r="I179" s="2"/>
      <c r="J179" s="3">
        <v>-3.4</v>
      </c>
      <c r="K179" s="3">
        <v>692.02</v>
      </c>
      <c r="L179" s="2"/>
      <c r="M179" s="2"/>
      <c r="N179" s="2"/>
      <c r="O179" s="2"/>
      <c r="P179" s="2"/>
      <c r="Q179" s="2"/>
      <c r="R179" s="2"/>
      <c r="S179" s="2"/>
      <c r="T179" s="3">
        <v>0.0</v>
      </c>
      <c r="U179" s="3">
        <v>0.0</v>
      </c>
    </row>
    <row r="180" hidden="1">
      <c r="A180" s="10" t="str">
        <f t="shared" si="1"/>
        <v>Seychelles1988</v>
      </c>
      <c r="B180" s="1" t="s">
        <v>179</v>
      </c>
      <c r="C180" s="3">
        <v>1988.0</v>
      </c>
      <c r="D180" s="3">
        <v>0.0</v>
      </c>
      <c r="E180" s="3">
        <v>0.0</v>
      </c>
      <c r="F180" s="2"/>
      <c r="G180" s="2"/>
      <c r="H180" s="2"/>
      <c r="I180" s="2"/>
      <c r="J180" s="3">
        <v>-44.85</v>
      </c>
      <c r="K180" s="3">
        <v>283.83</v>
      </c>
      <c r="L180" s="2"/>
      <c r="M180" s="2"/>
      <c r="N180" s="2"/>
      <c r="O180" s="2"/>
      <c r="P180" s="2"/>
      <c r="Q180" s="2"/>
      <c r="R180" s="2"/>
      <c r="S180" s="2"/>
      <c r="T180" s="3">
        <v>0.0</v>
      </c>
      <c r="U180" s="3">
        <v>0.0</v>
      </c>
    </row>
    <row r="181" hidden="1">
      <c r="A181" s="10" t="str">
        <f t="shared" si="1"/>
        <v>Syrian Arab Republic1988</v>
      </c>
      <c r="B181" s="1" t="s">
        <v>197</v>
      </c>
      <c r="C181" s="3">
        <v>1988.0</v>
      </c>
      <c r="D181" s="3">
        <v>0.0</v>
      </c>
      <c r="E181" s="3">
        <v>0.0</v>
      </c>
      <c r="F181" s="2"/>
      <c r="G181" s="2"/>
      <c r="H181" s="2"/>
      <c r="I181" s="2"/>
      <c r="J181" s="3">
        <v>-9.36</v>
      </c>
      <c r="K181" s="3">
        <v>10577.04</v>
      </c>
      <c r="L181" s="2"/>
      <c r="M181" s="2"/>
      <c r="N181" s="2"/>
      <c r="O181" s="2"/>
      <c r="P181" s="2"/>
      <c r="Q181" s="2"/>
      <c r="R181" s="2"/>
      <c r="S181" s="2"/>
      <c r="T181" s="3">
        <v>0.0</v>
      </c>
      <c r="U181" s="3">
        <v>0.0</v>
      </c>
    </row>
    <row r="182" hidden="1">
      <c r="A182" s="10" t="str">
        <f t="shared" si="1"/>
        <v>Turks and Caicos Islands1988</v>
      </c>
      <c r="B182" s="1" t="s">
        <v>207</v>
      </c>
      <c r="C182" s="3">
        <v>1988.0</v>
      </c>
      <c r="D182" s="3">
        <v>0.0</v>
      </c>
      <c r="E182" s="3">
        <v>0.0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3">
        <v>0.0</v>
      </c>
      <c r="U182" s="3">
        <v>0.0</v>
      </c>
    </row>
    <row r="183" hidden="1">
      <c r="A183" s="10" t="str">
        <f t="shared" si="1"/>
        <v>Chad1988</v>
      </c>
      <c r="B183" s="1" t="s">
        <v>54</v>
      </c>
      <c r="C183" s="3">
        <v>1988.0</v>
      </c>
      <c r="D183" s="3">
        <v>0.0</v>
      </c>
      <c r="E183" s="3">
        <v>0.0</v>
      </c>
      <c r="F183" s="2"/>
      <c r="G183" s="2"/>
      <c r="H183" s="2"/>
      <c r="I183" s="2"/>
      <c r="J183" s="3">
        <v>-15.09</v>
      </c>
      <c r="K183" s="3">
        <v>1482.6</v>
      </c>
      <c r="L183" s="2"/>
      <c r="M183" s="2"/>
      <c r="N183" s="2"/>
      <c r="O183" s="2"/>
      <c r="P183" s="2"/>
      <c r="Q183" s="2"/>
      <c r="R183" s="2"/>
      <c r="S183" s="2"/>
      <c r="T183" s="3">
        <v>0.0</v>
      </c>
      <c r="U183" s="3">
        <v>0.0</v>
      </c>
    </row>
    <row r="184" hidden="1">
      <c r="A184" s="10" t="str">
        <f t="shared" si="1"/>
        <v>Togo1988</v>
      </c>
      <c r="B184" s="1" t="s">
        <v>201</v>
      </c>
      <c r="C184" s="3">
        <v>1988.0</v>
      </c>
      <c r="D184" s="3">
        <v>0.0</v>
      </c>
      <c r="E184" s="3">
        <v>0.0</v>
      </c>
      <c r="F184" s="2"/>
      <c r="G184" s="2"/>
      <c r="H184" s="2"/>
      <c r="I184" s="2"/>
      <c r="J184" s="3">
        <v>-8.94</v>
      </c>
      <c r="K184" s="3">
        <v>1378.85</v>
      </c>
      <c r="L184" s="2"/>
      <c r="M184" s="2"/>
      <c r="N184" s="2"/>
      <c r="O184" s="2"/>
      <c r="P184" s="2"/>
      <c r="Q184" s="2"/>
      <c r="R184" s="2"/>
      <c r="S184" s="2"/>
      <c r="T184" s="3">
        <v>0.0</v>
      </c>
      <c r="U184" s="3">
        <v>0.0</v>
      </c>
    </row>
    <row r="185" hidden="1">
      <c r="A185" s="10" t="str">
        <f t="shared" si="1"/>
        <v>Thailand1988</v>
      </c>
      <c r="B185" s="1" t="s">
        <v>199</v>
      </c>
      <c r="C185" s="3">
        <v>1988.0</v>
      </c>
      <c r="D185" s="3">
        <v>0.0</v>
      </c>
      <c r="E185" s="3">
        <v>47.24</v>
      </c>
      <c r="F185" s="2"/>
      <c r="G185" s="3">
        <v>0.32</v>
      </c>
      <c r="H185" s="3">
        <v>20283.01</v>
      </c>
      <c r="I185" s="2"/>
      <c r="J185" s="3">
        <v>-1.39</v>
      </c>
      <c r="K185" s="3">
        <v>61667.2</v>
      </c>
      <c r="L185" s="3">
        <v>37.77</v>
      </c>
      <c r="M185" s="3">
        <v>9.47</v>
      </c>
      <c r="N185" s="3">
        <v>32.71</v>
      </c>
      <c r="O185" s="3">
        <v>12.92</v>
      </c>
      <c r="P185" s="2"/>
      <c r="Q185" s="2"/>
      <c r="R185" s="2"/>
      <c r="S185" s="2"/>
      <c r="T185" s="3">
        <v>2233.96161779048</v>
      </c>
      <c r="U185" s="3">
        <v>0.0</v>
      </c>
    </row>
    <row r="186" hidden="1">
      <c r="A186" s="10" t="str">
        <f t="shared" si="1"/>
        <v>Turkmenistan1988</v>
      </c>
      <c r="B186" s="1" t="s">
        <v>206</v>
      </c>
      <c r="C186" s="3">
        <v>1988.0</v>
      </c>
      <c r="D186" s="3">
        <v>0.0</v>
      </c>
      <c r="E186" s="3">
        <v>0.0</v>
      </c>
      <c r="F186" s="2"/>
      <c r="G186" s="2"/>
      <c r="H186" s="2"/>
      <c r="I186" s="2"/>
      <c r="J186" s="2"/>
      <c r="K186" s="3">
        <v>3010.98</v>
      </c>
      <c r="L186" s="2"/>
      <c r="M186" s="2"/>
      <c r="N186" s="2"/>
      <c r="O186" s="2"/>
      <c r="P186" s="2"/>
      <c r="Q186" s="2"/>
      <c r="R186" s="2"/>
      <c r="S186" s="2"/>
      <c r="T186" s="3">
        <v>0.0</v>
      </c>
      <c r="U186" s="3">
        <v>0.0</v>
      </c>
    </row>
    <row r="187" hidden="1">
      <c r="A187" s="10" t="str">
        <f t="shared" si="1"/>
        <v>Timor-Leste1988</v>
      </c>
      <c r="B187" s="1" t="s">
        <v>200</v>
      </c>
      <c r="C187" s="3">
        <v>1988.0</v>
      </c>
      <c r="D187" s="3">
        <v>0.0</v>
      </c>
      <c r="E187" s="3">
        <v>0.0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3">
        <v>0.0</v>
      </c>
      <c r="U187" s="3">
        <v>0.0</v>
      </c>
    </row>
    <row r="188" hidden="1">
      <c r="A188" s="10" t="str">
        <f t="shared" si="1"/>
        <v>Tonga1988</v>
      </c>
      <c r="B188" s="1" t="s">
        <v>202</v>
      </c>
      <c r="C188" s="3">
        <v>1988.0</v>
      </c>
      <c r="D188" s="3">
        <v>0.0</v>
      </c>
      <c r="E188" s="3">
        <v>0.0</v>
      </c>
      <c r="F188" s="2"/>
      <c r="G188" s="2"/>
      <c r="H188" s="2"/>
      <c r="I188" s="2"/>
      <c r="J188" s="3">
        <v>-44.01</v>
      </c>
      <c r="K188" s="3">
        <v>106.66</v>
      </c>
      <c r="L188" s="2"/>
      <c r="M188" s="2"/>
      <c r="N188" s="2"/>
      <c r="O188" s="2"/>
      <c r="P188" s="2"/>
      <c r="Q188" s="2"/>
      <c r="R188" s="2"/>
      <c r="S188" s="2"/>
      <c r="T188" s="3">
        <v>0.0</v>
      </c>
      <c r="U188" s="3">
        <v>0.0</v>
      </c>
    </row>
    <row r="189" hidden="1">
      <c r="A189" s="10" t="str">
        <f t="shared" si="1"/>
        <v>Trinidad and Tobago1988</v>
      </c>
      <c r="B189" s="1" t="s">
        <v>203</v>
      </c>
      <c r="C189" s="3">
        <v>1988.0</v>
      </c>
      <c r="D189" s="3">
        <v>0.0</v>
      </c>
      <c r="E189" s="3">
        <v>0.0</v>
      </c>
      <c r="F189" s="2"/>
      <c r="G189" s="2"/>
      <c r="H189" s="2"/>
      <c r="I189" s="2"/>
      <c r="J189" s="2"/>
      <c r="K189" s="3">
        <v>4496.85</v>
      </c>
      <c r="L189" s="2"/>
      <c r="M189" s="2"/>
      <c r="N189" s="2"/>
      <c r="O189" s="2"/>
      <c r="P189" s="2"/>
      <c r="Q189" s="2"/>
      <c r="R189" s="2"/>
      <c r="S189" s="2"/>
      <c r="T189" s="3">
        <v>0.0</v>
      </c>
      <c r="U189" s="3">
        <v>0.0</v>
      </c>
    </row>
    <row r="190" hidden="1">
      <c r="A190" s="10" t="str">
        <f t="shared" si="1"/>
        <v>Tunisia1988</v>
      </c>
      <c r="B190" s="1" t="s">
        <v>204</v>
      </c>
      <c r="C190" s="3">
        <v>1988.0</v>
      </c>
      <c r="D190" s="3">
        <v>0.0</v>
      </c>
      <c r="E190" s="3">
        <v>0.0</v>
      </c>
      <c r="F190" s="2"/>
      <c r="G190" s="2"/>
      <c r="H190" s="2"/>
      <c r="I190" s="2"/>
      <c r="J190" s="3">
        <v>0.36</v>
      </c>
      <c r="K190" s="3">
        <v>10096.29</v>
      </c>
      <c r="L190" s="2"/>
      <c r="M190" s="2"/>
      <c r="N190" s="2"/>
      <c r="O190" s="2"/>
      <c r="P190" s="2"/>
      <c r="Q190" s="2"/>
      <c r="R190" s="2"/>
      <c r="S190" s="2"/>
      <c r="T190" s="3">
        <v>0.0</v>
      </c>
      <c r="U190" s="3">
        <v>0.0</v>
      </c>
    </row>
    <row r="191" hidden="1">
      <c r="A191" s="10" t="str">
        <f t="shared" si="1"/>
        <v>Turkiye1988</v>
      </c>
      <c r="B191" s="1" t="s">
        <v>205</v>
      </c>
      <c r="C191" s="3">
        <v>1988.0</v>
      </c>
      <c r="D191" s="3">
        <v>0.0</v>
      </c>
      <c r="E191" s="3">
        <v>0.0</v>
      </c>
      <c r="F191" s="2"/>
      <c r="G191" s="2"/>
      <c r="H191" s="2"/>
      <c r="I191" s="2"/>
      <c r="J191" s="3">
        <v>1.1</v>
      </c>
      <c r="K191" s="3">
        <v>90852.81</v>
      </c>
      <c r="L191" s="2"/>
      <c r="M191" s="2"/>
      <c r="N191" s="2"/>
      <c r="O191" s="2"/>
      <c r="P191" s="2"/>
      <c r="Q191" s="2"/>
      <c r="R191" s="2"/>
      <c r="S191" s="2"/>
      <c r="T191" s="3">
        <v>0.0</v>
      </c>
      <c r="U191" s="3">
        <v>0.0</v>
      </c>
    </row>
    <row r="192" hidden="1">
      <c r="A192" s="10" t="str">
        <f t="shared" si="1"/>
        <v>Tuvalu1988</v>
      </c>
      <c r="B192" s="1" t="s">
        <v>208</v>
      </c>
      <c r="C192" s="3">
        <v>1988.0</v>
      </c>
      <c r="D192" s="3">
        <v>0.0</v>
      </c>
      <c r="E192" s="3">
        <v>0.0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3">
        <v>0.0</v>
      </c>
      <c r="U192" s="3">
        <v>0.0</v>
      </c>
    </row>
    <row r="193" hidden="1">
      <c r="A193" s="10" t="str">
        <f t="shared" si="1"/>
        <v>Tanzania1988</v>
      </c>
      <c r="B193" s="1" t="s">
        <v>198</v>
      </c>
      <c r="C193" s="3">
        <v>1988.0</v>
      </c>
      <c r="D193" s="3">
        <v>0.0</v>
      </c>
      <c r="E193" s="3">
        <v>0.0</v>
      </c>
      <c r="F193" s="2"/>
      <c r="G193" s="2"/>
      <c r="H193" s="2"/>
      <c r="I193" s="2"/>
      <c r="J193" s="2"/>
      <c r="K193" s="3">
        <v>5100.41</v>
      </c>
      <c r="L193" s="2"/>
      <c r="M193" s="2"/>
      <c r="N193" s="2"/>
      <c r="O193" s="2"/>
      <c r="P193" s="2"/>
      <c r="Q193" s="2"/>
      <c r="R193" s="2"/>
      <c r="S193" s="2"/>
      <c r="T193" s="3">
        <v>0.0</v>
      </c>
      <c r="U193" s="3">
        <v>0.0</v>
      </c>
    </row>
    <row r="194" hidden="1">
      <c r="A194" s="10" t="str">
        <f t="shared" si="1"/>
        <v>Uganda1988</v>
      </c>
      <c r="B194" s="1" t="s">
        <v>209</v>
      </c>
      <c r="C194" s="3">
        <v>1988.0</v>
      </c>
      <c r="D194" s="3">
        <v>0.0</v>
      </c>
      <c r="E194" s="3">
        <v>0.0</v>
      </c>
      <c r="F194" s="2"/>
      <c r="G194" s="2"/>
      <c r="H194" s="2"/>
      <c r="I194" s="2"/>
      <c r="J194" s="3">
        <v>-10.2</v>
      </c>
      <c r="K194" s="3">
        <v>6508.93</v>
      </c>
      <c r="L194" s="2"/>
      <c r="M194" s="2"/>
      <c r="N194" s="2"/>
      <c r="O194" s="2"/>
      <c r="P194" s="2"/>
      <c r="Q194" s="2"/>
      <c r="R194" s="2"/>
      <c r="S194" s="2"/>
      <c r="T194" s="3">
        <v>0.0</v>
      </c>
      <c r="U194" s="3">
        <v>0.0</v>
      </c>
    </row>
    <row r="195" hidden="1">
      <c r="A195" s="10" t="str">
        <f t="shared" si="1"/>
        <v>Ukraine1988</v>
      </c>
      <c r="B195" s="1" t="s">
        <v>210</v>
      </c>
      <c r="C195" s="3">
        <v>1988.0</v>
      </c>
      <c r="D195" s="3">
        <v>0.0</v>
      </c>
      <c r="E195" s="3">
        <v>0.0</v>
      </c>
      <c r="F195" s="2"/>
      <c r="G195" s="2"/>
      <c r="H195" s="2"/>
      <c r="I195" s="2"/>
      <c r="J195" s="2"/>
      <c r="K195" s="3">
        <v>74703.52</v>
      </c>
      <c r="L195" s="2"/>
      <c r="M195" s="2"/>
      <c r="N195" s="2"/>
      <c r="O195" s="2"/>
      <c r="P195" s="2"/>
      <c r="Q195" s="2"/>
      <c r="R195" s="2"/>
      <c r="S195" s="2"/>
      <c r="T195" s="3">
        <v>0.0</v>
      </c>
      <c r="U195" s="3">
        <v>0.0</v>
      </c>
    </row>
    <row r="196" hidden="1">
      <c r="A196" s="10" t="str">
        <f t="shared" si="1"/>
        <v>Uruguay1988</v>
      </c>
      <c r="B196" s="1" t="s">
        <v>214</v>
      </c>
      <c r="C196" s="3">
        <v>1988.0</v>
      </c>
      <c r="D196" s="3">
        <v>0.0</v>
      </c>
      <c r="E196" s="3">
        <v>0.0</v>
      </c>
      <c r="F196" s="2"/>
      <c r="G196" s="2"/>
      <c r="H196" s="2"/>
      <c r="I196" s="2"/>
      <c r="J196" s="3">
        <v>4.32</v>
      </c>
      <c r="K196" s="3">
        <v>8213.52</v>
      </c>
      <c r="L196" s="2"/>
      <c r="M196" s="2"/>
      <c r="N196" s="2"/>
      <c r="O196" s="2"/>
      <c r="P196" s="2"/>
      <c r="Q196" s="2"/>
      <c r="R196" s="2"/>
      <c r="S196" s="2"/>
      <c r="T196" s="3">
        <v>0.0</v>
      </c>
      <c r="U196" s="3">
        <v>0.0</v>
      </c>
    </row>
    <row r="197" hidden="1">
      <c r="A197" s="10" t="str">
        <f t="shared" si="1"/>
        <v>United States1988</v>
      </c>
      <c r="B197" s="1" t="s">
        <v>213</v>
      </c>
      <c r="C197" s="3">
        <v>1988.0</v>
      </c>
      <c r="D197" s="3">
        <v>0.0</v>
      </c>
      <c r="E197" s="3">
        <v>0.0</v>
      </c>
      <c r="F197" s="2"/>
      <c r="G197" s="2"/>
      <c r="H197" s="2"/>
      <c r="I197" s="2"/>
      <c r="J197" s="3">
        <v>-2.09</v>
      </c>
      <c r="K197" s="3">
        <v>5236440.0</v>
      </c>
      <c r="L197" s="2"/>
      <c r="M197" s="2"/>
      <c r="N197" s="2"/>
      <c r="O197" s="2"/>
      <c r="P197" s="2"/>
      <c r="Q197" s="2"/>
      <c r="R197" s="2"/>
      <c r="S197" s="2"/>
      <c r="T197" s="3">
        <v>0.0</v>
      </c>
      <c r="U197" s="3">
        <v>0.0</v>
      </c>
    </row>
    <row r="198" hidden="1">
      <c r="A198" s="10" t="str">
        <f t="shared" si="1"/>
        <v>St. Vincent and the Grenadines1988</v>
      </c>
      <c r="B198" s="1" t="s">
        <v>192</v>
      </c>
      <c r="C198" s="3">
        <v>1988.0</v>
      </c>
      <c r="D198" s="3">
        <v>0.0</v>
      </c>
      <c r="E198" s="3">
        <v>0.0</v>
      </c>
      <c r="F198" s="2"/>
      <c r="G198" s="2"/>
      <c r="H198" s="2"/>
      <c r="I198" s="2"/>
      <c r="J198" s="3">
        <v>-5.87</v>
      </c>
      <c r="K198" s="3">
        <v>200.73</v>
      </c>
      <c r="L198" s="2"/>
      <c r="M198" s="2"/>
      <c r="N198" s="2"/>
      <c r="O198" s="2"/>
      <c r="P198" s="2"/>
      <c r="Q198" s="2"/>
      <c r="R198" s="2"/>
      <c r="S198" s="2"/>
      <c r="T198" s="3">
        <v>0.0</v>
      </c>
      <c r="U198" s="3">
        <v>0.0</v>
      </c>
    </row>
    <row r="199" hidden="1">
      <c r="A199" s="10" t="str">
        <f t="shared" si="1"/>
        <v>Venezuela, RB1988</v>
      </c>
      <c r="B199" s="1" t="s">
        <v>216</v>
      </c>
      <c r="C199" s="3">
        <v>1988.0</v>
      </c>
      <c r="D199" s="3">
        <v>0.0</v>
      </c>
      <c r="E199" s="3">
        <v>0.0</v>
      </c>
      <c r="F199" s="2"/>
      <c r="G199" s="2"/>
      <c r="H199" s="2"/>
      <c r="I199" s="2"/>
      <c r="J199" s="3">
        <v>-6.46</v>
      </c>
      <c r="K199" s="3">
        <v>60226.41</v>
      </c>
      <c r="L199" s="2"/>
      <c r="M199" s="2"/>
      <c r="N199" s="2"/>
      <c r="O199" s="2"/>
      <c r="P199" s="2"/>
      <c r="Q199" s="2"/>
      <c r="R199" s="2"/>
      <c r="S199" s="2"/>
      <c r="T199" s="3">
        <v>0.0</v>
      </c>
      <c r="U199" s="3">
        <v>0.0</v>
      </c>
    </row>
    <row r="200" hidden="1">
      <c r="A200" s="10" t="str">
        <f t="shared" si="1"/>
        <v>Vietnam1988</v>
      </c>
      <c r="B200" s="1" t="s">
        <v>217</v>
      </c>
      <c r="C200" s="3">
        <v>1988.0</v>
      </c>
      <c r="D200" s="3">
        <v>0.0</v>
      </c>
      <c r="E200" s="3">
        <v>0.0</v>
      </c>
      <c r="F200" s="2"/>
      <c r="G200" s="2"/>
      <c r="H200" s="2"/>
      <c r="I200" s="2"/>
      <c r="J200" s="3">
        <v>-11.06</v>
      </c>
      <c r="K200" s="3">
        <v>25423.81</v>
      </c>
      <c r="L200" s="2"/>
      <c r="M200" s="2"/>
      <c r="N200" s="2"/>
      <c r="O200" s="2"/>
      <c r="P200" s="2"/>
      <c r="Q200" s="2"/>
      <c r="R200" s="2"/>
      <c r="S200" s="2"/>
      <c r="T200" s="3">
        <v>0.0</v>
      </c>
      <c r="U200" s="3">
        <v>0.0</v>
      </c>
    </row>
    <row r="201" hidden="1">
      <c r="A201" s="10" t="str">
        <f t="shared" si="1"/>
        <v>Vanuatu1988</v>
      </c>
      <c r="B201" s="1" t="s">
        <v>215</v>
      </c>
      <c r="C201" s="3">
        <v>1988.0</v>
      </c>
      <c r="D201" s="3">
        <v>0.0</v>
      </c>
      <c r="E201" s="3">
        <v>0.0</v>
      </c>
      <c r="F201" s="2"/>
      <c r="G201" s="2"/>
      <c r="H201" s="2"/>
      <c r="I201" s="2"/>
      <c r="J201" s="3">
        <v>-23.08</v>
      </c>
      <c r="K201" s="3">
        <v>158.35</v>
      </c>
      <c r="L201" s="2"/>
      <c r="M201" s="2"/>
      <c r="N201" s="2"/>
      <c r="O201" s="2"/>
      <c r="P201" s="2"/>
      <c r="Q201" s="2"/>
      <c r="R201" s="2"/>
      <c r="S201" s="2"/>
      <c r="T201" s="3">
        <v>0.0</v>
      </c>
      <c r="U201" s="3">
        <v>0.0</v>
      </c>
    </row>
    <row r="202" hidden="1">
      <c r="A202" s="10" t="str">
        <f t="shared" si="1"/>
        <v>World1988</v>
      </c>
      <c r="B202" s="1" t="s">
        <v>219</v>
      </c>
      <c r="C202" s="3">
        <v>1988.0</v>
      </c>
      <c r="D202" s="3">
        <v>10.27</v>
      </c>
      <c r="E202" s="3">
        <v>49.11</v>
      </c>
      <c r="F202" s="2"/>
      <c r="G202" s="3">
        <v>0.16</v>
      </c>
      <c r="H202" s="3">
        <v>671216.4</v>
      </c>
      <c r="I202" s="3">
        <v>785242.95</v>
      </c>
      <c r="J202" s="3">
        <v>-0.4</v>
      </c>
      <c r="K202" s="3">
        <v>1.92444E7</v>
      </c>
      <c r="L202" s="3">
        <v>22.9</v>
      </c>
      <c r="M202" s="3">
        <v>26.21</v>
      </c>
      <c r="N202" s="3">
        <v>26.56</v>
      </c>
      <c r="O202" s="3">
        <v>20.58</v>
      </c>
      <c r="P202" s="3">
        <v>38.17</v>
      </c>
      <c r="Q202" s="3">
        <v>30.51</v>
      </c>
      <c r="R202" s="3">
        <v>24.25</v>
      </c>
      <c r="S202" s="3">
        <v>4.58</v>
      </c>
      <c r="T202" s="3">
        <v>0.0</v>
      </c>
      <c r="U202" s="3">
        <v>1604.0771</v>
      </c>
    </row>
    <row r="203" hidden="1">
      <c r="A203" s="10" t="str">
        <f t="shared" si="1"/>
        <v>Wallis and Futura Isl.1988</v>
      </c>
      <c r="B203" s="1" t="s">
        <v>218</v>
      </c>
      <c r="C203" s="3">
        <v>1988.0</v>
      </c>
      <c r="D203" s="3">
        <v>0.0</v>
      </c>
      <c r="E203" s="3">
        <v>0.0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3">
        <v>0.0</v>
      </c>
      <c r="U203" s="3">
        <v>0.0</v>
      </c>
    </row>
    <row r="204" hidden="1">
      <c r="A204" s="10" t="str">
        <f t="shared" si="1"/>
        <v>Samoa1988</v>
      </c>
      <c r="B204" s="1" t="s">
        <v>174</v>
      </c>
      <c r="C204" s="3">
        <v>1988.0</v>
      </c>
      <c r="D204" s="3">
        <v>0.0</v>
      </c>
      <c r="E204" s="3">
        <v>0.0</v>
      </c>
      <c r="F204" s="2"/>
      <c r="G204" s="2"/>
      <c r="H204" s="2"/>
      <c r="I204" s="2"/>
      <c r="J204" s="2"/>
      <c r="K204" s="3">
        <v>133.02</v>
      </c>
      <c r="L204" s="2"/>
      <c r="M204" s="2"/>
      <c r="N204" s="2"/>
      <c r="O204" s="2"/>
      <c r="P204" s="2"/>
      <c r="Q204" s="2"/>
      <c r="R204" s="2"/>
      <c r="S204" s="2"/>
      <c r="T204" s="3">
        <v>0.0</v>
      </c>
      <c r="U204" s="3">
        <v>0.0</v>
      </c>
    </row>
    <row r="205" hidden="1">
      <c r="A205" s="10" t="str">
        <f t="shared" si="1"/>
        <v>Yemen, Rep.1988</v>
      </c>
      <c r="B205" s="1" t="s">
        <v>220</v>
      </c>
      <c r="C205" s="3">
        <v>1988.0</v>
      </c>
      <c r="D205" s="3">
        <v>0.0</v>
      </c>
      <c r="E205" s="3">
        <v>0.0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3">
        <v>0.0</v>
      </c>
      <c r="U205" s="3">
        <v>0.0</v>
      </c>
    </row>
    <row r="206" hidden="1">
      <c r="A206" s="10" t="str">
        <f t="shared" si="1"/>
        <v>South Africa1988</v>
      </c>
      <c r="B206" s="1" t="s">
        <v>186</v>
      </c>
      <c r="C206" s="3">
        <v>1988.0</v>
      </c>
      <c r="D206" s="3">
        <v>0.0</v>
      </c>
      <c r="E206" s="3">
        <v>0.0</v>
      </c>
      <c r="F206" s="2"/>
      <c r="G206" s="2"/>
      <c r="H206" s="2"/>
      <c r="I206" s="2"/>
      <c r="J206" s="3">
        <v>6.29</v>
      </c>
      <c r="K206" s="3">
        <v>95176.64</v>
      </c>
      <c r="L206" s="2"/>
      <c r="M206" s="2"/>
      <c r="N206" s="2"/>
      <c r="O206" s="2"/>
      <c r="P206" s="2"/>
      <c r="Q206" s="2"/>
      <c r="R206" s="2"/>
      <c r="S206" s="2"/>
      <c r="T206" s="3">
        <v>0.0</v>
      </c>
      <c r="U206" s="3">
        <v>0.0</v>
      </c>
    </row>
    <row r="207" hidden="1">
      <c r="A207" s="10" t="str">
        <f t="shared" si="1"/>
        <v>Zambia1988</v>
      </c>
      <c r="B207" s="1" t="s">
        <v>221</v>
      </c>
      <c r="C207" s="3">
        <v>1988.0</v>
      </c>
      <c r="D207" s="3">
        <v>0.0</v>
      </c>
      <c r="E207" s="3">
        <v>0.0</v>
      </c>
      <c r="F207" s="2"/>
      <c r="G207" s="2"/>
      <c r="H207" s="2"/>
      <c r="I207" s="2"/>
      <c r="J207" s="2"/>
      <c r="K207" s="3">
        <v>3713.61</v>
      </c>
      <c r="L207" s="2"/>
      <c r="M207" s="2"/>
      <c r="N207" s="2"/>
      <c r="O207" s="2"/>
      <c r="P207" s="2"/>
      <c r="Q207" s="2"/>
      <c r="R207" s="2"/>
      <c r="S207" s="2"/>
      <c r="T207" s="3">
        <v>0.0</v>
      </c>
      <c r="U207" s="3">
        <v>0.0</v>
      </c>
    </row>
    <row r="208" hidden="1">
      <c r="A208" s="10" t="str">
        <f t="shared" si="1"/>
        <v>Zimbabwe1988</v>
      </c>
      <c r="B208" s="1" t="s">
        <v>222</v>
      </c>
      <c r="C208" s="3">
        <v>1988.0</v>
      </c>
      <c r="D208" s="3">
        <v>0.0</v>
      </c>
      <c r="E208" s="3">
        <v>0.0</v>
      </c>
      <c r="F208" s="2"/>
      <c r="G208" s="2"/>
      <c r="H208" s="2"/>
      <c r="I208" s="2"/>
      <c r="J208" s="3">
        <v>3.38</v>
      </c>
      <c r="K208" s="3">
        <v>7814.78</v>
      </c>
      <c r="L208" s="2"/>
      <c r="M208" s="2"/>
      <c r="N208" s="2"/>
      <c r="O208" s="2"/>
      <c r="P208" s="2"/>
      <c r="Q208" s="2"/>
      <c r="R208" s="2"/>
      <c r="S208" s="2"/>
      <c r="T208" s="3">
        <v>0.0</v>
      </c>
      <c r="U208" s="3">
        <v>0.0</v>
      </c>
    </row>
    <row r="209" hidden="1">
      <c r="A209" s="10" t="str">
        <f t="shared" si="1"/>
        <v>Aruba1989</v>
      </c>
      <c r="B209" s="1" t="s">
        <v>25</v>
      </c>
      <c r="C209" s="3">
        <v>1989.0</v>
      </c>
      <c r="D209" s="3">
        <v>0.0</v>
      </c>
      <c r="E209" s="3">
        <v>0.0</v>
      </c>
      <c r="F209" s="2"/>
      <c r="G209" s="2"/>
      <c r="H209" s="2"/>
      <c r="I209" s="2"/>
      <c r="J209" s="2"/>
      <c r="K209" s="3">
        <v>695.3</v>
      </c>
      <c r="L209" s="2"/>
      <c r="M209" s="2"/>
      <c r="N209" s="2"/>
      <c r="O209" s="2"/>
      <c r="P209" s="2"/>
      <c r="Q209" s="2"/>
      <c r="R209" s="2"/>
      <c r="S209" s="2"/>
      <c r="T209" s="3">
        <v>0.0</v>
      </c>
      <c r="U209" s="3">
        <v>0.0</v>
      </c>
    </row>
    <row r="210" hidden="1">
      <c r="A210" s="10" t="str">
        <f t="shared" si="1"/>
        <v>Afghanistan1989</v>
      </c>
      <c r="B210" s="1" t="s">
        <v>15</v>
      </c>
      <c r="C210" s="3">
        <v>1989.0</v>
      </c>
      <c r="D210" s="3">
        <v>0.0</v>
      </c>
      <c r="E210" s="3">
        <v>0.0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3">
        <v>0.0</v>
      </c>
      <c r="U210" s="3">
        <v>0.0</v>
      </c>
    </row>
    <row r="211" hidden="1">
      <c r="A211" s="10" t="str">
        <f t="shared" si="1"/>
        <v>Anguila1989</v>
      </c>
      <c r="B211" s="1" t="s">
        <v>21</v>
      </c>
      <c r="C211" s="3">
        <v>1989.0</v>
      </c>
      <c r="D211" s="3">
        <v>0.0</v>
      </c>
      <c r="E211" s="3">
        <v>0.0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3">
        <v>0.0</v>
      </c>
      <c r="U211" s="3">
        <v>0.0</v>
      </c>
    </row>
    <row r="212" hidden="1">
      <c r="A212" s="10" t="str">
        <f t="shared" si="1"/>
        <v>Albania1989</v>
      </c>
      <c r="B212" s="1" t="s">
        <v>18</v>
      </c>
      <c r="C212" s="3">
        <v>1989.0</v>
      </c>
      <c r="D212" s="3">
        <v>0.0</v>
      </c>
      <c r="E212" s="3">
        <v>0.0</v>
      </c>
      <c r="F212" s="2"/>
      <c r="G212" s="2"/>
      <c r="H212" s="2"/>
      <c r="I212" s="2"/>
      <c r="J212" s="3">
        <v>-2.88</v>
      </c>
      <c r="K212" s="3">
        <v>2253.09</v>
      </c>
      <c r="L212" s="2"/>
      <c r="M212" s="2"/>
      <c r="N212" s="2"/>
      <c r="O212" s="2"/>
      <c r="P212" s="2"/>
      <c r="Q212" s="2"/>
      <c r="R212" s="2"/>
      <c r="S212" s="2"/>
      <c r="T212" s="3">
        <v>0.0</v>
      </c>
      <c r="U212" s="3">
        <v>0.0</v>
      </c>
    </row>
    <row r="213" hidden="1">
      <c r="A213" s="10" t="str">
        <f t="shared" si="1"/>
        <v>Andorra1989</v>
      </c>
      <c r="B213" s="1" t="s">
        <v>20</v>
      </c>
      <c r="C213" s="3">
        <v>1989.0</v>
      </c>
      <c r="D213" s="3">
        <v>0.0</v>
      </c>
      <c r="E213" s="3">
        <v>0.0</v>
      </c>
      <c r="F213" s="2"/>
      <c r="G213" s="2"/>
      <c r="H213" s="2"/>
      <c r="I213" s="2"/>
      <c r="J213" s="2"/>
      <c r="K213" s="3">
        <v>795.45</v>
      </c>
      <c r="L213" s="2"/>
      <c r="M213" s="2"/>
      <c r="N213" s="2"/>
      <c r="O213" s="2"/>
      <c r="P213" s="2"/>
      <c r="Q213" s="2"/>
      <c r="R213" s="2"/>
      <c r="S213" s="2"/>
      <c r="T213" s="3">
        <v>0.0</v>
      </c>
      <c r="U213" s="3">
        <v>0.0</v>
      </c>
    </row>
    <row r="214" hidden="1">
      <c r="A214" s="10" t="str">
        <f t="shared" si="1"/>
        <v>Netherlands Antilles1989</v>
      </c>
      <c r="B214" s="1" t="s">
        <v>148</v>
      </c>
      <c r="C214" s="3">
        <v>1989.0</v>
      </c>
      <c r="D214" s="3">
        <v>0.0</v>
      </c>
      <c r="E214" s="3">
        <v>0.0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3">
        <v>0.0</v>
      </c>
      <c r="U214" s="3">
        <v>0.0</v>
      </c>
    </row>
    <row r="215" hidden="1">
      <c r="A215" s="10" t="str">
        <f t="shared" si="1"/>
        <v>United Arab Emirates1989</v>
      </c>
      <c r="B215" s="1" t="s">
        <v>211</v>
      </c>
      <c r="C215" s="3">
        <v>1989.0</v>
      </c>
      <c r="D215" s="3">
        <v>0.0</v>
      </c>
      <c r="E215" s="3">
        <v>0.0</v>
      </c>
      <c r="F215" s="2"/>
      <c r="G215" s="2"/>
      <c r="H215" s="2"/>
      <c r="I215" s="2"/>
      <c r="J215" s="2"/>
      <c r="K215" s="3">
        <v>41465.0</v>
      </c>
      <c r="L215" s="2"/>
      <c r="M215" s="2"/>
      <c r="N215" s="2"/>
      <c r="O215" s="2"/>
      <c r="P215" s="2"/>
      <c r="Q215" s="2"/>
      <c r="R215" s="2"/>
      <c r="S215" s="2"/>
      <c r="T215" s="3">
        <v>0.0</v>
      </c>
      <c r="U215" s="3">
        <v>0.0</v>
      </c>
    </row>
    <row r="216" hidden="1">
      <c r="A216" s="10" t="str">
        <f t="shared" si="1"/>
        <v>Argentina1989</v>
      </c>
      <c r="B216" s="1" t="s">
        <v>23</v>
      </c>
      <c r="C216" s="3">
        <v>1989.0</v>
      </c>
      <c r="D216" s="3">
        <v>0.0</v>
      </c>
      <c r="E216" s="3">
        <v>0.0</v>
      </c>
      <c r="F216" s="2"/>
      <c r="G216" s="2"/>
      <c r="H216" s="2"/>
      <c r="I216" s="2"/>
      <c r="J216" s="3">
        <v>6.48</v>
      </c>
      <c r="K216" s="3">
        <v>76636.9</v>
      </c>
      <c r="L216" s="2"/>
      <c r="M216" s="2"/>
      <c r="N216" s="2"/>
      <c r="O216" s="2"/>
      <c r="P216" s="2"/>
      <c r="Q216" s="2"/>
      <c r="R216" s="2"/>
      <c r="S216" s="2"/>
      <c r="T216" s="3">
        <v>0.0</v>
      </c>
      <c r="U216" s="3">
        <v>0.0</v>
      </c>
    </row>
    <row r="217" hidden="1">
      <c r="A217" s="10" t="str">
        <f t="shared" si="1"/>
        <v>Armenia1989</v>
      </c>
      <c r="B217" s="1" t="s">
        <v>24</v>
      </c>
      <c r="C217" s="3">
        <v>1989.0</v>
      </c>
      <c r="D217" s="3">
        <v>0.0</v>
      </c>
      <c r="E217" s="3">
        <v>0.0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3">
        <v>0.0</v>
      </c>
      <c r="U217" s="3">
        <v>0.0</v>
      </c>
    </row>
    <row r="218" hidden="1">
      <c r="A218" s="10" t="str">
        <f t="shared" si="1"/>
        <v>Antigua and Barbuda1989</v>
      </c>
      <c r="B218" s="1" t="s">
        <v>22</v>
      </c>
      <c r="C218" s="3">
        <v>1989.0</v>
      </c>
      <c r="D218" s="3">
        <v>0.0</v>
      </c>
      <c r="E218" s="3">
        <v>0.0</v>
      </c>
      <c r="F218" s="2"/>
      <c r="G218" s="2"/>
      <c r="H218" s="2"/>
      <c r="I218" s="2"/>
      <c r="J218" s="2"/>
      <c r="K218" s="3">
        <v>438.79</v>
      </c>
      <c r="L218" s="2"/>
      <c r="M218" s="2"/>
      <c r="N218" s="2"/>
      <c r="O218" s="2"/>
      <c r="P218" s="2"/>
      <c r="Q218" s="2"/>
      <c r="R218" s="2"/>
      <c r="S218" s="2"/>
      <c r="T218" s="3">
        <v>0.0</v>
      </c>
      <c r="U218" s="3">
        <v>0.0</v>
      </c>
    </row>
    <row r="219" hidden="1">
      <c r="A219" s="10" t="str">
        <f t="shared" si="1"/>
        <v>Australia1989</v>
      </c>
      <c r="B219" s="1" t="s">
        <v>26</v>
      </c>
      <c r="C219" s="3">
        <v>1989.0</v>
      </c>
      <c r="D219" s="3">
        <v>48.36</v>
      </c>
      <c r="E219" s="3">
        <v>69.02</v>
      </c>
      <c r="F219" s="2"/>
      <c r="G219" s="3">
        <v>0.27</v>
      </c>
      <c r="H219" s="3">
        <v>39839.62</v>
      </c>
      <c r="I219" s="3">
        <v>35761.44</v>
      </c>
      <c r="J219" s="3">
        <v>-1.83</v>
      </c>
      <c r="K219" s="3">
        <v>299272.0</v>
      </c>
      <c r="L219" s="3">
        <v>39.2</v>
      </c>
      <c r="M219" s="3">
        <v>29.82</v>
      </c>
      <c r="N219" s="3">
        <v>22.36</v>
      </c>
      <c r="O219" s="3">
        <v>4.95</v>
      </c>
      <c r="P219" s="3">
        <v>6.66</v>
      </c>
      <c r="Q219" s="3">
        <v>8.25</v>
      </c>
      <c r="R219" s="3">
        <v>31.44</v>
      </c>
      <c r="S219" s="3">
        <v>51.1</v>
      </c>
      <c r="T219" s="3">
        <v>2613.5521346316</v>
      </c>
      <c r="U219" s="3">
        <v>973.3163</v>
      </c>
    </row>
    <row r="220" hidden="1">
      <c r="A220" s="10" t="str">
        <f t="shared" si="1"/>
        <v>Austria1989</v>
      </c>
      <c r="B220" s="1" t="s">
        <v>27</v>
      </c>
      <c r="C220" s="3">
        <v>1989.0</v>
      </c>
      <c r="D220" s="3">
        <v>0.0</v>
      </c>
      <c r="E220" s="3">
        <v>0.0</v>
      </c>
      <c r="F220" s="2"/>
      <c r="G220" s="2"/>
      <c r="H220" s="2"/>
      <c r="I220" s="2"/>
      <c r="J220" s="3">
        <v>-0.51</v>
      </c>
      <c r="K220" s="3">
        <v>133106.0</v>
      </c>
      <c r="L220" s="2"/>
      <c r="M220" s="2"/>
      <c r="N220" s="2"/>
      <c r="O220" s="2"/>
      <c r="P220" s="2"/>
      <c r="Q220" s="2"/>
      <c r="R220" s="2"/>
      <c r="S220" s="2"/>
      <c r="T220" s="3">
        <v>0.0</v>
      </c>
      <c r="U220" s="3">
        <v>0.0</v>
      </c>
    </row>
    <row r="221" hidden="1">
      <c r="A221" s="10" t="str">
        <f t="shared" si="1"/>
        <v>Azerbaijan1989</v>
      </c>
      <c r="B221" s="1" t="s">
        <v>28</v>
      </c>
      <c r="C221" s="3">
        <v>1989.0</v>
      </c>
      <c r="D221" s="3">
        <v>0.0</v>
      </c>
      <c r="E221" s="3">
        <v>0.0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3">
        <v>0.0</v>
      </c>
      <c r="U221" s="3">
        <v>0.0</v>
      </c>
    </row>
    <row r="222" hidden="1">
      <c r="A222" s="10" t="str">
        <f t="shared" si="1"/>
        <v>Burundi1989</v>
      </c>
      <c r="B222" s="1" t="s">
        <v>47</v>
      </c>
      <c r="C222" s="3">
        <v>1989.0</v>
      </c>
      <c r="D222" s="3">
        <v>0.0</v>
      </c>
      <c r="E222" s="3">
        <v>0.0</v>
      </c>
      <c r="F222" s="2"/>
      <c r="G222" s="2"/>
      <c r="H222" s="2"/>
      <c r="I222" s="2"/>
      <c r="J222" s="3">
        <v>-13.2</v>
      </c>
      <c r="K222" s="3">
        <v>1113.92</v>
      </c>
      <c r="L222" s="2"/>
      <c r="M222" s="2"/>
      <c r="N222" s="2"/>
      <c r="O222" s="2"/>
      <c r="P222" s="2"/>
      <c r="Q222" s="2"/>
      <c r="R222" s="2"/>
      <c r="S222" s="2"/>
      <c r="T222" s="3">
        <v>0.0</v>
      </c>
      <c r="U222" s="3">
        <v>0.0</v>
      </c>
    </row>
    <row r="223" hidden="1">
      <c r="A223" s="10" t="str">
        <f t="shared" si="1"/>
        <v>Belgium1989</v>
      </c>
      <c r="B223" s="1" t="s">
        <v>34</v>
      </c>
      <c r="C223" s="3">
        <v>1989.0</v>
      </c>
      <c r="D223" s="3">
        <v>0.0</v>
      </c>
      <c r="E223" s="3">
        <v>0.0</v>
      </c>
      <c r="F223" s="2"/>
      <c r="G223" s="2"/>
      <c r="H223" s="2"/>
      <c r="I223" s="2"/>
      <c r="J223" s="3">
        <v>2.2</v>
      </c>
      <c r="K223" s="3">
        <v>164221.0</v>
      </c>
      <c r="L223" s="2"/>
      <c r="M223" s="2"/>
      <c r="N223" s="2"/>
      <c r="O223" s="2"/>
      <c r="P223" s="2"/>
      <c r="Q223" s="2"/>
      <c r="R223" s="2"/>
      <c r="S223" s="2"/>
      <c r="T223" s="3">
        <v>0.0</v>
      </c>
      <c r="U223" s="3">
        <v>0.0</v>
      </c>
    </row>
    <row r="224" hidden="1">
      <c r="A224" s="10" t="str">
        <f t="shared" si="1"/>
        <v>Benin1989</v>
      </c>
      <c r="B224" s="1" t="s">
        <v>37</v>
      </c>
      <c r="C224" s="3">
        <v>1989.0</v>
      </c>
      <c r="D224" s="3">
        <v>0.0</v>
      </c>
      <c r="E224" s="3">
        <v>0.0</v>
      </c>
      <c r="F224" s="2"/>
      <c r="G224" s="2"/>
      <c r="H224" s="2"/>
      <c r="I224" s="2"/>
      <c r="J224" s="3">
        <v>-11.31</v>
      </c>
      <c r="K224" s="3">
        <v>1502.29</v>
      </c>
      <c r="L224" s="2"/>
      <c r="M224" s="2"/>
      <c r="N224" s="2"/>
      <c r="O224" s="2"/>
      <c r="P224" s="2"/>
      <c r="Q224" s="2"/>
      <c r="R224" s="2"/>
      <c r="S224" s="2"/>
      <c r="T224" s="3">
        <v>0.0</v>
      </c>
      <c r="U224" s="3">
        <v>0.0</v>
      </c>
    </row>
    <row r="225" hidden="1">
      <c r="A225" s="10" t="str">
        <f t="shared" si="1"/>
        <v>Burkina Faso1989</v>
      </c>
      <c r="B225" s="1" t="s">
        <v>46</v>
      </c>
      <c r="C225" s="3">
        <v>1989.0</v>
      </c>
      <c r="D225" s="3">
        <v>0.0</v>
      </c>
      <c r="E225" s="3">
        <v>0.0</v>
      </c>
      <c r="F225" s="2"/>
      <c r="G225" s="2"/>
      <c r="H225" s="2"/>
      <c r="I225" s="2"/>
      <c r="J225" s="3">
        <v>-14.9</v>
      </c>
      <c r="K225" s="3">
        <v>2615.59</v>
      </c>
      <c r="L225" s="2"/>
      <c r="M225" s="2"/>
      <c r="N225" s="2"/>
      <c r="O225" s="2"/>
      <c r="P225" s="2"/>
      <c r="Q225" s="2"/>
      <c r="R225" s="2"/>
      <c r="S225" s="2"/>
      <c r="T225" s="3">
        <v>0.0</v>
      </c>
      <c r="U225" s="3">
        <v>0.0</v>
      </c>
    </row>
    <row r="226" hidden="1">
      <c r="A226" s="10" t="str">
        <f t="shared" si="1"/>
        <v>Bangladesh1989</v>
      </c>
      <c r="B226" s="1" t="s">
        <v>31</v>
      </c>
      <c r="C226" s="3">
        <v>1989.0</v>
      </c>
      <c r="D226" s="3">
        <v>19.41</v>
      </c>
      <c r="E226" s="3">
        <v>29.25</v>
      </c>
      <c r="F226" s="2"/>
      <c r="G226" s="3">
        <v>0.11</v>
      </c>
      <c r="H226" s="3">
        <v>2954.93</v>
      </c>
      <c r="I226" s="3">
        <v>1328.01</v>
      </c>
      <c r="J226" s="3">
        <v>-7.24</v>
      </c>
      <c r="K226" s="3">
        <v>28781.71</v>
      </c>
      <c r="L226" s="3">
        <v>16.02</v>
      </c>
      <c r="M226" s="3">
        <v>13.23</v>
      </c>
      <c r="N226" s="3">
        <v>43.81</v>
      </c>
      <c r="O226" s="3">
        <v>19.69</v>
      </c>
      <c r="P226" s="3">
        <v>3.31</v>
      </c>
      <c r="Q226" s="3">
        <v>50.71</v>
      </c>
      <c r="R226" s="3">
        <v>23.67</v>
      </c>
      <c r="S226" s="3">
        <v>20.94</v>
      </c>
      <c r="T226" s="3">
        <v>1397.86493224231</v>
      </c>
      <c r="U226" s="3">
        <v>4250.4531</v>
      </c>
    </row>
    <row r="227" hidden="1">
      <c r="A227" s="10" t="str">
        <f t="shared" si="1"/>
        <v>Bulgaria1989</v>
      </c>
      <c r="B227" s="1" t="s">
        <v>45</v>
      </c>
      <c r="C227" s="3">
        <v>1989.0</v>
      </c>
      <c r="D227" s="3">
        <v>0.0</v>
      </c>
      <c r="E227" s="3">
        <v>0.0</v>
      </c>
      <c r="F227" s="2"/>
      <c r="G227" s="2"/>
      <c r="H227" s="2"/>
      <c r="I227" s="2"/>
      <c r="J227" s="3">
        <v>-1.74</v>
      </c>
      <c r="K227" s="3">
        <v>21988.44</v>
      </c>
      <c r="L227" s="2"/>
      <c r="M227" s="2"/>
      <c r="N227" s="2"/>
      <c r="O227" s="2"/>
      <c r="P227" s="2"/>
      <c r="Q227" s="2"/>
      <c r="R227" s="2"/>
      <c r="S227" s="2"/>
      <c r="T227" s="3">
        <v>0.0</v>
      </c>
      <c r="U227" s="3">
        <v>0.0</v>
      </c>
    </row>
    <row r="228" hidden="1">
      <c r="A228" s="10" t="str">
        <f t="shared" si="1"/>
        <v>Bahrain1989</v>
      </c>
      <c r="B228" s="1" t="s">
        <v>30</v>
      </c>
      <c r="C228" s="3">
        <v>1989.0</v>
      </c>
      <c r="D228" s="3">
        <v>0.0</v>
      </c>
      <c r="E228" s="3">
        <v>0.0</v>
      </c>
      <c r="F228" s="2"/>
      <c r="G228" s="2"/>
      <c r="H228" s="2"/>
      <c r="I228" s="2"/>
      <c r="J228" s="3">
        <v>11.01</v>
      </c>
      <c r="K228" s="3">
        <v>3863.56</v>
      </c>
      <c r="L228" s="2"/>
      <c r="M228" s="2"/>
      <c r="N228" s="2"/>
      <c r="O228" s="2"/>
      <c r="P228" s="2"/>
      <c r="Q228" s="2"/>
      <c r="R228" s="2"/>
      <c r="S228" s="2"/>
      <c r="T228" s="3">
        <v>0.0</v>
      </c>
      <c r="U228" s="3">
        <v>0.0</v>
      </c>
    </row>
    <row r="229" hidden="1">
      <c r="A229" s="10" t="str">
        <f t="shared" si="1"/>
        <v>Bahamas, The1989</v>
      </c>
      <c r="B229" s="1" t="s">
        <v>29</v>
      </c>
      <c r="C229" s="3">
        <v>1989.0</v>
      </c>
      <c r="D229" s="3">
        <v>0.0</v>
      </c>
      <c r="E229" s="3">
        <v>0.0</v>
      </c>
      <c r="F229" s="2"/>
      <c r="G229" s="2"/>
      <c r="H229" s="2"/>
      <c r="I229" s="2"/>
      <c r="J229" s="3">
        <v>-3.34</v>
      </c>
      <c r="K229" s="3">
        <v>3062.0</v>
      </c>
      <c r="L229" s="2"/>
      <c r="M229" s="2"/>
      <c r="N229" s="2"/>
      <c r="O229" s="2"/>
      <c r="P229" s="2"/>
      <c r="Q229" s="2"/>
      <c r="R229" s="2"/>
      <c r="S229" s="2"/>
      <c r="T229" s="3">
        <v>0.0</v>
      </c>
      <c r="U229" s="3">
        <v>0.0</v>
      </c>
    </row>
    <row r="230" hidden="1">
      <c r="A230" s="10" t="str">
        <f t="shared" si="1"/>
        <v>Bosnia and Herzegovina1989</v>
      </c>
      <c r="B230" s="1" t="s">
        <v>41</v>
      </c>
      <c r="C230" s="3">
        <v>1989.0</v>
      </c>
      <c r="D230" s="3">
        <v>0.0</v>
      </c>
      <c r="E230" s="3">
        <v>0.0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3">
        <v>0.0</v>
      </c>
      <c r="U230" s="3">
        <v>0.0</v>
      </c>
    </row>
    <row r="231" hidden="1">
      <c r="A231" s="10" t="str">
        <f t="shared" si="1"/>
        <v>Belarus1989</v>
      </c>
      <c r="B231" s="1" t="s">
        <v>33</v>
      </c>
      <c r="C231" s="3">
        <v>1989.0</v>
      </c>
      <c r="D231" s="3">
        <v>0.0</v>
      </c>
      <c r="E231" s="3">
        <v>0.0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3">
        <v>0.0</v>
      </c>
      <c r="U231" s="3">
        <v>0.0</v>
      </c>
    </row>
    <row r="232" hidden="1">
      <c r="A232" s="10" t="str">
        <f t="shared" si="1"/>
        <v>Belgium-Luxembourg1989</v>
      </c>
      <c r="B232" s="1" t="s">
        <v>35</v>
      </c>
      <c r="C232" s="3">
        <v>1989.0</v>
      </c>
      <c r="D232" s="3">
        <v>0.0</v>
      </c>
      <c r="E232" s="3">
        <v>0.0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3">
        <v>0.0</v>
      </c>
      <c r="U232" s="3">
        <v>0.0</v>
      </c>
    </row>
    <row r="233" hidden="1">
      <c r="A233" s="10" t="str">
        <f t="shared" si="1"/>
        <v>Belize1989</v>
      </c>
      <c r="B233" s="1" t="s">
        <v>36</v>
      </c>
      <c r="C233" s="3">
        <v>1989.0</v>
      </c>
      <c r="D233" s="3">
        <v>0.0</v>
      </c>
      <c r="E233" s="3">
        <v>0.0</v>
      </c>
      <c r="F233" s="2"/>
      <c r="G233" s="2"/>
      <c r="H233" s="2"/>
      <c r="I233" s="2"/>
      <c r="J233" s="3">
        <v>-10.64</v>
      </c>
      <c r="K233" s="3">
        <v>369.13</v>
      </c>
      <c r="L233" s="2"/>
      <c r="M233" s="2"/>
      <c r="N233" s="2"/>
      <c r="O233" s="2"/>
      <c r="P233" s="2"/>
      <c r="Q233" s="2"/>
      <c r="R233" s="2"/>
      <c r="S233" s="2"/>
      <c r="T233" s="3">
        <v>0.0</v>
      </c>
      <c r="U233" s="3">
        <v>0.0</v>
      </c>
    </row>
    <row r="234" hidden="1">
      <c r="A234" s="10" t="str">
        <f t="shared" si="1"/>
        <v>Bermuda1989</v>
      </c>
      <c r="B234" s="1" t="s">
        <v>38</v>
      </c>
      <c r="C234" s="3">
        <v>1989.0</v>
      </c>
      <c r="D234" s="3">
        <v>0.0</v>
      </c>
      <c r="E234" s="3">
        <v>0.0</v>
      </c>
      <c r="F234" s="2"/>
      <c r="G234" s="2"/>
      <c r="H234" s="2"/>
      <c r="I234" s="2"/>
      <c r="J234" s="2"/>
      <c r="K234" s="3">
        <v>1501.5</v>
      </c>
      <c r="L234" s="2"/>
      <c r="M234" s="2"/>
      <c r="N234" s="2"/>
      <c r="O234" s="2"/>
      <c r="P234" s="2"/>
      <c r="Q234" s="2"/>
      <c r="R234" s="2"/>
      <c r="S234" s="2"/>
      <c r="T234" s="3">
        <v>0.0</v>
      </c>
      <c r="U234" s="3">
        <v>0.0</v>
      </c>
    </row>
    <row r="235" hidden="1">
      <c r="A235" s="10" t="str">
        <f t="shared" si="1"/>
        <v>Bolivia1989</v>
      </c>
      <c r="B235" s="1" t="s">
        <v>40</v>
      </c>
      <c r="C235" s="3">
        <v>1989.0</v>
      </c>
      <c r="D235" s="3">
        <v>0.0</v>
      </c>
      <c r="E235" s="3">
        <v>0.0</v>
      </c>
      <c r="F235" s="2"/>
      <c r="G235" s="2"/>
      <c r="H235" s="2"/>
      <c r="I235" s="2"/>
      <c r="J235" s="3">
        <v>-0.66</v>
      </c>
      <c r="K235" s="3">
        <v>4715.98</v>
      </c>
      <c r="L235" s="2"/>
      <c r="M235" s="2"/>
      <c r="N235" s="2"/>
      <c r="O235" s="2"/>
      <c r="P235" s="2"/>
      <c r="Q235" s="2"/>
      <c r="R235" s="2"/>
      <c r="S235" s="2"/>
      <c r="T235" s="3">
        <v>0.0</v>
      </c>
      <c r="U235" s="3">
        <v>0.0</v>
      </c>
    </row>
    <row r="236" hidden="1">
      <c r="A236" s="10" t="str">
        <f t="shared" si="1"/>
        <v>Brazil1989</v>
      </c>
      <c r="B236" s="1" t="s">
        <v>43</v>
      </c>
      <c r="C236" s="3">
        <v>1989.0</v>
      </c>
      <c r="D236" s="3">
        <v>42.5</v>
      </c>
      <c r="E236" s="3">
        <v>34.99</v>
      </c>
      <c r="F236" s="2"/>
      <c r="G236" s="3">
        <v>0.11</v>
      </c>
      <c r="H236" s="3">
        <v>19860.21</v>
      </c>
      <c r="I236" s="3">
        <v>34381.43</v>
      </c>
      <c r="J236" s="3">
        <v>3.47</v>
      </c>
      <c r="K236" s="3">
        <v>425595.0</v>
      </c>
      <c r="L236" s="3">
        <v>27.03</v>
      </c>
      <c r="M236" s="3">
        <v>7.96</v>
      </c>
      <c r="N236" s="3">
        <v>29.89</v>
      </c>
      <c r="O236" s="3">
        <v>33.69</v>
      </c>
      <c r="P236" s="3">
        <v>15.97</v>
      </c>
      <c r="Q236" s="3">
        <v>19.82</v>
      </c>
      <c r="R236" s="3">
        <v>40.16</v>
      </c>
      <c r="S236" s="3">
        <v>20.74</v>
      </c>
      <c r="T236" s="3">
        <v>1731.21999473439</v>
      </c>
      <c r="U236" s="3">
        <v>1037.1856</v>
      </c>
    </row>
    <row r="237" hidden="1">
      <c r="A237" s="10" t="str">
        <f t="shared" si="1"/>
        <v>Barbados1989</v>
      </c>
      <c r="B237" s="1" t="s">
        <v>32</v>
      </c>
      <c r="C237" s="3">
        <v>1989.0</v>
      </c>
      <c r="D237" s="3">
        <v>0.0</v>
      </c>
      <c r="E237" s="3">
        <v>0.0</v>
      </c>
      <c r="F237" s="2"/>
      <c r="G237" s="2"/>
      <c r="H237" s="2"/>
      <c r="I237" s="2"/>
      <c r="J237" s="3">
        <v>1.45</v>
      </c>
      <c r="K237" s="3">
        <v>2006.17</v>
      </c>
      <c r="L237" s="2"/>
      <c r="M237" s="2"/>
      <c r="N237" s="2"/>
      <c r="O237" s="2"/>
      <c r="P237" s="2"/>
      <c r="Q237" s="2"/>
      <c r="R237" s="2"/>
      <c r="S237" s="2"/>
      <c r="T237" s="3">
        <v>0.0</v>
      </c>
      <c r="U237" s="3">
        <v>0.0</v>
      </c>
    </row>
    <row r="238" hidden="1">
      <c r="A238" s="10" t="str">
        <f t="shared" si="1"/>
        <v>Brunei1989</v>
      </c>
      <c r="B238" s="1" t="s">
        <v>44</v>
      </c>
      <c r="C238" s="3">
        <v>1989.0</v>
      </c>
      <c r="D238" s="3">
        <v>0.0</v>
      </c>
      <c r="E238" s="3">
        <v>0.0</v>
      </c>
      <c r="F238" s="2"/>
      <c r="G238" s="2"/>
      <c r="H238" s="2"/>
      <c r="I238" s="2"/>
      <c r="J238" s="3">
        <v>26.6</v>
      </c>
      <c r="K238" s="3">
        <v>2985.47</v>
      </c>
      <c r="L238" s="2"/>
      <c r="M238" s="2"/>
      <c r="N238" s="2"/>
      <c r="O238" s="2"/>
      <c r="P238" s="2"/>
      <c r="Q238" s="2"/>
      <c r="R238" s="2"/>
      <c r="S238" s="2"/>
      <c r="T238" s="3">
        <v>0.0</v>
      </c>
      <c r="U238" s="3">
        <v>0.0</v>
      </c>
    </row>
    <row r="239" hidden="1">
      <c r="A239" s="10" t="str">
        <f t="shared" si="1"/>
        <v>Bhutan1989</v>
      </c>
      <c r="B239" s="1" t="s">
        <v>39</v>
      </c>
      <c r="C239" s="3">
        <v>1989.0</v>
      </c>
      <c r="D239" s="3">
        <v>0.0</v>
      </c>
      <c r="E239" s="3">
        <v>0.0</v>
      </c>
      <c r="F239" s="2"/>
      <c r="G239" s="2"/>
      <c r="H239" s="2"/>
      <c r="I239" s="2"/>
      <c r="J239" s="3">
        <v>-9.92</v>
      </c>
      <c r="K239" s="3">
        <v>275.95</v>
      </c>
      <c r="L239" s="2"/>
      <c r="M239" s="2"/>
      <c r="N239" s="2"/>
      <c r="O239" s="2"/>
      <c r="P239" s="2"/>
      <c r="Q239" s="2"/>
      <c r="R239" s="2"/>
      <c r="S239" s="2"/>
      <c r="T239" s="3">
        <v>0.0</v>
      </c>
      <c r="U239" s="3">
        <v>0.0</v>
      </c>
    </row>
    <row r="240" hidden="1">
      <c r="A240" s="10" t="str">
        <f t="shared" si="1"/>
        <v>Botswana1989</v>
      </c>
      <c r="B240" s="1" t="s">
        <v>42</v>
      </c>
      <c r="C240" s="3">
        <v>1989.0</v>
      </c>
      <c r="D240" s="3">
        <v>0.0</v>
      </c>
      <c r="E240" s="3">
        <v>0.0</v>
      </c>
      <c r="F240" s="2"/>
      <c r="G240" s="2"/>
      <c r="H240" s="2"/>
      <c r="I240" s="2"/>
      <c r="J240" s="3">
        <v>13.09</v>
      </c>
      <c r="K240" s="3">
        <v>3083.8</v>
      </c>
      <c r="L240" s="2"/>
      <c r="M240" s="2"/>
      <c r="N240" s="2"/>
      <c r="O240" s="2"/>
      <c r="P240" s="2"/>
      <c r="Q240" s="2"/>
      <c r="R240" s="2"/>
      <c r="S240" s="2"/>
      <c r="T240" s="3">
        <v>0.0</v>
      </c>
      <c r="U240" s="3">
        <v>0.0</v>
      </c>
    </row>
    <row r="241" hidden="1">
      <c r="A241" s="10" t="str">
        <f t="shared" si="1"/>
        <v>Central African Republic1989</v>
      </c>
      <c r="B241" s="1" t="s">
        <v>53</v>
      </c>
      <c r="C241" s="3">
        <v>1989.0</v>
      </c>
      <c r="D241" s="3">
        <v>0.0</v>
      </c>
      <c r="E241" s="3">
        <v>0.0</v>
      </c>
      <c r="F241" s="2"/>
      <c r="G241" s="2"/>
      <c r="H241" s="2"/>
      <c r="I241" s="2"/>
      <c r="J241" s="3">
        <v>-6.16</v>
      </c>
      <c r="K241" s="3">
        <v>1233.93</v>
      </c>
      <c r="L241" s="2"/>
      <c r="M241" s="2"/>
      <c r="N241" s="2"/>
      <c r="O241" s="2"/>
      <c r="P241" s="2"/>
      <c r="Q241" s="2"/>
      <c r="R241" s="2"/>
      <c r="S241" s="2"/>
      <c r="T241" s="3">
        <v>0.0</v>
      </c>
      <c r="U241" s="3">
        <v>0.0</v>
      </c>
    </row>
    <row r="242" hidden="1">
      <c r="A242" s="10" t="str">
        <f t="shared" si="1"/>
        <v>Canada1989</v>
      </c>
      <c r="B242" s="1" t="s">
        <v>50</v>
      </c>
      <c r="C242" s="3">
        <v>1989.0</v>
      </c>
      <c r="D242" s="3">
        <v>37.86</v>
      </c>
      <c r="E242" s="3">
        <v>71.66</v>
      </c>
      <c r="F242" s="2"/>
      <c r="G242" s="3">
        <v>0.26</v>
      </c>
      <c r="H242" s="3">
        <v>113908.35</v>
      </c>
      <c r="I242" s="3">
        <v>115978.24</v>
      </c>
      <c r="J242" s="3">
        <v>0.03</v>
      </c>
      <c r="K242" s="3">
        <v>565056.0</v>
      </c>
      <c r="L242" s="3">
        <v>42.28</v>
      </c>
      <c r="M242" s="3">
        <v>29.38</v>
      </c>
      <c r="N242" s="3">
        <v>16.52</v>
      </c>
      <c r="O242" s="3">
        <v>8.55</v>
      </c>
      <c r="P242" s="3">
        <v>26.06</v>
      </c>
      <c r="Q242" s="3">
        <v>22.07</v>
      </c>
      <c r="R242" s="3">
        <v>33.22</v>
      </c>
      <c r="S242" s="3">
        <v>15.38</v>
      </c>
      <c r="T242" s="3">
        <v>2765.54466782596</v>
      </c>
      <c r="U242" s="3">
        <v>1362.2733</v>
      </c>
    </row>
    <row r="243" hidden="1">
      <c r="A243" s="10" t="str">
        <f t="shared" si="1"/>
        <v>Switzerland1989</v>
      </c>
      <c r="B243" s="1" t="s">
        <v>196</v>
      </c>
      <c r="C243" s="3">
        <v>1989.0</v>
      </c>
      <c r="D243" s="3">
        <v>5.82</v>
      </c>
      <c r="E243" s="3">
        <v>63.03</v>
      </c>
      <c r="F243" s="2"/>
      <c r="G243" s="3">
        <v>0.28</v>
      </c>
      <c r="H243" s="3">
        <v>58206.72</v>
      </c>
      <c r="I243" s="3">
        <v>51535.64</v>
      </c>
      <c r="J243" s="3">
        <v>1.52</v>
      </c>
      <c r="K243" s="3">
        <v>202079.0</v>
      </c>
      <c r="L243" s="3">
        <v>25.84</v>
      </c>
      <c r="M243" s="3">
        <v>37.19</v>
      </c>
      <c r="N243" s="3">
        <v>25.93</v>
      </c>
      <c r="O243" s="3">
        <v>8.36</v>
      </c>
      <c r="P243" s="3">
        <v>36.88</v>
      </c>
      <c r="Q243" s="3">
        <v>29.44</v>
      </c>
      <c r="R243" s="3">
        <v>29.3</v>
      </c>
      <c r="S243" s="3">
        <v>4.36</v>
      </c>
      <c r="T243" s="3">
        <v>2205.5279532977</v>
      </c>
      <c r="U243" s="3">
        <v>1771.2356</v>
      </c>
    </row>
    <row r="244" hidden="1">
      <c r="A244" s="10" t="str">
        <f t="shared" si="1"/>
        <v>Chile1989</v>
      </c>
      <c r="B244" s="1" t="s">
        <v>55</v>
      </c>
      <c r="C244" s="3">
        <v>1989.0</v>
      </c>
      <c r="D244" s="3">
        <v>0.0</v>
      </c>
      <c r="E244" s="3">
        <v>0.0</v>
      </c>
      <c r="F244" s="2"/>
      <c r="G244" s="2"/>
      <c r="H244" s="2"/>
      <c r="I244" s="2"/>
      <c r="J244" s="3">
        <v>4.43</v>
      </c>
      <c r="K244" s="3">
        <v>29885.69</v>
      </c>
      <c r="L244" s="2"/>
      <c r="M244" s="2"/>
      <c r="N244" s="2"/>
      <c r="O244" s="2"/>
      <c r="P244" s="2"/>
      <c r="Q244" s="2"/>
      <c r="R244" s="2"/>
      <c r="S244" s="2"/>
      <c r="T244" s="3">
        <v>0.0</v>
      </c>
      <c r="U244" s="3">
        <v>0.0</v>
      </c>
    </row>
    <row r="245" hidden="1">
      <c r="A245" s="10" t="str">
        <f t="shared" si="1"/>
        <v>China1989</v>
      </c>
      <c r="B245" s="1" t="s">
        <v>56</v>
      </c>
      <c r="C245" s="3">
        <v>1989.0</v>
      </c>
      <c r="D245" s="3">
        <v>0.0</v>
      </c>
      <c r="E245" s="3">
        <v>0.0</v>
      </c>
      <c r="F245" s="2"/>
      <c r="G245" s="2"/>
      <c r="H245" s="2"/>
      <c r="I245" s="2"/>
      <c r="J245" s="3">
        <v>-1.42</v>
      </c>
      <c r="K245" s="3">
        <v>347768.0</v>
      </c>
      <c r="L245" s="2"/>
      <c r="M245" s="2"/>
      <c r="N245" s="2"/>
      <c r="O245" s="2"/>
      <c r="P245" s="2"/>
      <c r="Q245" s="2"/>
      <c r="R245" s="2"/>
      <c r="S245" s="2"/>
      <c r="T245" s="3">
        <v>0.0</v>
      </c>
      <c r="U245" s="3">
        <v>0.0</v>
      </c>
    </row>
    <row r="246" hidden="1">
      <c r="A246" s="10" t="str">
        <f t="shared" si="1"/>
        <v>Cote d'Ivoire1989</v>
      </c>
      <c r="B246" s="1" t="s">
        <v>62</v>
      </c>
      <c r="C246" s="3">
        <v>1989.0</v>
      </c>
      <c r="D246" s="3">
        <v>0.0</v>
      </c>
      <c r="E246" s="3">
        <v>0.0</v>
      </c>
      <c r="F246" s="2"/>
      <c r="G246" s="2"/>
      <c r="H246" s="2"/>
      <c r="I246" s="2"/>
      <c r="J246" s="3">
        <v>2.98</v>
      </c>
      <c r="K246" s="3">
        <v>9757.41</v>
      </c>
      <c r="L246" s="2"/>
      <c r="M246" s="2"/>
      <c r="N246" s="2"/>
      <c r="O246" s="2"/>
      <c r="P246" s="2"/>
      <c r="Q246" s="2"/>
      <c r="R246" s="2"/>
      <c r="S246" s="2"/>
      <c r="T246" s="3">
        <v>0.0</v>
      </c>
      <c r="U246" s="3">
        <v>0.0</v>
      </c>
    </row>
    <row r="247" hidden="1">
      <c r="A247" s="10" t="str">
        <f t="shared" si="1"/>
        <v>Cameroon1989</v>
      </c>
      <c r="B247" s="1" t="s">
        <v>49</v>
      </c>
      <c r="C247" s="3">
        <v>1989.0</v>
      </c>
      <c r="D247" s="3">
        <v>0.0</v>
      </c>
      <c r="E247" s="3">
        <v>0.0</v>
      </c>
      <c r="F247" s="2"/>
      <c r="G247" s="2"/>
      <c r="H247" s="2"/>
      <c r="I247" s="2"/>
      <c r="J247" s="3">
        <v>2.94</v>
      </c>
      <c r="K247" s="3">
        <v>11140.06</v>
      </c>
      <c r="L247" s="2"/>
      <c r="M247" s="2"/>
      <c r="N247" s="2"/>
      <c r="O247" s="2"/>
      <c r="P247" s="2"/>
      <c r="Q247" s="2"/>
      <c r="R247" s="2"/>
      <c r="S247" s="2"/>
      <c r="T247" s="3">
        <v>0.0</v>
      </c>
      <c r="U247" s="3">
        <v>0.0</v>
      </c>
    </row>
    <row r="248" hidden="1">
      <c r="A248" s="10" t="str">
        <f t="shared" si="1"/>
        <v>Congo, Rep.1989</v>
      </c>
      <c r="B248" s="1" t="s">
        <v>59</v>
      </c>
      <c r="C248" s="3">
        <v>1989.0</v>
      </c>
      <c r="D248" s="3">
        <v>0.0</v>
      </c>
      <c r="E248" s="3">
        <v>0.0</v>
      </c>
      <c r="F248" s="2"/>
      <c r="G248" s="2"/>
      <c r="H248" s="2"/>
      <c r="I248" s="2"/>
      <c r="J248" s="3">
        <v>13.7</v>
      </c>
      <c r="K248" s="3">
        <v>2389.59</v>
      </c>
      <c r="L248" s="2"/>
      <c r="M248" s="2"/>
      <c r="N248" s="2"/>
      <c r="O248" s="2"/>
      <c r="P248" s="2"/>
      <c r="Q248" s="2"/>
      <c r="R248" s="2"/>
      <c r="S248" s="2"/>
      <c r="T248" s="3">
        <v>0.0</v>
      </c>
      <c r="U248" s="3">
        <v>0.0</v>
      </c>
    </row>
    <row r="249" hidden="1">
      <c r="A249" s="10" t="str">
        <f t="shared" si="1"/>
        <v>Cook Islands1989</v>
      </c>
      <c r="B249" s="1" t="s">
        <v>60</v>
      </c>
      <c r="C249" s="3">
        <v>1989.0</v>
      </c>
      <c r="D249" s="3">
        <v>0.0</v>
      </c>
      <c r="E249" s="3">
        <v>0.0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3">
        <v>0.0</v>
      </c>
      <c r="U249" s="3">
        <v>0.0</v>
      </c>
    </row>
    <row r="250" hidden="1">
      <c r="A250" s="10" t="str">
        <f t="shared" si="1"/>
        <v>Colombia1989</v>
      </c>
      <c r="B250" s="1" t="s">
        <v>57</v>
      </c>
      <c r="C250" s="3">
        <v>1989.0</v>
      </c>
      <c r="D250" s="3">
        <v>0.0</v>
      </c>
      <c r="E250" s="3">
        <v>0.0</v>
      </c>
      <c r="F250" s="2"/>
      <c r="G250" s="2"/>
      <c r="H250" s="2"/>
      <c r="I250" s="2"/>
      <c r="J250" s="3">
        <v>4.18</v>
      </c>
      <c r="K250" s="3">
        <v>39540.08</v>
      </c>
      <c r="L250" s="2"/>
      <c r="M250" s="2"/>
      <c r="N250" s="2"/>
      <c r="O250" s="2"/>
      <c r="P250" s="2"/>
      <c r="Q250" s="2"/>
      <c r="R250" s="2"/>
      <c r="S250" s="2"/>
      <c r="T250" s="3">
        <v>0.0</v>
      </c>
      <c r="U250" s="3">
        <v>0.0</v>
      </c>
    </row>
    <row r="251" hidden="1">
      <c r="A251" s="10" t="str">
        <f t="shared" si="1"/>
        <v>Comoros1989</v>
      </c>
      <c r="B251" s="1" t="s">
        <v>58</v>
      </c>
      <c r="C251" s="3">
        <v>1989.0</v>
      </c>
      <c r="D251" s="3">
        <v>0.0</v>
      </c>
      <c r="E251" s="3">
        <v>0.0</v>
      </c>
      <c r="F251" s="2"/>
      <c r="G251" s="2"/>
      <c r="H251" s="2"/>
      <c r="I251" s="2"/>
      <c r="J251" s="3">
        <v>-18.08</v>
      </c>
      <c r="K251" s="3">
        <v>341.48</v>
      </c>
      <c r="L251" s="2"/>
      <c r="M251" s="2"/>
      <c r="N251" s="2"/>
      <c r="O251" s="2"/>
      <c r="P251" s="2"/>
      <c r="Q251" s="2"/>
      <c r="R251" s="2"/>
      <c r="S251" s="2"/>
      <c r="T251" s="3">
        <v>0.0</v>
      </c>
      <c r="U251" s="3">
        <v>0.0</v>
      </c>
    </row>
    <row r="252" hidden="1">
      <c r="A252" s="10" t="str">
        <f t="shared" si="1"/>
        <v>Cape Verde1989</v>
      </c>
      <c r="B252" s="1" t="s">
        <v>51</v>
      </c>
      <c r="C252" s="3">
        <v>1989.0</v>
      </c>
      <c r="D252" s="3">
        <v>0.0</v>
      </c>
      <c r="E252" s="3">
        <v>0.0</v>
      </c>
      <c r="F252" s="2"/>
      <c r="G252" s="2"/>
      <c r="H252" s="2"/>
      <c r="I252" s="2"/>
      <c r="J252" s="3">
        <v>-42.99</v>
      </c>
      <c r="K252" s="3">
        <v>267.45</v>
      </c>
      <c r="L252" s="2"/>
      <c r="M252" s="2"/>
      <c r="N252" s="2"/>
      <c r="O252" s="2"/>
      <c r="P252" s="2"/>
      <c r="Q252" s="2"/>
      <c r="R252" s="2"/>
      <c r="S252" s="2"/>
      <c r="T252" s="3">
        <v>0.0</v>
      </c>
      <c r="U252" s="3">
        <v>0.0</v>
      </c>
    </row>
    <row r="253" hidden="1">
      <c r="A253" s="10" t="str">
        <f t="shared" si="1"/>
        <v>Costa Rica1989</v>
      </c>
      <c r="B253" s="1" t="s">
        <v>61</v>
      </c>
      <c r="C253" s="3">
        <v>1989.0</v>
      </c>
      <c r="D253" s="3">
        <v>0.0</v>
      </c>
      <c r="E253" s="3">
        <v>0.0</v>
      </c>
      <c r="F253" s="2"/>
      <c r="G253" s="2"/>
      <c r="H253" s="2"/>
      <c r="I253" s="2"/>
      <c r="J253" s="3">
        <v>-3.88</v>
      </c>
      <c r="K253" s="3">
        <v>5251.03</v>
      </c>
      <c r="L253" s="2"/>
      <c r="M253" s="2"/>
      <c r="N253" s="2"/>
      <c r="O253" s="2"/>
      <c r="P253" s="2"/>
      <c r="Q253" s="2"/>
      <c r="R253" s="2"/>
      <c r="S253" s="2"/>
      <c r="T253" s="3">
        <v>0.0</v>
      </c>
      <c r="U253" s="3">
        <v>0.0</v>
      </c>
    </row>
    <row r="254" hidden="1">
      <c r="A254" s="10" t="str">
        <f t="shared" si="1"/>
        <v>Cuba1989</v>
      </c>
      <c r="B254" s="1" t="s">
        <v>64</v>
      </c>
      <c r="C254" s="3">
        <v>1989.0</v>
      </c>
      <c r="D254" s="3">
        <v>0.0</v>
      </c>
      <c r="E254" s="3">
        <v>0.0</v>
      </c>
      <c r="F254" s="2"/>
      <c r="G254" s="2"/>
      <c r="H254" s="2"/>
      <c r="I254" s="2"/>
      <c r="J254" s="3">
        <v>-13.6</v>
      </c>
      <c r="K254" s="3">
        <v>27023.47</v>
      </c>
      <c r="L254" s="2"/>
      <c r="M254" s="2"/>
      <c r="N254" s="2"/>
      <c r="O254" s="2"/>
      <c r="P254" s="2"/>
      <c r="Q254" s="2"/>
      <c r="R254" s="2"/>
      <c r="S254" s="2"/>
      <c r="T254" s="3">
        <v>0.0</v>
      </c>
      <c r="U254" s="3">
        <v>0.0</v>
      </c>
    </row>
    <row r="255" hidden="1">
      <c r="A255" s="10" t="str">
        <f t="shared" si="1"/>
        <v>Cayman Islands1989</v>
      </c>
      <c r="B255" s="1" t="s">
        <v>52</v>
      </c>
      <c r="C255" s="3">
        <v>1989.0</v>
      </c>
      <c r="D255" s="3">
        <v>0.0</v>
      </c>
      <c r="E255" s="3">
        <v>0.0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3">
        <v>0.0</v>
      </c>
      <c r="U255" s="3">
        <v>0.0</v>
      </c>
    </row>
    <row r="256" hidden="1">
      <c r="A256" s="10" t="str">
        <f t="shared" si="1"/>
        <v>Cyprus1989</v>
      </c>
      <c r="B256" s="1" t="s">
        <v>65</v>
      </c>
      <c r="C256" s="3">
        <v>1989.0</v>
      </c>
      <c r="D256" s="3">
        <v>38.92</v>
      </c>
      <c r="E256" s="3">
        <v>62.57</v>
      </c>
      <c r="F256" s="2"/>
      <c r="G256" s="3">
        <v>0.16</v>
      </c>
      <c r="H256" s="3">
        <v>2280.3</v>
      </c>
      <c r="I256" s="3">
        <v>793.04</v>
      </c>
      <c r="J256" s="3">
        <v>-8.41</v>
      </c>
      <c r="K256" s="3">
        <v>4563.48</v>
      </c>
      <c r="L256" s="3">
        <v>27.41</v>
      </c>
      <c r="M256" s="3">
        <v>35.16</v>
      </c>
      <c r="N256" s="3">
        <v>27.08</v>
      </c>
      <c r="O256" s="3">
        <v>10.35</v>
      </c>
      <c r="P256" s="3">
        <v>12.7</v>
      </c>
      <c r="Q256" s="3">
        <v>60.75</v>
      </c>
      <c r="R256" s="3">
        <v>10.27</v>
      </c>
      <c r="S256" s="3">
        <v>16.28</v>
      </c>
      <c r="T256" s="3">
        <v>1977.03378114989</v>
      </c>
      <c r="U256" s="3">
        <v>1274.6657</v>
      </c>
    </row>
    <row r="257" hidden="1">
      <c r="A257" s="10" t="str">
        <f t="shared" si="1"/>
        <v>Czechia1989</v>
      </c>
      <c r="B257" s="1" t="s">
        <v>66</v>
      </c>
      <c r="C257" s="3">
        <v>1989.0</v>
      </c>
      <c r="D257" s="3">
        <v>0.0</v>
      </c>
      <c r="E257" s="3">
        <v>0.0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3">
        <v>0.0</v>
      </c>
      <c r="U257" s="3">
        <v>0.0</v>
      </c>
    </row>
    <row r="258" hidden="1">
      <c r="A258" s="10" t="str">
        <f t="shared" si="1"/>
        <v>Germany1989</v>
      </c>
      <c r="B258" s="1" t="s">
        <v>89</v>
      </c>
      <c r="C258" s="3">
        <v>1989.0</v>
      </c>
      <c r="D258" s="3">
        <v>10.42</v>
      </c>
      <c r="E258" s="3">
        <v>56.95</v>
      </c>
      <c r="F258" s="2"/>
      <c r="G258" s="3">
        <v>0.09</v>
      </c>
      <c r="H258" s="3">
        <v>269575.91</v>
      </c>
      <c r="I258" s="3">
        <v>341098.83</v>
      </c>
      <c r="J258" s="3">
        <v>-0.62</v>
      </c>
      <c r="K258" s="3">
        <v>1398970.0</v>
      </c>
      <c r="L258" s="3">
        <v>24.38</v>
      </c>
      <c r="M258" s="3">
        <v>32.57</v>
      </c>
      <c r="N258" s="3">
        <v>26.14</v>
      </c>
      <c r="O258" s="3">
        <v>13.04</v>
      </c>
      <c r="P258" s="3">
        <v>35.91</v>
      </c>
      <c r="Q258" s="3">
        <v>31.07</v>
      </c>
      <c r="R258" s="3">
        <v>25.98</v>
      </c>
      <c r="S258" s="3">
        <v>3.02</v>
      </c>
      <c r="T258" s="3">
        <v>1844.87002983229</v>
      </c>
      <c r="U258" s="3">
        <v>1513.6549</v>
      </c>
    </row>
    <row r="259" hidden="1">
      <c r="A259" s="10" t="str">
        <f t="shared" si="1"/>
        <v>Djibouti1989</v>
      </c>
      <c r="B259" s="1" t="s">
        <v>68</v>
      </c>
      <c r="C259" s="3">
        <v>1989.0</v>
      </c>
      <c r="D259" s="3">
        <v>0.0</v>
      </c>
      <c r="E259" s="3">
        <v>0.0</v>
      </c>
      <c r="F259" s="2"/>
      <c r="G259" s="2"/>
      <c r="H259" s="2"/>
      <c r="I259" s="2"/>
      <c r="J259" s="2"/>
      <c r="K259" s="3">
        <v>409.22</v>
      </c>
      <c r="L259" s="2"/>
      <c r="M259" s="2"/>
      <c r="N259" s="2"/>
      <c r="O259" s="2"/>
      <c r="P259" s="2"/>
      <c r="Q259" s="2"/>
      <c r="R259" s="2"/>
      <c r="S259" s="2"/>
      <c r="T259" s="3">
        <v>0.0</v>
      </c>
      <c r="U259" s="3">
        <v>0.0</v>
      </c>
    </row>
    <row r="260" hidden="1">
      <c r="A260" s="10" t="str">
        <f t="shared" si="1"/>
        <v>Dominica1989</v>
      </c>
      <c r="B260" s="1" t="s">
        <v>69</v>
      </c>
      <c r="C260" s="3">
        <v>1989.0</v>
      </c>
      <c r="D260" s="3">
        <v>0.0</v>
      </c>
      <c r="E260" s="3">
        <v>0.0</v>
      </c>
      <c r="F260" s="2"/>
      <c r="G260" s="2"/>
      <c r="H260" s="2"/>
      <c r="I260" s="2"/>
      <c r="J260" s="3">
        <v>-25.9</v>
      </c>
      <c r="K260" s="3">
        <v>185.14</v>
      </c>
      <c r="L260" s="2"/>
      <c r="M260" s="2"/>
      <c r="N260" s="2"/>
      <c r="O260" s="2"/>
      <c r="P260" s="2"/>
      <c r="Q260" s="2"/>
      <c r="R260" s="2"/>
      <c r="S260" s="2"/>
      <c r="T260" s="3">
        <v>0.0</v>
      </c>
      <c r="U260" s="3">
        <v>0.0</v>
      </c>
    </row>
    <row r="261" hidden="1">
      <c r="A261" s="10" t="str">
        <f t="shared" si="1"/>
        <v>Denmark1989</v>
      </c>
      <c r="B261" s="1" t="s">
        <v>67</v>
      </c>
      <c r="C261" s="3">
        <v>1989.0</v>
      </c>
      <c r="D261" s="3">
        <v>36.58</v>
      </c>
      <c r="E261" s="3">
        <v>57.51</v>
      </c>
      <c r="F261" s="2"/>
      <c r="G261" s="3">
        <v>0.26</v>
      </c>
      <c r="H261" s="3">
        <v>26618.13</v>
      </c>
      <c r="I261" s="3">
        <v>28046.2</v>
      </c>
      <c r="J261" s="3">
        <v>3.8</v>
      </c>
      <c r="K261" s="3">
        <v>112409.0</v>
      </c>
      <c r="L261" s="3">
        <v>26.92</v>
      </c>
      <c r="M261" s="3">
        <v>30.59</v>
      </c>
      <c r="N261" s="3">
        <v>28.4</v>
      </c>
      <c r="O261" s="3">
        <v>11.47</v>
      </c>
      <c r="P261" s="3">
        <v>26.47</v>
      </c>
      <c r="Q261" s="3">
        <v>34.87</v>
      </c>
      <c r="R261" s="3">
        <v>15.24</v>
      </c>
      <c r="S261" s="3">
        <v>18.34</v>
      </c>
      <c r="T261" s="3">
        <v>1912.9895686058</v>
      </c>
      <c r="U261" s="3">
        <v>1134.8042</v>
      </c>
    </row>
    <row r="262" hidden="1">
      <c r="A262" s="10" t="str">
        <f t="shared" si="1"/>
        <v>Dominican Republic1989</v>
      </c>
      <c r="B262" s="1" t="s">
        <v>70</v>
      </c>
      <c r="C262" s="3">
        <v>1989.0</v>
      </c>
      <c r="D262" s="3">
        <v>0.0</v>
      </c>
      <c r="E262" s="3">
        <v>0.0</v>
      </c>
      <c r="F262" s="2"/>
      <c r="G262" s="2"/>
      <c r="H262" s="2"/>
      <c r="I262" s="2"/>
      <c r="J262" s="3">
        <v>-8.13</v>
      </c>
      <c r="K262" s="3">
        <v>6686.59</v>
      </c>
      <c r="L262" s="2"/>
      <c r="M262" s="2"/>
      <c r="N262" s="2"/>
      <c r="O262" s="2"/>
      <c r="P262" s="2"/>
      <c r="Q262" s="2"/>
      <c r="R262" s="2"/>
      <c r="S262" s="2"/>
      <c r="T262" s="3">
        <v>0.0</v>
      </c>
      <c r="U262" s="3">
        <v>0.0</v>
      </c>
    </row>
    <row r="263" hidden="1">
      <c r="A263" s="10" t="str">
        <f t="shared" si="1"/>
        <v>Algeria1989</v>
      </c>
      <c r="B263" s="1" t="s">
        <v>19</v>
      </c>
      <c r="C263" s="3">
        <v>1989.0</v>
      </c>
      <c r="D263" s="3">
        <v>0.0</v>
      </c>
      <c r="E263" s="3">
        <v>0.0</v>
      </c>
      <c r="F263" s="2"/>
      <c r="G263" s="2"/>
      <c r="H263" s="2"/>
      <c r="I263" s="2"/>
      <c r="J263" s="3">
        <v>-9.87</v>
      </c>
      <c r="K263" s="3">
        <v>55631.49</v>
      </c>
      <c r="L263" s="2"/>
      <c r="M263" s="2"/>
      <c r="N263" s="2"/>
      <c r="O263" s="2"/>
      <c r="P263" s="2"/>
      <c r="Q263" s="2"/>
      <c r="R263" s="2"/>
      <c r="S263" s="2"/>
      <c r="T263" s="3">
        <v>0.0</v>
      </c>
      <c r="U263" s="3">
        <v>0.0</v>
      </c>
    </row>
    <row r="264" hidden="1">
      <c r="A264" s="10" t="str">
        <f t="shared" si="1"/>
        <v>Europe &amp; Central Asia1989</v>
      </c>
      <c r="B264" s="1" t="s">
        <v>78</v>
      </c>
      <c r="C264" s="3">
        <v>1989.0</v>
      </c>
      <c r="D264" s="3">
        <v>16.01</v>
      </c>
      <c r="E264" s="3">
        <v>56.64</v>
      </c>
      <c r="F264" s="2"/>
      <c r="G264" s="2"/>
      <c r="H264" s="3">
        <v>513520.35</v>
      </c>
      <c r="I264" s="3">
        <v>533064.02</v>
      </c>
      <c r="J264" s="3">
        <v>-0.74</v>
      </c>
      <c r="K264" s="3">
        <v>7237180.0</v>
      </c>
      <c r="L264" s="3">
        <v>26.65</v>
      </c>
      <c r="M264" s="3">
        <v>29.99</v>
      </c>
      <c r="N264" s="3">
        <v>25.88</v>
      </c>
      <c r="O264" s="3">
        <v>14.71</v>
      </c>
      <c r="P264" s="3">
        <v>31.95</v>
      </c>
      <c r="Q264" s="3">
        <v>32.42</v>
      </c>
      <c r="R264" s="3">
        <v>27.04</v>
      </c>
      <c r="S264" s="3">
        <v>5.47</v>
      </c>
      <c r="T264" s="3">
        <v>0.0</v>
      </c>
      <c r="U264" s="3">
        <v>1241.1449</v>
      </c>
    </row>
    <row r="265" hidden="1">
      <c r="A265" s="10" t="str">
        <f t="shared" si="1"/>
        <v>Ecuador1989</v>
      </c>
      <c r="B265" s="1" t="s">
        <v>71</v>
      </c>
      <c r="C265" s="3">
        <v>1989.0</v>
      </c>
      <c r="D265" s="3">
        <v>0.0</v>
      </c>
      <c r="E265" s="3">
        <v>0.0</v>
      </c>
      <c r="F265" s="2"/>
      <c r="G265" s="2"/>
      <c r="H265" s="2"/>
      <c r="I265" s="2"/>
      <c r="J265" s="3">
        <v>-4.55</v>
      </c>
      <c r="K265" s="3">
        <v>13890.83</v>
      </c>
      <c r="L265" s="2"/>
      <c r="M265" s="2"/>
      <c r="N265" s="2"/>
      <c r="O265" s="2"/>
      <c r="P265" s="2"/>
      <c r="Q265" s="2"/>
      <c r="R265" s="2"/>
      <c r="S265" s="2"/>
      <c r="T265" s="3">
        <v>0.0</v>
      </c>
      <c r="U265" s="3">
        <v>0.0</v>
      </c>
    </row>
    <row r="266" hidden="1">
      <c r="A266" s="10" t="str">
        <f t="shared" si="1"/>
        <v>Egypt, Arab Rep.1989</v>
      </c>
      <c r="B266" s="1" t="s">
        <v>72</v>
      </c>
      <c r="C266" s="3">
        <v>1989.0</v>
      </c>
      <c r="D266" s="3">
        <v>0.0</v>
      </c>
      <c r="E266" s="3">
        <v>0.0</v>
      </c>
      <c r="F266" s="2"/>
      <c r="G266" s="2"/>
      <c r="H266" s="2"/>
      <c r="I266" s="2"/>
      <c r="J266" s="3">
        <v>-14.55</v>
      </c>
      <c r="K266" s="3">
        <v>39756.3</v>
      </c>
      <c r="L266" s="2"/>
      <c r="M266" s="2"/>
      <c r="N266" s="2"/>
      <c r="O266" s="2"/>
      <c r="P266" s="2"/>
      <c r="Q266" s="2"/>
      <c r="R266" s="2"/>
      <c r="S266" s="2"/>
      <c r="T266" s="3">
        <v>0.0</v>
      </c>
      <c r="U266" s="3">
        <v>0.0</v>
      </c>
    </row>
    <row r="267" hidden="1">
      <c r="A267" s="10" t="str">
        <f t="shared" si="1"/>
        <v>Eritrea1989</v>
      </c>
      <c r="B267" s="1" t="s">
        <v>74</v>
      </c>
      <c r="C267" s="3">
        <v>1989.0</v>
      </c>
      <c r="D267" s="3">
        <v>0.0</v>
      </c>
      <c r="E267" s="3">
        <v>0.0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3">
        <v>0.0</v>
      </c>
      <c r="U267" s="3">
        <v>0.0</v>
      </c>
    </row>
    <row r="268" hidden="1">
      <c r="A268" s="10" t="str">
        <f t="shared" si="1"/>
        <v>Spain1989</v>
      </c>
      <c r="B268" s="1" t="s">
        <v>188</v>
      </c>
      <c r="C268" s="3">
        <v>1989.0</v>
      </c>
      <c r="D268" s="3">
        <v>27.07</v>
      </c>
      <c r="E268" s="3">
        <v>56.78</v>
      </c>
      <c r="F268" s="2"/>
      <c r="G268" s="3">
        <v>0.24</v>
      </c>
      <c r="H268" s="3">
        <v>71430.82</v>
      </c>
      <c r="I268" s="3">
        <v>44463.71</v>
      </c>
      <c r="J268" s="3">
        <v>-4.18</v>
      </c>
      <c r="K268" s="3">
        <v>414757.0</v>
      </c>
      <c r="L268" s="3">
        <v>33.32</v>
      </c>
      <c r="M268" s="3">
        <v>23.46</v>
      </c>
      <c r="N268" s="3">
        <v>22.79</v>
      </c>
      <c r="O268" s="3">
        <v>20.31</v>
      </c>
      <c r="P268" s="3">
        <v>22.79</v>
      </c>
      <c r="Q268" s="3">
        <v>40.02</v>
      </c>
      <c r="R268" s="3">
        <v>24.49</v>
      </c>
      <c r="S268" s="3">
        <v>11.47</v>
      </c>
      <c r="T268" s="3">
        <v>2059.65143931764</v>
      </c>
      <c r="U268" s="3">
        <v>1049.9195</v>
      </c>
    </row>
    <row r="269" hidden="1">
      <c r="A269" s="10" t="str">
        <f t="shared" si="1"/>
        <v>Estonia1989</v>
      </c>
      <c r="B269" s="1" t="s">
        <v>75</v>
      </c>
      <c r="C269" s="3">
        <v>1989.0</v>
      </c>
      <c r="D269" s="3">
        <v>0.0</v>
      </c>
      <c r="E269" s="3">
        <v>0.0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3">
        <v>0.0</v>
      </c>
      <c r="U269" s="3">
        <v>0.0</v>
      </c>
    </row>
    <row r="270" hidden="1">
      <c r="A270" s="10" t="str">
        <f t="shared" si="1"/>
        <v>Ethiopia(excludes Eritrea)1989</v>
      </c>
      <c r="B270" s="1" t="s">
        <v>77</v>
      </c>
      <c r="C270" s="3">
        <v>1989.0</v>
      </c>
      <c r="D270" s="3">
        <v>0.0</v>
      </c>
      <c r="E270" s="3">
        <v>0.0</v>
      </c>
      <c r="F270" s="2"/>
      <c r="G270" s="2"/>
      <c r="H270" s="2"/>
      <c r="I270" s="2"/>
      <c r="J270" s="2"/>
      <c r="K270" s="3">
        <v>11476.58</v>
      </c>
      <c r="L270" s="2"/>
      <c r="M270" s="2"/>
      <c r="N270" s="2"/>
      <c r="O270" s="2"/>
      <c r="P270" s="2"/>
      <c r="Q270" s="2"/>
      <c r="R270" s="2"/>
      <c r="S270" s="2"/>
      <c r="T270" s="3">
        <v>0.0</v>
      </c>
      <c r="U270" s="3">
        <v>0.0</v>
      </c>
    </row>
    <row r="271" hidden="1">
      <c r="A271" s="10" t="str">
        <f t="shared" si="1"/>
        <v>European Union1989</v>
      </c>
      <c r="B271" s="1" t="s">
        <v>79</v>
      </c>
      <c r="C271" s="3">
        <v>1989.0</v>
      </c>
      <c r="D271" s="3">
        <v>0.0</v>
      </c>
      <c r="E271" s="3">
        <v>0.0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3">
        <v>0.0</v>
      </c>
      <c r="U271" s="3">
        <v>0.0</v>
      </c>
    </row>
    <row r="272" hidden="1">
      <c r="A272" s="10" t="str">
        <f t="shared" si="1"/>
        <v>Finland1989</v>
      </c>
      <c r="B272" s="1" t="s">
        <v>82</v>
      </c>
      <c r="C272" s="3">
        <v>1989.0</v>
      </c>
      <c r="D272" s="3">
        <v>43.08</v>
      </c>
      <c r="E272" s="3">
        <v>63.09</v>
      </c>
      <c r="F272" s="2"/>
      <c r="G272" s="3">
        <v>0.18</v>
      </c>
      <c r="H272" s="3">
        <v>24613.04</v>
      </c>
      <c r="I272" s="3">
        <v>23270.1</v>
      </c>
      <c r="J272" s="3">
        <v>-1.83</v>
      </c>
      <c r="K272" s="3">
        <v>119012.0</v>
      </c>
      <c r="L272" s="3">
        <v>33.0</v>
      </c>
      <c r="M272" s="3">
        <v>30.09</v>
      </c>
      <c r="N272" s="3">
        <v>22.0</v>
      </c>
      <c r="O272" s="3">
        <v>13.04</v>
      </c>
      <c r="P272" s="3">
        <v>26.3</v>
      </c>
      <c r="Q272" s="3">
        <v>17.28</v>
      </c>
      <c r="R272" s="3">
        <v>53.17</v>
      </c>
      <c r="S272" s="3">
        <v>2.41</v>
      </c>
      <c r="T272" s="3">
        <v>2253.97612123623</v>
      </c>
      <c r="U272" s="3">
        <v>2212.4839</v>
      </c>
    </row>
    <row r="273" hidden="1">
      <c r="A273" s="10" t="str">
        <f t="shared" si="1"/>
        <v>Fiji1989</v>
      </c>
      <c r="B273" s="1" t="s">
        <v>81</v>
      </c>
      <c r="C273" s="3">
        <v>1989.0</v>
      </c>
      <c r="D273" s="3">
        <v>0.0</v>
      </c>
      <c r="E273" s="3">
        <v>0.0</v>
      </c>
      <c r="F273" s="2"/>
      <c r="G273" s="2"/>
      <c r="H273" s="2"/>
      <c r="I273" s="2"/>
      <c r="J273" s="3">
        <v>2.31</v>
      </c>
      <c r="K273" s="3">
        <v>1182.69</v>
      </c>
      <c r="L273" s="2"/>
      <c r="M273" s="2"/>
      <c r="N273" s="2"/>
      <c r="O273" s="2"/>
      <c r="P273" s="2"/>
      <c r="Q273" s="2"/>
      <c r="R273" s="2"/>
      <c r="S273" s="2"/>
      <c r="T273" s="3">
        <v>0.0</v>
      </c>
      <c r="U273" s="3">
        <v>0.0</v>
      </c>
    </row>
    <row r="274" hidden="1">
      <c r="A274" s="10" t="str">
        <f t="shared" si="1"/>
        <v>France1989</v>
      </c>
      <c r="B274" s="1" t="s">
        <v>83</v>
      </c>
      <c r="C274" s="3">
        <v>1989.0</v>
      </c>
      <c r="D274" s="3">
        <v>0.0</v>
      </c>
      <c r="E274" s="3">
        <v>0.0</v>
      </c>
      <c r="F274" s="2"/>
      <c r="G274" s="2"/>
      <c r="H274" s="2"/>
      <c r="I274" s="2"/>
      <c r="J274" s="3">
        <v>-0.69</v>
      </c>
      <c r="K274" s="3">
        <v>1025210.0</v>
      </c>
      <c r="L274" s="2"/>
      <c r="M274" s="2"/>
      <c r="N274" s="2"/>
      <c r="O274" s="2"/>
      <c r="P274" s="2"/>
      <c r="Q274" s="2"/>
      <c r="R274" s="2"/>
      <c r="S274" s="2"/>
      <c r="T274" s="3">
        <v>0.0</v>
      </c>
      <c r="U274" s="3">
        <v>0.0</v>
      </c>
    </row>
    <row r="275" hidden="1">
      <c r="A275" s="10" t="str">
        <f t="shared" si="1"/>
        <v>Faroe Islands1989</v>
      </c>
      <c r="B275" s="1" t="s">
        <v>80</v>
      </c>
      <c r="C275" s="3">
        <v>1989.0</v>
      </c>
      <c r="D275" s="3">
        <v>0.0</v>
      </c>
      <c r="E275" s="3">
        <v>0.0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3">
        <v>0.0</v>
      </c>
      <c r="U275" s="3">
        <v>0.0</v>
      </c>
    </row>
    <row r="276" hidden="1">
      <c r="A276" s="10" t="str">
        <f t="shared" si="1"/>
        <v>Micronesia, Fed. Sts.1989</v>
      </c>
      <c r="B276" s="1" t="s">
        <v>137</v>
      </c>
      <c r="C276" s="3">
        <v>1989.0</v>
      </c>
      <c r="D276" s="3">
        <v>0.0</v>
      </c>
      <c r="E276" s="3">
        <v>0.0</v>
      </c>
      <c r="F276" s="2"/>
      <c r="G276" s="2"/>
      <c r="H276" s="2"/>
      <c r="I276" s="2"/>
      <c r="J276" s="2"/>
      <c r="K276" s="3">
        <v>135.2</v>
      </c>
      <c r="L276" s="2"/>
      <c r="M276" s="2"/>
      <c r="N276" s="2"/>
      <c r="O276" s="2"/>
      <c r="P276" s="2"/>
      <c r="Q276" s="2"/>
      <c r="R276" s="2"/>
      <c r="S276" s="2"/>
      <c r="T276" s="3">
        <v>0.0</v>
      </c>
      <c r="U276" s="3">
        <v>0.0</v>
      </c>
    </row>
    <row r="277" hidden="1">
      <c r="A277" s="10" t="str">
        <f t="shared" si="1"/>
        <v>Gabon1989</v>
      </c>
      <c r="B277" s="1" t="s">
        <v>86</v>
      </c>
      <c r="C277" s="3">
        <v>1989.0</v>
      </c>
      <c r="D277" s="3">
        <v>0.0</v>
      </c>
      <c r="E277" s="3">
        <v>0.0</v>
      </c>
      <c r="F277" s="2"/>
      <c r="G277" s="2"/>
      <c r="H277" s="2"/>
      <c r="I277" s="2"/>
      <c r="J277" s="3">
        <v>4.6</v>
      </c>
      <c r="K277" s="3">
        <v>4186.41</v>
      </c>
      <c r="L277" s="2"/>
      <c r="M277" s="2"/>
      <c r="N277" s="2"/>
      <c r="O277" s="2"/>
      <c r="P277" s="2"/>
      <c r="Q277" s="2"/>
      <c r="R277" s="2"/>
      <c r="S277" s="2"/>
      <c r="T277" s="3">
        <v>0.0</v>
      </c>
      <c r="U277" s="3">
        <v>0.0</v>
      </c>
    </row>
    <row r="278" hidden="1">
      <c r="A278" s="10" t="str">
        <f t="shared" si="1"/>
        <v>United Kingdom1989</v>
      </c>
      <c r="B278" s="1" t="s">
        <v>212</v>
      </c>
      <c r="C278" s="3">
        <v>1989.0</v>
      </c>
      <c r="D278" s="3">
        <v>0.0</v>
      </c>
      <c r="E278" s="3">
        <v>0.0</v>
      </c>
      <c r="F278" s="2"/>
      <c r="G278" s="2"/>
      <c r="H278" s="2"/>
      <c r="I278" s="2"/>
      <c r="J278" s="3">
        <v>-3.65</v>
      </c>
      <c r="K278" s="3">
        <v>926885.0</v>
      </c>
      <c r="L278" s="2"/>
      <c r="M278" s="2"/>
      <c r="N278" s="2"/>
      <c r="O278" s="2"/>
      <c r="P278" s="2"/>
      <c r="Q278" s="2"/>
      <c r="R278" s="2"/>
      <c r="S278" s="2"/>
      <c r="T278" s="3">
        <v>0.0</v>
      </c>
      <c r="U278" s="3">
        <v>0.0</v>
      </c>
    </row>
    <row r="279" hidden="1">
      <c r="A279" s="10" t="str">
        <f t="shared" si="1"/>
        <v>Georgia1989</v>
      </c>
      <c r="B279" s="1" t="s">
        <v>88</v>
      </c>
      <c r="C279" s="3">
        <v>1989.0</v>
      </c>
      <c r="D279" s="3">
        <v>0.0</v>
      </c>
      <c r="E279" s="3">
        <v>0.0</v>
      </c>
      <c r="F279" s="2"/>
      <c r="G279" s="2"/>
      <c r="H279" s="2"/>
      <c r="I279" s="2"/>
      <c r="J279" s="3">
        <v>-2.78</v>
      </c>
      <c r="K279" s="2"/>
      <c r="L279" s="2"/>
      <c r="M279" s="2"/>
      <c r="N279" s="2"/>
      <c r="O279" s="2"/>
      <c r="P279" s="2"/>
      <c r="Q279" s="2"/>
      <c r="R279" s="2"/>
      <c r="S279" s="2"/>
      <c r="T279" s="3">
        <v>0.0</v>
      </c>
      <c r="U279" s="3">
        <v>0.0</v>
      </c>
    </row>
    <row r="280" hidden="1">
      <c r="A280" s="10" t="str">
        <f t="shared" si="1"/>
        <v>Ghana1989</v>
      </c>
      <c r="B280" s="1" t="s">
        <v>90</v>
      </c>
      <c r="C280" s="3">
        <v>1989.0</v>
      </c>
      <c r="D280" s="3">
        <v>0.0</v>
      </c>
      <c r="E280" s="3">
        <v>0.0</v>
      </c>
      <c r="F280" s="2"/>
      <c r="G280" s="2"/>
      <c r="H280" s="2"/>
      <c r="I280" s="2"/>
      <c r="J280" s="3">
        <v>-7.6</v>
      </c>
      <c r="K280" s="3">
        <v>5251.76</v>
      </c>
      <c r="L280" s="2"/>
      <c r="M280" s="2"/>
      <c r="N280" s="2"/>
      <c r="O280" s="2"/>
      <c r="P280" s="2"/>
      <c r="Q280" s="2"/>
      <c r="R280" s="2"/>
      <c r="S280" s="2"/>
      <c r="T280" s="3">
        <v>0.0</v>
      </c>
      <c r="U280" s="3">
        <v>0.0</v>
      </c>
    </row>
    <row r="281" hidden="1">
      <c r="A281" s="10" t="str">
        <f t="shared" si="1"/>
        <v>Guinea1989</v>
      </c>
      <c r="B281" s="1" t="s">
        <v>96</v>
      </c>
      <c r="C281" s="3">
        <v>1989.0</v>
      </c>
      <c r="D281" s="3">
        <v>0.0</v>
      </c>
      <c r="E281" s="3">
        <v>0.0</v>
      </c>
      <c r="F281" s="2"/>
      <c r="G281" s="2"/>
      <c r="H281" s="2"/>
      <c r="I281" s="2"/>
      <c r="J281" s="3">
        <v>1.31</v>
      </c>
      <c r="K281" s="3">
        <v>2432.03</v>
      </c>
      <c r="L281" s="2"/>
      <c r="M281" s="2"/>
      <c r="N281" s="2"/>
      <c r="O281" s="2"/>
      <c r="P281" s="2"/>
      <c r="Q281" s="2"/>
      <c r="R281" s="2"/>
      <c r="S281" s="2"/>
      <c r="T281" s="3">
        <v>0.0</v>
      </c>
      <c r="U281" s="3">
        <v>0.0</v>
      </c>
    </row>
    <row r="282" hidden="1">
      <c r="A282" s="10" t="str">
        <f t="shared" si="1"/>
        <v>Guadeloupe1989</v>
      </c>
      <c r="B282" s="1" t="s">
        <v>94</v>
      </c>
      <c r="C282" s="3">
        <v>1989.0</v>
      </c>
      <c r="D282" s="3">
        <v>0.0</v>
      </c>
      <c r="E282" s="3">
        <v>0.0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3">
        <v>0.0</v>
      </c>
      <c r="U282" s="3">
        <v>0.0</v>
      </c>
    </row>
    <row r="283" hidden="1">
      <c r="A283" s="10" t="str">
        <f t="shared" si="1"/>
        <v>Gambia, The1989</v>
      </c>
      <c r="B283" s="1" t="s">
        <v>87</v>
      </c>
      <c r="C283" s="3">
        <v>1989.0</v>
      </c>
      <c r="D283" s="3">
        <v>0.0</v>
      </c>
      <c r="E283" s="3">
        <v>0.0</v>
      </c>
      <c r="F283" s="2"/>
      <c r="G283" s="2"/>
      <c r="H283" s="2"/>
      <c r="I283" s="2"/>
      <c r="J283" s="3">
        <v>-10.22</v>
      </c>
      <c r="K283" s="3">
        <v>284.12</v>
      </c>
      <c r="L283" s="2"/>
      <c r="M283" s="2"/>
      <c r="N283" s="2"/>
      <c r="O283" s="2"/>
      <c r="P283" s="2"/>
      <c r="Q283" s="2"/>
      <c r="R283" s="2"/>
      <c r="S283" s="2"/>
      <c r="T283" s="3">
        <v>0.0</v>
      </c>
      <c r="U283" s="3">
        <v>0.0</v>
      </c>
    </row>
    <row r="284" hidden="1">
      <c r="A284" s="10" t="str">
        <f t="shared" si="1"/>
        <v>Guinea-Bissau1989</v>
      </c>
      <c r="B284" s="1" t="s">
        <v>97</v>
      </c>
      <c r="C284" s="3">
        <v>1989.0</v>
      </c>
      <c r="D284" s="3">
        <v>0.0</v>
      </c>
      <c r="E284" s="3">
        <v>0.0</v>
      </c>
      <c r="F284" s="2"/>
      <c r="G284" s="2"/>
      <c r="H284" s="2"/>
      <c r="I284" s="2"/>
      <c r="J284" s="3">
        <v>-37.3</v>
      </c>
      <c r="K284" s="3">
        <v>213.14</v>
      </c>
      <c r="L284" s="2"/>
      <c r="M284" s="2"/>
      <c r="N284" s="2"/>
      <c r="O284" s="2"/>
      <c r="P284" s="2"/>
      <c r="Q284" s="2"/>
      <c r="R284" s="2"/>
      <c r="S284" s="2"/>
      <c r="T284" s="3">
        <v>0.0</v>
      </c>
      <c r="U284" s="3">
        <v>0.0</v>
      </c>
    </row>
    <row r="285" hidden="1">
      <c r="A285" s="10" t="str">
        <f t="shared" si="1"/>
        <v>Greece1989</v>
      </c>
      <c r="B285" s="1" t="s">
        <v>91</v>
      </c>
      <c r="C285" s="3">
        <v>1989.0</v>
      </c>
      <c r="D285" s="3">
        <v>42.65</v>
      </c>
      <c r="E285" s="3">
        <v>52.27</v>
      </c>
      <c r="F285" s="2"/>
      <c r="G285" s="3">
        <v>0.37</v>
      </c>
      <c r="H285" s="3">
        <v>16127.11</v>
      </c>
      <c r="I285" s="3">
        <v>7543.2</v>
      </c>
      <c r="J285" s="3">
        <v>-8.89</v>
      </c>
      <c r="K285" s="3">
        <v>79169.04</v>
      </c>
      <c r="L285" s="3">
        <v>26.27</v>
      </c>
      <c r="M285" s="3">
        <v>26.0</v>
      </c>
      <c r="N285" s="3">
        <v>31.07</v>
      </c>
      <c r="O285" s="3">
        <v>15.55</v>
      </c>
      <c r="P285" s="3">
        <v>2.92</v>
      </c>
      <c r="Q285" s="3">
        <v>39.89</v>
      </c>
      <c r="R285" s="3">
        <v>30.54</v>
      </c>
      <c r="S285" s="3">
        <v>21.89</v>
      </c>
      <c r="T285" s="3">
        <v>1810.5729137637</v>
      </c>
      <c r="U285" s="3">
        <v>1370.1291</v>
      </c>
    </row>
    <row r="286" hidden="1">
      <c r="A286" s="10" t="str">
        <f t="shared" si="1"/>
        <v>Grenada1989</v>
      </c>
      <c r="B286" s="1" t="s">
        <v>93</v>
      </c>
      <c r="C286" s="3">
        <v>1989.0</v>
      </c>
      <c r="D286" s="3">
        <v>0.0</v>
      </c>
      <c r="E286" s="3">
        <v>0.0</v>
      </c>
      <c r="F286" s="2"/>
      <c r="G286" s="2"/>
      <c r="H286" s="2"/>
      <c r="I286" s="2"/>
      <c r="J286" s="3">
        <v>-16.2</v>
      </c>
      <c r="K286" s="3">
        <v>267.33</v>
      </c>
      <c r="L286" s="2"/>
      <c r="M286" s="2"/>
      <c r="N286" s="2"/>
      <c r="O286" s="2"/>
      <c r="P286" s="2"/>
      <c r="Q286" s="2"/>
      <c r="R286" s="2"/>
      <c r="S286" s="2"/>
      <c r="T286" s="3">
        <v>0.0</v>
      </c>
      <c r="U286" s="3">
        <v>0.0</v>
      </c>
    </row>
    <row r="287" hidden="1">
      <c r="A287" s="10" t="str">
        <f t="shared" si="1"/>
        <v>Greenland1989</v>
      </c>
      <c r="B287" s="1" t="s">
        <v>92</v>
      </c>
      <c r="C287" s="3">
        <v>1989.0</v>
      </c>
      <c r="D287" s="3">
        <v>0.0</v>
      </c>
      <c r="E287" s="3">
        <v>0.0</v>
      </c>
      <c r="F287" s="2"/>
      <c r="G287" s="2"/>
      <c r="H287" s="2"/>
      <c r="I287" s="2"/>
      <c r="J287" s="2"/>
      <c r="K287" s="3">
        <v>929.8</v>
      </c>
      <c r="L287" s="2"/>
      <c r="M287" s="2"/>
      <c r="N287" s="2"/>
      <c r="O287" s="2"/>
      <c r="P287" s="2"/>
      <c r="Q287" s="2"/>
      <c r="R287" s="2"/>
      <c r="S287" s="2"/>
      <c r="T287" s="3">
        <v>0.0</v>
      </c>
      <c r="U287" s="3">
        <v>0.0</v>
      </c>
    </row>
    <row r="288" hidden="1">
      <c r="A288" s="10" t="str">
        <f t="shared" si="1"/>
        <v>Guatemala1989</v>
      </c>
      <c r="B288" s="1" t="s">
        <v>95</v>
      </c>
      <c r="C288" s="3">
        <v>1989.0</v>
      </c>
      <c r="D288" s="3">
        <v>0.0</v>
      </c>
      <c r="E288" s="3">
        <v>0.0</v>
      </c>
      <c r="F288" s="2"/>
      <c r="G288" s="2"/>
      <c r="H288" s="2"/>
      <c r="I288" s="2"/>
      <c r="J288" s="3">
        <v>-5.17</v>
      </c>
      <c r="K288" s="3">
        <v>8410.72</v>
      </c>
      <c r="L288" s="2"/>
      <c r="M288" s="2"/>
      <c r="N288" s="2"/>
      <c r="O288" s="2"/>
      <c r="P288" s="2"/>
      <c r="Q288" s="2"/>
      <c r="R288" s="2"/>
      <c r="S288" s="2"/>
      <c r="T288" s="3">
        <v>0.0</v>
      </c>
      <c r="U288" s="3">
        <v>0.0</v>
      </c>
    </row>
    <row r="289" hidden="1">
      <c r="A289" s="10" t="str">
        <f t="shared" si="1"/>
        <v>French Guiana1989</v>
      </c>
      <c r="B289" s="1" t="s">
        <v>84</v>
      </c>
      <c r="C289" s="3">
        <v>1989.0</v>
      </c>
      <c r="D289" s="3">
        <v>0.0</v>
      </c>
      <c r="E289" s="3">
        <v>0.0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3">
        <v>0.0</v>
      </c>
      <c r="U289" s="3">
        <v>0.0</v>
      </c>
    </row>
    <row r="290" hidden="1">
      <c r="A290" s="10" t="str">
        <f t="shared" si="1"/>
        <v>Guyana1989</v>
      </c>
      <c r="B290" s="1" t="s">
        <v>98</v>
      </c>
      <c r="C290" s="3">
        <v>1989.0</v>
      </c>
      <c r="D290" s="3">
        <v>0.0</v>
      </c>
      <c r="E290" s="3">
        <v>0.0</v>
      </c>
      <c r="F290" s="2"/>
      <c r="G290" s="2"/>
      <c r="H290" s="2"/>
      <c r="I290" s="2"/>
      <c r="J290" s="3">
        <v>-7.19</v>
      </c>
      <c r="K290" s="3">
        <v>379.78</v>
      </c>
      <c r="L290" s="2"/>
      <c r="M290" s="2"/>
      <c r="N290" s="2"/>
      <c r="O290" s="2"/>
      <c r="P290" s="2"/>
      <c r="Q290" s="2"/>
      <c r="R290" s="2"/>
      <c r="S290" s="2"/>
      <c r="T290" s="3">
        <v>0.0</v>
      </c>
      <c r="U290" s="3">
        <v>0.0</v>
      </c>
    </row>
    <row r="291" hidden="1">
      <c r="A291" s="10" t="str">
        <f t="shared" si="1"/>
        <v>Hong Kong SAR, China1989</v>
      </c>
      <c r="B291" s="1" t="s">
        <v>100</v>
      </c>
      <c r="C291" s="3">
        <v>1989.0</v>
      </c>
      <c r="D291" s="3">
        <v>0.0</v>
      </c>
      <c r="E291" s="3">
        <v>0.0</v>
      </c>
      <c r="F291" s="2"/>
      <c r="G291" s="2"/>
      <c r="H291" s="2"/>
      <c r="I291" s="2"/>
      <c r="J291" s="3">
        <v>11.46</v>
      </c>
      <c r="K291" s="3">
        <v>68790.37</v>
      </c>
      <c r="L291" s="2"/>
      <c r="M291" s="2"/>
      <c r="N291" s="2"/>
      <c r="O291" s="2"/>
      <c r="P291" s="2"/>
      <c r="Q291" s="2"/>
      <c r="R291" s="2"/>
      <c r="S291" s="2"/>
      <c r="T291" s="3">
        <v>0.0</v>
      </c>
      <c r="U291" s="3">
        <v>0.0</v>
      </c>
    </row>
    <row r="292" hidden="1">
      <c r="A292" s="10" t="str">
        <f t="shared" si="1"/>
        <v>Honduras1989</v>
      </c>
      <c r="B292" s="1" t="s">
        <v>99</v>
      </c>
      <c r="C292" s="3">
        <v>1989.0</v>
      </c>
      <c r="D292" s="3">
        <v>0.0</v>
      </c>
      <c r="E292" s="3">
        <v>0.0</v>
      </c>
      <c r="F292" s="2"/>
      <c r="G292" s="2"/>
      <c r="H292" s="2"/>
      <c r="I292" s="2"/>
      <c r="J292" s="3">
        <v>-7.78</v>
      </c>
      <c r="K292" s="3">
        <v>5432.34</v>
      </c>
      <c r="L292" s="2"/>
      <c r="M292" s="2"/>
      <c r="N292" s="2"/>
      <c r="O292" s="2"/>
      <c r="P292" s="2"/>
      <c r="Q292" s="2"/>
      <c r="R292" s="2"/>
      <c r="S292" s="2"/>
      <c r="T292" s="3">
        <v>0.0</v>
      </c>
      <c r="U292" s="3">
        <v>0.0</v>
      </c>
    </row>
    <row r="293" hidden="1">
      <c r="A293" s="10" t="str">
        <f t="shared" si="1"/>
        <v>Croatia1989</v>
      </c>
      <c r="B293" s="1" t="s">
        <v>63</v>
      </c>
      <c r="C293" s="3">
        <v>1989.0</v>
      </c>
      <c r="D293" s="3">
        <v>0.0</v>
      </c>
      <c r="E293" s="3">
        <v>0.0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3">
        <v>0.0</v>
      </c>
      <c r="U293" s="3">
        <v>0.0</v>
      </c>
    </row>
    <row r="294" hidden="1">
      <c r="A294" s="10" t="str">
        <f t="shared" si="1"/>
        <v>Hungary1989</v>
      </c>
      <c r="B294" s="1" t="s">
        <v>101</v>
      </c>
      <c r="C294" s="3">
        <v>1989.0</v>
      </c>
      <c r="D294" s="3">
        <v>0.0</v>
      </c>
      <c r="E294" s="3">
        <v>0.0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3">
        <v>0.0</v>
      </c>
      <c r="U294" s="3">
        <v>0.0</v>
      </c>
    </row>
    <row r="295" hidden="1">
      <c r="A295" s="10" t="str">
        <f t="shared" si="1"/>
        <v>Indonesia1989</v>
      </c>
      <c r="B295" s="1" t="s">
        <v>104</v>
      </c>
      <c r="C295" s="3">
        <v>1989.0</v>
      </c>
      <c r="D295" s="3">
        <v>71.17</v>
      </c>
      <c r="E295" s="3">
        <v>46.86</v>
      </c>
      <c r="F295" s="2"/>
      <c r="G295" s="3">
        <v>0.57</v>
      </c>
      <c r="H295" s="3">
        <v>16359.56</v>
      </c>
      <c r="I295" s="3">
        <v>22028.11</v>
      </c>
      <c r="J295" s="3">
        <v>3.09</v>
      </c>
      <c r="K295" s="3">
        <v>94451.43</v>
      </c>
      <c r="L295" s="3">
        <v>36.78</v>
      </c>
      <c r="M295" s="3">
        <v>10.08</v>
      </c>
      <c r="N295" s="3">
        <v>37.38</v>
      </c>
      <c r="O295" s="3">
        <v>12.51</v>
      </c>
      <c r="P295" s="3">
        <v>0.71</v>
      </c>
      <c r="Q295" s="3">
        <v>25.39</v>
      </c>
      <c r="R295" s="3">
        <v>32.6</v>
      </c>
      <c r="S295" s="3">
        <v>37.17</v>
      </c>
      <c r="T295" s="3">
        <v>2090.08988664857</v>
      </c>
      <c r="U295" s="3">
        <v>2093.876</v>
      </c>
    </row>
    <row r="296" hidden="1">
      <c r="A296" s="10" t="str">
        <f t="shared" si="1"/>
        <v>India1989</v>
      </c>
      <c r="B296" s="1" t="s">
        <v>103</v>
      </c>
      <c r="C296" s="3">
        <v>1989.0</v>
      </c>
      <c r="D296" s="3">
        <v>25.55</v>
      </c>
      <c r="E296" s="3">
        <v>32.26</v>
      </c>
      <c r="F296" s="2"/>
      <c r="G296" s="3">
        <v>0.15</v>
      </c>
      <c r="H296" s="3">
        <v>21718.19</v>
      </c>
      <c r="I296" s="3">
        <v>17045.03</v>
      </c>
      <c r="J296" s="3">
        <v>-1.14</v>
      </c>
      <c r="K296" s="3">
        <v>296042.0</v>
      </c>
      <c r="L296" s="3">
        <v>19.99</v>
      </c>
      <c r="M296" s="3">
        <v>12.27</v>
      </c>
      <c r="N296" s="3">
        <v>29.43</v>
      </c>
      <c r="O296" s="3">
        <v>33.17</v>
      </c>
      <c r="P296" s="3">
        <v>6.57</v>
      </c>
      <c r="Q296" s="3">
        <v>37.39</v>
      </c>
      <c r="R296" s="3">
        <v>40.08</v>
      </c>
      <c r="S296" s="3">
        <v>14.27</v>
      </c>
      <c r="T296" s="3">
        <v>1642.37164319748</v>
      </c>
      <c r="U296" s="3">
        <v>1289.5734</v>
      </c>
    </row>
    <row r="297" hidden="1">
      <c r="A297" s="10" t="str">
        <f t="shared" si="1"/>
        <v>Ireland1989</v>
      </c>
      <c r="B297" s="1" t="s">
        <v>106</v>
      </c>
      <c r="C297" s="3">
        <v>1989.0</v>
      </c>
      <c r="D297" s="3">
        <v>0.0</v>
      </c>
      <c r="E297" s="3">
        <v>0.0</v>
      </c>
      <c r="F297" s="2"/>
      <c r="G297" s="2"/>
      <c r="H297" s="2"/>
      <c r="I297" s="2"/>
      <c r="J297" s="3">
        <v>5.38</v>
      </c>
      <c r="K297" s="3">
        <v>39285.38</v>
      </c>
      <c r="L297" s="2"/>
      <c r="M297" s="2"/>
      <c r="N297" s="2"/>
      <c r="O297" s="2"/>
      <c r="P297" s="2"/>
      <c r="Q297" s="2"/>
      <c r="R297" s="2"/>
      <c r="S297" s="2"/>
      <c r="T297" s="3">
        <v>0.0</v>
      </c>
      <c r="U297" s="3">
        <v>0.0</v>
      </c>
    </row>
    <row r="298" hidden="1">
      <c r="A298" s="10" t="str">
        <f t="shared" si="1"/>
        <v>Iran, Islamic Rep.1989</v>
      </c>
      <c r="B298" s="1" t="s">
        <v>105</v>
      </c>
      <c r="C298" s="3">
        <v>1989.0</v>
      </c>
      <c r="D298" s="3">
        <v>0.0</v>
      </c>
      <c r="E298" s="3">
        <v>0.0</v>
      </c>
      <c r="F298" s="2"/>
      <c r="G298" s="2"/>
      <c r="H298" s="2"/>
      <c r="I298" s="2"/>
      <c r="J298" s="3">
        <v>-8.28</v>
      </c>
      <c r="K298" s="3">
        <v>120496.0</v>
      </c>
      <c r="L298" s="2"/>
      <c r="M298" s="2"/>
      <c r="N298" s="2"/>
      <c r="O298" s="2"/>
      <c r="P298" s="2"/>
      <c r="Q298" s="2"/>
      <c r="R298" s="2"/>
      <c r="S298" s="2"/>
      <c r="T298" s="3">
        <v>0.0</v>
      </c>
      <c r="U298" s="3">
        <v>0.0</v>
      </c>
    </row>
    <row r="299" hidden="1">
      <c r="A299" s="10" t="str">
        <f t="shared" si="1"/>
        <v>Iceland1989</v>
      </c>
      <c r="B299" s="1" t="s">
        <v>102</v>
      </c>
      <c r="C299" s="3">
        <v>1989.0</v>
      </c>
      <c r="D299" s="3">
        <v>75.99</v>
      </c>
      <c r="E299" s="3">
        <v>68.13</v>
      </c>
      <c r="F299" s="2"/>
      <c r="G299" s="3">
        <v>0.11</v>
      </c>
      <c r="H299" s="3">
        <v>1400.62</v>
      </c>
      <c r="I299" s="3">
        <v>1401.22</v>
      </c>
      <c r="J299" s="3">
        <v>2.12</v>
      </c>
      <c r="K299" s="3">
        <v>5681.1</v>
      </c>
      <c r="L299" s="3">
        <v>28.45</v>
      </c>
      <c r="M299" s="3">
        <v>39.68</v>
      </c>
      <c r="N299" s="3">
        <v>19.43</v>
      </c>
      <c r="O299" s="3">
        <v>4.45</v>
      </c>
      <c r="P299" s="3">
        <v>2.78</v>
      </c>
      <c r="Q299" s="3">
        <v>8.17</v>
      </c>
      <c r="R299" s="3">
        <v>38.58</v>
      </c>
      <c r="S299" s="3">
        <v>49.94</v>
      </c>
      <c r="T299" s="3">
        <v>2015.03706013376</v>
      </c>
      <c r="U299" s="3">
        <v>4689.1427</v>
      </c>
    </row>
    <row r="300" hidden="1">
      <c r="A300" s="10" t="str">
        <f t="shared" si="1"/>
        <v>Israel1989</v>
      </c>
      <c r="B300" s="1" t="s">
        <v>107</v>
      </c>
      <c r="C300" s="3">
        <v>1989.0</v>
      </c>
      <c r="D300" s="3">
        <v>0.0</v>
      </c>
      <c r="E300" s="3">
        <v>0.0</v>
      </c>
      <c r="F300" s="2"/>
      <c r="G300" s="2"/>
      <c r="H300" s="2"/>
      <c r="I300" s="2"/>
      <c r="J300" s="3">
        <v>-3.67</v>
      </c>
      <c r="K300" s="3">
        <v>50076.05</v>
      </c>
      <c r="L300" s="2"/>
      <c r="M300" s="2"/>
      <c r="N300" s="2"/>
      <c r="O300" s="2"/>
      <c r="P300" s="2"/>
      <c r="Q300" s="2"/>
      <c r="R300" s="2"/>
      <c r="S300" s="2"/>
      <c r="T300" s="3">
        <v>0.0</v>
      </c>
      <c r="U300" s="3">
        <v>0.0</v>
      </c>
    </row>
    <row r="301" hidden="1">
      <c r="A301" s="10" t="str">
        <f t="shared" si="1"/>
        <v>Italy1989</v>
      </c>
      <c r="B301" s="1" t="s">
        <v>108</v>
      </c>
      <c r="C301" s="3">
        <v>1989.0</v>
      </c>
      <c r="D301" s="3">
        <v>0.0</v>
      </c>
      <c r="E301" s="3">
        <v>0.0</v>
      </c>
      <c r="F301" s="2"/>
      <c r="G301" s="2"/>
      <c r="H301" s="2"/>
      <c r="I301" s="2"/>
      <c r="J301" s="3">
        <v>-0.02</v>
      </c>
      <c r="K301" s="3">
        <v>928661.0</v>
      </c>
      <c r="L301" s="2"/>
      <c r="M301" s="2"/>
      <c r="N301" s="2"/>
      <c r="O301" s="2"/>
      <c r="P301" s="2"/>
      <c r="Q301" s="2"/>
      <c r="R301" s="2"/>
      <c r="S301" s="2"/>
      <c r="T301" s="3">
        <v>0.0</v>
      </c>
      <c r="U301" s="3">
        <v>0.0</v>
      </c>
    </row>
    <row r="302" hidden="1">
      <c r="A302" s="10" t="str">
        <f t="shared" si="1"/>
        <v>Jamaica1989</v>
      </c>
      <c r="B302" s="1" t="s">
        <v>109</v>
      </c>
      <c r="C302" s="3">
        <v>1989.0</v>
      </c>
      <c r="D302" s="3">
        <v>0.0</v>
      </c>
      <c r="E302" s="3">
        <v>0.0</v>
      </c>
      <c r="F302" s="2"/>
      <c r="G302" s="2"/>
      <c r="H302" s="2"/>
      <c r="I302" s="2"/>
      <c r="J302" s="3">
        <v>-8.79</v>
      </c>
      <c r="K302" s="3">
        <v>4404.97</v>
      </c>
      <c r="L302" s="2"/>
      <c r="M302" s="2"/>
      <c r="N302" s="2"/>
      <c r="O302" s="2"/>
      <c r="P302" s="2"/>
      <c r="Q302" s="2"/>
      <c r="R302" s="2"/>
      <c r="S302" s="2"/>
      <c r="T302" s="3">
        <v>0.0</v>
      </c>
      <c r="U302" s="3">
        <v>0.0</v>
      </c>
    </row>
    <row r="303" hidden="1">
      <c r="A303" s="10" t="str">
        <f t="shared" si="1"/>
        <v>Jordan1989</v>
      </c>
      <c r="B303" s="1" t="s">
        <v>111</v>
      </c>
      <c r="C303" s="3">
        <v>1989.0</v>
      </c>
      <c r="D303" s="3">
        <v>0.0</v>
      </c>
      <c r="E303" s="3">
        <v>0.0</v>
      </c>
      <c r="F303" s="2"/>
      <c r="G303" s="2"/>
      <c r="H303" s="2"/>
      <c r="I303" s="2"/>
      <c r="J303" s="3">
        <v>-18.35</v>
      </c>
      <c r="K303" s="3">
        <v>4220.95</v>
      </c>
      <c r="L303" s="2"/>
      <c r="M303" s="2"/>
      <c r="N303" s="2"/>
      <c r="O303" s="2"/>
      <c r="P303" s="2"/>
      <c r="Q303" s="2"/>
      <c r="R303" s="2"/>
      <c r="S303" s="2"/>
      <c r="T303" s="3">
        <v>0.0</v>
      </c>
      <c r="U303" s="3">
        <v>0.0</v>
      </c>
    </row>
    <row r="304" hidden="1">
      <c r="A304" s="10" t="str">
        <f t="shared" si="1"/>
        <v>Japan1989</v>
      </c>
      <c r="B304" s="1" t="s">
        <v>110</v>
      </c>
      <c r="C304" s="3">
        <v>1989.0</v>
      </c>
      <c r="D304" s="3">
        <v>1.98</v>
      </c>
      <c r="E304" s="3">
        <v>34.98</v>
      </c>
      <c r="F304" s="2"/>
      <c r="G304" s="3">
        <v>0.07</v>
      </c>
      <c r="H304" s="3">
        <v>210846.6</v>
      </c>
      <c r="I304" s="3">
        <v>275174.56</v>
      </c>
      <c r="J304" s="3">
        <v>1.35</v>
      </c>
      <c r="K304" s="3">
        <v>3054910.0</v>
      </c>
      <c r="L304" s="3">
        <v>13.04</v>
      </c>
      <c r="M304" s="3">
        <v>21.94</v>
      </c>
      <c r="N304" s="3">
        <v>25.37</v>
      </c>
      <c r="O304" s="3">
        <v>34.6</v>
      </c>
      <c r="P304" s="3">
        <v>54.58</v>
      </c>
      <c r="Q304" s="3">
        <v>26.82</v>
      </c>
      <c r="R304" s="3">
        <v>16.57</v>
      </c>
      <c r="S304" s="3">
        <v>0.44</v>
      </c>
      <c r="T304" s="3">
        <v>1258.42744410278</v>
      </c>
      <c r="U304" s="3">
        <v>2779.1826</v>
      </c>
    </row>
    <row r="305" hidden="1">
      <c r="A305" s="10" t="str">
        <f t="shared" si="1"/>
        <v>Kazakhstan1989</v>
      </c>
      <c r="B305" s="1" t="s">
        <v>112</v>
      </c>
      <c r="C305" s="3">
        <v>1989.0</v>
      </c>
      <c r="D305" s="3">
        <v>0.0</v>
      </c>
      <c r="E305" s="3">
        <v>0.0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3">
        <v>0.0</v>
      </c>
      <c r="U305" s="3">
        <v>0.0</v>
      </c>
    </row>
    <row r="306" hidden="1">
      <c r="A306" s="10" t="str">
        <f t="shared" si="1"/>
        <v>Kenya1989</v>
      </c>
      <c r="B306" s="1" t="s">
        <v>113</v>
      </c>
      <c r="C306" s="3">
        <v>1989.0</v>
      </c>
      <c r="D306" s="3">
        <v>0.0</v>
      </c>
      <c r="E306" s="3">
        <v>0.0</v>
      </c>
      <c r="F306" s="2"/>
      <c r="G306" s="2"/>
      <c r="H306" s="2"/>
      <c r="I306" s="2"/>
      <c r="J306" s="3">
        <v>-7.09</v>
      </c>
      <c r="K306" s="3">
        <v>8283.11</v>
      </c>
      <c r="L306" s="2"/>
      <c r="M306" s="2"/>
      <c r="N306" s="2"/>
      <c r="O306" s="2"/>
      <c r="P306" s="2"/>
      <c r="Q306" s="2"/>
      <c r="R306" s="2"/>
      <c r="S306" s="2"/>
      <c r="T306" s="3">
        <v>0.0</v>
      </c>
      <c r="U306" s="3">
        <v>0.0</v>
      </c>
    </row>
    <row r="307" hidden="1">
      <c r="A307" s="10" t="str">
        <f t="shared" si="1"/>
        <v>Kyrgyz Republic1989</v>
      </c>
      <c r="B307" s="1" t="s">
        <v>117</v>
      </c>
      <c r="C307" s="3">
        <v>1989.0</v>
      </c>
      <c r="D307" s="3">
        <v>0.0</v>
      </c>
      <c r="E307" s="3">
        <v>0.0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3">
        <v>0.0</v>
      </c>
      <c r="U307" s="3">
        <v>0.0</v>
      </c>
    </row>
    <row r="308" hidden="1">
      <c r="A308" s="10" t="str">
        <f t="shared" si="1"/>
        <v>Cambodia1989</v>
      </c>
      <c r="B308" s="1" t="s">
        <v>48</v>
      </c>
      <c r="C308" s="3">
        <v>1989.0</v>
      </c>
      <c r="D308" s="3">
        <v>0.0</v>
      </c>
      <c r="E308" s="3">
        <v>0.0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3">
        <v>0.0</v>
      </c>
      <c r="U308" s="3">
        <v>0.0</v>
      </c>
    </row>
    <row r="309" hidden="1">
      <c r="A309" s="10" t="str">
        <f t="shared" si="1"/>
        <v>Kiribati1989</v>
      </c>
      <c r="B309" s="1" t="s">
        <v>114</v>
      </c>
      <c r="C309" s="3">
        <v>1989.0</v>
      </c>
      <c r="D309" s="3">
        <v>0.0</v>
      </c>
      <c r="E309" s="3">
        <v>0.0</v>
      </c>
      <c r="F309" s="2"/>
      <c r="G309" s="2"/>
      <c r="H309" s="2"/>
      <c r="I309" s="2"/>
      <c r="J309" s="3">
        <v>-72.56</v>
      </c>
      <c r="K309" s="3">
        <v>41.12</v>
      </c>
      <c r="L309" s="2"/>
      <c r="M309" s="2"/>
      <c r="N309" s="2"/>
      <c r="O309" s="2"/>
      <c r="P309" s="2"/>
      <c r="Q309" s="2"/>
      <c r="R309" s="2"/>
      <c r="S309" s="2"/>
      <c r="T309" s="3">
        <v>0.0</v>
      </c>
      <c r="U309" s="3">
        <v>0.0</v>
      </c>
    </row>
    <row r="310" hidden="1">
      <c r="A310" s="10" t="str">
        <f t="shared" si="1"/>
        <v>St. Kitts and Nevis1989</v>
      </c>
      <c r="B310" s="1" t="s">
        <v>190</v>
      </c>
      <c r="C310" s="3">
        <v>1989.0</v>
      </c>
      <c r="D310" s="3">
        <v>0.0</v>
      </c>
      <c r="E310" s="3">
        <v>0.0</v>
      </c>
      <c r="F310" s="2"/>
      <c r="G310" s="2"/>
      <c r="H310" s="2"/>
      <c r="I310" s="2"/>
      <c r="J310" s="2"/>
      <c r="K310" s="3">
        <v>192.52</v>
      </c>
      <c r="L310" s="2"/>
      <c r="M310" s="2"/>
      <c r="N310" s="2"/>
      <c r="O310" s="2"/>
      <c r="P310" s="2"/>
      <c r="Q310" s="2"/>
      <c r="R310" s="2"/>
      <c r="S310" s="2"/>
      <c r="T310" s="3">
        <v>0.0</v>
      </c>
      <c r="U310" s="3">
        <v>0.0</v>
      </c>
    </row>
    <row r="311" hidden="1">
      <c r="A311" s="10" t="str">
        <f t="shared" si="1"/>
        <v>Korea, Rep.1989</v>
      </c>
      <c r="B311" s="1" t="s">
        <v>115</v>
      </c>
      <c r="C311" s="3">
        <v>1989.0</v>
      </c>
      <c r="D311" s="3">
        <v>6.84</v>
      </c>
      <c r="E311" s="3">
        <v>43.49</v>
      </c>
      <c r="F311" s="2"/>
      <c r="G311" s="3">
        <v>0.29</v>
      </c>
      <c r="H311" s="3">
        <v>61455.78</v>
      </c>
      <c r="I311" s="3">
        <v>62356.68</v>
      </c>
      <c r="J311" s="3">
        <v>1.8</v>
      </c>
      <c r="K311" s="3">
        <v>246927.0</v>
      </c>
      <c r="L311" s="3">
        <v>36.02</v>
      </c>
      <c r="M311" s="3">
        <v>7.47</v>
      </c>
      <c r="N311" s="3">
        <v>29.81</v>
      </c>
      <c r="O311" s="3">
        <v>25.38</v>
      </c>
      <c r="P311" s="3">
        <v>28.01</v>
      </c>
      <c r="Q311" s="3">
        <v>46.21</v>
      </c>
      <c r="R311" s="3">
        <v>21.67</v>
      </c>
      <c r="S311" s="3">
        <v>3.12</v>
      </c>
      <c r="T311" s="3">
        <v>2013.68267938645</v>
      </c>
      <c r="U311" s="3">
        <v>1617.8818</v>
      </c>
    </row>
    <row r="312" hidden="1">
      <c r="A312" s="10" t="str">
        <f t="shared" si="1"/>
        <v>Kuwait1989</v>
      </c>
      <c r="B312" s="1" t="s">
        <v>116</v>
      </c>
      <c r="C312" s="3">
        <v>1989.0</v>
      </c>
      <c r="D312" s="3">
        <v>0.0</v>
      </c>
      <c r="E312" s="3">
        <v>0.0</v>
      </c>
      <c r="F312" s="2"/>
      <c r="G312" s="2"/>
      <c r="H312" s="2"/>
      <c r="I312" s="2"/>
      <c r="J312" s="3">
        <v>11.03</v>
      </c>
      <c r="K312" s="3">
        <v>24312.12</v>
      </c>
      <c r="L312" s="2"/>
      <c r="M312" s="2"/>
      <c r="N312" s="2"/>
      <c r="O312" s="2"/>
      <c r="P312" s="2"/>
      <c r="Q312" s="2"/>
      <c r="R312" s="2"/>
      <c r="S312" s="2"/>
      <c r="T312" s="3">
        <v>0.0</v>
      </c>
      <c r="U312" s="3">
        <v>0.0</v>
      </c>
    </row>
    <row r="313" hidden="1">
      <c r="A313" s="10" t="str">
        <f t="shared" si="1"/>
        <v>Lebanon1989</v>
      </c>
      <c r="B313" s="1" t="s">
        <v>120</v>
      </c>
      <c r="C313" s="3">
        <v>1989.0</v>
      </c>
      <c r="D313" s="3">
        <v>0.0</v>
      </c>
      <c r="E313" s="3">
        <v>0.0</v>
      </c>
      <c r="F313" s="2"/>
      <c r="G313" s="2"/>
      <c r="H313" s="2"/>
      <c r="I313" s="2"/>
      <c r="J313" s="3">
        <v>-73.23</v>
      </c>
      <c r="K313" s="3">
        <v>2718.0</v>
      </c>
      <c r="L313" s="2"/>
      <c r="M313" s="2"/>
      <c r="N313" s="2"/>
      <c r="O313" s="2"/>
      <c r="P313" s="2"/>
      <c r="Q313" s="2"/>
      <c r="R313" s="2"/>
      <c r="S313" s="2"/>
      <c r="T313" s="3">
        <v>0.0</v>
      </c>
      <c r="U313" s="3">
        <v>0.0</v>
      </c>
    </row>
    <row r="314" hidden="1">
      <c r="A314" s="10" t="str">
        <f t="shared" si="1"/>
        <v>Libya1989</v>
      </c>
      <c r="B314" s="1" t="s">
        <v>122</v>
      </c>
      <c r="C314" s="3">
        <v>1989.0</v>
      </c>
      <c r="D314" s="3">
        <v>0.0</v>
      </c>
      <c r="E314" s="3">
        <v>0.0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3">
        <v>0.0</v>
      </c>
      <c r="U314" s="3">
        <v>0.0</v>
      </c>
    </row>
    <row r="315" hidden="1">
      <c r="A315" s="10" t="str">
        <f t="shared" si="1"/>
        <v>St. Lucia1989</v>
      </c>
      <c r="B315" s="1" t="s">
        <v>191</v>
      </c>
      <c r="C315" s="3">
        <v>1989.0</v>
      </c>
      <c r="D315" s="3">
        <v>0.0</v>
      </c>
      <c r="E315" s="3">
        <v>0.0</v>
      </c>
      <c r="F315" s="2"/>
      <c r="G315" s="2"/>
      <c r="H315" s="2"/>
      <c r="I315" s="2"/>
      <c r="J315" s="2"/>
      <c r="K315" s="3">
        <v>486.67</v>
      </c>
      <c r="L315" s="2"/>
      <c r="M315" s="2"/>
      <c r="N315" s="2"/>
      <c r="O315" s="2"/>
      <c r="P315" s="2"/>
      <c r="Q315" s="2"/>
      <c r="R315" s="2"/>
      <c r="S315" s="2"/>
      <c r="T315" s="3">
        <v>0.0</v>
      </c>
      <c r="U315" s="3">
        <v>0.0</v>
      </c>
    </row>
    <row r="316" hidden="1">
      <c r="A316" s="10" t="str">
        <f t="shared" si="1"/>
        <v>Latin America &amp; Caribbean1989</v>
      </c>
      <c r="B316" s="1" t="s">
        <v>118</v>
      </c>
      <c r="C316" s="3">
        <v>1989.0</v>
      </c>
      <c r="D316" s="3">
        <v>43.02</v>
      </c>
      <c r="E316" s="3">
        <v>36.01</v>
      </c>
      <c r="F316" s="2"/>
      <c r="G316" s="2"/>
      <c r="H316" s="3">
        <v>20618.53</v>
      </c>
      <c r="I316" s="3">
        <v>35543.0</v>
      </c>
      <c r="J316" s="3">
        <v>2.85</v>
      </c>
      <c r="K316" s="3">
        <v>1007680.0</v>
      </c>
      <c r="L316" s="3">
        <v>27.12</v>
      </c>
      <c r="M316" s="3">
        <v>8.89</v>
      </c>
      <c r="N316" s="3">
        <v>29.39</v>
      </c>
      <c r="O316" s="3">
        <v>32.82</v>
      </c>
      <c r="P316" s="3">
        <v>15.46</v>
      </c>
      <c r="Q316" s="3">
        <v>19.53</v>
      </c>
      <c r="R316" s="3">
        <v>39.25</v>
      </c>
      <c r="S316" s="3">
        <v>22.54</v>
      </c>
      <c r="T316" s="3">
        <v>0.0</v>
      </c>
      <c r="U316" s="3">
        <v>1018.0061</v>
      </c>
    </row>
    <row r="317" hidden="1">
      <c r="A317" s="10" t="str">
        <f t="shared" si="1"/>
        <v>Sri Lanka1989</v>
      </c>
      <c r="B317" s="1" t="s">
        <v>189</v>
      </c>
      <c r="C317" s="3">
        <v>1989.0</v>
      </c>
      <c r="D317" s="3">
        <v>0.0</v>
      </c>
      <c r="E317" s="3">
        <v>0.0</v>
      </c>
      <c r="F317" s="2"/>
      <c r="G317" s="2"/>
      <c r="H317" s="2"/>
      <c r="I317" s="2"/>
      <c r="J317" s="3">
        <v>-9.5</v>
      </c>
      <c r="K317" s="3">
        <v>6987.27</v>
      </c>
      <c r="L317" s="2"/>
      <c r="M317" s="2"/>
      <c r="N317" s="2"/>
      <c r="O317" s="2"/>
      <c r="P317" s="2"/>
      <c r="Q317" s="2"/>
      <c r="R317" s="2"/>
      <c r="S317" s="2"/>
      <c r="T317" s="3">
        <v>0.0</v>
      </c>
      <c r="U317" s="3">
        <v>0.0</v>
      </c>
    </row>
    <row r="318" hidden="1">
      <c r="A318" s="10" t="str">
        <f t="shared" si="1"/>
        <v>Lesotho1989</v>
      </c>
      <c r="B318" s="1" t="s">
        <v>121</v>
      </c>
      <c r="C318" s="3">
        <v>1989.0</v>
      </c>
      <c r="D318" s="3">
        <v>0.0</v>
      </c>
      <c r="E318" s="3">
        <v>0.0</v>
      </c>
      <c r="F318" s="2"/>
      <c r="G318" s="2"/>
      <c r="H318" s="2"/>
      <c r="I318" s="2"/>
      <c r="J318" s="2"/>
      <c r="K318" s="3">
        <v>495.4</v>
      </c>
      <c r="L318" s="2"/>
      <c r="M318" s="2"/>
      <c r="N318" s="2"/>
      <c r="O318" s="2"/>
      <c r="P318" s="2"/>
      <c r="Q318" s="2"/>
      <c r="R318" s="2"/>
      <c r="S318" s="2"/>
      <c r="T318" s="3">
        <v>0.0</v>
      </c>
      <c r="U318" s="3">
        <v>0.0</v>
      </c>
    </row>
    <row r="319" hidden="1">
      <c r="A319" s="10" t="str">
        <f t="shared" si="1"/>
        <v>Lithuania1989</v>
      </c>
      <c r="B319" s="1" t="s">
        <v>123</v>
      </c>
      <c r="C319" s="3">
        <v>1989.0</v>
      </c>
      <c r="D319" s="3">
        <v>0.0</v>
      </c>
      <c r="E319" s="3">
        <v>0.0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3">
        <v>0.0</v>
      </c>
      <c r="U319" s="3">
        <v>0.0</v>
      </c>
    </row>
    <row r="320" hidden="1">
      <c r="A320" s="10" t="str">
        <f t="shared" si="1"/>
        <v>Luxembourg1989</v>
      </c>
      <c r="B320" s="1" t="s">
        <v>124</v>
      </c>
      <c r="C320" s="3">
        <v>1989.0</v>
      </c>
      <c r="D320" s="3">
        <v>0.0</v>
      </c>
      <c r="E320" s="3">
        <v>0.0</v>
      </c>
      <c r="F320" s="2"/>
      <c r="G320" s="2"/>
      <c r="H320" s="2"/>
      <c r="I320" s="2"/>
      <c r="J320" s="3">
        <v>13.73</v>
      </c>
      <c r="K320" s="3">
        <v>10391.5</v>
      </c>
      <c r="L320" s="2"/>
      <c r="M320" s="2"/>
      <c r="N320" s="2"/>
      <c r="O320" s="2"/>
      <c r="P320" s="2"/>
      <c r="Q320" s="2"/>
      <c r="R320" s="2"/>
      <c r="S320" s="2"/>
      <c r="T320" s="3">
        <v>0.0</v>
      </c>
      <c r="U320" s="3">
        <v>0.0</v>
      </c>
    </row>
    <row r="321" hidden="1">
      <c r="A321" s="10" t="str">
        <f t="shared" si="1"/>
        <v>Latvia1989</v>
      </c>
      <c r="B321" s="1" t="s">
        <v>119</v>
      </c>
      <c r="C321" s="3">
        <v>1989.0</v>
      </c>
      <c r="D321" s="3">
        <v>0.0</v>
      </c>
      <c r="E321" s="3">
        <v>0.0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3">
        <v>0.0</v>
      </c>
      <c r="U321" s="3">
        <v>0.0</v>
      </c>
    </row>
    <row r="322" hidden="1">
      <c r="A322" s="10" t="str">
        <f t="shared" si="1"/>
        <v>Macao SAR, China1989</v>
      </c>
      <c r="B322" s="1" t="s">
        <v>125</v>
      </c>
      <c r="C322" s="3">
        <v>1989.0</v>
      </c>
      <c r="D322" s="3">
        <v>0.0</v>
      </c>
      <c r="E322" s="3">
        <v>0.0</v>
      </c>
      <c r="F322" s="2"/>
      <c r="G322" s="2"/>
      <c r="H322" s="2"/>
      <c r="I322" s="2"/>
      <c r="J322" s="3">
        <v>17.83</v>
      </c>
      <c r="K322" s="3">
        <v>2683.25</v>
      </c>
      <c r="L322" s="2"/>
      <c r="M322" s="2"/>
      <c r="N322" s="2"/>
      <c r="O322" s="2"/>
      <c r="P322" s="2"/>
      <c r="Q322" s="2"/>
      <c r="R322" s="2"/>
      <c r="S322" s="2"/>
      <c r="T322" s="3">
        <v>0.0</v>
      </c>
      <c r="U322" s="3">
        <v>0.0</v>
      </c>
    </row>
    <row r="323" hidden="1">
      <c r="A323" s="10" t="str">
        <f t="shared" si="1"/>
        <v>Morocco1989</v>
      </c>
      <c r="B323" s="1" t="s">
        <v>142</v>
      </c>
      <c r="C323" s="3">
        <v>1989.0</v>
      </c>
      <c r="D323" s="3">
        <v>0.0</v>
      </c>
      <c r="E323" s="3">
        <v>0.0</v>
      </c>
      <c r="F323" s="2"/>
      <c r="G323" s="2"/>
      <c r="H323" s="2"/>
      <c r="I323" s="2"/>
      <c r="J323" s="3">
        <v>-5.24</v>
      </c>
      <c r="K323" s="3">
        <v>26314.22</v>
      </c>
      <c r="L323" s="2"/>
      <c r="M323" s="2"/>
      <c r="N323" s="2"/>
      <c r="O323" s="2"/>
      <c r="P323" s="2"/>
      <c r="Q323" s="2"/>
      <c r="R323" s="2"/>
      <c r="S323" s="2"/>
      <c r="T323" s="3">
        <v>0.0</v>
      </c>
      <c r="U323" s="3">
        <v>0.0</v>
      </c>
    </row>
    <row r="324" hidden="1">
      <c r="A324" s="10" t="str">
        <f t="shared" si="1"/>
        <v>Moldova1989</v>
      </c>
      <c r="B324" s="1" t="s">
        <v>138</v>
      </c>
      <c r="C324" s="3">
        <v>1989.0</v>
      </c>
      <c r="D324" s="3">
        <v>0.0</v>
      </c>
      <c r="E324" s="3">
        <v>0.0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3">
        <v>0.0</v>
      </c>
      <c r="U324" s="3">
        <v>0.0</v>
      </c>
    </row>
    <row r="325" hidden="1">
      <c r="A325" s="10" t="str">
        <f t="shared" si="1"/>
        <v>Madagascar1989</v>
      </c>
      <c r="B325" s="1" t="s">
        <v>126</v>
      </c>
      <c r="C325" s="3">
        <v>1989.0</v>
      </c>
      <c r="D325" s="3">
        <v>0.0</v>
      </c>
      <c r="E325" s="3">
        <v>0.0</v>
      </c>
      <c r="F325" s="2"/>
      <c r="G325" s="2"/>
      <c r="H325" s="2"/>
      <c r="I325" s="2"/>
      <c r="J325" s="3">
        <v>-1.05</v>
      </c>
      <c r="K325" s="3">
        <v>3175.64</v>
      </c>
      <c r="L325" s="2"/>
      <c r="M325" s="2"/>
      <c r="N325" s="2"/>
      <c r="O325" s="2"/>
      <c r="P325" s="2"/>
      <c r="Q325" s="2"/>
      <c r="R325" s="2"/>
      <c r="S325" s="2"/>
      <c r="T325" s="3">
        <v>0.0</v>
      </c>
      <c r="U325" s="3">
        <v>0.0</v>
      </c>
    </row>
    <row r="326" hidden="1">
      <c r="A326" s="10" t="str">
        <f t="shared" si="1"/>
        <v>Maldives1989</v>
      </c>
      <c r="B326" s="1" t="s">
        <v>129</v>
      </c>
      <c r="C326" s="3">
        <v>1989.0</v>
      </c>
      <c r="D326" s="3">
        <v>0.0</v>
      </c>
      <c r="E326" s="3">
        <v>0.0</v>
      </c>
      <c r="F326" s="2"/>
      <c r="G326" s="2"/>
      <c r="H326" s="2"/>
      <c r="I326" s="2"/>
      <c r="J326" s="3">
        <v>5.22</v>
      </c>
      <c r="K326" s="3">
        <v>189.54</v>
      </c>
      <c r="L326" s="2"/>
      <c r="M326" s="2"/>
      <c r="N326" s="2"/>
      <c r="O326" s="2"/>
      <c r="P326" s="2"/>
      <c r="Q326" s="2"/>
      <c r="R326" s="2"/>
      <c r="S326" s="2"/>
      <c r="T326" s="3">
        <v>0.0</v>
      </c>
      <c r="U326" s="3">
        <v>0.0</v>
      </c>
    </row>
    <row r="327" hidden="1">
      <c r="A327" s="10" t="str">
        <f t="shared" si="1"/>
        <v>Mexico1989</v>
      </c>
      <c r="B327" s="1" t="s">
        <v>136</v>
      </c>
      <c r="C327" s="3">
        <v>1989.0</v>
      </c>
      <c r="D327" s="3">
        <v>0.0</v>
      </c>
      <c r="E327" s="3">
        <v>0.0</v>
      </c>
      <c r="F327" s="2"/>
      <c r="G327" s="2"/>
      <c r="H327" s="2"/>
      <c r="I327" s="2"/>
      <c r="J327" s="3">
        <v>-0.07</v>
      </c>
      <c r="K327" s="3">
        <v>221401.0</v>
      </c>
      <c r="L327" s="2"/>
      <c r="M327" s="2"/>
      <c r="N327" s="2"/>
      <c r="O327" s="2"/>
      <c r="P327" s="2"/>
      <c r="Q327" s="2"/>
      <c r="R327" s="2"/>
      <c r="S327" s="2"/>
      <c r="T327" s="3">
        <v>0.0</v>
      </c>
      <c r="U327" s="3">
        <v>0.0</v>
      </c>
    </row>
    <row r="328" hidden="1">
      <c r="A328" s="10" t="str">
        <f t="shared" si="1"/>
        <v>North Macedonia1989</v>
      </c>
      <c r="B328" s="1" t="s">
        <v>155</v>
      </c>
      <c r="C328" s="3">
        <v>1989.0</v>
      </c>
      <c r="D328" s="3">
        <v>0.0</v>
      </c>
      <c r="E328" s="3">
        <v>0.0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3">
        <v>0.0</v>
      </c>
      <c r="U328" s="3">
        <v>0.0</v>
      </c>
    </row>
    <row r="329" hidden="1">
      <c r="A329" s="10" t="str">
        <f t="shared" si="1"/>
        <v>Mali1989</v>
      </c>
      <c r="B329" s="1" t="s">
        <v>130</v>
      </c>
      <c r="C329" s="3">
        <v>1989.0</v>
      </c>
      <c r="D329" s="3">
        <v>0.0</v>
      </c>
      <c r="E329" s="3">
        <v>0.0</v>
      </c>
      <c r="F329" s="2"/>
      <c r="G329" s="2"/>
      <c r="H329" s="2"/>
      <c r="I329" s="2"/>
      <c r="J329" s="3">
        <v>-13.2</v>
      </c>
      <c r="K329" s="3">
        <v>2181.82</v>
      </c>
      <c r="L329" s="2"/>
      <c r="M329" s="2"/>
      <c r="N329" s="2"/>
      <c r="O329" s="2"/>
      <c r="P329" s="2"/>
      <c r="Q329" s="2"/>
      <c r="R329" s="2"/>
      <c r="S329" s="2"/>
      <c r="T329" s="3">
        <v>0.0</v>
      </c>
      <c r="U329" s="3">
        <v>0.0</v>
      </c>
    </row>
    <row r="330" hidden="1">
      <c r="A330" s="10" t="str">
        <f t="shared" si="1"/>
        <v>Malta1989</v>
      </c>
      <c r="B330" s="1" t="s">
        <v>131</v>
      </c>
      <c r="C330" s="3">
        <v>1989.0</v>
      </c>
      <c r="D330" s="3">
        <v>0.0</v>
      </c>
      <c r="E330" s="3">
        <v>0.0</v>
      </c>
      <c r="F330" s="2"/>
      <c r="G330" s="2"/>
      <c r="H330" s="2"/>
      <c r="I330" s="2"/>
      <c r="J330" s="3">
        <v>-10.33</v>
      </c>
      <c r="K330" s="3">
        <v>2118.57</v>
      </c>
      <c r="L330" s="2"/>
      <c r="M330" s="2"/>
      <c r="N330" s="2"/>
      <c r="O330" s="2"/>
      <c r="P330" s="2"/>
      <c r="Q330" s="2"/>
      <c r="R330" s="2"/>
      <c r="S330" s="2"/>
      <c r="T330" s="3">
        <v>0.0</v>
      </c>
      <c r="U330" s="3">
        <v>0.0</v>
      </c>
    </row>
    <row r="331" hidden="1">
      <c r="A331" s="10" t="str">
        <f t="shared" si="1"/>
        <v>Myanmar1989</v>
      </c>
      <c r="B331" s="1" t="s">
        <v>144</v>
      </c>
      <c r="C331" s="3">
        <v>1989.0</v>
      </c>
      <c r="D331" s="3">
        <v>0.0</v>
      </c>
      <c r="E331" s="3">
        <v>0.0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3">
        <v>0.0</v>
      </c>
      <c r="U331" s="3">
        <v>0.0</v>
      </c>
    </row>
    <row r="332" hidden="1">
      <c r="A332" s="10" t="str">
        <f t="shared" si="1"/>
        <v>Mongolia1989</v>
      </c>
      <c r="B332" s="1" t="s">
        <v>139</v>
      </c>
      <c r="C332" s="3">
        <v>1989.0</v>
      </c>
      <c r="D332" s="3">
        <v>0.0</v>
      </c>
      <c r="E332" s="3">
        <v>0.0</v>
      </c>
      <c r="F332" s="2"/>
      <c r="G332" s="2"/>
      <c r="H332" s="2"/>
      <c r="I332" s="2"/>
      <c r="J332" s="3">
        <v>-31.39</v>
      </c>
      <c r="K332" s="3">
        <v>3576.97</v>
      </c>
      <c r="L332" s="2"/>
      <c r="M332" s="2"/>
      <c r="N332" s="2"/>
      <c r="O332" s="2"/>
      <c r="P332" s="2"/>
      <c r="Q332" s="2"/>
      <c r="R332" s="2"/>
      <c r="S332" s="2"/>
      <c r="T332" s="3">
        <v>0.0</v>
      </c>
      <c r="U332" s="3">
        <v>0.0</v>
      </c>
    </row>
    <row r="333" hidden="1">
      <c r="A333" s="10" t="str">
        <f t="shared" si="1"/>
        <v>Montenegro1989</v>
      </c>
      <c r="B333" s="1" t="s">
        <v>140</v>
      </c>
      <c r="C333" s="3">
        <v>1989.0</v>
      </c>
      <c r="D333" s="3">
        <v>0.0</v>
      </c>
      <c r="E333" s="3">
        <v>0.0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3">
        <v>0.0</v>
      </c>
      <c r="U333" s="3">
        <v>0.0</v>
      </c>
    </row>
    <row r="334" hidden="1">
      <c r="A334" s="10" t="str">
        <f t="shared" si="1"/>
        <v>Mozambique1989</v>
      </c>
      <c r="B334" s="1" t="s">
        <v>143</v>
      </c>
      <c r="C334" s="3">
        <v>1989.0</v>
      </c>
      <c r="D334" s="3">
        <v>0.0</v>
      </c>
      <c r="E334" s="3">
        <v>0.0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3">
        <v>0.0</v>
      </c>
      <c r="U334" s="3">
        <v>0.0</v>
      </c>
    </row>
    <row r="335" hidden="1">
      <c r="A335" s="10" t="str">
        <f t="shared" si="1"/>
        <v>Mauritania1989</v>
      </c>
      <c r="B335" s="1" t="s">
        <v>133</v>
      </c>
      <c r="C335" s="3">
        <v>1989.0</v>
      </c>
      <c r="D335" s="3">
        <v>0.0</v>
      </c>
      <c r="E335" s="3">
        <v>0.0</v>
      </c>
      <c r="F335" s="2"/>
      <c r="G335" s="2"/>
      <c r="H335" s="2"/>
      <c r="I335" s="2"/>
      <c r="J335" s="3">
        <v>0.31</v>
      </c>
      <c r="K335" s="3">
        <v>1450.65</v>
      </c>
      <c r="L335" s="2"/>
      <c r="M335" s="2"/>
      <c r="N335" s="2"/>
      <c r="O335" s="2"/>
      <c r="P335" s="2"/>
      <c r="Q335" s="2"/>
      <c r="R335" s="2"/>
      <c r="S335" s="2"/>
      <c r="T335" s="3">
        <v>0.0</v>
      </c>
      <c r="U335" s="3">
        <v>0.0</v>
      </c>
    </row>
    <row r="336" hidden="1">
      <c r="A336" s="10" t="str">
        <f t="shared" si="1"/>
        <v>Montserrat1989</v>
      </c>
      <c r="B336" s="1" t="s">
        <v>141</v>
      </c>
      <c r="C336" s="3">
        <v>1989.0</v>
      </c>
      <c r="D336" s="3">
        <v>0.0</v>
      </c>
      <c r="E336" s="3">
        <v>0.0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3">
        <v>0.0</v>
      </c>
      <c r="U336" s="3">
        <v>0.0</v>
      </c>
    </row>
    <row r="337" hidden="1">
      <c r="A337" s="10" t="str">
        <f t="shared" si="1"/>
        <v>Martinique1989</v>
      </c>
      <c r="B337" s="1" t="s">
        <v>132</v>
      </c>
      <c r="C337" s="3">
        <v>1989.0</v>
      </c>
      <c r="D337" s="3">
        <v>0.0</v>
      </c>
      <c r="E337" s="3">
        <v>0.0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3">
        <v>0.0</v>
      </c>
      <c r="U337" s="3">
        <v>0.0</v>
      </c>
    </row>
    <row r="338" hidden="1">
      <c r="A338" s="10" t="str">
        <f t="shared" si="1"/>
        <v>Mauritius1989</v>
      </c>
      <c r="B338" s="1" t="s">
        <v>134</v>
      </c>
      <c r="C338" s="3">
        <v>1989.0</v>
      </c>
      <c r="D338" s="3">
        <v>0.0</v>
      </c>
      <c r="E338" s="3">
        <v>0.0</v>
      </c>
      <c r="F338" s="2"/>
      <c r="G338" s="2"/>
      <c r="H338" s="2"/>
      <c r="I338" s="2"/>
      <c r="J338" s="3">
        <v>-7.33</v>
      </c>
      <c r="K338" s="3">
        <v>2181.93</v>
      </c>
      <c r="L338" s="2"/>
      <c r="M338" s="2"/>
      <c r="N338" s="2"/>
      <c r="O338" s="2"/>
      <c r="P338" s="2"/>
      <c r="Q338" s="2"/>
      <c r="R338" s="2"/>
      <c r="S338" s="2"/>
      <c r="T338" s="3">
        <v>0.0</v>
      </c>
      <c r="U338" s="3">
        <v>0.0</v>
      </c>
    </row>
    <row r="339" hidden="1">
      <c r="A339" s="10" t="str">
        <f t="shared" si="1"/>
        <v>Malawi1989</v>
      </c>
      <c r="B339" s="1" t="s">
        <v>127</v>
      </c>
      <c r="C339" s="3">
        <v>1989.0</v>
      </c>
      <c r="D339" s="3">
        <v>0.0</v>
      </c>
      <c r="E339" s="3">
        <v>0.0</v>
      </c>
      <c r="F339" s="2"/>
      <c r="G339" s="2"/>
      <c r="H339" s="2"/>
      <c r="I339" s="2"/>
      <c r="J339" s="3">
        <v>-15.74</v>
      </c>
      <c r="K339" s="3">
        <v>1590.22</v>
      </c>
      <c r="L339" s="2"/>
      <c r="M339" s="2"/>
      <c r="N339" s="2"/>
      <c r="O339" s="2"/>
      <c r="P339" s="2"/>
      <c r="Q339" s="2"/>
      <c r="R339" s="2"/>
      <c r="S339" s="2"/>
      <c r="T339" s="3">
        <v>0.0</v>
      </c>
      <c r="U339" s="3">
        <v>0.0</v>
      </c>
    </row>
    <row r="340" hidden="1">
      <c r="A340" s="10" t="str">
        <f t="shared" si="1"/>
        <v>Malaysia1989</v>
      </c>
      <c r="B340" s="1" t="s">
        <v>128</v>
      </c>
      <c r="C340" s="3">
        <v>1989.0</v>
      </c>
      <c r="D340" s="3">
        <v>44.89</v>
      </c>
      <c r="E340" s="3">
        <v>62.7</v>
      </c>
      <c r="F340" s="2"/>
      <c r="G340" s="3">
        <v>0.21</v>
      </c>
      <c r="H340" s="3">
        <v>22480.95</v>
      </c>
      <c r="I340" s="3">
        <v>25048.25</v>
      </c>
      <c r="J340" s="3">
        <v>6.06</v>
      </c>
      <c r="K340" s="3">
        <v>38848.57</v>
      </c>
      <c r="L340" s="3">
        <v>44.8</v>
      </c>
      <c r="M340" s="3">
        <v>17.9</v>
      </c>
      <c r="N340" s="3">
        <v>29.22</v>
      </c>
      <c r="O340" s="3">
        <v>7.89</v>
      </c>
      <c r="P340" s="3">
        <v>26.08</v>
      </c>
      <c r="Q340" s="3">
        <v>28.75</v>
      </c>
      <c r="R340" s="3">
        <v>17.69</v>
      </c>
      <c r="S340" s="3">
        <v>27.2</v>
      </c>
      <c r="T340" s="3">
        <v>2641.05201112842</v>
      </c>
      <c r="U340" s="3">
        <v>1626.9716</v>
      </c>
    </row>
    <row r="341" hidden="1">
      <c r="A341" s="10" t="str">
        <f t="shared" si="1"/>
        <v>Mayotte1989</v>
      </c>
      <c r="B341" s="1" t="s">
        <v>135</v>
      </c>
      <c r="C341" s="3">
        <v>1989.0</v>
      </c>
      <c r="D341" s="3">
        <v>0.0</v>
      </c>
      <c r="E341" s="3">
        <v>0.0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3">
        <v>0.0</v>
      </c>
      <c r="U341" s="3">
        <v>0.0</v>
      </c>
    </row>
    <row r="342" hidden="1">
      <c r="A342" s="10" t="str">
        <f t="shared" si="1"/>
        <v>North America1989</v>
      </c>
      <c r="B342" s="1" t="s">
        <v>154</v>
      </c>
      <c r="C342" s="3">
        <v>1989.0</v>
      </c>
      <c r="D342" s="3">
        <v>37.86</v>
      </c>
      <c r="E342" s="3">
        <v>71.66</v>
      </c>
      <c r="F342" s="2"/>
      <c r="G342" s="2"/>
      <c r="H342" s="3">
        <v>113908.35</v>
      </c>
      <c r="I342" s="3">
        <v>115978.24</v>
      </c>
      <c r="J342" s="3">
        <v>-1.4</v>
      </c>
      <c r="K342" s="3">
        <v>6208140.0</v>
      </c>
      <c r="L342" s="3">
        <v>42.28</v>
      </c>
      <c r="M342" s="3">
        <v>29.38</v>
      </c>
      <c r="N342" s="3">
        <v>16.52</v>
      </c>
      <c r="O342" s="3">
        <v>8.55</v>
      </c>
      <c r="P342" s="3">
        <v>26.06</v>
      </c>
      <c r="Q342" s="3">
        <v>22.07</v>
      </c>
      <c r="R342" s="3">
        <v>33.22</v>
      </c>
      <c r="S342" s="3">
        <v>15.38</v>
      </c>
      <c r="T342" s="3">
        <v>0.0</v>
      </c>
      <c r="U342" s="3">
        <v>1362.2733</v>
      </c>
    </row>
    <row r="343" hidden="1">
      <c r="A343" s="10" t="str">
        <f t="shared" si="1"/>
        <v>Namibia1989</v>
      </c>
      <c r="B343" s="1" t="s">
        <v>145</v>
      </c>
      <c r="C343" s="3">
        <v>1989.0</v>
      </c>
      <c r="D343" s="3">
        <v>0.0</v>
      </c>
      <c r="E343" s="3">
        <v>0.0</v>
      </c>
      <c r="F343" s="2"/>
      <c r="G343" s="2"/>
      <c r="H343" s="2"/>
      <c r="I343" s="2"/>
      <c r="J343" s="3">
        <v>3.36</v>
      </c>
      <c r="K343" s="3">
        <v>2531.52</v>
      </c>
      <c r="L343" s="2"/>
      <c r="M343" s="2"/>
      <c r="N343" s="2"/>
      <c r="O343" s="2"/>
      <c r="P343" s="2"/>
      <c r="Q343" s="2"/>
      <c r="R343" s="2"/>
      <c r="S343" s="2"/>
      <c r="T343" s="3">
        <v>0.0</v>
      </c>
      <c r="U343" s="3">
        <v>0.0</v>
      </c>
    </row>
    <row r="344" hidden="1">
      <c r="A344" s="10" t="str">
        <f t="shared" si="1"/>
        <v>New Caledonia1989</v>
      </c>
      <c r="B344" s="1" t="s">
        <v>149</v>
      </c>
      <c r="C344" s="3">
        <v>1989.0</v>
      </c>
      <c r="D344" s="3">
        <v>0.0</v>
      </c>
      <c r="E344" s="3">
        <v>0.0</v>
      </c>
      <c r="F344" s="2"/>
      <c r="G344" s="2"/>
      <c r="H344" s="2"/>
      <c r="I344" s="2"/>
      <c r="J344" s="2"/>
      <c r="K344" s="3">
        <v>2185.07</v>
      </c>
      <c r="L344" s="2"/>
      <c r="M344" s="2"/>
      <c r="N344" s="2"/>
      <c r="O344" s="2"/>
      <c r="P344" s="2"/>
      <c r="Q344" s="2"/>
      <c r="R344" s="2"/>
      <c r="S344" s="2"/>
      <c r="T344" s="3">
        <v>0.0</v>
      </c>
      <c r="U344" s="3">
        <v>0.0</v>
      </c>
    </row>
    <row r="345" hidden="1">
      <c r="A345" s="10" t="str">
        <f t="shared" si="1"/>
        <v>Niger1989</v>
      </c>
      <c r="B345" s="1" t="s">
        <v>152</v>
      </c>
      <c r="C345" s="3">
        <v>1989.0</v>
      </c>
      <c r="D345" s="3">
        <v>0.0</v>
      </c>
      <c r="E345" s="3">
        <v>0.0</v>
      </c>
      <c r="F345" s="2"/>
      <c r="G345" s="2"/>
      <c r="H345" s="2"/>
      <c r="I345" s="2"/>
      <c r="J345" s="3">
        <v>-6.7</v>
      </c>
      <c r="K345" s="3">
        <v>2179.57</v>
      </c>
      <c r="L345" s="2"/>
      <c r="M345" s="2"/>
      <c r="N345" s="2"/>
      <c r="O345" s="2"/>
      <c r="P345" s="2"/>
      <c r="Q345" s="2"/>
      <c r="R345" s="2"/>
      <c r="S345" s="2"/>
      <c r="T345" s="3">
        <v>0.0</v>
      </c>
      <c r="U345" s="3">
        <v>0.0</v>
      </c>
    </row>
    <row r="346" hidden="1">
      <c r="A346" s="10" t="str">
        <f t="shared" si="1"/>
        <v>Nigeria1989</v>
      </c>
      <c r="B346" s="1" t="s">
        <v>153</v>
      </c>
      <c r="C346" s="3">
        <v>1989.0</v>
      </c>
      <c r="D346" s="3">
        <v>0.0</v>
      </c>
      <c r="E346" s="3">
        <v>0.0</v>
      </c>
      <c r="F346" s="2"/>
      <c r="G346" s="2"/>
      <c r="H346" s="2"/>
      <c r="I346" s="2"/>
      <c r="J346" s="3">
        <v>16.32</v>
      </c>
      <c r="K346" s="3">
        <v>44003.06</v>
      </c>
      <c r="L346" s="2"/>
      <c r="M346" s="2"/>
      <c r="N346" s="2"/>
      <c r="O346" s="2"/>
      <c r="P346" s="2"/>
      <c r="Q346" s="2"/>
      <c r="R346" s="2"/>
      <c r="S346" s="2"/>
      <c r="T346" s="3">
        <v>0.0</v>
      </c>
      <c r="U346" s="3">
        <v>0.0</v>
      </c>
    </row>
    <row r="347" hidden="1">
      <c r="A347" s="10" t="str">
        <f t="shared" si="1"/>
        <v>Nicaragua1989</v>
      </c>
      <c r="B347" s="1" t="s">
        <v>151</v>
      </c>
      <c r="C347" s="3">
        <v>1989.0</v>
      </c>
      <c r="D347" s="3">
        <v>0.0</v>
      </c>
      <c r="E347" s="3">
        <v>0.0</v>
      </c>
      <c r="F347" s="2"/>
      <c r="G347" s="2"/>
      <c r="H347" s="2"/>
      <c r="I347" s="2"/>
      <c r="J347" s="3">
        <v>-32.65</v>
      </c>
      <c r="K347" s="3">
        <v>1013.18</v>
      </c>
      <c r="L347" s="2"/>
      <c r="M347" s="2"/>
      <c r="N347" s="2"/>
      <c r="O347" s="2"/>
      <c r="P347" s="2"/>
      <c r="Q347" s="2"/>
      <c r="R347" s="2"/>
      <c r="S347" s="2"/>
      <c r="T347" s="3">
        <v>0.0</v>
      </c>
      <c r="U347" s="3">
        <v>0.0</v>
      </c>
    </row>
    <row r="348" hidden="1">
      <c r="A348" s="10" t="str">
        <f t="shared" si="1"/>
        <v>Netherlands1989</v>
      </c>
      <c r="B348" s="1" t="s">
        <v>147</v>
      </c>
      <c r="C348" s="3">
        <v>1989.0</v>
      </c>
      <c r="D348" s="3">
        <v>0.0</v>
      </c>
      <c r="E348" s="3">
        <v>0.0</v>
      </c>
      <c r="F348" s="2"/>
      <c r="G348" s="2"/>
      <c r="H348" s="2"/>
      <c r="I348" s="2"/>
      <c r="J348" s="3">
        <v>4.02</v>
      </c>
      <c r="K348" s="3">
        <v>258337.0</v>
      </c>
      <c r="L348" s="2"/>
      <c r="M348" s="2"/>
      <c r="N348" s="2"/>
      <c r="O348" s="2"/>
      <c r="P348" s="2"/>
      <c r="Q348" s="2"/>
      <c r="R348" s="2"/>
      <c r="S348" s="2"/>
      <c r="T348" s="3">
        <v>0.0</v>
      </c>
      <c r="U348" s="3">
        <v>0.0</v>
      </c>
    </row>
    <row r="349" hidden="1">
      <c r="A349" s="10" t="str">
        <f t="shared" si="1"/>
        <v>Norway1989</v>
      </c>
      <c r="B349" s="1" t="s">
        <v>156</v>
      </c>
      <c r="C349" s="3">
        <v>1989.0</v>
      </c>
      <c r="D349" s="3">
        <v>0.0</v>
      </c>
      <c r="E349" s="3">
        <v>0.0</v>
      </c>
      <c r="F349" s="2"/>
      <c r="G349" s="2"/>
      <c r="H349" s="2"/>
      <c r="I349" s="2"/>
      <c r="J349" s="3">
        <v>3.48</v>
      </c>
      <c r="K349" s="3">
        <v>102634.0</v>
      </c>
      <c r="L349" s="2"/>
      <c r="M349" s="2"/>
      <c r="N349" s="2"/>
      <c r="O349" s="2"/>
      <c r="P349" s="2"/>
      <c r="Q349" s="2"/>
      <c r="R349" s="2"/>
      <c r="S349" s="2"/>
      <c r="T349" s="3">
        <v>0.0</v>
      </c>
      <c r="U349" s="3">
        <v>0.0</v>
      </c>
    </row>
    <row r="350" hidden="1">
      <c r="A350" s="10" t="str">
        <f t="shared" si="1"/>
        <v>Nepal1989</v>
      </c>
      <c r="B350" s="1" t="s">
        <v>146</v>
      </c>
      <c r="C350" s="3">
        <v>1989.0</v>
      </c>
      <c r="D350" s="3">
        <v>0.0</v>
      </c>
      <c r="E350" s="3">
        <v>0.0</v>
      </c>
      <c r="F350" s="2"/>
      <c r="G350" s="2"/>
      <c r="H350" s="2"/>
      <c r="I350" s="2"/>
      <c r="J350" s="3">
        <v>-11.22</v>
      </c>
      <c r="K350" s="3">
        <v>3525.23</v>
      </c>
      <c r="L350" s="2"/>
      <c r="M350" s="2"/>
      <c r="N350" s="2"/>
      <c r="O350" s="2"/>
      <c r="P350" s="2"/>
      <c r="Q350" s="2"/>
      <c r="R350" s="2"/>
      <c r="S350" s="2"/>
      <c r="T350" s="3">
        <v>0.0</v>
      </c>
      <c r="U350" s="3">
        <v>0.0</v>
      </c>
    </row>
    <row r="351" hidden="1">
      <c r="A351" s="10" t="str">
        <f t="shared" si="1"/>
        <v>New Zealand1989</v>
      </c>
      <c r="B351" s="1" t="s">
        <v>150</v>
      </c>
      <c r="C351" s="3">
        <v>1989.0</v>
      </c>
      <c r="D351" s="3">
        <v>57.07</v>
      </c>
      <c r="E351" s="3">
        <v>65.55</v>
      </c>
      <c r="F351" s="2"/>
      <c r="G351" s="3">
        <v>0.21</v>
      </c>
      <c r="H351" s="3">
        <v>8775.0</v>
      </c>
      <c r="I351" s="3">
        <v>8867.27</v>
      </c>
      <c r="J351" s="3">
        <v>0.72</v>
      </c>
      <c r="K351" s="3">
        <v>43920.22</v>
      </c>
      <c r="L351" s="3">
        <v>30.87</v>
      </c>
      <c r="M351" s="3">
        <v>34.68</v>
      </c>
      <c r="N351" s="3">
        <v>24.82</v>
      </c>
      <c r="O351" s="3">
        <v>8.44</v>
      </c>
      <c r="P351" s="3">
        <v>6.22</v>
      </c>
      <c r="Q351" s="3">
        <v>15.46</v>
      </c>
      <c r="R351" s="3">
        <v>30.27</v>
      </c>
      <c r="S351" s="3">
        <v>45.7</v>
      </c>
      <c r="T351" s="3">
        <v>2279.61025773089</v>
      </c>
      <c r="U351" s="3">
        <v>1801.9185</v>
      </c>
    </row>
    <row r="352" hidden="1">
      <c r="A352" s="10" t="str">
        <f t="shared" si="1"/>
        <v>Other Asia, nes1989</v>
      </c>
      <c r="B352" s="1" t="s">
        <v>159</v>
      </c>
      <c r="C352" s="3">
        <v>1989.0</v>
      </c>
      <c r="D352" s="3">
        <v>0.0</v>
      </c>
      <c r="E352" s="3">
        <v>0.0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3">
        <v>0.0</v>
      </c>
      <c r="U352" s="3">
        <v>0.0</v>
      </c>
    </row>
    <row r="353" hidden="1">
      <c r="A353" s="10" t="str">
        <f t="shared" si="1"/>
        <v>Oman1989</v>
      </c>
      <c r="B353" s="1" t="s">
        <v>158</v>
      </c>
      <c r="C353" s="3">
        <v>1989.0</v>
      </c>
      <c r="D353" s="3">
        <v>91.92</v>
      </c>
      <c r="E353" s="3">
        <v>66.77</v>
      </c>
      <c r="F353" s="2"/>
      <c r="G353" s="3">
        <v>0.39</v>
      </c>
      <c r="H353" s="3">
        <v>2257.34</v>
      </c>
      <c r="I353" s="3">
        <v>3932.78</v>
      </c>
      <c r="J353" s="2"/>
      <c r="K353" s="3">
        <v>9372.17</v>
      </c>
      <c r="L353" s="3">
        <v>26.95</v>
      </c>
      <c r="M353" s="3">
        <v>39.82</v>
      </c>
      <c r="N353" s="3">
        <v>19.49</v>
      </c>
      <c r="O353" s="3">
        <v>10.35</v>
      </c>
      <c r="P353" s="3">
        <v>1.75</v>
      </c>
      <c r="Q353" s="3">
        <v>4.19</v>
      </c>
      <c r="R353" s="3">
        <v>2.58</v>
      </c>
      <c r="S353" s="3">
        <v>91.03</v>
      </c>
      <c r="T353" s="3">
        <v>2082.69411610397</v>
      </c>
      <c r="U353" s="3">
        <v>7967.5808</v>
      </c>
    </row>
    <row r="354" hidden="1">
      <c r="A354" s="10" t="str">
        <f t="shared" si="1"/>
        <v>Pakistan1989</v>
      </c>
      <c r="B354" s="1" t="s">
        <v>160</v>
      </c>
      <c r="C354" s="3">
        <v>1989.0</v>
      </c>
      <c r="D354" s="3">
        <v>0.0</v>
      </c>
      <c r="E354" s="3">
        <v>0.0</v>
      </c>
      <c r="F354" s="2"/>
      <c r="G354" s="2"/>
      <c r="H354" s="2"/>
      <c r="I354" s="2"/>
      <c r="J354" s="3">
        <v>-6.28</v>
      </c>
      <c r="K354" s="3">
        <v>40171.02</v>
      </c>
      <c r="L354" s="2"/>
      <c r="M354" s="2"/>
      <c r="N354" s="2"/>
      <c r="O354" s="2"/>
      <c r="P354" s="2"/>
      <c r="Q354" s="2"/>
      <c r="R354" s="2"/>
      <c r="S354" s="2"/>
      <c r="T354" s="3">
        <v>0.0</v>
      </c>
      <c r="U354" s="3">
        <v>0.0</v>
      </c>
    </row>
    <row r="355" hidden="1">
      <c r="A355" s="10" t="str">
        <f t="shared" si="1"/>
        <v>Panama1989</v>
      </c>
      <c r="B355" s="1" t="s">
        <v>162</v>
      </c>
      <c r="C355" s="3">
        <v>1989.0</v>
      </c>
      <c r="D355" s="3">
        <v>0.0</v>
      </c>
      <c r="E355" s="3">
        <v>0.0</v>
      </c>
      <c r="F355" s="2"/>
      <c r="G355" s="2"/>
      <c r="H355" s="2"/>
      <c r="I355" s="2"/>
      <c r="J355" s="3">
        <v>-5.08</v>
      </c>
      <c r="K355" s="3">
        <v>5918.47</v>
      </c>
      <c r="L355" s="2"/>
      <c r="M355" s="2"/>
      <c r="N355" s="2"/>
      <c r="O355" s="2"/>
      <c r="P355" s="2"/>
      <c r="Q355" s="2"/>
      <c r="R355" s="2"/>
      <c r="S355" s="2"/>
      <c r="T355" s="3">
        <v>0.0</v>
      </c>
      <c r="U355" s="3">
        <v>0.0</v>
      </c>
    </row>
    <row r="356" hidden="1">
      <c r="A356" s="10" t="str">
        <f t="shared" si="1"/>
        <v>Peru1989</v>
      </c>
      <c r="B356" s="1" t="s">
        <v>165</v>
      </c>
      <c r="C356" s="3">
        <v>1989.0</v>
      </c>
      <c r="D356" s="3">
        <v>0.0</v>
      </c>
      <c r="E356" s="3">
        <v>0.0</v>
      </c>
      <c r="F356" s="2"/>
      <c r="G356" s="2"/>
      <c r="H356" s="2"/>
      <c r="I356" s="2"/>
      <c r="J356" s="3">
        <v>0.12</v>
      </c>
      <c r="K356" s="3">
        <v>22499.56</v>
      </c>
      <c r="L356" s="2"/>
      <c r="M356" s="2"/>
      <c r="N356" s="2"/>
      <c r="O356" s="2"/>
      <c r="P356" s="2"/>
      <c r="Q356" s="2"/>
      <c r="R356" s="2"/>
      <c r="S356" s="2"/>
      <c r="T356" s="3">
        <v>0.0</v>
      </c>
      <c r="U356" s="3">
        <v>0.0</v>
      </c>
    </row>
    <row r="357" hidden="1">
      <c r="A357" s="10" t="str">
        <f t="shared" si="1"/>
        <v>Philippines1989</v>
      </c>
      <c r="B357" s="1" t="s">
        <v>166</v>
      </c>
      <c r="C357" s="3">
        <v>1989.0</v>
      </c>
      <c r="D357" s="3">
        <v>0.0</v>
      </c>
      <c r="E357" s="3">
        <v>0.0</v>
      </c>
      <c r="F357" s="2"/>
      <c r="G357" s="2"/>
      <c r="H357" s="2"/>
      <c r="I357" s="2"/>
      <c r="J357" s="3">
        <v>-2.16</v>
      </c>
      <c r="K357" s="3">
        <v>42575.18</v>
      </c>
      <c r="L357" s="2"/>
      <c r="M357" s="2"/>
      <c r="N357" s="2"/>
      <c r="O357" s="2"/>
      <c r="P357" s="2"/>
      <c r="Q357" s="2"/>
      <c r="R357" s="2"/>
      <c r="S357" s="2"/>
      <c r="T357" s="3">
        <v>0.0</v>
      </c>
      <c r="U357" s="3">
        <v>0.0</v>
      </c>
    </row>
    <row r="358" hidden="1">
      <c r="A358" s="10" t="str">
        <f t="shared" si="1"/>
        <v>Palau1989</v>
      </c>
      <c r="B358" s="1" t="s">
        <v>161</v>
      </c>
      <c r="C358" s="3">
        <v>1989.0</v>
      </c>
      <c r="D358" s="3">
        <v>0.0</v>
      </c>
      <c r="E358" s="3">
        <v>0.0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3">
        <v>0.0</v>
      </c>
      <c r="U358" s="3">
        <v>0.0</v>
      </c>
    </row>
    <row r="359" hidden="1">
      <c r="A359" s="10" t="str">
        <f t="shared" si="1"/>
        <v>Papua New Guinea1989</v>
      </c>
      <c r="B359" s="1" t="s">
        <v>163</v>
      </c>
      <c r="C359" s="3">
        <v>1989.0</v>
      </c>
      <c r="D359" s="3">
        <v>0.0</v>
      </c>
      <c r="E359" s="3">
        <v>0.0</v>
      </c>
      <c r="F359" s="2"/>
      <c r="G359" s="2"/>
      <c r="H359" s="2"/>
      <c r="I359" s="2"/>
      <c r="J359" s="3">
        <v>-12.1</v>
      </c>
      <c r="K359" s="3">
        <v>3546.46</v>
      </c>
      <c r="L359" s="2"/>
      <c r="M359" s="2"/>
      <c r="N359" s="2"/>
      <c r="O359" s="2"/>
      <c r="P359" s="2"/>
      <c r="Q359" s="2"/>
      <c r="R359" s="2"/>
      <c r="S359" s="2"/>
      <c r="T359" s="3">
        <v>0.0</v>
      </c>
      <c r="U359" s="3">
        <v>0.0</v>
      </c>
    </row>
    <row r="360" hidden="1">
      <c r="A360" s="10" t="str">
        <f t="shared" si="1"/>
        <v>Poland1989</v>
      </c>
      <c r="B360" s="1" t="s">
        <v>167</v>
      </c>
      <c r="C360" s="3">
        <v>1989.0</v>
      </c>
      <c r="D360" s="3">
        <v>0.0</v>
      </c>
      <c r="E360" s="3">
        <v>0.0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3">
        <v>0.0</v>
      </c>
      <c r="U360" s="3">
        <v>0.0</v>
      </c>
    </row>
    <row r="361" hidden="1">
      <c r="A361" s="10" t="str">
        <f t="shared" si="1"/>
        <v>Portugal1989</v>
      </c>
      <c r="B361" s="1" t="s">
        <v>168</v>
      </c>
      <c r="C361" s="3">
        <v>1989.0</v>
      </c>
      <c r="D361" s="3">
        <v>27.36</v>
      </c>
      <c r="E361" s="3">
        <v>50.76</v>
      </c>
      <c r="F361" s="2"/>
      <c r="G361" s="3">
        <v>0.26</v>
      </c>
      <c r="H361" s="3">
        <v>19070.27</v>
      </c>
      <c r="I361" s="3">
        <v>12797.42</v>
      </c>
      <c r="J361" s="3">
        <v>-5.94</v>
      </c>
      <c r="K361" s="3">
        <v>60594.09</v>
      </c>
      <c r="L361" s="3">
        <v>29.86</v>
      </c>
      <c r="M361" s="3">
        <v>20.9</v>
      </c>
      <c r="N361" s="3">
        <v>27.87</v>
      </c>
      <c r="O361" s="3">
        <v>19.05</v>
      </c>
      <c r="P361" s="3">
        <v>14.34</v>
      </c>
      <c r="Q361" s="3">
        <v>57.82</v>
      </c>
      <c r="R361" s="3">
        <v>22.64</v>
      </c>
      <c r="S361" s="3">
        <v>5.09</v>
      </c>
      <c r="T361" s="3">
        <v>1980.55549212236</v>
      </c>
      <c r="U361" s="3">
        <v>1385.2844</v>
      </c>
    </row>
    <row r="362" hidden="1">
      <c r="A362" s="10" t="str">
        <f t="shared" si="1"/>
        <v>Paraguay1989</v>
      </c>
      <c r="B362" s="1" t="s">
        <v>164</v>
      </c>
      <c r="C362" s="3">
        <v>1989.0</v>
      </c>
      <c r="D362" s="3">
        <v>62.29</v>
      </c>
      <c r="E362" s="3">
        <v>62.57</v>
      </c>
      <c r="F362" s="2"/>
      <c r="G362" s="3">
        <v>0.35</v>
      </c>
      <c r="H362" s="3">
        <v>758.32</v>
      </c>
      <c r="I362" s="3">
        <v>1009.45</v>
      </c>
      <c r="J362" s="3">
        <v>20.8</v>
      </c>
      <c r="K362" s="3">
        <v>4757.73</v>
      </c>
      <c r="L362" s="3">
        <v>29.27</v>
      </c>
      <c r="M362" s="3">
        <v>33.3</v>
      </c>
      <c r="N362" s="3">
        <v>16.28</v>
      </c>
      <c r="O362" s="3">
        <v>10.1</v>
      </c>
      <c r="P362" s="3">
        <v>0.02</v>
      </c>
      <c r="Q362" s="3">
        <v>2.97</v>
      </c>
      <c r="R362" s="3">
        <v>13.56</v>
      </c>
      <c r="S362" s="3">
        <v>83.46</v>
      </c>
      <c r="T362" s="3">
        <v>2238.0233568557</v>
      </c>
      <c r="U362" s="3">
        <v>3232.2487</v>
      </c>
    </row>
    <row r="363" hidden="1">
      <c r="A363" s="10" t="str">
        <f t="shared" si="1"/>
        <v>Occ.Pal.Terr1989</v>
      </c>
      <c r="B363" s="1" t="s">
        <v>157</v>
      </c>
      <c r="C363" s="3">
        <v>1989.0</v>
      </c>
      <c r="D363" s="3">
        <v>0.0</v>
      </c>
      <c r="E363" s="3">
        <v>0.0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3">
        <v>0.0</v>
      </c>
      <c r="U363" s="3">
        <v>0.0</v>
      </c>
    </row>
    <row r="364" hidden="1">
      <c r="A364" s="10" t="str">
        <f t="shared" si="1"/>
        <v>French Polynesia1989</v>
      </c>
      <c r="B364" s="1" t="s">
        <v>85</v>
      </c>
      <c r="C364" s="3">
        <v>1989.0</v>
      </c>
      <c r="D364" s="3">
        <v>0.0</v>
      </c>
      <c r="E364" s="3">
        <v>0.0</v>
      </c>
      <c r="F364" s="2"/>
      <c r="G364" s="2"/>
      <c r="H364" s="2"/>
      <c r="I364" s="2"/>
      <c r="J364" s="2"/>
      <c r="K364" s="3">
        <v>2636.46</v>
      </c>
      <c r="L364" s="2"/>
      <c r="M364" s="2"/>
      <c r="N364" s="2"/>
      <c r="O364" s="2"/>
      <c r="P364" s="2"/>
      <c r="Q364" s="2"/>
      <c r="R364" s="2"/>
      <c r="S364" s="2"/>
      <c r="T364" s="3">
        <v>0.0</v>
      </c>
      <c r="U364" s="3">
        <v>0.0</v>
      </c>
    </row>
    <row r="365" hidden="1">
      <c r="A365" s="10" t="str">
        <f t="shared" si="1"/>
        <v>Qatar1989</v>
      </c>
      <c r="B365" s="1" t="s">
        <v>169</v>
      </c>
      <c r="C365" s="3">
        <v>1989.0</v>
      </c>
      <c r="D365" s="3">
        <v>0.0</v>
      </c>
      <c r="E365" s="3">
        <v>0.0</v>
      </c>
      <c r="F365" s="2"/>
      <c r="G365" s="2"/>
      <c r="H365" s="2"/>
      <c r="I365" s="2"/>
      <c r="J365" s="2"/>
      <c r="K365" s="3">
        <v>6487.91</v>
      </c>
      <c r="L365" s="2"/>
      <c r="M365" s="2"/>
      <c r="N365" s="2"/>
      <c r="O365" s="2"/>
      <c r="P365" s="2"/>
      <c r="Q365" s="2"/>
      <c r="R365" s="2"/>
      <c r="S365" s="2"/>
      <c r="T365" s="3">
        <v>0.0</v>
      </c>
      <c r="U365" s="3">
        <v>0.0</v>
      </c>
    </row>
    <row r="366" hidden="1">
      <c r="A366" s="10" t="str">
        <f t="shared" si="1"/>
        <v>Reunion1989</v>
      </c>
      <c r="B366" s="1" t="s">
        <v>170</v>
      </c>
      <c r="C366" s="3">
        <v>1989.0</v>
      </c>
      <c r="D366" s="3">
        <v>0.0</v>
      </c>
      <c r="E366" s="3">
        <v>0.0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3">
        <v>0.0</v>
      </c>
      <c r="U366" s="3">
        <v>0.0</v>
      </c>
    </row>
    <row r="367" hidden="1">
      <c r="A367" s="10" t="str">
        <f t="shared" si="1"/>
        <v>Romania1989</v>
      </c>
      <c r="B367" s="1" t="s">
        <v>171</v>
      </c>
      <c r="C367" s="3">
        <v>1989.0</v>
      </c>
      <c r="D367" s="3">
        <v>27.07</v>
      </c>
      <c r="E367" s="3">
        <v>36.69</v>
      </c>
      <c r="F367" s="2"/>
      <c r="G367" s="3">
        <v>0.19</v>
      </c>
      <c r="H367" s="3">
        <v>8437.67</v>
      </c>
      <c r="I367" s="3">
        <v>10487.38</v>
      </c>
      <c r="J367" s="2"/>
      <c r="K367" s="3">
        <v>42105.26</v>
      </c>
      <c r="L367" s="3">
        <v>23.39</v>
      </c>
      <c r="M367" s="3">
        <v>13.3</v>
      </c>
      <c r="N367" s="3">
        <v>18.9</v>
      </c>
      <c r="O367" s="3">
        <v>43.96</v>
      </c>
      <c r="P367" s="3">
        <v>24.43</v>
      </c>
      <c r="Q367" s="3">
        <v>40.02</v>
      </c>
      <c r="R367" s="3">
        <v>31.43</v>
      </c>
      <c r="S367" s="3">
        <v>2.75</v>
      </c>
      <c r="T367" s="3">
        <v>2455.31526444334</v>
      </c>
      <c r="U367" s="3">
        <v>1163.5845</v>
      </c>
    </row>
    <row r="368" hidden="1">
      <c r="A368" s="10" t="str">
        <f t="shared" si="1"/>
        <v>Russian Federation1989</v>
      </c>
      <c r="B368" s="1" t="s">
        <v>172</v>
      </c>
      <c r="C368" s="3">
        <v>1989.0</v>
      </c>
      <c r="D368" s="3">
        <v>0.0</v>
      </c>
      <c r="E368" s="3">
        <v>0.0</v>
      </c>
      <c r="F368" s="2"/>
      <c r="G368" s="2"/>
      <c r="H368" s="2"/>
      <c r="I368" s="2"/>
      <c r="J368" s="3">
        <v>0.89</v>
      </c>
      <c r="K368" s="3">
        <v>506500.0</v>
      </c>
      <c r="L368" s="2"/>
      <c r="M368" s="2"/>
      <c r="N368" s="2"/>
      <c r="O368" s="2"/>
      <c r="P368" s="2"/>
      <c r="Q368" s="2"/>
      <c r="R368" s="2"/>
      <c r="S368" s="2"/>
      <c r="T368" s="3">
        <v>0.0</v>
      </c>
      <c r="U368" s="3">
        <v>0.0</v>
      </c>
    </row>
    <row r="369" hidden="1">
      <c r="A369" s="10" t="str">
        <f t="shared" si="1"/>
        <v>Rwanda1989</v>
      </c>
      <c r="B369" s="1" t="s">
        <v>173</v>
      </c>
      <c r="C369" s="3">
        <v>1989.0</v>
      </c>
      <c r="D369" s="3">
        <v>0.0</v>
      </c>
      <c r="E369" s="3">
        <v>0.0</v>
      </c>
      <c r="F369" s="2"/>
      <c r="G369" s="2"/>
      <c r="H369" s="2"/>
      <c r="I369" s="2"/>
      <c r="J369" s="3">
        <v>-11.15</v>
      </c>
      <c r="K369" s="3">
        <v>2405.02</v>
      </c>
      <c r="L369" s="2"/>
      <c r="M369" s="2"/>
      <c r="N369" s="2"/>
      <c r="O369" s="2"/>
      <c r="P369" s="2"/>
      <c r="Q369" s="2"/>
      <c r="R369" s="2"/>
      <c r="S369" s="2"/>
      <c r="T369" s="3">
        <v>0.0</v>
      </c>
      <c r="U369" s="3">
        <v>0.0</v>
      </c>
    </row>
    <row r="370" hidden="1">
      <c r="A370" s="10" t="str">
        <f t="shared" si="1"/>
        <v>South Asia1989</v>
      </c>
      <c r="B370" s="1" t="s">
        <v>187</v>
      </c>
      <c r="C370" s="3">
        <v>1989.0</v>
      </c>
      <c r="D370" s="3">
        <v>25.1</v>
      </c>
      <c r="E370" s="3">
        <v>31.91</v>
      </c>
      <c r="F370" s="2"/>
      <c r="G370" s="2"/>
      <c r="H370" s="3">
        <v>24673.12</v>
      </c>
      <c r="I370" s="3">
        <v>18373.04</v>
      </c>
      <c r="J370" s="3">
        <v>-2.29</v>
      </c>
      <c r="K370" s="3">
        <v>378237.0</v>
      </c>
      <c r="L370" s="3">
        <v>19.52</v>
      </c>
      <c r="M370" s="3">
        <v>12.39</v>
      </c>
      <c r="N370" s="3">
        <v>31.15</v>
      </c>
      <c r="O370" s="3">
        <v>31.56</v>
      </c>
      <c r="P370" s="3">
        <v>6.33</v>
      </c>
      <c r="Q370" s="3">
        <v>38.35</v>
      </c>
      <c r="R370" s="3">
        <v>38.89</v>
      </c>
      <c r="S370" s="3">
        <v>14.76</v>
      </c>
      <c r="T370" s="3">
        <v>0.0</v>
      </c>
      <c r="U370" s="3">
        <v>1358.7998</v>
      </c>
    </row>
    <row r="371" hidden="1">
      <c r="A371" s="10" t="str">
        <f t="shared" si="1"/>
        <v>Saudi Arabia1989</v>
      </c>
      <c r="B371" s="1" t="s">
        <v>176</v>
      </c>
      <c r="C371" s="3">
        <v>1989.0</v>
      </c>
      <c r="D371" s="3">
        <v>0.0</v>
      </c>
      <c r="E371" s="3">
        <v>0.0</v>
      </c>
      <c r="F371" s="2"/>
      <c r="G371" s="2"/>
      <c r="H371" s="2"/>
      <c r="I371" s="2"/>
      <c r="J371" s="3">
        <v>-4.33</v>
      </c>
      <c r="K371" s="3">
        <v>95344.35</v>
      </c>
      <c r="L371" s="2"/>
      <c r="M371" s="2"/>
      <c r="N371" s="2"/>
      <c r="O371" s="2"/>
      <c r="P371" s="2"/>
      <c r="Q371" s="2"/>
      <c r="R371" s="2"/>
      <c r="S371" s="2"/>
      <c r="T371" s="3">
        <v>0.0</v>
      </c>
      <c r="U371" s="3">
        <v>0.0</v>
      </c>
    </row>
    <row r="372" hidden="1">
      <c r="A372" s="10" t="str">
        <f t="shared" si="1"/>
        <v>Sudan1989</v>
      </c>
      <c r="B372" s="1" t="s">
        <v>193</v>
      </c>
      <c r="C372" s="3">
        <v>1989.0</v>
      </c>
      <c r="D372" s="3">
        <v>0.0</v>
      </c>
      <c r="E372" s="3">
        <v>0.0</v>
      </c>
      <c r="F372" s="2"/>
      <c r="G372" s="2"/>
      <c r="H372" s="2"/>
      <c r="I372" s="2"/>
      <c r="J372" s="3">
        <v>-4.0</v>
      </c>
      <c r="K372" s="3">
        <v>15291.51</v>
      </c>
      <c r="L372" s="2"/>
      <c r="M372" s="2"/>
      <c r="N372" s="2"/>
      <c r="O372" s="2"/>
      <c r="P372" s="2"/>
      <c r="Q372" s="2"/>
      <c r="R372" s="2"/>
      <c r="S372" s="2"/>
      <c r="T372" s="3">
        <v>0.0</v>
      </c>
      <c r="U372" s="3">
        <v>0.0</v>
      </c>
    </row>
    <row r="373" hidden="1">
      <c r="A373" s="10" t="str">
        <f t="shared" si="1"/>
        <v>Senegal1989</v>
      </c>
      <c r="B373" s="1" t="s">
        <v>177</v>
      </c>
      <c r="C373" s="3">
        <v>1989.0</v>
      </c>
      <c r="D373" s="3">
        <v>0.0</v>
      </c>
      <c r="E373" s="3">
        <v>0.0</v>
      </c>
      <c r="F373" s="2"/>
      <c r="G373" s="2"/>
      <c r="H373" s="2"/>
      <c r="I373" s="2"/>
      <c r="J373" s="3">
        <v>-6.44</v>
      </c>
      <c r="K373" s="3">
        <v>6219.79</v>
      </c>
      <c r="L373" s="2"/>
      <c r="M373" s="2"/>
      <c r="N373" s="2"/>
      <c r="O373" s="2"/>
      <c r="P373" s="2"/>
      <c r="Q373" s="2"/>
      <c r="R373" s="2"/>
      <c r="S373" s="2"/>
      <c r="T373" s="3">
        <v>0.0</v>
      </c>
      <c r="U373" s="3">
        <v>0.0</v>
      </c>
    </row>
    <row r="374" hidden="1">
      <c r="A374" s="10" t="str">
        <f t="shared" si="1"/>
        <v>Serbia, FR(Serbia/Montenegro)1989</v>
      </c>
      <c r="B374" s="1" t="s">
        <v>178</v>
      </c>
      <c r="C374" s="3">
        <v>1989.0</v>
      </c>
      <c r="D374" s="3">
        <v>0.0</v>
      </c>
      <c r="E374" s="3">
        <v>0.0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3">
        <v>0.0</v>
      </c>
      <c r="U374" s="3">
        <v>0.0</v>
      </c>
    </row>
    <row r="375" hidden="1">
      <c r="A375" s="10" t="str">
        <f t="shared" si="1"/>
        <v>Singapore1989</v>
      </c>
      <c r="B375" s="1" t="s">
        <v>181</v>
      </c>
      <c r="C375" s="3">
        <v>1989.0</v>
      </c>
      <c r="D375" s="3">
        <v>24.47</v>
      </c>
      <c r="E375" s="3">
        <v>59.96</v>
      </c>
      <c r="F375" s="2"/>
      <c r="G375" s="3">
        <v>0.11</v>
      </c>
      <c r="H375" s="3">
        <v>49689.13</v>
      </c>
      <c r="I375" s="3">
        <v>44686.63</v>
      </c>
      <c r="J375" s="3">
        <v>11.02</v>
      </c>
      <c r="K375" s="3">
        <v>30465.36</v>
      </c>
      <c r="L375" s="3">
        <v>40.73</v>
      </c>
      <c r="M375" s="3">
        <v>19.23</v>
      </c>
      <c r="N375" s="3">
        <v>20.19</v>
      </c>
      <c r="O375" s="3">
        <v>13.98</v>
      </c>
      <c r="P375" s="3">
        <v>42.27</v>
      </c>
      <c r="Q375" s="3">
        <v>20.88</v>
      </c>
      <c r="R375" s="3">
        <v>15.96</v>
      </c>
      <c r="S375" s="3">
        <v>4.8</v>
      </c>
      <c r="T375" s="3">
        <v>2533.3434177315</v>
      </c>
      <c r="U375" s="3">
        <v>2558.6459</v>
      </c>
    </row>
    <row r="376" hidden="1">
      <c r="A376" s="10" t="str">
        <f t="shared" si="1"/>
        <v>Solomon Islands1989</v>
      </c>
      <c r="B376" s="1" t="s">
        <v>185</v>
      </c>
      <c r="C376" s="3">
        <v>1989.0</v>
      </c>
      <c r="D376" s="3">
        <v>0.0</v>
      </c>
      <c r="E376" s="3">
        <v>0.0</v>
      </c>
      <c r="F376" s="2"/>
      <c r="G376" s="2"/>
      <c r="H376" s="2"/>
      <c r="I376" s="2"/>
      <c r="J376" s="3">
        <v>-75.96</v>
      </c>
      <c r="K376" s="3">
        <v>167.45</v>
      </c>
      <c r="L376" s="2"/>
      <c r="M376" s="2"/>
      <c r="N376" s="2"/>
      <c r="O376" s="2"/>
      <c r="P376" s="2"/>
      <c r="Q376" s="2"/>
      <c r="R376" s="2"/>
      <c r="S376" s="2"/>
      <c r="T376" s="3">
        <v>0.0</v>
      </c>
      <c r="U376" s="3">
        <v>0.0</v>
      </c>
    </row>
    <row r="377" hidden="1">
      <c r="A377" s="10" t="str">
        <f t="shared" si="1"/>
        <v>Sierra Leone1989</v>
      </c>
      <c r="B377" s="1" t="s">
        <v>180</v>
      </c>
      <c r="C377" s="3">
        <v>1989.0</v>
      </c>
      <c r="D377" s="3">
        <v>0.0</v>
      </c>
      <c r="E377" s="3">
        <v>0.0</v>
      </c>
      <c r="F377" s="2"/>
      <c r="G377" s="2"/>
      <c r="H377" s="2"/>
      <c r="I377" s="2"/>
      <c r="J377" s="3">
        <v>6.25</v>
      </c>
      <c r="K377" s="3">
        <v>932.97</v>
      </c>
      <c r="L377" s="2"/>
      <c r="M377" s="2"/>
      <c r="N377" s="2"/>
      <c r="O377" s="2"/>
      <c r="P377" s="2"/>
      <c r="Q377" s="2"/>
      <c r="R377" s="2"/>
      <c r="S377" s="2"/>
      <c r="T377" s="3">
        <v>0.0</v>
      </c>
      <c r="U377" s="3">
        <v>0.0</v>
      </c>
    </row>
    <row r="378" hidden="1">
      <c r="A378" s="10" t="str">
        <f t="shared" si="1"/>
        <v>El Salvador1989</v>
      </c>
      <c r="B378" s="1" t="s">
        <v>73</v>
      </c>
      <c r="C378" s="3">
        <v>1989.0</v>
      </c>
      <c r="D378" s="3">
        <v>0.0</v>
      </c>
      <c r="E378" s="3">
        <v>0.0</v>
      </c>
      <c r="F378" s="2"/>
      <c r="G378" s="2"/>
      <c r="H378" s="2"/>
      <c r="I378" s="2"/>
      <c r="J378" s="3">
        <v>-10.45</v>
      </c>
      <c r="K378" s="3">
        <v>4372.22</v>
      </c>
      <c r="L378" s="2"/>
      <c r="M378" s="2"/>
      <c r="N378" s="2"/>
      <c r="O378" s="2"/>
      <c r="P378" s="2"/>
      <c r="Q378" s="2"/>
      <c r="R378" s="2"/>
      <c r="S378" s="2"/>
      <c r="T378" s="3">
        <v>0.0</v>
      </c>
      <c r="U378" s="3">
        <v>0.0</v>
      </c>
    </row>
    <row r="379" hidden="1">
      <c r="A379" s="10" t="str">
        <f t="shared" si="1"/>
        <v>Small states1989</v>
      </c>
      <c r="B379" s="1" t="s">
        <v>184</v>
      </c>
      <c r="C379" s="3">
        <v>1989.0</v>
      </c>
      <c r="D379" s="3">
        <v>0.0</v>
      </c>
      <c r="E379" s="3">
        <v>0.0</v>
      </c>
      <c r="F379" s="2"/>
      <c r="G379" s="2"/>
      <c r="H379" s="2"/>
      <c r="I379" s="2"/>
      <c r="J379" s="3">
        <v>4.29</v>
      </c>
      <c r="K379" s="3">
        <v>302833.0</v>
      </c>
      <c r="L379" s="2"/>
      <c r="M379" s="2"/>
      <c r="N379" s="2"/>
      <c r="O379" s="2"/>
      <c r="P379" s="2"/>
      <c r="Q379" s="2"/>
      <c r="R379" s="2"/>
      <c r="S379" s="2"/>
      <c r="T379" s="3">
        <v>0.0</v>
      </c>
      <c r="U379" s="3">
        <v>0.0</v>
      </c>
    </row>
    <row r="380" hidden="1">
      <c r="A380" s="10" t="str">
        <f t="shared" si="1"/>
        <v>Sao Tome and Principe1989</v>
      </c>
      <c r="B380" s="1" t="s">
        <v>175</v>
      </c>
      <c r="C380" s="3">
        <v>1989.0</v>
      </c>
      <c r="D380" s="3">
        <v>0.0</v>
      </c>
      <c r="E380" s="3">
        <v>0.0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3">
        <v>0.0</v>
      </c>
      <c r="U380" s="3">
        <v>0.0</v>
      </c>
    </row>
    <row r="381" hidden="1">
      <c r="A381" s="10" t="str">
        <f t="shared" si="1"/>
        <v>Sudan1989</v>
      </c>
      <c r="B381" s="1" t="s">
        <v>193</v>
      </c>
      <c r="C381" s="3">
        <v>1989.0</v>
      </c>
      <c r="D381" s="3">
        <v>0.0</v>
      </c>
      <c r="E381" s="3">
        <v>0.0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3">
        <v>0.0</v>
      </c>
      <c r="U381" s="3">
        <v>0.0</v>
      </c>
    </row>
    <row r="382" hidden="1">
      <c r="A382" s="10" t="str">
        <f t="shared" si="1"/>
        <v>Suriname1989</v>
      </c>
      <c r="B382" s="1" t="s">
        <v>194</v>
      </c>
      <c r="C382" s="3">
        <v>1989.0</v>
      </c>
      <c r="D382" s="3">
        <v>0.0</v>
      </c>
      <c r="E382" s="3">
        <v>0.0</v>
      </c>
      <c r="F382" s="2"/>
      <c r="G382" s="2"/>
      <c r="H382" s="2"/>
      <c r="I382" s="2"/>
      <c r="J382" s="2"/>
      <c r="K382" s="3">
        <v>542.6</v>
      </c>
      <c r="L382" s="2"/>
      <c r="M382" s="2"/>
      <c r="N382" s="2"/>
      <c r="O382" s="2"/>
      <c r="P382" s="2"/>
      <c r="Q382" s="2"/>
      <c r="R382" s="2"/>
      <c r="S382" s="2"/>
      <c r="T382" s="3">
        <v>0.0</v>
      </c>
      <c r="U382" s="3">
        <v>0.0</v>
      </c>
    </row>
    <row r="383" hidden="1">
      <c r="A383" s="10" t="str">
        <f t="shared" si="1"/>
        <v>Slovak Republic1989</v>
      </c>
      <c r="B383" s="1" t="s">
        <v>182</v>
      </c>
      <c r="C383" s="3">
        <v>1989.0</v>
      </c>
      <c r="D383" s="3">
        <v>0.0</v>
      </c>
      <c r="E383" s="3">
        <v>0.0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3">
        <v>0.0</v>
      </c>
      <c r="U383" s="3">
        <v>0.0</v>
      </c>
    </row>
    <row r="384" hidden="1">
      <c r="A384" s="10" t="str">
        <f t="shared" si="1"/>
        <v>Slovenia1989</v>
      </c>
      <c r="B384" s="1" t="s">
        <v>183</v>
      </c>
      <c r="C384" s="3">
        <v>1989.0</v>
      </c>
      <c r="D384" s="3">
        <v>0.0</v>
      </c>
      <c r="E384" s="3">
        <v>0.0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3">
        <v>0.0</v>
      </c>
      <c r="U384" s="3">
        <v>0.0</v>
      </c>
    </row>
    <row r="385" hidden="1">
      <c r="A385" s="10" t="str">
        <f t="shared" si="1"/>
        <v>Sweden1989</v>
      </c>
      <c r="B385" s="1" t="s">
        <v>195</v>
      </c>
      <c r="C385" s="3">
        <v>1989.0</v>
      </c>
      <c r="D385" s="3">
        <v>0.0</v>
      </c>
      <c r="E385" s="3">
        <v>0.0</v>
      </c>
      <c r="F385" s="2"/>
      <c r="G385" s="2"/>
      <c r="H385" s="2"/>
      <c r="I385" s="2"/>
      <c r="J385" s="3">
        <v>0.13</v>
      </c>
      <c r="K385" s="3">
        <v>217948.0</v>
      </c>
      <c r="L385" s="2"/>
      <c r="M385" s="2"/>
      <c r="N385" s="2"/>
      <c r="O385" s="2"/>
      <c r="P385" s="2"/>
      <c r="Q385" s="2"/>
      <c r="R385" s="2"/>
      <c r="S385" s="2"/>
      <c r="T385" s="3">
        <v>0.0</v>
      </c>
      <c r="U385" s="3">
        <v>0.0</v>
      </c>
    </row>
    <row r="386" hidden="1">
      <c r="A386" s="10" t="str">
        <f t="shared" si="1"/>
        <v>Eswatini1989</v>
      </c>
      <c r="B386" s="1" t="s">
        <v>76</v>
      </c>
      <c r="C386" s="3">
        <v>1989.0</v>
      </c>
      <c r="D386" s="3">
        <v>0.0</v>
      </c>
      <c r="E386" s="3">
        <v>0.0</v>
      </c>
      <c r="F386" s="2"/>
      <c r="G386" s="2"/>
      <c r="H386" s="2"/>
      <c r="I386" s="2"/>
      <c r="J386" s="3">
        <v>-2.78</v>
      </c>
      <c r="K386" s="3">
        <v>696.92</v>
      </c>
      <c r="L386" s="2"/>
      <c r="M386" s="2"/>
      <c r="N386" s="2"/>
      <c r="O386" s="2"/>
      <c r="P386" s="2"/>
      <c r="Q386" s="2"/>
      <c r="R386" s="2"/>
      <c r="S386" s="2"/>
      <c r="T386" s="3">
        <v>0.0</v>
      </c>
      <c r="U386" s="3">
        <v>0.0</v>
      </c>
    </row>
    <row r="387" hidden="1">
      <c r="A387" s="10" t="str">
        <f t="shared" si="1"/>
        <v>Seychelles1989</v>
      </c>
      <c r="B387" s="1" t="s">
        <v>179</v>
      </c>
      <c r="C387" s="3">
        <v>1989.0</v>
      </c>
      <c r="D387" s="3">
        <v>0.0</v>
      </c>
      <c r="E387" s="3">
        <v>0.0</v>
      </c>
      <c r="F387" s="2"/>
      <c r="G387" s="2"/>
      <c r="H387" s="2"/>
      <c r="I387" s="2"/>
      <c r="J387" s="3">
        <v>-42.8</v>
      </c>
      <c r="K387" s="3">
        <v>304.83</v>
      </c>
      <c r="L387" s="2"/>
      <c r="M387" s="2"/>
      <c r="N387" s="2"/>
      <c r="O387" s="2"/>
      <c r="P387" s="2"/>
      <c r="Q387" s="2"/>
      <c r="R387" s="2"/>
      <c r="S387" s="2"/>
      <c r="T387" s="3">
        <v>0.0</v>
      </c>
      <c r="U387" s="3">
        <v>0.0</v>
      </c>
    </row>
    <row r="388" hidden="1">
      <c r="A388" s="10" t="str">
        <f t="shared" si="1"/>
        <v>Syrian Arab Republic1989</v>
      </c>
      <c r="B388" s="1" t="s">
        <v>197</v>
      </c>
      <c r="C388" s="3">
        <v>1989.0</v>
      </c>
      <c r="D388" s="3">
        <v>0.0</v>
      </c>
      <c r="E388" s="3">
        <v>0.0</v>
      </c>
      <c r="F388" s="2"/>
      <c r="G388" s="2"/>
      <c r="H388" s="2"/>
      <c r="I388" s="2"/>
      <c r="J388" s="3">
        <v>-4.88</v>
      </c>
      <c r="K388" s="3">
        <v>9853.4</v>
      </c>
      <c r="L388" s="2"/>
      <c r="M388" s="2"/>
      <c r="N388" s="2"/>
      <c r="O388" s="2"/>
      <c r="P388" s="2"/>
      <c r="Q388" s="2"/>
      <c r="R388" s="2"/>
      <c r="S388" s="2"/>
      <c r="T388" s="3">
        <v>0.0</v>
      </c>
      <c r="U388" s="3">
        <v>0.0</v>
      </c>
    </row>
    <row r="389" hidden="1">
      <c r="A389" s="10" t="str">
        <f t="shared" si="1"/>
        <v>Turks and Caicos Islands1989</v>
      </c>
      <c r="B389" s="1" t="s">
        <v>207</v>
      </c>
      <c r="C389" s="3">
        <v>1989.0</v>
      </c>
      <c r="D389" s="3">
        <v>0.0</v>
      </c>
      <c r="E389" s="3">
        <v>0.0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3">
        <v>0.0</v>
      </c>
      <c r="U389" s="3">
        <v>0.0</v>
      </c>
    </row>
    <row r="390" hidden="1">
      <c r="A390" s="10" t="str">
        <f t="shared" si="1"/>
        <v>Chad1989</v>
      </c>
      <c r="B390" s="1" t="s">
        <v>54</v>
      </c>
      <c r="C390" s="3">
        <v>1989.0</v>
      </c>
      <c r="D390" s="3">
        <v>0.0</v>
      </c>
      <c r="E390" s="3">
        <v>0.0</v>
      </c>
      <c r="F390" s="2"/>
      <c r="G390" s="2"/>
      <c r="H390" s="2"/>
      <c r="I390" s="2"/>
      <c r="J390" s="3">
        <v>-17.63</v>
      </c>
      <c r="K390" s="3">
        <v>1433.69</v>
      </c>
      <c r="L390" s="2"/>
      <c r="M390" s="2"/>
      <c r="N390" s="2"/>
      <c r="O390" s="2"/>
      <c r="P390" s="2"/>
      <c r="Q390" s="2"/>
      <c r="R390" s="2"/>
      <c r="S390" s="2"/>
      <c r="T390" s="3">
        <v>0.0</v>
      </c>
      <c r="U390" s="3">
        <v>0.0</v>
      </c>
    </row>
    <row r="391" hidden="1">
      <c r="A391" s="10" t="str">
        <f t="shared" si="1"/>
        <v>Togo1989</v>
      </c>
      <c r="B391" s="1" t="s">
        <v>201</v>
      </c>
      <c r="C391" s="3">
        <v>1989.0</v>
      </c>
      <c r="D391" s="3">
        <v>0.0</v>
      </c>
      <c r="E391" s="3">
        <v>0.0</v>
      </c>
      <c r="F391" s="2"/>
      <c r="G391" s="2"/>
      <c r="H391" s="2"/>
      <c r="I391" s="2"/>
      <c r="J391" s="3">
        <v>-9.17</v>
      </c>
      <c r="K391" s="3">
        <v>1352.95</v>
      </c>
      <c r="L391" s="2"/>
      <c r="M391" s="2"/>
      <c r="N391" s="2"/>
      <c r="O391" s="2"/>
      <c r="P391" s="2"/>
      <c r="Q391" s="2"/>
      <c r="R391" s="2"/>
      <c r="S391" s="2"/>
      <c r="T391" s="3">
        <v>0.0</v>
      </c>
      <c r="U391" s="3">
        <v>0.0</v>
      </c>
    </row>
    <row r="392" hidden="1">
      <c r="A392" s="10" t="str">
        <f t="shared" si="1"/>
        <v>Thailand1989</v>
      </c>
      <c r="B392" s="1" t="s">
        <v>199</v>
      </c>
      <c r="C392" s="3">
        <v>1989.0</v>
      </c>
      <c r="D392" s="3">
        <v>37.47</v>
      </c>
      <c r="E392" s="3">
        <v>45.63</v>
      </c>
      <c r="F392" s="2"/>
      <c r="G392" s="3">
        <v>0.18</v>
      </c>
      <c r="H392" s="3">
        <v>25762.68</v>
      </c>
      <c r="I392" s="3">
        <v>20058.26</v>
      </c>
      <c r="J392" s="3">
        <v>-2.56</v>
      </c>
      <c r="K392" s="3">
        <v>72250.88</v>
      </c>
      <c r="L392" s="3">
        <v>36.03</v>
      </c>
      <c r="M392" s="3">
        <v>9.6</v>
      </c>
      <c r="N392" s="3">
        <v>33.39</v>
      </c>
      <c r="O392" s="3">
        <v>13.42</v>
      </c>
      <c r="P392" s="3">
        <v>14.86</v>
      </c>
      <c r="Q392" s="3">
        <v>48.15</v>
      </c>
      <c r="R392" s="3">
        <v>18.06</v>
      </c>
      <c r="S392" s="3">
        <v>17.6</v>
      </c>
      <c r="T392" s="3">
        <v>2225.9387117445</v>
      </c>
      <c r="U392" s="3">
        <v>1144.2597</v>
      </c>
    </row>
    <row r="393" hidden="1">
      <c r="A393" s="10" t="str">
        <f t="shared" si="1"/>
        <v>Turkmenistan1989</v>
      </c>
      <c r="B393" s="1" t="s">
        <v>206</v>
      </c>
      <c r="C393" s="3">
        <v>1989.0</v>
      </c>
      <c r="D393" s="3">
        <v>0.0</v>
      </c>
      <c r="E393" s="3">
        <v>0.0</v>
      </c>
      <c r="F393" s="2"/>
      <c r="G393" s="2"/>
      <c r="H393" s="2"/>
      <c r="I393" s="2"/>
      <c r="J393" s="2"/>
      <c r="K393" s="3">
        <v>3006.99</v>
      </c>
      <c r="L393" s="2"/>
      <c r="M393" s="2"/>
      <c r="N393" s="2"/>
      <c r="O393" s="2"/>
      <c r="P393" s="2"/>
      <c r="Q393" s="2"/>
      <c r="R393" s="2"/>
      <c r="S393" s="2"/>
      <c r="T393" s="3">
        <v>0.0</v>
      </c>
      <c r="U393" s="3">
        <v>0.0</v>
      </c>
    </row>
    <row r="394" hidden="1">
      <c r="A394" s="10" t="str">
        <f t="shared" si="1"/>
        <v>Timor-Leste1989</v>
      </c>
      <c r="B394" s="1" t="s">
        <v>200</v>
      </c>
      <c r="C394" s="3">
        <v>1989.0</v>
      </c>
      <c r="D394" s="3">
        <v>0.0</v>
      </c>
      <c r="E394" s="3">
        <v>0.0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3">
        <v>0.0</v>
      </c>
      <c r="U394" s="3">
        <v>0.0</v>
      </c>
    </row>
    <row r="395" hidden="1">
      <c r="A395" s="10" t="str">
        <f t="shared" si="1"/>
        <v>Tonga1989</v>
      </c>
      <c r="B395" s="1" t="s">
        <v>202</v>
      </c>
      <c r="C395" s="3">
        <v>1989.0</v>
      </c>
      <c r="D395" s="3">
        <v>0.0</v>
      </c>
      <c r="E395" s="3">
        <v>0.0</v>
      </c>
      <c r="F395" s="2"/>
      <c r="G395" s="2"/>
      <c r="H395" s="2"/>
      <c r="I395" s="2"/>
      <c r="J395" s="3">
        <v>-37.7</v>
      </c>
      <c r="K395" s="3">
        <v>106.34</v>
      </c>
      <c r="L395" s="2"/>
      <c r="M395" s="2"/>
      <c r="N395" s="2"/>
      <c r="O395" s="2"/>
      <c r="P395" s="2"/>
      <c r="Q395" s="2"/>
      <c r="R395" s="2"/>
      <c r="S395" s="2"/>
      <c r="T395" s="3">
        <v>0.0</v>
      </c>
      <c r="U395" s="3">
        <v>0.0</v>
      </c>
    </row>
    <row r="396" hidden="1">
      <c r="A396" s="10" t="str">
        <f t="shared" si="1"/>
        <v>Trinidad and Tobago1989</v>
      </c>
      <c r="B396" s="1" t="s">
        <v>203</v>
      </c>
      <c r="C396" s="3">
        <v>1989.0</v>
      </c>
      <c r="D396" s="3">
        <v>0.0</v>
      </c>
      <c r="E396" s="3">
        <v>0.0</v>
      </c>
      <c r="F396" s="2"/>
      <c r="G396" s="2"/>
      <c r="H396" s="2"/>
      <c r="I396" s="2"/>
      <c r="J396" s="2"/>
      <c r="K396" s="3">
        <v>4323.06</v>
      </c>
      <c r="L396" s="2"/>
      <c r="M396" s="2"/>
      <c r="N396" s="2"/>
      <c r="O396" s="2"/>
      <c r="P396" s="2"/>
      <c r="Q396" s="2"/>
      <c r="R396" s="2"/>
      <c r="S396" s="2"/>
      <c r="T396" s="3">
        <v>0.0</v>
      </c>
      <c r="U396" s="3">
        <v>0.0</v>
      </c>
    </row>
    <row r="397" hidden="1">
      <c r="A397" s="10" t="str">
        <f t="shared" si="1"/>
        <v>Tunisia1989</v>
      </c>
      <c r="B397" s="1" t="s">
        <v>204</v>
      </c>
      <c r="C397" s="3">
        <v>1989.0</v>
      </c>
      <c r="D397" s="3">
        <v>0.0</v>
      </c>
      <c r="E397" s="3">
        <v>0.0</v>
      </c>
      <c r="F397" s="2"/>
      <c r="G397" s="2"/>
      <c r="H397" s="2"/>
      <c r="I397" s="2"/>
      <c r="J397" s="3">
        <v>-3.32</v>
      </c>
      <c r="K397" s="3">
        <v>10102.08</v>
      </c>
      <c r="L397" s="2"/>
      <c r="M397" s="2"/>
      <c r="N397" s="2"/>
      <c r="O397" s="2"/>
      <c r="P397" s="2"/>
      <c r="Q397" s="2"/>
      <c r="R397" s="2"/>
      <c r="S397" s="2"/>
      <c r="T397" s="3">
        <v>0.0</v>
      </c>
      <c r="U397" s="3">
        <v>0.0</v>
      </c>
    </row>
    <row r="398" hidden="1">
      <c r="A398" s="10" t="str">
        <f t="shared" si="1"/>
        <v>Turkiye1989</v>
      </c>
      <c r="B398" s="1" t="s">
        <v>205</v>
      </c>
      <c r="C398" s="3">
        <v>1989.0</v>
      </c>
      <c r="D398" s="3">
        <v>30.57</v>
      </c>
      <c r="E398" s="3">
        <v>35.84</v>
      </c>
      <c r="F398" s="2"/>
      <c r="G398" s="3">
        <v>0.45</v>
      </c>
      <c r="H398" s="3">
        <v>15759.74</v>
      </c>
      <c r="I398" s="3">
        <v>11627.29</v>
      </c>
      <c r="J398" s="3">
        <v>-1.58</v>
      </c>
      <c r="K398" s="3">
        <v>107143.0</v>
      </c>
      <c r="L398" s="3">
        <v>25.89</v>
      </c>
      <c r="M398" s="3">
        <v>9.95</v>
      </c>
      <c r="N398" s="3">
        <v>33.66</v>
      </c>
      <c r="O398" s="3">
        <v>29.14</v>
      </c>
      <c r="P398" s="3">
        <v>3.4</v>
      </c>
      <c r="Q398" s="3">
        <v>41.59</v>
      </c>
      <c r="R398" s="3">
        <v>32.48</v>
      </c>
      <c r="S398" s="3">
        <v>20.45</v>
      </c>
      <c r="T398" s="3">
        <v>1741.41712821653</v>
      </c>
      <c r="U398" s="3">
        <v>1602.5436</v>
      </c>
    </row>
    <row r="399" hidden="1">
      <c r="A399" s="10" t="str">
        <f t="shared" si="1"/>
        <v>Tuvalu1989</v>
      </c>
      <c r="B399" s="1" t="s">
        <v>208</v>
      </c>
      <c r="C399" s="3">
        <v>1989.0</v>
      </c>
      <c r="D399" s="3">
        <v>0.0</v>
      </c>
      <c r="E399" s="3">
        <v>0.0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3">
        <v>0.0</v>
      </c>
      <c r="U399" s="3">
        <v>0.0</v>
      </c>
    </row>
    <row r="400" hidden="1">
      <c r="A400" s="10" t="str">
        <f t="shared" si="1"/>
        <v>Tanzania1989</v>
      </c>
      <c r="B400" s="1" t="s">
        <v>198</v>
      </c>
      <c r="C400" s="3">
        <v>1989.0</v>
      </c>
      <c r="D400" s="3">
        <v>0.0</v>
      </c>
      <c r="E400" s="3">
        <v>0.0</v>
      </c>
      <c r="F400" s="2"/>
      <c r="G400" s="2"/>
      <c r="H400" s="2"/>
      <c r="I400" s="2"/>
      <c r="J400" s="2"/>
      <c r="K400" s="3">
        <v>4420.17</v>
      </c>
      <c r="L400" s="2"/>
      <c r="M400" s="2"/>
      <c r="N400" s="2"/>
      <c r="O400" s="2"/>
      <c r="P400" s="2"/>
      <c r="Q400" s="2"/>
      <c r="R400" s="2"/>
      <c r="S400" s="2"/>
      <c r="T400" s="3">
        <v>0.0</v>
      </c>
      <c r="U400" s="3">
        <v>0.0</v>
      </c>
    </row>
    <row r="401" hidden="1">
      <c r="A401" s="10" t="str">
        <f t="shared" si="1"/>
        <v>Uganda1989</v>
      </c>
      <c r="B401" s="1" t="s">
        <v>209</v>
      </c>
      <c r="C401" s="3">
        <v>1989.0</v>
      </c>
      <c r="D401" s="3">
        <v>0.0</v>
      </c>
      <c r="E401" s="3">
        <v>0.0</v>
      </c>
      <c r="F401" s="2"/>
      <c r="G401" s="2"/>
      <c r="H401" s="2"/>
      <c r="I401" s="2"/>
      <c r="J401" s="3">
        <v>-10.14</v>
      </c>
      <c r="K401" s="3">
        <v>5276.48</v>
      </c>
      <c r="L401" s="2"/>
      <c r="M401" s="2"/>
      <c r="N401" s="2"/>
      <c r="O401" s="2"/>
      <c r="P401" s="2"/>
      <c r="Q401" s="2"/>
      <c r="R401" s="2"/>
      <c r="S401" s="2"/>
      <c r="T401" s="3">
        <v>0.0</v>
      </c>
      <c r="U401" s="3">
        <v>0.0</v>
      </c>
    </row>
    <row r="402" hidden="1">
      <c r="A402" s="10" t="str">
        <f t="shared" si="1"/>
        <v>Ukraine1989</v>
      </c>
      <c r="B402" s="1" t="s">
        <v>210</v>
      </c>
      <c r="C402" s="3">
        <v>1989.0</v>
      </c>
      <c r="D402" s="3">
        <v>0.0</v>
      </c>
      <c r="E402" s="3">
        <v>0.0</v>
      </c>
      <c r="F402" s="2"/>
      <c r="G402" s="2"/>
      <c r="H402" s="2"/>
      <c r="I402" s="2"/>
      <c r="J402" s="3">
        <v>-0.07</v>
      </c>
      <c r="K402" s="3">
        <v>82709.16</v>
      </c>
      <c r="L402" s="2"/>
      <c r="M402" s="2"/>
      <c r="N402" s="2"/>
      <c r="O402" s="2"/>
      <c r="P402" s="2"/>
      <c r="Q402" s="2"/>
      <c r="R402" s="2"/>
      <c r="S402" s="2"/>
      <c r="T402" s="3">
        <v>0.0</v>
      </c>
      <c r="U402" s="3">
        <v>0.0</v>
      </c>
    </row>
    <row r="403" hidden="1">
      <c r="A403" s="10" t="str">
        <f t="shared" si="1"/>
        <v>Uruguay1989</v>
      </c>
      <c r="B403" s="1" t="s">
        <v>214</v>
      </c>
      <c r="C403" s="3">
        <v>1989.0</v>
      </c>
      <c r="D403" s="3">
        <v>0.0</v>
      </c>
      <c r="E403" s="3">
        <v>0.0</v>
      </c>
      <c r="F403" s="2"/>
      <c r="G403" s="2"/>
      <c r="H403" s="2"/>
      <c r="I403" s="2"/>
      <c r="J403" s="3">
        <v>5.79</v>
      </c>
      <c r="K403" s="3">
        <v>8438.95</v>
      </c>
      <c r="L403" s="2"/>
      <c r="M403" s="2"/>
      <c r="N403" s="2"/>
      <c r="O403" s="2"/>
      <c r="P403" s="2"/>
      <c r="Q403" s="2"/>
      <c r="R403" s="2"/>
      <c r="S403" s="2"/>
      <c r="T403" s="3">
        <v>0.0</v>
      </c>
      <c r="U403" s="3">
        <v>0.0</v>
      </c>
    </row>
    <row r="404" hidden="1">
      <c r="A404" s="10" t="str">
        <f t="shared" si="1"/>
        <v>United States1989</v>
      </c>
      <c r="B404" s="1" t="s">
        <v>213</v>
      </c>
      <c r="C404" s="3">
        <v>1989.0</v>
      </c>
      <c r="D404" s="3">
        <v>0.0</v>
      </c>
      <c r="E404" s="3">
        <v>0.0</v>
      </c>
      <c r="F404" s="2"/>
      <c r="G404" s="2"/>
      <c r="H404" s="2"/>
      <c r="I404" s="2"/>
      <c r="J404" s="3">
        <v>-1.54</v>
      </c>
      <c r="K404" s="3">
        <v>5641580.0</v>
      </c>
      <c r="L404" s="2"/>
      <c r="M404" s="2"/>
      <c r="N404" s="2"/>
      <c r="O404" s="2"/>
      <c r="P404" s="2"/>
      <c r="Q404" s="2"/>
      <c r="R404" s="2"/>
      <c r="S404" s="2"/>
      <c r="T404" s="3">
        <v>0.0</v>
      </c>
      <c r="U404" s="3">
        <v>0.0</v>
      </c>
    </row>
    <row r="405" hidden="1">
      <c r="A405" s="10" t="str">
        <f t="shared" si="1"/>
        <v>St. Vincent and the Grenadines1989</v>
      </c>
      <c r="B405" s="1" t="s">
        <v>192</v>
      </c>
      <c r="C405" s="3">
        <v>1989.0</v>
      </c>
      <c r="D405" s="3">
        <v>0.0</v>
      </c>
      <c r="E405" s="3">
        <v>0.0</v>
      </c>
      <c r="F405" s="2"/>
      <c r="G405" s="2"/>
      <c r="H405" s="2"/>
      <c r="I405" s="2"/>
      <c r="J405" s="3">
        <v>-21.76</v>
      </c>
      <c r="K405" s="3">
        <v>214.75</v>
      </c>
      <c r="L405" s="2"/>
      <c r="M405" s="2"/>
      <c r="N405" s="2"/>
      <c r="O405" s="2"/>
      <c r="P405" s="2"/>
      <c r="Q405" s="2"/>
      <c r="R405" s="2"/>
      <c r="S405" s="2"/>
      <c r="T405" s="3">
        <v>0.0</v>
      </c>
      <c r="U405" s="3">
        <v>0.0</v>
      </c>
    </row>
    <row r="406" hidden="1">
      <c r="A406" s="10" t="str">
        <f t="shared" si="1"/>
        <v>Venezuela, RB1989</v>
      </c>
      <c r="B406" s="1" t="s">
        <v>216</v>
      </c>
      <c r="C406" s="3">
        <v>1989.0</v>
      </c>
      <c r="D406" s="3">
        <v>0.0</v>
      </c>
      <c r="E406" s="3">
        <v>0.0</v>
      </c>
      <c r="F406" s="2"/>
      <c r="G406" s="2"/>
      <c r="H406" s="2"/>
      <c r="I406" s="2"/>
      <c r="J406" s="3">
        <v>12.61</v>
      </c>
      <c r="K406" s="3">
        <v>43526.25</v>
      </c>
      <c r="L406" s="2"/>
      <c r="M406" s="2"/>
      <c r="N406" s="2"/>
      <c r="O406" s="2"/>
      <c r="P406" s="2"/>
      <c r="Q406" s="2"/>
      <c r="R406" s="2"/>
      <c r="S406" s="2"/>
      <c r="T406" s="3">
        <v>0.0</v>
      </c>
      <c r="U406" s="3">
        <v>0.0</v>
      </c>
    </row>
    <row r="407" hidden="1">
      <c r="A407" s="10" t="str">
        <f t="shared" si="1"/>
        <v>Vietnam1989</v>
      </c>
      <c r="B407" s="1" t="s">
        <v>217</v>
      </c>
      <c r="C407" s="3">
        <v>1989.0</v>
      </c>
      <c r="D407" s="3">
        <v>0.0</v>
      </c>
      <c r="E407" s="3">
        <v>0.0</v>
      </c>
      <c r="F407" s="2"/>
      <c r="G407" s="2"/>
      <c r="H407" s="2"/>
      <c r="I407" s="2"/>
      <c r="J407" s="3">
        <v>-10.21</v>
      </c>
      <c r="K407" s="3">
        <v>6293.3</v>
      </c>
      <c r="L407" s="2"/>
      <c r="M407" s="2"/>
      <c r="N407" s="2"/>
      <c r="O407" s="2"/>
      <c r="P407" s="2"/>
      <c r="Q407" s="2"/>
      <c r="R407" s="2"/>
      <c r="S407" s="2"/>
      <c r="T407" s="3">
        <v>0.0</v>
      </c>
      <c r="U407" s="3">
        <v>0.0</v>
      </c>
    </row>
    <row r="408" hidden="1">
      <c r="A408" s="10" t="str">
        <f t="shared" si="1"/>
        <v>Vanuatu1989</v>
      </c>
      <c r="B408" s="1" t="s">
        <v>215</v>
      </c>
      <c r="C408" s="3">
        <v>1989.0</v>
      </c>
      <c r="D408" s="3">
        <v>0.0</v>
      </c>
      <c r="E408" s="3">
        <v>0.0</v>
      </c>
      <c r="F408" s="2"/>
      <c r="G408" s="2"/>
      <c r="H408" s="2"/>
      <c r="I408" s="2"/>
      <c r="J408" s="3">
        <v>-23.93</v>
      </c>
      <c r="K408" s="3">
        <v>154.01</v>
      </c>
      <c r="L408" s="2"/>
      <c r="M408" s="2"/>
      <c r="N408" s="2"/>
      <c r="O408" s="2"/>
      <c r="P408" s="2"/>
      <c r="Q408" s="2"/>
      <c r="R408" s="2"/>
      <c r="S408" s="2"/>
      <c r="T408" s="3">
        <v>0.0</v>
      </c>
      <c r="U408" s="3">
        <v>0.0</v>
      </c>
    </row>
    <row r="409" hidden="1">
      <c r="A409" s="10" t="str">
        <f t="shared" si="1"/>
        <v>World1989</v>
      </c>
      <c r="B409" s="1" t="s">
        <v>219</v>
      </c>
      <c r="C409" s="3">
        <v>1989.0</v>
      </c>
      <c r="D409" s="3">
        <v>19.16</v>
      </c>
      <c r="E409" s="3">
        <v>52.82</v>
      </c>
      <c r="F409" s="2"/>
      <c r="G409" s="3">
        <v>0.09</v>
      </c>
      <c r="H409" s="3">
        <v>1110187.01</v>
      </c>
      <c r="I409" s="3">
        <v>1200872.26</v>
      </c>
      <c r="J409" s="3">
        <v>-0.49</v>
      </c>
      <c r="K409" s="3">
        <v>2.00877E7</v>
      </c>
      <c r="L409" s="3">
        <v>27.89</v>
      </c>
      <c r="M409" s="3">
        <v>24.93</v>
      </c>
      <c r="N409" s="3">
        <v>25.23</v>
      </c>
      <c r="O409" s="3">
        <v>18.51</v>
      </c>
      <c r="P409" s="3">
        <v>33.84</v>
      </c>
      <c r="Q409" s="3">
        <v>29.25</v>
      </c>
      <c r="R409" s="3">
        <v>24.92</v>
      </c>
      <c r="S409" s="3">
        <v>8.95</v>
      </c>
      <c r="T409" s="3">
        <v>0.0</v>
      </c>
      <c r="U409" s="3">
        <v>1307.2598</v>
      </c>
    </row>
    <row r="410" hidden="1">
      <c r="A410" s="10" t="str">
        <f t="shared" si="1"/>
        <v>Wallis and Futura Isl.1989</v>
      </c>
      <c r="B410" s="1" t="s">
        <v>218</v>
      </c>
      <c r="C410" s="3">
        <v>1989.0</v>
      </c>
      <c r="D410" s="3">
        <v>0.0</v>
      </c>
      <c r="E410" s="3">
        <v>0.0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3">
        <v>0.0</v>
      </c>
      <c r="U410" s="3">
        <v>0.0</v>
      </c>
    </row>
    <row r="411" hidden="1">
      <c r="A411" s="10" t="str">
        <f t="shared" si="1"/>
        <v>Samoa1989</v>
      </c>
      <c r="B411" s="1" t="s">
        <v>174</v>
      </c>
      <c r="C411" s="3">
        <v>1989.0</v>
      </c>
      <c r="D411" s="3">
        <v>0.0</v>
      </c>
      <c r="E411" s="3">
        <v>0.0</v>
      </c>
      <c r="F411" s="2"/>
      <c r="G411" s="2"/>
      <c r="H411" s="2"/>
      <c r="I411" s="2"/>
      <c r="J411" s="2"/>
      <c r="K411" s="3">
        <v>122.89</v>
      </c>
      <c r="L411" s="2"/>
      <c r="M411" s="2"/>
      <c r="N411" s="2"/>
      <c r="O411" s="2"/>
      <c r="P411" s="2"/>
      <c r="Q411" s="2"/>
      <c r="R411" s="2"/>
      <c r="S411" s="2"/>
      <c r="T411" s="3">
        <v>0.0</v>
      </c>
      <c r="U411" s="3">
        <v>0.0</v>
      </c>
    </row>
    <row r="412" hidden="1">
      <c r="A412" s="10" t="str">
        <f t="shared" si="1"/>
        <v>Yemen, Rep.1989</v>
      </c>
      <c r="B412" s="1" t="s">
        <v>220</v>
      </c>
      <c r="C412" s="3">
        <v>1989.0</v>
      </c>
      <c r="D412" s="3">
        <v>0.0</v>
      </c>
      <c r="E412" s="3">
        <v>0.0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3">
        <v>0.0</v>
      </c>
      <c r="U412" s="3">
        <v>0.0</v>
      </c>
    </row>
    <row r="413" hidden="1">
      <c r="A413" s="10" t="str">
        <f t="shared" si="1"/>
        <v>South Africa1989</v>
      </c>
      <c r="B413" s="1" t="s">
        <v>186</v>
      </c>
      <c r="C413" s="3">
        <v>1989.0</v>
      </c>
      <c r="D413" s="3">
        <v>0.0</v>
      </c>
      <c r="E413" s="3">
        <v>0.0</v>
      </c>
      <c r="F413" s="2"/>
      <c r="G413" s="2"/>
      <c r="H413" s="2"/>
      <c r="I413" s="2"/>
      <c r="J413" s="3">
        <v>5.14</v>
      </c>
      <c r="K413" s="3">
        <v>99030.86</v>
      </c>
      <c r="L413" s="2"/>
      <c r="M413" s="2"/>
      <c r="N413" s="2"/>
      <c r="O413" s="2"/>
      <c r="P413" s="2"/>
      <c r="Q413" s="2"/>
      <c r="R413" s="2"/>
      <c r="S413" s="2"/>
      <c r="T413" s="3">
        <v>0.0</v>
      </c>
      <c r="U413" s="3">
        <v>0.0</v>
      </c>
    </row>
    <row r="414" hidden="1">
      <c r="A414" s="10" t="str">
        <f t="shared" si="1"/>
        <v>Zambia1989</v>
      </c>
      <c r="B414" s="1" t="s">
        <v>221</v>
      </c>
      <c r="C414" s="3">
        <v>1989.0</v>
      </c>
      <c r="D414" s="3">
        <v>0.0</v>
      </c>
      <c r="E414" s="3">
        <v>0.0</v>
      </c>
      <c r="F414" s="2"/>
      <c r="G414" s="2"/>
      <c r="H414" s="2"/>
      <c r="I414" s="2"/>
      <c r="J414" s="2"/>
      <c r="K414" s="3">
        <v>3998.64</v>
      </c>
      <c r="L414" s="2"/>
      <c r="M414" s="2"/>
      <c r="N414" s="2"/>
      <c r="O414" s="2"/>
      <c r="P414" s="2"/>
      <c r="Q414" s="2"/>
      <c r="R414" s="2"/>
      <c r="S414" s="2"/>
      <c r="T414" s="3">
        <v>0.0</v>
      </c>
      <c r="U414" s="3">
        <v>0.0</v>
      </c>
    </row>
    <row r="415" hidden="1">
      <c r="A415" s="10" t="str">
        <f t="shared" si="1"/>
        <v>Zimbabwe1989</v>
      </c>
      <c r="B415" s="1" t="s">
        <v>222</v>
      </c>
      <c r="C415" s="3">
        <v>1989.0</v>
      </c>
      <c r="D415" s="3">
        <v>0.0</v>
      </c>
      <c r="E415" s="3">
        <v>0.0</v>
      </c>
      <c r="F415" s="2"/>
      <c r="G415" s="2"/>
      <c r="H415" s="2"/>
      <c r="I415" s="2"/>
      <c r="J415" s="3">
        <v>1.62</v>
      </c>
      <c r="K415" s="3">
        <v>8286.32</v>
      </c>
      <c r="L415" s="2"/>
      <c r="M415" s="2"/>
      <c r="N415" s="2"/>
      <c r="O415" s="2"/>
      <c r="P415" s="2"/>
      <c r="Q415" s="2"/>
      <c r="R415" s="2"/>
      <c r="S415" s="2"/>
      <c r="T415" s="3">
        <v>0.0</v>
      </c>
      <c r="U415" s="3">
        <v>0.0</v>
      </c>
    </row>
    <row r="416" hidden="1">
      <c r="A416" s="10" t="str">
        <f t="shared" si="1"/>
        <v>Aruba1990</v>
      </c>
      <c r="B416" s="1" t="s">
        <v>25</v>
      </c>
      <c r="C416" s="3">
        <v>1990.0</v>
      </c>
      <c r="D416" s="3">
        <v>0.0</v>
      </c>
      <c r="E416" s="3">
        <v>0.0</v>
      </c>
      <c r="F416" s="2"/>
      <c r="G416" s="2"/>
      <c r="H416" s="2"/>
      <c r="I416" s="2"/>
      <c r="J416" s="2"/>
      <c r="K416" s="3">
        <v>764.89</v>
      </c>
      <c r="L416" s="2"/>
      <c r="M416" s="2"/>
      <c r="N416" s="2"/>
      <c r="O416" s="2"/>
      <c r="P416" s="2"/>
      <c r="Q416" s="2"/>
      <c r="R416" s="2"/>
      <c r="S416" s="2"/>
      <c r="T416" s="3">
        <v>0.0</v>
      </c>
      <c r="U416" s="3">
        <v>0.0</v>
      </c>
    </row>
    <row r="417" hidden="1">
      <c r="A417" s="10" t="str">
        <f t="shared" si="1"/>
        <v>Afghanistan1990</v>
      </c>
      <c r="B417" s="1" t="s">
        <v>15</v>
      </c>
      <c r="C417" s="3">
        <v>1990.0</v>
      </c>
      <c r="D417" s="3">
        <v>0.0</v>
      </c>
      <c r="E417" s="3">
        <v>0.0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3">
        <v>0.0</v>
      </c>
      <c r="U417" s="3">
        <v>0.0</v>
      </c>
    </row>
    <row r="418" hidden="1">
      <c r="A418" s="10" t="str">
        <f t="shared" si="1"/>
        <v>Anguila1990</v>
      </c>
      <c r="B418" s="1" t="s">
        <v>21</v>
      </c>
      <c r="C418" s="3">
        <v>1990.0</v>
      </c>
      <c r="D418" s="3">
        <v>0.0</v>
      </c>
      <c r="E418" s="3">
        <v>0.0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3">
        <v>0.0</v>
      </c>
      <c r="U418" s="3">
        <v>0.0</v>
      </c>
    </row>
    <row r="419" hidden="1">
      <c r="A419" s="10" t="str">
        <f t="shared" si="1"/>
        <v>Albania1990</v>
      </c>
      <c r="B419" s="1" t="s">
        <v>18</v>
      </c>
      <c r="C419" s="3">
        <v>1990.0</v>
      </c>
      <c r="D419" s="3">
        <v>0.0</v>
      </c>
      <c r="E419" s="3">
        <v>0.0</v>
      </c>
      <c r="F419" s="2"/>
      <c r="G419" s="2"/>
      <c r="H419" s="2"/>
      <c r="I419" s="2"/>
      <c r="J419" s="3">
        <v>-8.63</v>
      </c>
      <c r="K419" s="3">
        <v>2028.55</v>
      </c>
      <c r="L419" s="2"/>
      <c r="M419" s="2"/>
      <c r="N419" s="2"/>
      <c r="O419" s="2"/>
      <c r="P419" s="2"/>
      <c r="Q419" s="2"/>
      <c r="R419" s="2"/>
      <c r="S419" s="2"/>
      <c r="T419" s="3">
        <v>0.0</v>
      </c>
      <c r="U419" s="3">
        <v>0.0</v>
      </c>
    </row>
    <row r="420" hidden="1">
      <c r="A420" s="10" t="str">
        <f t="shared" si="1"/>
        <v>Andorra1990</v>
      </c>
      <c r="B420" s="1" t="s">
        <v>20</v>
      </c>
      <c r="C420" s="3">
        <v>1990.0</v>
      </c>
      <c r="D420" s="3">
        <v>0.0</v>
      </c>
      <c r="E420" s="3">
        <v>0.0</v>
      </c>
      <c r="F420" s="2"/>
      <c r="G420" s="2"/>
      <c r="H420" s="2"/>
      <c r="I420" s="2"/>
      <c r="J420" s="2"/>
      <c r="K420" s="3">
        <v>1029.05</v>
      </c>
      <c r="L420" s="2"/>
      <c r="M420" s="2"/>
      <c r="N420" s="2"/>
      <c r="O420" s="2"/>
      <c r="P420" s="2"/>
      <c r="Q420" s="2"/>
      <c r="R420" s="2"/>
      <c r="S420" s="2"/>
      <c r="T420" s="3">
        <v>0.0</v>
      </c>
      <c r="U420" s="3">
        <v>0.0</v>
      </c>
    </row>
    <row r="421" hidden="1">
      <c r="A421" s="10" t="str">
        <f t="shared" si="1"/>
        <v>Netherlands Antilles1990</v>
      </c>
      <c r="B421" s="1" t="s">
        <v>148</v>
      </c>
      <c r="C421" s="3">
        <v>1990.0</v>
      </c>
      <c r="D421" s="3">
        <v>0.0</v>
      </c>
      <c r="E421" s="3">
        <v>0.0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3">
        <v>0.0</v>
      </c>
      <c r="U421" s="3">
        <v>0.0</v>
      </c>
    </row>
    <row r="422" hidden="1">
      <c r="A422" s="10" t="str">
        <f t="shared" si="1"/>
        <v>United Arab Emirates1990</v>
      </c>
      <c r="B422" s="1" t="s">
        <v>211</v>
      </c>
      <c r="C422" s="3">
        <v>1990.0</v>
      </c>
      <c r="D422" s="3">
        <v>0.0</v>
      </c>
      <c r="E422" s="3">
        <v>0.0</v>
      </c>
      <c r="F422" s="2"/>
      <c r="G422" s="2"/>
      <c r="H422" s="2"/>
      <c r="I422" s="2"/>
      <c r="J422" s="2"/>
      <c r="K422" s="3">
        <v>50701.44</v>
      </c>
      <c r="L422" s="2"/>
      <c r="M422" s="2"/>
      <c r="N422" s="2"/>
      <c r="O422" s="2"/>
      <c r="P422" s="2"/>
      <c r="Q422" s="2"/>
      <c r="R422" s="2"/>
      <c r="S422" s="2"/>
      <c r="T422" s="3">
        <v>0.0</v>
      </c>
      <c r="U422" s="3">
        <v>0.0</v>
      </c>
    </row>
    <row r="423" hidden="1">
      <c r="A423" s="10" t="str">
        <f t="shared" si="1"/>
        <v>Argentina1990</v>
      </c>
      <c r="B423" s="1" t="s">
        <v>23</v>
      </c>
      <c r="C423" s="3">
        <v>1990.0</v>
      </c>
      <c r="D423" s="3">
        <v>0.0</v>
      </c>
      <c r="E423" s="3">
        <v>0.0</v>
      </c>
      <c r="F423" s="2"/>
      <c r="G423" s="2"/>
      <c r="H423" s="2"/>
      <c r="I423" s="2"/>
      <c r="J423" s="3">
        <v>5.73</v>
      </c>
      <c r="K423" s="3">
        <v>141351.99</v>
      </c>
      <c r="L423" s="2"/>
      <c r="M423" s="2"/>
      <c r="N423" s="2"/>
      <c r="O423" s="2"/>
      <c r="P423" s="2"/>
      <c r="Q423" s="2"/>
      <c r="R423" s="2"/>
      <c r="S423" s="2"/>
      <c r="T423" s="3">
        <v>0.0</v>
      </c>
      <c r="U423" s="3">
        <v>0.0</v>
      </c>
    </row>
    <row r="424" hidden="1">
      <c r="A424" s="10" t="str">
        <f t="shared" si="1"/>
        <v>Armenia1990</v>
      </c>
      <c r="B424" s="1" t="s">
        <v>24</v>
      </c>
      <c r="C424" s="3">
        <v>1990.0</v>
      </c>
      <c r="D424" s="3">
        <v>0.0</v>
      </c>
      <c r="E424" s="3">
        <v>0.0</v>
      </c>
      <c r="F424" s="2"/>
      <c r="G424" s="2"/>
      <c r="H424" s="2"/>
      <c r="I424" s="2"/>
      <c r="J424" s="3">
        <v>-11.33</v>
      </c>
      <c r="K424" s="3">
        <v>2256.84</v>
      </c>
      <c r="L424" s="2"/>
      <c r="M424" s="2"/>
      <c r="N424" s="2"/>
      <c r="O424" s="2"/>
      <c r="P424" s="2"/>
      <c r="Q424" s="2"/>
      <c r="R424" s="2"/>
      <c r="S424" s="2"/>
      <c r="T424" s="3">
        <v>0.0</v>
      </c>
      <c r="U424" s="3">
        <v>0.0</v>
      </c>
    </row>
    <row r="425" hidden="1">
      <c r="A425" s="10" t="str">
        <f t="shared" si="1"/>
        <v>Antigua and Barbuda1990</v>
      </c>
      <c r="B425" s="1" t="s">
        <v>22</v>
      </c>
      <c r="C425" s="3">
        <v>1990.0</v>
      </c>
      <c r="D425" s="3">
        <v>0.0</v>
      </c>
      <c r="E425" s="3">
        <v>0.0</v>
      </c>
      <c r="F425" s="2"/>
      <c r="G425" s="2"/>
      <c r="H425" s="2"/>
      <c r="I425" s="2"/>
      <c r="J425" s="2"/>
      <c r="K425" s="3">
        <v>459.47</v>
      </c>
      <c r="L425" s="2"/>
      <c r="M425" s="2"/>
      <c r="N425" s="2"/>
      <c r="O425" s="2"/>
      <c r="P425" s="2"/>
      <c r="Q425" s="2"/>
      <c r="R425" s="2"/>
      <c r="S425" s="2"/>
      <c r="T425" s="3">
        <v>0.0</v>
      </c>
      <c r="U425" s="3">
        <v>0.0</v>
      </c>
    </row>
    <row r="426" hidden="1">
      <c r="A426" s="10" t="str">
        <f t="shared" si="1"/>
        <v>Australia1990</v>
      </c>
      <c r="B426" s="1" t="s">
        <v>26</v>
      </c>
      <c r="C426" s="3">
        <v>1990.0</v>
      </c>
      <c r="D426" s="3">
        <v>51.36</v>
      </c>
      <c r="E426" s="3">
        <v>69.58</v>
      </c>
      <c r="F426" s="2"/>
      <c r="G426" s="3">
        <v>0.26</v>
      </c>
      <c r="H426" s="3">
        <v>38632.77</v>
      </c>
      <c r="I426" s="3">
        <v>38781.28</v>
      </c>
      <c r="J426" s="3">
        <v>-1.93</v>
      </c>
      <c r="K426" s="3">
        <v>310780.99</v>
      </c>
      <c r="L426" s="3">
        <v>39.17</v>
      </c>
      <c r="M426" s="3">
        <v>30.41</v>
      </c>
      <c r="N426" s="3">
        <v>21.67</v>
      </c>
      <c r="O426" s="3">
        <v>5.27</v>
      </c>
      <c r="P426" s="3">
        <v>7.18</v>
      </c>
      <c r="Q426" s="3">
        <v>9.46</v>
      </c>
      <c r="R426" s="3">
        <v>31.42</v>
      </c>
      <c r="S426" s="3">
        <v>48.75</v>
      </c>
      <c r="T426" s="3">
        <v>2590.43205402442</v>
      </c>
      <c r="U426" s="3">
        <v>1010.1576</v>
      </c>
    </row>
    <row r="427" hidden="1">
      <c r="A427" s="10" t="str">
        <f t="shared" si="1"/>
        <v>Austria1990</v>
      </c>
      <c r="B427" s="1" t="s">
        <v>27</v>
      </c>
      <c r="C427" s="3">
        <v>1990.0</v>
      </c>
      <c r="D427" s="3">
        <v>0.0</v>
      </c>
      <c r="E427" s="3">
        <v>0.0</v>
      </c>
      <c r="F427" s="2"/>
      <c r="G427" s="2"/>
      <c r="H427" s="2"/>
      <c r="I427" s="2"/>
      <c r="J427" s="3">
        <v>-0.09</v>
      </c>
      <c r="K427" s="3">
        <v>166463.0</v>
      </c>
      <c r="L427" s="2"/>
      <c r="M427" s="2"/>
      <c r="N427" s="2"/>
      <c r="O427" s="2"/>
      <c r="P427" s="2"/>
      <c r="Q427" s="2"/>
      <c r="R427" s="2"/>
      <c r="S427" s="2"/>
      <c r="T427" s="3">
        <v>0.0</v>
      </c>
      <c r="U427" s="3">
        <v>0.0</v>
      </c>
    </row>
    <row r="428" hidden="1">
      <c r="A428" s="10" t="str">
        <f t="shared" si="1"/>
        <v>Azerbaijan1990</v>
      </c>
      <c r="B428" s="1" t="s">
        <v>28</v>
      </c>
      <c r="C428" s="3">
        <v>1990.0</v>
      </c>
      <c r="D428" s="3">
        <v>0.0</v>
      </c>
      <c r="E428" s="3">
        <v>0.0</v>
      </c>
      <c r="F428" s="2"/>
      <c r="G428" s="2"/>
      <c r="H428" s="2"/>
      <c r="I428" s="2"/>
      <c r="J428" s="3">
        <v>4.64</v>
      </c>
      <c r="K428" s="3">
        <v>8858.01</v>
      </c>
      <c r="L428" s="2"/>
      <c r="M428" s="2"/>
      <c r="N428" s="2"/>
      <c r="O428" s="2"/>
      <c r="P428" s="2"/>
      <c r="Q428" s="2"/>
      <c r="R428" s="2"/>
      <c r="S428" s="2"/>
      <c r="T428" s="3">
        <v>0.0</v>
      </c>
      <c r="U428" s="3">
        <v>0.0</v>
      </c>
    </row>
    <row r="429" hidden="1">
      <c r="A429" s="10" t="str">
        <f t="shared" si="1"/>
        <v>Burundi1990</v>
      </c>
      <c r="B429" s="1" t="s">
        <v>47</v>
      </c>
      <c r="C429" s="3">
        <v>1990.0</v>
      </c>
      <c r="D429" s="3">
        <v>0.0</v>
      </c>
      <c r="E429" s="3">
        <v>0.0</v>
      </c>
      <c r="F429" s="2"/>
      <c r="G429" s="2"/>
      <c r="H429" s="2"/>
      <c r="I429" s="2"/>
      <c r="J429" s="3">
        <v>-19.9</v>
      </c>
      <c r="K429" s="3">
        <v>1132.1</v>
      </c>
      <c r="L429" s="2"/>
      <c r="M429" s="2"/>
      <c r="N429" s="2"/>
      <c r="O429" s="2"/>
      <c r="P429" s="2"/>
      <c r="Q429" s="2"/>
      <c r="R429" s="2"/>
      <c r="S429" s="2"/>
      <c r="T429" s="3">
        <v>0.0</v>
      </c>
      <c r="U429" s="3">
        <v>0.0</v>
      </c>
    </row>
    <row r="430" hidden="1">
      <c r="A430" s="10" t="str">
        <f t="shared" si="1"/>
        <v>Belgium1990</v>
      </c>
      <c r="B430" s="1" t="s">
        <v>34</v>
      </c>
      <c r="C430" s="3">
        <v>1990.0</v>
      </c>
      <c r="D430" s="3">
        <v>0.0</v>
      </c>
      <c r="E430" s="3">
        <v>0.0</v>
      </c>
      <c r="F430" s="2"/>
      <c r="G430" s="2"/>
      <c r="H430" s="2"/>
      <c r="I430" s="2"/>
      <c r="J430" s="3">
        <v>1.76</v>
      </c>
      <c r="K430" s="3">
        <v>205332.0</v>
      </c>
      <c r="L430" s="2"/>
      <c r="M430" s="2"/>
      <c r="N430" s="2"/>
      <c r="O430" s="2"/>
      <c r="P430" s="2"/>
      <c r="Q430" s="2"/>
      <c r="R430" s="2"/>
      <c r="S430" s="2"/>
      <c r="T430" s="3">
        <v>0.0</v>
      </c>
      <c r="U430" s="3">
        <v>0.0</v>
      </c>
    </row>
    <row r="431" hidden="1">
      <c r="A431" s="10" t="str">
        <f t="shared" si="1"/>
        <v>Benin1990</v>
      </c>
      <c r="B431" s="1" t="s">
        <v>37</v>
      </c>
      <c r="C431" s="3">
        <v>1990.0</v>
      </c>
      <c r="D431" s="3">
        <v>0.0</v>
      </c>
      <c r="E431" s="3">
        <v>0.0</v>
      </c>
      <c r="F431" s="2"/>
      <c r="G431" s="2"/>
      <c r="H431" s="2"/>
      <c r="I431" s="2"/>
      <c r="J431" s="3">
        <v>-7.36</v>
      </c>
      <c r="K431" s="3">
        <v>1959.97</v>
      </c>
      <c r="L431" s="2"/>
      <c r="M431" s="2"/>
      <c r="N431" s="2"/>
      <c r="O431" s="2"/>
      <c r="P431" s="2"/>
      <c r="Q431" s="2"/>
      <c r="R431" s="2"/>
      <c r="S431" s="2"/>
      <c r="T431" s="3">
        <v>0.0</v>
      </c>
      <c r="U431" s="3">
        <v>0.0</v>
      </c>
    </row>
    <row r="432" hidden="1">
      <c r="A432" s="10" t="str">
        <f t="shared" si="1"/>
        <v>Burkina Faso1990</v>
      </c>
      <c r="B432" s="1" t="s">
        <v>46</v>
      </c>
      <c r="C432" s="3">
        <v>1990.0</v>
      </c>
      <c r="D432" s="3">
        <v>0.0</v>
      </c>
      <c r="E432" s="3">
        <v>0.0</v>
      </c>
      <c r="F432" s="2"/>
      <c r="G432" s="2"/>
      <c r="H432" s="2"/>
      <c r="I432" s="2"/>
      <c r="J432" s="3">
        <v>-13.49</v>
      </c>
      <c r="K432" s="3">
        <v>3101.3</v>
      </c>
      <c r="L432" s="2"/>
      <c r="M432" s="2"/>
      <c r="N432" s="2"/>
      <c r="O432" s="2"/>
      <c r="P432" s="2"/>
      <c r="Q432" s="2"/>
      <c r="R432" s="2"/>
      <c r="S432" s="2"/>
      <c r="T432" s="3">
        <v>0.0</v>
      </c>
      <c r="U432" s="3">
        <v>0.0</v>
      </c>
    </row>
    <row r="433" hidden="1">
      <c r="A433" s="10" t="str">
        <f t="shared" si="1"/>
        <v>Bangladesh1990</v>
      </c>
      <c r="B433" s="1" t="s">
        <v>31</v>
      </c>
      <c r="C433" s="3">
        <v>1990.0</v>
      </c>
      <c r="D433" s="3">
        <v>15.9</v>
      </c>
      <c r="E433" s="3">
        <v>31.16</v>
      </c>
      <c r="F433" s="2"/>
      <c r="G433" s="3">
        <v>0.11</v>
      </c>
      <c r="H433" s="3">
        <v>3431.78</v>
      </c>
      <c r="I433" s="3">
        <v>1556.44</v>
      </c>
      <c r="J433" s="3">
        <v>-7.15</v>
      </c>
      <c r="K433" s="3">
        <v>31598.34</v>
      </c>
      <c r="L433" s="3">
        <v>16.47</v>
      </c>
      <c r="M433" s="3">
        <v>14.69</v>
      </c>
      <c r="N433" s="3">
        <v>40.62</v>
      </c>
      <c r="O433" s="3">
        <v>21.83</v>
      </c>
      <c r="P433" s="3">
        <v>0.94</v>
      </c>
      <c r="Q433" s="3">
        <v>53.87</v>
      </c>
      <c r="R433" s="3">
        <v>25.66</v>
      </c>
      <c r="S433" s="3">
        <v>18.17</v>
      </c>
      <c r="T433" s="3">
        <v>1518.06521550653</v>
      </c>
      <c r="U433" s="3">
        <v>5179.3544</v>
      </c>
    </row>
    <row r="434" hidden="1">
      <c r="A434" s="10" t="str">
        <f t="shared" si="1"/>
        <v>Bulgaria1990</v>
      </c>
      <c r="B434" s="1" t="s">
        <v>45</v>
      </c>
      <c r="C434" s="3">
        <v>1990.0</v>
      </c>
      <c r="D434" s="3">
        <v>0.0</v>
      </c>
      <c r="E434" s="3">
        <v>0.0</v>
      </c>
      <c r="F434" s="2"/>
      <c r="G434" s="2"/>
      <c r="H434" s="2"/>
      <c r="I434" s="2"/>
      <c r="J434" s="3">
        <v>-3.61</v>
      </c>
      <c r="K434" s="3">
        <v>20632.09</v>
      </c>
      <c r="L434" s="2"/>
      <c r="M434" s="2"/>
      <c r="N434" s="2"/>
      <c r="O434" s="2"/>
      <c r="P434" s="2"/>
      <c r="Q434" s="2"/>
      <c r="R434" s="2"/>
      <c r="S434" s="2"/>
      <c r="T434" s="3">
        <v>0.0</v>
      </c>
      <c r="U434" s="3">
        <v>0.0</v>
      </c>
    </row>
    <row r="435" hidden="1">
      <c r="A435" s="10" t="str">
        <f t="shared" si="1"/>
        <v>Bahrain1990</v>
      </c>
      <c r="B435" s="1" t="s">
        <v>30</v>
      </c>
      <c r="C435" s="3">
        <v>1990.0</v>
      </c>
      <c r="D435" s="3">
        <v>0.0</v>
      </c>
      <c r="E435" s="3">
        <v>0.0</v>
      </c>
      <c r="F435" s="2"/>
      <c r="G435" s="2"/>
      <c r="H435" s="2"/>
      <c r="I435" s="2"/>
      <c r="J435" s="3">
        <v>20.95</v>
      </c>
      <c r="K435" s="3">
        <v>4229.79</v>
      </c>
      <c r="L435" s="2"/>
      <c r="M435" s="2"/>
      <c r="N435" s="2"/>
      <c r="O435" s="2"/>
      <c r="P435" s="2"/>
      <c r="Q435" s="2"/>
      <c r="R435" s="2"/>
      <c r="S435" s="2"/>
      <c r="T435" s="3">
        <v>0.0</v>
      </c>
      <c r="U435" s="3">
        <v>0.0</v>
      </c>
    </row>
    <row r="436" hidden="1">
      <c r="A436" s="10" t="str">
        <f t="shared" si="1"/>
        <v>Bahamas, The1990</v>
      </c>
      <c r="B436" s="1" t="s">
        <v>29</v>
      </c>
      <c r="C436" s="3">
        <v>1990.0</v>
      </c>
      <c r="D436" s="3">
        <v>0.0</v>
      </c>
      <c r="E436" s="3">
        <v>0.0</v>
      </c>
      <c r="F436" s="2"/>
      <c r="G436" s="2"/>
      <c r="H436" s="2"/>
      <c r="I436" s="2"/>
      <c r="J436" s="3">
        <v>-1.8</v>
      </c>
      <c r="K436" s="3">
        <v>3166.0</v>
      </c>
      <c r="L436" s="2"/>
      <c r="M436" s="2"/>
      <c r="N436" s="2"/>
      <c r="O436" s="2"/>
      <c r="P436" s="2"/>
      <c r="Q436" s="2"/>
      <c r="R436" s="2"/>
      <c r="S436" s="2"/>
      <c r="T436" s="3">
        <v>0.0</v>
      </c>
      <c r="U436" s="3">
        <v>0.0</v>
      </c>
    </row>
    <row r="437" hidden="1">
      <c r="A437" s="10" t="str">
        <f t="shared" si="1"/>
        <v>Bosnia and Herzegovina1990</v>
      </c>
      <c r="B437" s="1" t="s">
        <v>41</v>
      </c>
      <c r="C437" s="3">
        <v>1990.0</v>
      </c>
      <c r="D437" s="3">
        <v>0.0</v>
      </c>
      <c r="E437" s="3">
        <v>0.0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3">
        <v>0.0</v>
      </c>
      <c r="U437" s="3">
        <v>0.0</v>
      </c>
    </row>
    <row r="438" hidden="1">
      <c r="A438" s="10" t="str">
        <f t="shared" si="1"/>
        <v>Belarus1990</v>
      </c>
      <c r="B438" s="1" t="s">
        <v>33</v>
      </c>
      <c r="C438" s="3">
        <v>1990.0</v>
      </c>
      <c r="D438" s="3">
        <v>0.0</v>
      </c>
      <c r="E438" s="3">
        <v>0.0</v>
      </c>
      <c r="F438" s="2"/>
      <c r="G438" s="2"/>
      <c r="H438" s="2"/>
      <c r="I438" s="2"/>
      <c r="J438" s="3">
        <v>2.31</v>
      </c>
      <c r="K438" s="3">
        <v>21650.0</v>
      </c>
      <c r="L438" s="2"/>
      <c r="M438" s="2"/>
      <c r="N438" s="2"/>
      <c r="O438" s="2"/>
      <c r="P438" s="2"/>
      <c r="Q438" s="2"/>
      <c r="R438" s="2"/>
      <c r="S438" s="2"/>
      <c r="T438" s="3">
        <v>0.0</v>
      </c>
      <c r="U438" s="3">
        <v>0.0</v>
      </c>
    </row>
    <row r="439" hidden="1">
      <c r="A439" s="10" t="str">
        <f t="shared" si="1"/>
        <v>Belgium-Luxembourg1990</v>
      </c>
      <c r="B439" s="1" t="s">
        <v>35</v>
      </c>
      <c r="C439" s="3">
        <v>1990.0</v>
      </c>
      <c r="D439" s="3">
        <v>0.0</v>
      </c>
      <c r="E439" s="3">
        <v>0.0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3">
        <v>0.0</v>
      </c>
      <c r="U439" s="3">
        <v>0.0</v>
      </c>
    </row>
    <row r="440" hidden="1">
      <c r="A440" s="10" t="str">
        <f t="shared" si="1"/>
        <v>Belize1990</v>
      </c>
      <c r="B440" s="1" t="s">
        <v>36</v>
      </c>
      <c r="C440" s="3">
        <v>1990.0</v>
      </c>
      <c r="D440" s="3">
        <v>0.0</v>
      </c>
      <c r="E440" s="3">
        <v>0.0</v>
      </c>
      <c r="F440" s="2"/>
      <c r="G440" s="2"/>
      <c r="H440" s="2"/>
      <c r="I440" s="2"/>
      <c r="J440" s="3">
        <v>-2.31</v>
      </c>
      <c r="K440" s="3">
        <v>412.09</v>
      </c>
      <c r="L440" s="2"/>
      <c r="M440" s="2"/>
      <c r="N440" s="2"/>
      <c r="O440" s="2"/>
      <c r="P440" s="2"/>
      <c r="Q440" s="2"/>
      <c r="R440" s="2"/>
      <c r="S440" s="2"/>
      <c r="T440" s="3">
        <v>0.0</v>
      </c>
      <c r="U440" s="3">
        <v>0.0</v>
      </c>
    </row>
    <row r="441" hidden="1">
      <c r="A441" s="10" t="str">
        <f t="shared" si="1"/>
        <v>Bermuda1990</v>
      </c>
      <c r="B441" s="1" t="s">
        <v>38</v>
      </c>
      <c r="C441" s="3">
        <v>1990.0</v>
      </c>
      <c r="D441" s="3">
        <v>0.0</v>
      </c>
      <c r="E441" s="3">
        <v>0.0</v>
      </c>
      <c r="F441" s="2"/>
      <c r="G441" s="2"/>
      <c r="H441" s="2"/>
      <c r="I441" s="2"/>
      <c r="J441" s="2"/>
      <c r="K441" s="3">
        <v>1592.4</v>
      </c>
      <c r="L441" s="2"/>
      <c r="M441" s="2"/>
      <c r="N441" s="2"/>
      <c r="O441" s="2"/>
      <c r="P441" s="2"/>
      <c r="Q441" s="2"/>
      <c r="R441" s="2"/>
      <c r="S441" s="2"/>
      <c r="T441" s="3">
        <v>0.0</v>
      </c>
      <c r="U441" s="3">
        <v>0.0</v>
      </c>
    </row>
    <row r="442" hidden="1">
      <c r="A442" s="10" t="str">
        <f t="shared" si="1"/>
        <v>Bolivia1990</v>
      </c>
      <c r="B442" s="1" t="s">
        <v>40</v>
      </c>
      <c r="C442" s="3">
        <v>1990.0</v>
      </c>
      <c r="D442" s="3">
        <v>0.0</v>
      </c>
      <c r="E442" s="3">
        <v>0.0</v>
      </c>
      <c r="F442" s="2"/>
      <c r="G442" s="2"/>
      <c r="H442" s="2"/>
      <c r="I442" s="2"/>
      <c r="J442" s="3">
        <v>-1.15</v>
      </c>
      <c r="K442" s="3">
        <v>4867.58</v>
      </c>
      <c r="L442" s="2"/>
      <c r="M442" s="2"/>
      <c r="N442" s="2"/>
      <c r="O442" s="2"/>
      <c r="P442" s="2"/>
      <c r="Q442" s="2"/>
      <c r="R442" s="2"/>
      <c r="S442" s="2"/>
      <c r="T442" s="3">
        <v>0.0</v>
      </c>
      <c r="U442" s="3">
        <v>0.0</v>
      </c>
    </row>
    <row r="443" hidden="1">
      <c r="A443" s="10" t="str">
        <f t="shared" si="1"/>
        <v>Brazil1990</v>
      </c>
      <c r="B443" s="1" t="s">
        <v>43</v>
      </c>
      <c r="C443" s="3">
        <v>1990.0</v>
      </c>
      <c r="D443" s="3">
        <v>44.3</v>
      </c>
      <c r="E443" s="3">
        <v>38.41</v>
      </c>
      <c r="F443" s="2"/>
      <c r="G443" s="3">
        <v>0.11</v>
      </c>
      <c r="H443" s="3">
        <v>22458.52</v>
      </c>
      <c r="I443" s="3">
        <v>31411.26</v>
      </c>
      <c r="J443" s="3">
        <v>1.24</v>
      </c>
      <c r="K443" s="3">
        <v>461951.99</v>
      </c>
      <c r="L443" s="3">
        <v>28.95</v>
      </c>
      <c r="M443" s="3">
        <v>9.46</v>
      </c>
      <c r="N443" s="3">
        <v>27.86</v>
      </c>
      <c r="O443" s="3">
        <v>32.54</v>
      </c>
      <c r="P443" s="3">
        <v>15.45</v>
      </c>
      <c r="Q443" s="3">
        <v>20.81</v>
      </c>
      <c r="R443" s="3">
        <v>39.01</v>
      </c>
      <c r="S443" s="3">
        <v>21.37</v>
      </c>
      <c r="T443" s="3">
        <v>1839.48935572437</v>
      </c>
      <c r="U443" s="3">
        <v>1023.7443</v>
      </c>
    </row>
    <row r="444" hidden="1">
      <c r="A444" s="10" t="str">
        <f t="shared" si="1"/>
        <v>Barbados1990</v>
      </c>
      <c r="B444" s="1" t="s">
        <v>32</v>
      </c>
      <c r="C444" s="3">
        <v>1990.0</v>
      </c>
      <c r="D444" s="3">
        <v>0.0</v>
      </c>
      <c r="E444" s="3">
        <v>0.0</v>
      </c>
      <c r="F444" s="2"/>
      <c r="G444" s="2"/>
      <c r="H444" s="2"/>
      <c r="I444" s="2"/>
      <c r="J444" s="3">
        <v>-0.24</v>
      </c>
      <c r="K444" s="3">
        <v>2012.13</v>
      </c>
      <c r="L444" s="2"/>
      <c r="M444" s="2"/>
      <c r="N444" s="2"/>
      <c r="O444" s="2"/>
      <c r="P444" s="2"/>
      <c r="Q444" s="2"/>
      <c r="R444" s="2"/>
      <c r="S444" s="2"/>
      <c r="T444" s="3">
        <v>0.0</v>
      </c>
      <c r="U444" s="3">
        <v>0.0</v>
      </c>
    </row>
    <row r="445" hidden="1">
      <c r="A445" s="10" t="str">
        <f t="shared" si="1"/>
        <v>Brunei1990</v>
      </c>
      <c r="B445" s="1" t="s">
        <v>44</v>
      </c>
      <c r="C445" s="3">
        <v>1990.0</v>
      </c>
      <c r="D445" s="3">
        <v>0.0</v>
      </c>
      <c r="E445" s="3">
        <v>0.0</v>
      </c>
      <c r="F445" s="2"/>
      <c r="G445" s="2"/>
      <c r="H445" s="2"/>
      <c r="I445" s="2"/>
      <c r="J445" s="3">
        <v>24.54</v>
      </c>
      <c r="K445" s="3">
        <v>3520.55</v>
      </c>
      <c r="L445" s="2"/>
      <c r="M445" s="2"/>
      <c r="N445" s="2"/>
      <c r="O445" s="2"/>
      <c r="P445" s="2"/>
      <c r="Q445" s="2"/>
      <c r="R445" s="2"/>
      <c r="S445" s="2"/>
      <c r="T445" s="3">
        <v>0.0</v>
      </c>
      <c r="U445" s="3">
        <v>0.0</v>
      </c>
    </row>
    <row r="446" hidden="1">
      <c r="A446" s="10" t="str">
        <f t="shared" si="1"/>
        <v>Bhutan1990</v>
      </c>
      <c r="B446" s="1" t="s">
        <v>39</v>
      </c>
      <c r="C446" s="3">
        <v>1990.0</v>
      </c>
      <c r="D446" s="3">
        <v>0.0</v>
      </c>
      <c r="E446" s="3">
        <v>0.0</v>
      </c>
      <c r="F446" s="2"/>
      <c r="G446" s="2"/>
      <c r="H446" s="2"/>
      <c r="I446" s="2"/>
      <c r="J446" s="3">
        <v>-3.82</v>
      </c>
      <c r="K446" s="3">
        <v>299.79</v>
      </c>
      <c r="L446" s="2"/>
      <c r="M446" s="2"/>
      <c r="N446" s="2"/>
      <c r="O446" s="2"/>
      <c r="P446" s="2"/>
      <c r="Q446" s="2"/>
      <c r="R446" s="2"/>
      <c r="S446" s="2"/>
      <c r="T446" s="3">
        <v>0.0</v>
      </c>
      <c r="U446" s="3">
        <v>0.0</v>
      </c>
    </row>
    <row r="447" hidden="1">
      <c r="A447" s="10" t="str">
        <f t="shared" si="1"/>
        <v>Botswana1990</v>
      </c>
      <c r="B447" s="1" t="s">
        <v>42</v>
      </c>
      <c r="C447" s="3">
        <v>1990.0</v>
      </c>
      <c r="D447" s="3">
        <v>0.0</v>
      </c>
      <c r="E447" s="3">
        <v>0.0</v>
      </c>
      <c r="F447" s="2"/>
      <c r="G447" s="2"/>
      <c r="H447" s="2"/>
      <c r="I447" s="2"/>
      <c r="J447" s="3">
        <v>5.26</v>
      </c>
      <c r="K447" s="3">
        <v>3790.57</v>
      </c>
      <c r="L447" s="2"/>
      <c r="M447" s="2"/>
      <c r="N447" s="2"/>
      <c r="O447" s="2"/>
      <c r="P447" s="2"/>
      <c r="Q447" s="2"/>
      <c r="R447" s="2"/>
      <c r="S447" s="2"/>
      <c r="T447" s="3">
        <v>0.0</v>
      </c>
      <c r="U447" s="3">
        <v>0.0</v>
      </c>
    </row>
    <row r="448" hidden="1">
      <c r="A448" s="10" t="str">
        <f t="shared" si="1"/>
        <v>Central African Republic1990</v>
      </c>
      <c r="B448" s="1" t="s">
        <v>53</v>
      </c>
      <c r="C448" s="3">
        <v>1990.0</v>
      </c>
      <c r="D448" s="3">
        <v>0.0</v>
      </c>
      <c r="E448" s="3">
        <v>0.0</v>
      </c>
      <c r="F448" s="2"/>
      <c r="G448" s="2"/>
      <c r="H448" s="2"/>
      <c r="I448" s="2"/>
      <c r="J448" s="3">
        <v>-8.81</v>
      </c>
      <c r="K448" s="3">
        <v>1440.71</v>
      </c>
      <c r="L448" s="2"/>
      <c r="M448" s="2"/>
      <c r="N448" s="2"/>
      <c r="O448" s="2"/>
      <c r="P448" s="2"/>
      <c r="Q448" s="2"/>
      <c r="R448" s="2"/>
      <c r="S448" s="2"/>
      <c r="T448" s="3">
        <v>0.0</v>
      </c>
      <c r="U448" s="3">
        <v>0.0</v>
      </c>
    </row>
    <row r="449" hidden="1">
      <c r="A449" s="10" t="str">
        <f t="shared" si="1"/>
        <v>Canada1990</v>
      </c>
      <c r="B449" s="1" t="s">
        <v>50</v>
      </c>
      <c r="C449" s="3">
        <v>1990.0</v>
      </c>
      <c r="D449" s="3">
        <v>37.27</v>
      </c>
      <c r="E449" s="3">
        <v>70.29</v>
      </c>
      <c r="F449" s="2"/>
      <c r="G449" s="3">
        <v>0.23</v>
      </c>
      <c r="H449" s="3">
        <v>116508.71</v>
      </c>
      <c r="I449" s="3">
        <v>126899.39</v>
      </c>
      <c r="J449" s="3">
        <v>0.15</v>
      </c>
      <c r="K449" s="3">
        <v>593930.03</v>
      </c>
      <c r="L449" s="3">
        <v>41.31</v>
      </c>
      <c r="M449" s="3">
        <v>28.98</v>
      </c>
      <c r="N449" s="3">
        <v>16.55</v>
      </c>
      <c r="O449" s="3">
        <v>9.55</v>
      </c>
      <c r="P449" s="3">
        <v>25.36</v>
      </c>
      <c r="Q449" s="3">
        <v>21.38</v>
      </c>
      <c r="R449" s="3">
        <v>31.02</v>
      </c>
      <c r="S449" s="3">
        <v>15.84</v>
      </c>
      <c r="T449" s="3">
        <v>2664.78589276145</v>
      </c>
      <c r="U449" s="3">
        <v>1273.7988</v>
      </c>
    </row>
    <row r="450" hidden="1">
      <c r="A450" s="10" t="str">
        <f t="shared" si="1"/>
        <v>Switzerland1990</v>
      </c>
      <c r="B450" s="1" t="s">
        <v>196</v>
      </c>
      <c r="C450" s="3">
        <v>1990.0</v>
      </c>
      <c r="D450" s="3">
        <v>6.0</v>
      </c>
      <c r="E450" s="3">
        <v>64.02</v>
      </c>
      <c r="F450" s="2"/>
      <c r="G450" s="3">
        <v>0.28</v>
      </c>
      <c r="H450" s="3">
        <v>69691.25</v>
      </c>
      <c r="I450" s="3">
        <v>63793.81</v>
      </c>
      <c r="J450" s="3">
        <v>0.52</v>
      </c>
      <c r="K450" s="3">
        <v>258067.01</v>
      </c>
      <c r="L450" s="3">
        <v>26.07</v>
      </c>
      <c r="M450" s="3">
        <v>37.95</v>
      </c>
      <c r="N450" s="3">
        <v>24.64</v>
      </c>
      <c r="O450" s="3">
        <v>8.19</v>
      </c>
      <c r="P450" s="3">
        <v>37.09</v>
      </c>
      <c r="Q450" s="3">
        <v>30.86</v>
      </c>
      <c r="R450" s="3">
        <v>28.23</v>
      </c>
      <c r="S450" s="3">
        <v>3.76</v>
      </c>
      <c r="T450" s="3">
        <v>2207.86995440412</v>
      </c>
      <c r="U450" s="3">
        <v>1781.0804</v>
      </c>
    </row>
    <row r="451" hidden="1">
      <c r="A451" s="10" t="str">
        <f t="shared" si="1"/>
        <v>Chile1990</v>
      </c>
      <c r="B451" s="1" t="s">
        <v>55</v>
      </c>
      <c r="C451" s="3">
        <v>1990.0</v>
      </c>
      <c r="D451" s="3">
        <v>44.91</v>
      </c>
      <c r="E451" s="3">
        <v>59.31</v>
      </c>
      <c r="F451" s="2"/>
      <c r="G451" s="3">
        <v>0.17</v>
      </c>
      <c r="H451" s="3">
        <v>7022.28</v>
      </c>
      <c r="I451" s="3">
        <v>8522.02</v>
      </c>
      <c r="J451" s="3">
        <v>3.24</v>
      </c>
      <c r="K451" s="3">
        <v>33113.89</v>
      </c>
      <c r="L451" s="3">
        <v>39.97</v>
      </c>
      <c r="M451" s="3">
        <v>19.34</v>
      </c>
      <c r="N451" s="3">
        <v>22.13</v>
      </c>
      <c r="O451" s="3">
        <v>15.42</v>
      </c>
      <c r="P451" s="3">
        <v>1.06</v>
      </c>
      <c r="Q451" s="3">
        <v>6.93</v>
      </c>
      <c r="R451" s="3">
        <v>62.97</v>
      </c>
      <c r="S451" s="3">
        <v>27.19</v>
      </c>
      <c r="T451" s="3">
        <v>2440.61647796711</v>
      </c>
      <c r="U451" s="3">
        <v>2257.7804</v>
      </c>
    </row>
    <row r="452" hidden="1">
      <c r="A452" s="10" t="str">
        <f t="shared" si="1"/>
        <v>China1990</v>
      </c>
      <c r="B452" s="1" t="s">
        <v>56</v>
      </c>
      <c r="C452" s="3">
        <v>1990.0</v>
      </c>
      <c r="D452" s="3">
        <v>0.0</v>
      </c>
      <c r="E452" s="3">
        <v>0.0</v>
      </c>
      <c r="F452" s="2"/>
      <c r="G452" s="2"/>
      <c r="H452" s="2"/>
      <c r="I452" s="2"/>
      <c r="J452" s="3">
        <v>2.96</v>
      </c>
      <c r="K452" s="3">
        <v>360857.99</v>
      </c>
      <c r="L452" s="2"/>
      <c r="M452" s="2"/>
      <c r="N452" s="2"/>
      <c r="O452" s="2"/>
      <c r="P452" s="2"/>
      <c r="Q452" s="2"/>
      <c r="R452" s="2"/>
      <c r="S452" s="2"/>
      <c r="T452" s="3">
        <v>0.0</v>
      </c>
      <c r="U452" s="3">
        <v>0.0</v>
      </c>
    </row>
    <row r="453" hidden="1">
      <c r="A453" s="10" t="str">
        <f t="shared" si="1"/>
        <v>Cote d'Ivoire1990</v>
      </c>
      <c r="B453" s="1" t="s">
        <v>62</v>
      </c>
      <c r="C453" s="3">
        <v>1990.0</v>
      </c>
      <c r="D453" s="3">
        <v>0.0</v>
      </c>
      <c r="E453" s="3">
        <v>0.0</v>
      </c>
      <c r="F453" s="2"/>
      <c r="G453" s="2"/>
      <c r="H453" s="2"/>
      <c r="I453" s="2"/>
      <c r="J453" s="3">
        <v>4.58</v>
      </c>
      <c r="K453" s="3">
        <v>10795.85</v>
      </c>
      <c r="L453" s="2"/>
      <c r="M453" s="2"/>
      <c r="N453" s="2"/>
      <c r="O453" s="2"/>
      <c r="P453" s="2"/>
      <c r="Q453" s="2"/>
      <c r="R453" s="2"/>
      <c r="S453" s="2"/>
      <c r="T453" s="3">
        <v>0.0</v>
      </c>
      <c r="U453" s="3">
        <v>0.0</v>
      </c>
    </row>
    <row r="454" hidden="1">
      <c r="A454" s="10" t="str">
        <f t="shared" si="1"/>
        <v>Cameroon1990</v>
      </c>
      <c r="B454" s="1" t="s">
        <v>49</v>
      </c>
      <c r="C454" s="3">
        <v>1990.0</v>
      </c>
      <c r="D454" s="3">
        <v>0.0</v>
      </c>
      <c r="E454" s="3">
        <v>0.0</v>
      </c>
      <c r="F454" s="2"/>
      <c r="G454" s="2"/>
      <c r="H454" s="2"/>
      <c r="I454" s="2"/>
      <c r="J454" s="3">
        <v>2.87</v>
      </c>
      <c r="K454" s="3">
        <v>11151.58</v>
      </c>
      <c r="L454" s="2"/>
      <c r="M454" s="2"/>
      <c r="N454" s="2"/>
      <c r="O454" s="2"/>
      <c r="P454" s="2"/>
      <c r="Q454" s="2"/>
      <c r="R454" s="2"/>
      <c r="S454" s="2"/>
      <c r="T454" s="3">
        <v>0.0</v>
      </c>
      <c r="U454" s="3">
        <v>0.0</v>
      </c>
    </row>
    <row r="455" hidden="1">
      <c r="A455" s="10" t="str">
        <f t="shared" si="1"/>
        <v>Congo, Rep.1990</v>
      </c>
      <c r="B455" s="1" t="s">
        <v>59</v>
      </c>
      <c r="C455" s="3">
        <v>1990.0</v>
      </c>
      <c r="D455" s="3">
        <v>0.0</v>
      </c>
      <c r="E455" s="3">
        <v>0.0</v>
      </c>
      <c r="F455" s="2"/>
      <c r="G455" s="2"/>
      <c r="H455" s="2"/>
      <c r="I455" s="2"/>
      <c r="J455" s="3">
        <v>32.74</v>
      </c>
      <c r="K455" s="3">
        <v>2798.75</v>
      </c>
      <c r="L455" s="2"/>
      <c r="M455" s="2"/>
      <c r="N455" s="2"/>
      <c r="O455" s="2"/>
      <c r="P455" s="2"/>
      <c r="Q455" s="2"/>
      <c r="R455" s="2"/>
      <c r="S455" s="2"/>
      <c r="T455" s="3">
        <v>0.0</v>
      </c>
      <c r="U455" s="3">
        <v>0.0</v>
      </c>
    </row>
    <row r="456" hidden="1">
      <c r="A456" s="10" t="str">
        <f t="shared" si="1"/>
        <v>Cook Islands1990</v>
      </c>
      <c r="B456" s="1" t="s">
        <v>60</v>
      </c>
      <c r="C456" s="3">
        <v>1990.0</v>
      </c>
      <c r="D456" s="3">
        <v>0.0</v>
      </c>
      <c r="E456" s="3">
        <v>0.0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3">
        <v>0.0</v>
      </c>
      <c r="U456" s="3">
        <v>0.0</v>
      </c>
    </row>
    <row r="457" hidden="1">
      <c r="A457" s="10" t="str">
        <f t="shared" si="1"/>
        <v>Colombia1990</v>
      </c>
      <c r="B457" s="1" t="s">
        <v>57</v>
      </c>
      <c r="C457" s="3">
        <v>1990.0</v>
      </c>
      <c r="D457" s="3">
        <v>0.0</v>
      </c>
      <c r="E457" s="3">
        <v>0.0</v>
      </c>
      <c r="F457" s="2"/>
      <c r="G457" s="2"/>
      <c r="H457" s="2"/>
      <c r="I457" s="2"/>
      <c r="J457" s="3">
        <v>2.95</v>
      </c>
      <c r="K457" s="3">
        <v>47844.09</v>
      </c>
      <c r="L457" s="2"/>
      <c r="M457" s="2"/>
      <c r="N457" s="2"/>
      <c r="O457" s="2"/>
      <c r="P457" s="2"/>
      <c r="Q457" s="2"/>
      <c r="R457" s="2"/>
      <c r="S457" s="2"/>
      <c r="T457" s="3">
        <v>0.0</v>
      </c>
      <c r="U457" s="3">
        <v>0.0</v>
      </c>
    </row>
    <row r="458" hidden="1">
      <c r="A458" s="10" t="str">
        <f t="shared" si="1"/>
        <v>Comoros1990</v>
      </c>
      <c r="B458" s="1" t="s">
        <v>58</v>
      </c>
      <c r="C458" s="3">
        <v>1990.0</v>
      </c>
      <c r="D458" s="3">
        <v>0.0</v>
      </c>
      <c r="E458" s="3">
        <v>0.0</v>
      </c>
      <c r="F458" s="2"/>
      <c r="G458" s="2"/>
      <c r="H458" s="2"/>
      <c r="I458" s="2"/>
      <c r="J458" s="3">
        <v>-18.08</v>
      </c>
      <c r="K458" s="3">
        <v>429.62</v>
      </c>
      <c r="L458" s="2"/>
      <c r="M458" s="2"/>
      <c r="N458" s="2"/>
      <c r="O458" s="2"/>
      <c r="P458" s="2"/>
      <c r="Q458" s="2"/>
      <c r="R458" s="2"/>
      <c r="S458" s="2"/>
      <c r="T458" s="3">
        <v>0.0</v>
      </c>
      <c r="U458" s="3">
        <v>0.0</v>
      </c>
    </row>
    <row r="459" hidden="1">
      <c r="A459" s="10" t="str">
        <f t="shared" si="1"/>
        <v>Cape Verde1990</v>
      </c>
      <c r="B459" s="1" t="s">
        <v>51</v>
      </c>
      <c r="C459" s="3">
        <v>1990.0</v>
      </c>
      <c r="D459" s="3">
        <v>0.0</v>
      </c>
      <c r="E459" s="3">
        <v>0.0</v>
      </c>
      <c r="F459" s="2"/>
      <c r="G459" s="2"/>
      <c r="H459" s="2"/>
      <c r="I459" s="2"/>
      <c r="J459" s="3">
        <v>-51.69</v>
      </c>
      <c r="K459" s="3">
        <v>306.89</v>
      </c>
      <c r="L459" s="2"/>
      <c r="M459" s="2"/>
      <c r="N459" s="2"/>
      <c r="O459" s="2"/>
      <c r="P459" s="2"/>
      <c r="Q459" s="2"/>
      <c r="R459" s="2"/>
      <c r="S459" s="2"/>
      <c r="T459" s="3">
        <v>0.0</v>
      </c>
      <c r="U459" s="3">
        <v>0.0</v>
      </c>
    </row>
    <row r="460" hidden="1">
      <c r="A460" s="10" t="str">
        <f t="shared" si="1"/>
        <v>Costa Rica1990</v>
      </c>
      <c r="B460" s="1" t="s">
        <v>61</v>
      </c>
      <c r="C460" s="3">
        <v>1990.0</v>
      </c>
      <c r="D460" s="3">
        <v>0.0</v>
      </c>
      <c r="E460" s="3">
        <v>0.0</v>
      </c>
      <c r="F460" s="2"/>
      <c r="G460" s="2"/>
      <c r="H460" s="2"/>
      <c r="I460" s="2"/>
      <c r="J460" s="3">
        <v>-6.9</v>
      </c>
      <c r="K460" s="3">
        <v>5711.69</v>
      </c>
      <c r="L460" s="2"/>
      <c r="M460" s="2"/>
      <c r="N460" s="2"/>
      <c r="O460" s="2"/>
      <c r="P460" s="2"/>
      <c r="Q460" s="2"/>
      <c r="R460" s="2"/>
      <c r="S460" s="2"/>
      <c r="T460" s="3">
        <v>0.0</v>
      </c>
      <c r="U460" s="3">
        <v>0.0</v>
      </c>
    </row>
    <row r="461" hidden="1">
      <c r="A461" s="10" t="str">
        <f t="shared" si="1"/>
        <v>Cuba1990</v>
      </c>
      <c r="B461" s="1" t="s">
        <v>64</v>
      </c>
      <c r="C461" s="3">
        <v>1990.0</v>
      </c>
      <c r="D461" s="3">
        <v>0.0</v>
      </c>
      <c r="E461" s="3">
        <v>0.0</v>
      </c>
      <c r="F461" s="2"/>
      <c r="G461" s="2"/>
      <c r="H461" s="2"/>
      <c r="I461" s="2"/>
      <c r="J461" s="3">
        <v>-10.64</v>
      </c>
      <c r="K461" s="3">
        <v>28645.44</v>
      </c>
      <c r="L461" s="2"/>
      <c r="M461" s="2"/>
      <c r="N461" s="2"/>
      <c r="O461" s="2"/>
      <c r="P461" s="2"/>
      <c r="Q461" s="2"/>
      <c r="R461" s="2"/>
      <c r="S461" s="2"/>
      <c r="T461" s="3">
        <v>0.0</v>
      </c>
      <c r="U461" s="3">
        <v>0.0</v>
      </c>
    </row>
    <row r="462" hidden="1">
      <c r="A462" s="10" t="str">
        <f t="shared" si="1"/>
        <v>Cayman Islands1990</v>
      </c>
      <c r="B462" s="1" t="s">
        <v>52</v>
      </c>
      <c r="C462" s="3">
        <v>1990.0</v>
      </c>
      <c r="D462" s="3">
        <v>0.0</v>
      </c>
      <c r="E462" s="3">
        <v>0.0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3">
        <v>0.0</v>
      </c>
      <c r="U462" s="3">
        <v>0.0</v>
      </c>
    </row>
    <row r="463" hidden="1">
      <c r="A463" s="10" t="str">
        <f t="shared" si="1"/>
        <v>Cyprus1990</v>
      </c>
      <c r="B463" s="1" t="s">
        <v>65</v>
      </c>
      <c r="C463" s="3">
        <v>1990.0</v>
      </c>
      <c r="D463" s="3">
        <v>44.3</v>
      </c>
      <c r="E463" s="3">
        <v>62.87</v>
      </c>
      <c r="F463" s="2"/>
      <c r="G463" s="3">
        <v>0.12</v>
      </c>
      <c r="H463" s="3">
        <v>2563.59</v>
      </c>
      <c r="I463" s="3">
        <v>949.22</v>
      </c>
      <c r="J463" s="3">
        <v>-5.61</v>
      </c>
      <c r="K463" s="3">
        <v>5591.13</v>
      </c>
      <c r="L463" s="3">
        <v>22.56</v>
      </c>
      <c r="M463" s="3">
        <v>40.31</v>
      </c>
      <c r="N463" s="3">
        <v>27.27</v>
      </c>
      <c r="O463" s="3">
        <v>9.85</v>
      </c>
      <c r="P463" s="3">
        <v>10.46</v>
      </c>
      <c r="Q463" s="3">
        <v>62.48</v>
      </c>
      <c r="R463" s="3">
        <v>9.86</v>
      </c>
      <c r="S463" s="3">
        <v>17.2</v>
      </c>
      <c r="T463" s="3">
        <v>1863.00769627443</v>
      </c>
      <c r="U463" s="3">
        <v>1338.5592</v>
      </c>
    </row>
    <row r="464" hidden="1">
      <c r="A464" s="10" t="str">
        <f t="shared" si="1"/>
        <v>Czechia1990</v>
      </c>
      <c r="B464" s="1" t="s">
        <v>66</v>
      </c>
      <c r="C464" s="3">
        <v>1990.0</v>
      </c>
      <c r="D464" s="3">
        <v>0.0</v>
      </c>
      <c r="E464" s="3">
        <v>0.0</v>
      </c>
      <c r="F464" s="2"/>
      <c r="G464" s="2"/>
      <c r="H464" s="2"/>
      <c r="I464" s="2"/>
      <c r="J464" s="3">
        <v>2.35</v>
      </c>
      <c r="K464" s="3">
        <v>40728.95</v>
      </c>
      <c r="L464" s="2"/>
      <c r="M464" s="2"/>
      <c r="N464" s="2"/>
      <c r="O464" s="2"/>
      <c r="P464" s="2"/>
      <c r="Q464" s="2"/>
      <c r="R464" s="2"/>
      <c r="S464" s="2"/>
      <c r="T464" s="3">
        <v>0.0</v>
      </c>
      <c r="U464" s="3">
        <v>0.0</v>
      </c>
    </row>
    <row r="465" hidden="1">
      <c r="A465" s="10" t="str">
        <f t="shared" si="1"/>
        <v>Germany1990</v>
      </c>
      <c r="B465" s="1" t="s">
        <v>89</v>
      </c>
      <c r="C465" s="3">
        <v>1990.0</v>
      </c>
      <c r="D465" s="3">
        <v>10.32</v>
      </c>
      <c r="E465" s="3">
        <v>60.21</v>
      </c>
      <c r="F465" s="2"/>
      <c r="G465" s="3">
        <v>0.09</v>
      </c>
      <c r="H465" s="3">
        <v>342483.04</v>
      </c>
      <c r="I465" s="3">
        <v>398381.17</v>
      </c>
      <c r="J465" s="3">
        <v>-0.19</v>
      </c>
      <c r="K465" s="3">
        <v>1771669.95</v>
      </c>
      <c r="L465" s="3">
        <v>24.82</v>
      </c>
      <c r="M465" s="3">
        <v>35.39</v>
      </c>
      <c r="N465" s="3">
        <v>24.2</v>
      </c>
      <c r="O465" s="3">
        <v>12.24</v>
      </c>
      <c r="P465" s="3">
        <v>36.33</v>
      </c>
      <c r="Q465" s="3">
        <v>31.85</v>
      </c>
      <c r="R465" s="3">
        <v>24.66</v>
      </c>
      <c r="S465" s="3">
        <v>2.86</v>
      </c>
      <c r="T465" s="3">
        <v>1920.87446731043</v>
      </c>
      <c r="U465" s="3">
        <v>1540.7771</v>
      </c>
    </row>
    <row r="466" hidden="1">
      <c r="A466" s="10" t="str">
        <f t="shared" si="1"/>
        <v>Djibouti1990</v>
      </c>
      <c r="B466" s="1" t="s">
        <v>68</v>
      </c>
      <c r="C466" s="3">
        <v>1990.0</v>
      </c>
      <c r="D466" s="3">
        <v>0.0</v>
      </c>
      <c r="E466" s="3">
        <v>0.0</v>
      </c>
      <c r="F466" s="2"/>
      <c r="G466" s="2"/>
      <c r="H466" s="2"/>
      <c r="I466" s="2"/>
      <c r="J466" s="2"/>
      <c r="K466" s="3">
        <v>452.33</v>
      </c>
      <c r="L466" s="2"/>
      <c r="M466" s="2"/>
      <c r="N466" s="2"/>
      <c r="O466" s="2"/>
      <c r="P466" s="2"/>
      <c r="Q466" s="2"/>
      <c r="R466" s="2"/>
      <c r="S466" s="2"/>
      <c r="T466" s="3">
        <v>0.0</v>
      </c>
      <c r="U466" s="3">
        <v>0.0</v>
      </c>
    </row>
    <row r="467" hidden="1">
      <c r="A467" s="10" t="str">
        <f t="shared" si="1"/>
        <v>Dominica1990</v>
      </c>
      <c r="B467" s="1" t="s">
        <v>69</v>
      </c>
      <c r="C467" s="3">
        <v>1990.0</v>
      </c>
      <c r="D467" s="3">
        <v>0.0</v>
      </c>
      <c r="E467" s="3">
        <v>0.0</v>
      </c>
      <c r="F467" s="2"/>
      <c r="G467" s="2"/>
      <c r="H467" s="2"/>
      <c r="I467" s="2"/>
      <c r="J467" s="3">
        <v>-21.46</v>
      </c>
      <c r="K467" s="3">
        <v>201.43</v>
      </c>
      <c r="L467" s="2"/>
      <c r="M467" s="2"/>
      <c r="N467" s="2"/>
      <c r="O467" s="2"/>
      <c r="P467" s="2"/>
      <c r="Q467" s="2"/>
      <c r="R467" s="2"/>
      <c r="S467" s="2"/>
      <c r="T467" s="3">
        <v>0.0</v>
      </c>
      <c r="U467" s="3">
        <v>0.0</v>
      </c>
    </row>
    <row r="468" hidden="1">
      <c r="A468" s="10" t="str">
        <f t="shared" si="1"/>
        <v>Denmark1990</v>
      </c>
      <c r="B468" s="1" t="s">
        <v>67</v>
      </c>
      <c r="C468" s="3">
        <v>1990.0</v>
      </c>
      <c r="D468" s="3">
        <v>36.43</v>
      </c>
      <c r="E468" s="3">
        <v>59.27</v>
      </c>
      <c r="F468" s="2"/>
      <c r="G468" s="3">
        <v>0.31</v>
      </c>
      <c r="H468" s="3">
        <v>31575.71</v>
      </c>
      <c r="I468" s="3">
        <v>34842.8</v>
      </c>
      <c r="J468" s="3">
        <v>5.56</v>
      </c>
      <c r="K468" s="3">
        <v>138247.0</v>
      </c>
      <c r="L468" s="3">
        <v>27.97</v>
      </c>
      <c r="M468" s="3">
        <v>31.3</v>
      </c>
      <c r="N468" s="3">
        <v>27.57</v>
      </c>
      <c r="O468" s="3">
        <v>10.85</v>
      </c>
      <c r="P468" s="3">
        <v>27.61</v>
      </c>
      <c r="Q468" s="3">
        <v>35.54</v>
      </c>
      <c r="R468" s="3">
        <v>14.56</v>
      </c>
      <c r="S468" s="3">
        <v>17.63</v>
      </c>
      <c r="T468" s="3">
        <v>1979.34868670662</v>
      </c>
      <c r="U468" s="3">
        <v>1125.2369</v>
      </c>
    </row>
    <row r="469" hidden="1">
      <c r="A469" s="10" t="str">
        <f t="shared" si="1"/>
        <v>Dominican Republic1990</v>
      </c>
      <c r="B469" s="1" t="s">
        <v>70</v>
      </c>
      <c r="C469" s="3">
        <v>1990.0</v>
      </c>
      <c r="D469" s="3">
        <v>0.0</v>
      </c>
      <c r="E469" s="3">
        <v>0.0</v>
      </c>
      <c r="F469" s="2"/>
      <c r="G469" s="2"/>
      <c r="H469" s="2"/>
      <c r="I469" s="2"/>
      <c r="J469" s="3">
        <v>-7.98</v>
      </c>
      <c r="K469" s="3">
        <v>7073.68</v>
      </c>
      <c r="L469" s="2"/>
      <c r="M469" s="2"/>
      <c r="N469" s="2"/>
      <c r="O469" s="2"/>
      <c r="P469" s="2"/>
      <c r="Q469" s="2"/>
      <c r="R469" s="2"/>
      <c r="S469" s="2"/>
      <c r="T469" s="3">
        <v>0.0</v>
      </c>
      <c r="U469" s="3">
        <v>0.0</v>
      </c>
    </row>
    <row r="470" hidden="1">
      <c r="A470" s="10" t="str">
        <f t="shared" si="1"/>
        <v>Algeria1990</v>
      </c>
      <c r="B470" s="1" t="s">
        <v>19</v>
      </c>
      <c r="C470" s="3">
        <v>1990.0</v>
      </c>
      <c r="D470" s="3">
        <v>0.0</v>
      </c>
      <c r="E470" s="3">
        <v>0.0</v>
      </c>
      <c r="F470" s="2"/>
      <c r="G470" s="2"/>
      <c r="H470" s="2"/>
      <c r="I470" s="2"/>
      <c r="J470" s="3">
        <v>-1.49</v>
      </c>
      <c r="K470" s="3">
        <v>62045.1</v>
      </c>
      <c r="L470" s="2"/>
      <c r="M470" s="2"/>
      <c r="N470" s="2"/>
      <c r="O470" s="2"/>
      <c r="P470" s="2"/>
      <c r="Q470" s="2"/>
      <c r="R470" s="2"/>
      <c r="S470" s="2"/>
      <c r="T470" s="3">
        <v>0.0</v>
      </c>
      <c r="U470" s="3">
        <v>0.0</v>
      </c>
    </row>
    <row r="471" hidden="1">
      <c r="A471" s="10" t="str">
        <f t="shared" si="1"/>
        <v>Europe &amp; Central Asia1990</v>
      </c>
      <c r="B471" s="1" t="s">
        <v>78</v>
      </c>
      <c r="C471" s="3">
        <v>1990.0</v>
      </c>
      <c r="D471" s="3">
        <v>15.56</v>
      </c>
      <c r="E471" s="3">
        <v>59.03</v>
      </c>
      <c r="F471" s="2"/>
      <c r="G471" s="2"/>
      <c r="H471" s="3">
        <v>639257.06</v>
      </c>
      <c r="I471" s="3">
        <v>625127.91</v>
      </c>
      <c r="J471" s="3">
        <v>-0.59</v>
      </c>
      <c r="K471" s="3">
        <v>8853719.61</v>
      </c>
      <c r="L471" s="3">
        <v>26.83</v>
      </c>
      <c r="M471" s="3">
        <v>32.2</v>
      </c>
      <c r="N471" s="3">
        <v>24.39</v>
      </c>
      <c r="O471" s="3">
        <v>13.99</v>
      </c>
      <c r="P471" s="3">
        <v>32.53</v>
      </c>
      <c r="Q471" s="3">
        <v>33.49</v>
      </c>
      <c r="R471" s="3">
        <v>25.58</v>
      </c>
      <c r="S471" s="3">
        <v>5.07</v>
      </c>
      <c r="T471" s="3">
        <v>0.0</v>
      </c>
      <c r="U471" s="3">
        <v>1276.1803</v>
      </c>
    </row>
    <row r="472" hidden="1">
      <c r="A472" s="10" t="str">
        <f t="shared" si="1"/>
        <v>Ecuador1990</v>
      </c>
      <c r="B472" s="1" t="s">
        <v>71</v>
      </c>
      <c r="C472" s="3">
        <v>1990.0</v>
      </c>
      <c r="D472" s="3">
        <v>0.0</v>
      </c>
      <c r="E472" s="3">
        <v>0.0</v>
      </c>
      <c r="F472" s="2"/>
      <c r="G472" s="2"/>
      <c r="H472" s="2"/>
      <c r="I472" s="2"/>
      <c r="J472" s="3">
        <v>0.93</v>
      </c>
      <c r="K472" s="3">
        <v>15239.28</v>
      </c>
      <c r="L472" s="2"/>
      <c r="M472" s="2"/>
      <c r="N472" s="2"/>
      <c r="O472" s="2"/>
      <c r="P472" s="2"/>
      <c r="Q472" s="2"/>
      <c r="R472" s="2"/>
      <c r="S472" s="2"/>
      <c r="T472" s="3">
        <v>0.0</v>
      </c>
      <c r="U472" s="3">
        <v>0.0</v>
      </c>
    </row>
    <row r="473" hidden="1">
      <c r="A473" s="10" t="str">
        <f t="shared" si="1"/>
        <v>Egypt, Arab Rep.1990</v>
      </c>
      <c r="B473" s="1" t="s">
        <v>72</v>
      </c>
      <c r="C473" s="3">
        <v>1990.0</v>
      </c>
      <c r="D473" s="3">
        <v>0.0</v>
      </c>
      <c r="E473" s="3">
        <v>0.0</v>
      </c>
      <c r="F473" s="2"/>
      <c r="G473" s="2"/>
      <c r="H473" s="2"/>
      <c r="I473" s="2"/>
      <c r="J473" s="3">
        <v>-12.21</v>
      </c>
      <c r="K473" s="3">
        <v>42978.91</v>
      </c>
      <c r="L473" s="2"/>
      <c r="M473" s="2"/>
      <c r="N473" s="2"/>
      <c r="O473" s="2"/>
      <c r="P473" s="2"/>
      <c r="Q473" s="2"/>
      <c r="R473" s="2"/>
      <c r="S473" s="2"/>
      <c r="T473" s="3">
        <v>0.0</v>
      </c>
      <c r="U473" s="3">
        <v>0.0</v>
      </c>
    </row>
    <row r="474" hidden="1">
      <c r="A474" s="10" t="str">
        <f t="shared" si="1"/>
        <v>Eritrea1990</v>
      </c>
      <c r="B474" s="1" t="s">
        <v>74</v>
      </c>
      <c r="C474" s="3">
        <v>1990.0</v>
      </c>
      <c r="D474" s="3">
        <v>0.0</v>
      </c>
      <c r="E474" s="3">
        <v>0.0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3">
        <v>0.0</v>
      </c>
      <c r="U474" s="3">
        <v>0.0</v>
      </c>
    </row>
    <row r="475" hidden="1">
      <c r="A475" s="10" t="str">
        <f t="shared" si="1"/>
        <v>Spain1990</v>
      </c>
      <c r="B475" s="1" t="s">
        <v>188</v>
      </c>
      <c r="C475" s="3">
        <v>1990.0</v>
      </c>
      <c r="D475" s="3">
        <v>24.63</v>
      </c>
      <c r="E475" s="3">
        <v>58.08</v>
      </c>
      <c r="F475" s="2"/>
      <c r="G475" s="3">
        <v>0.25</v>
      </c>
      <c r="H475" s="3">
        <v>87703.18</v>
      </c>
      <c r="I475" s="3">
        <v>55632.23</v>
      </c>
      <c r="J475" s="3">
        <v>-4.16</v>
      </c>
      <c r="K475" s="3">
        <v>536558.99</v>
      </c>
      <c r="L475" s="3">
        <v>32.87</v>
      </c>
      <c r="M475" s="3">
        <v>25.21</v>
      </c>
      <c r="N475" s="3">
        <v>22.54</v>
      </c>
      <c r="O475" s="3">
        <v>19.21</v>
      </c>
      <c r="P475" s="3">
        <v>23.17</v>
      </c>
      <c r="Q475" s="3">
        <v>42.16</v>
      </c>
      <c r="R475" s="3">
        <v>23.77</v>
      </c>
      <c r="S475" s="3">
        <v>9.55</v>
      </c>
      <c r="T475" s="3">
        <v>2067.12102404976</v>
      </c>
      <c r="U475" s="3">
        <v>1134.3283</v>
      </c>
    </row>
    <row r="476" hidden="1">
      <c r="A476" s="10" t="str">
        <f t="shared" si="1"/>
        <v>Estonia1990</v>
      </c>
      <c r="B476" s="1" t="s">
        <v>75</v>
      </c>
      <c r="C476" s="3">
        <v>1990.0</v>
      </c>
      <c r="D476" s="3">
        <v>0.0</v>
      </c>
      <c r="E476" s="3">
        <v>0.0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3">
        <v>0.0</v>
      </c>
      <c r="U476" s="3">
        <v>0.0</v>
      </c>
    </row>
    <row r="477" hidden="1">
      <c r="A477" s="10" t="str">
        <f t="shared" si="1"/>
        <v>Ethiopia(excludes Eritrea)1990</v>
      </c>
      <c r="B477" s="1" t="s">
        <v>77</v>
      </c>
      <c r="C477" s="3">
        <v>1990.0</v>
      </c>
      <c r="D477" s="3">
        <v>0.0</v>
      </c>
      <c r="E477" s="3">
        <v>0.0</v>
      </c>
      <c r="F477" s="2"/>
      <c r="G477" s="2"/>
      <c r="H477" s="2"/>
      <c r="I477" s="2"/>
      <c r="J477" s="2"/>
      <c r="K477" s="3">
        <v>12175.17</v>
      </c>
      <c r="L477" s="2"/>
      <c r="M477" s="2"/>
      <c r="N477" s="2"/>
      <c r="O477" s="2"/>
      <c r="P477" s="2"/>
      <c r="Q477" s="2"/>
      <c r="R477" s="2"/>
      <c r="S477" s="2"/>
      <c r="T477" s="3">
        <v>0.0</v>
      </c>
      <c r="U477" s="3">
        <v>0.0</v>
      </c>
    </row>
    <row r="478" hidden="1">
      <c r="A478" s="10" t="str">
        <f t="shared" si="1"/>
        <v>European Union1990</v>
      </c>
      <c r="B478" s="1" t="s">
        <v>79</v>
      </c>
      <c r="C478" s="3">
        <v>1990.0</v>
      </c>
      <c r="D478" s="3">
        <v>0.0</v>
      </c>
      <c r="E478" s="3">
        <v>0.0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3">
        <v>0.0</v>
      </c>
      <c r="U478" s="3">
        <v>0.0</v>
      </c>
    </row>
    <row r="479" hidden="1">
      <c r="A479" s="10" t="str">
        <f t="shared" si="1"/>
        <v>Finland1990</v>
      </c>
      <c r="B479" s="1" t="s">
        <v>82</v>
      </c>
      <c r="C479" s="3">
        <v>1990.0</v>
      </c>
      <c r="D479" s="3">
        <v>42.74</v>
      </c>
      <c r="E479" s="3">
        <v>63.09</v>
      </c>
      <c r="F479" s="2"/>
      <c r="G479" s="3">
        <v>0.2</v>
      </c>
      <c r="H479" s="3">
        <v>27004.11</v>
      </c>
      <c r="I479" s="3">
        <v>26649.99</v>
      </c>
      <c r="J479" s="3">
        <v>-1.55</v>
      </c>
      <c r="K479" s="3">
        <v>141437.99</v>
      </c>
      <c r="L479" s="3">
        <v>32.58</v>
      </c>
      <c r="M479" s="3">
        <v>30.51</v>
      </c>
      <c r="N479" s="3">
        <v>20.88</v>
      </c>
      <c r="O479" s="3">
        <v>13.87</v>
      </c>
      <c r="P479" s="3">
        <v>28.88</v>
      </c>
      <c r="Q479" s="3">
        <v>17.03</v>
      </c>
      <c r="R479" s="3">
        <v>50.89</v>
      </c>
      <c r="S479" s="3">
        <v>1.83</v>
      </c>
      <c r="T479" s="3">
        <v>2214.55659352662</v>
      </c>
      <c r="U479" s="3">
        <v>2213.7483</v>
      </c>
    </row>
    <row r="480" hidden="1">
      <c r="A480" s="10" t="str">
        <f t="shared" si="1"/>
        <v>Fiji1990</v>
      </c>
      <c r="B480" s="1" t="s">
        <v>81</v>
      </c>
      <c r="C480" s="3">
        <v>1990.0</v>
      </c>
      <c r="D480" s="3">
        <v>0.0</v>
      </c>
      <c r="E480" s="3">
        <v>0.0</v>
      </c>
      <c r="F480" s="2"/>
      <c r="G480" s="2"/>
      <c r="H480" s="2"/>
      <c r="I480" s="2"/>
      <c r="J480" s="3">
        <v>-4.81</v>
      </c>
      <c r="K480" s="3">
        <v>1337.02</v>
      </c>
      <c r="L480" s="2"/>
      <c r="M480" s="2"/>
      <c r="N480" s="2"/>
      <c r="O480" s="2"/>
      <c r="P480" s="2"/>
      <c r="Q480" s="2"/>
      <c r="R480" s="2"/>
      <c r="S480" s="2"/>
      <c r="T480" s="3">
        <v>0.0</v>
      </c>
      <c r="U480" s="3">
        <v>0.0</v>
      </c>
    </row>
    <row r="481" hidden="1">
      <c r="A481" s="10" t="str">
        <f t="shared" si="1"/>
        <v>France1990</v>
      </c>
      <c r="B481" s="1" t="s">
        <v>83</v>
      </c>
      <c r="C481" s="3">
        <v>1990.0</v>
      </c>
      <c r="D481" s="3">
        <v>0.0</v>
      </c>
      <c r="E481" s="3">
        <v>0.0</v>
      </c>
      <c r="F481" s="2"/>
      <c r="G481" s="2"/>
      <c r="H481" s="2"/>
      <c r="I481" s="2"/>
      <c r="J481" s="3">
        <v>-0.78</v>
      </c>
      <c r="K481" s="3">
        <v>1269180.01</v>
      </c>
      <c r="L481" s="2"/>
      <c r="M481" s="2"/>
      <c r="N481" s="2"/>
      <c r="O481" s="2"/>
      <c r="P481" s="2"/>
      <c r="Q481" s="2"/>
      <c r="R481" s="2"/>
      <c r="S481" s="2"/>
      <c r="T481" s="3">
        <v>0.0</v>
      </c>
      <c r="U481" s="3">
        <v>0.0</v>
      </c>
    </row>
    <row r="482" hidden="1">
      <c r="A482" s="10" t="str">
        <f t="shared" si="1"/>
        <v>Faroe Islands1990</v>
      </c>
      <c r="B482" s="1" t="s">
        <v>80</v>
      </c>
      <c r="C482" s="3">
        <v>1990.0</v>
      </c>
      <c r="D482" s="3">
        <v>0.0</v>
      </c>
      <c r="E482" s="3">
        <v>0.0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3">
        <v>0.0</v>
      </c>
      <c r="U482" s="3">
        <v>0.0</v>
      </c>
    </row>
    <row r="483" hidden="1">
      <c r="A483" s="10" t="str">
        <f t="shared" si="1"/>
        <v>Micronesia, Fed. Sts.1990</v>
      </c>
      <c r="B483" s="1" t="s">
        <v>137</v>
      </c>
      <c r="C483" s="3">
        <v>1990.0</v>
      </c>
      <c r="D483" s="3">
        <v>0.0</v>
      </c>
      <c r="E483" s="3">
        <v>0.0</v>
      </c>
      <c r="F483" s="2"/>
      <c r="G483" s="2"/>
      <c r="H483" s="2"/>
      <c r="I483" s="2"/>
      <c r="J483" s="2"/>
      <c r="K483" s="3">
        <v>147.2</v>
      </c>
      <c r="L483" s="2"/>
      <c r="M483" s="2"/>
      <c r="N483" s="2"/>
      <c r="O483" s="2"/>
      <c r="P483" s="2"/>
      <c r="Q483" s="2"/>
      <c r="R483" s="2"/>
      <c r="S483" s="2"/>
      <c r="T483" s="3">
        <v>0.0</v>
      </c>
      <c r="U483" s="3">
        <v>0.0</v>
      </c>
    </row>
    <row r="484" hidden="1">
      <c r="A484" s="10" t="str">
        <f t="shared" si="1"/>
        <v>Gabon1990</v>
      </c>
      <c r="B484" s="1" t="s">
        <v>86</v>
      </c>
      <c r="C484" s="3">
        <v>1990.0</v>
      </c>
      <c r="D484" s="3">
        <v>0.0</v>
      </c>
      <c r="E484" s="3">
        <v>0.0</v>
      </c>
      <c r="F484" s="2"/>
      <c r="G484" s="2"/>
      <c r="H484" s="2"/>
      <c r="I484" s="2"/>
      <c r="J484" s="3">
        <v>15.18</v>
      </c>
      <c r="K484" s="3">
        <v>5952.29</v>
      </c>
      <c r="L484" s="2"/>
      <c r="M484" s="2"/>
      <c r="N484" s="2"/>
      <c r="O484" s="2"/>
      <c r="P484" s="2"/>
      <c r="Q484" s="2"/>
      <c r="R484" s="2"/>
      <c r="S484" s="2"/>
      <c r="T484" s="3">
        <v>0.0</v>
      </c>
      <c r="U484" s="3">
        <v>0.0</v>
      </c>
    </row>
    <row r="485" hidden="1">
      <c r="A485" s="10" t="str">
        <f t="shared" si="1"/>
        <v>United Kingdom1990</v>
      </c>
      <c r="B485" s="1" t="s">
        <v>212</v>
      </c>
      <c r="C485" s="3">
        <v>1990.0</v>
      </c>
      <c r="D485" s="3">
        <v>0.0</v>
      </c>
      <c r="E485" s="3">
        <v>0.0</v>
      </c>
      <c r="F485" s="2"/>
      <c r="G485" s="2"/>
      <c r="H485" s="2"/>
      <c r="I485" s="2"/>
      <c r="J485" s="3">
        <v>-1.86</v>
      </c>
      <c r="K485" s="3">
        <v>1093169.97</v>
      </c>
      <c r="L485" s="2"/>
      <c r="M485" s="2"/>
      <c r="N485" s="2"/>
      <c r="O485" s="2"/>
      <c r="P485" s="2"/>
      <c r="Q485" s="2"/>
      <c r="R485" s="2"/>
      <c r="S485" s="2"/>
      <c r="T485" s="3">
        <v>0.0</v>
      </c>
      <c r="U485" s="3">
        <v>0.0</v>
      </c>
    </row>
    <row r="486" hidden="1">
      <c r="A486" s="10" t="str">
        <f t="shared" si="1"/>
        <v>Georgia1990</v>
      </c>
      <c r="B486" s="1" t="s">
        <v>88</v>
      </c>
      <c r="C486" s="3">
        <v>1990.0</v>
      </c>
      <c r="D486" s="3">
        <v>0.0</v>
      </c>
      <c r="E486" s="3">
        <v>0.0</v>
      </c>
      <c r="F486" s="2"/>
      <c r="G486" s="2"/>
      <c r="H486" s="2"/>
      <c r="I486" s="2"/>
      <c r="J486" s="3">
        <v>-5.33</v>
      </c>
      <c r="K486" s="3">
        <v>7753.5</v>
      </c>
      <c r="L486" s="2"/>
      <c r="M486" s="2"/>
      <c r="N486" s="2"/>
      <c r="O486" s="2"/>
      <c r="P486" s="2"/>
      <c r="Q486" s="2"/>
      <c r="R486" s="2"/>
      <c r="S486" s="2"/>
      <c r="T486" s="3">
        <v>0.0</v>
      </c>
      <c r="U486" s="3">
        <v>0.0</v>
      </c>
    </row>
    <row r="487" hidden="1">
      <c r="A487" s="10" t="str">
        <f t="shared" si="1"/>
        <v>Ghana1990</v>
      </c>
      <c r="B487" s="1" t="s">
        <v>90</v>
      </c>
      <c r="C487" s="3">
        <v>1990.0</v>
      </c>
      <c r="D487" s="3">
        <v>0.0</v>
      </c>
      <c r="E487" s="3">
        <v>0.0</v>
      </c>
      <c r="F487" s="2"/>
      <c r="G487" s="2"/>
      <c r="H487" s="2"/>
      <c r="I487" s="2"/>
      <c r="J487" s="3">
        <v>-8.97</v>
      </c>
      <c r="K487" s="3">
        <v>5889.18</v>
      </c>
      <c r="L487" s="2"/>
      <c r="M487" s="2"/>
      <c r="N487" s="2"/>
      <c r="O487" s="2"/>
      <c r="P487" s="2"/>
      <c r="Q487" s="2"/>
      <c r="R487" s="2"/>
      <c r="S487" s="2"/>
      <c r="T487" s="3">
        <v>0.0</v>
      </c>
      <c r="U487" s="3">
        <v>0.0</v>
      </c>
    </row>
    <row r="488" hidden="1">
      <c r="A488" s="10" t="str">
        <f t="shared" si="1"/>
        <v>Guinea1990</v>
      </c>
      <c r="B488" s="1" t="s">
        <v>96</v>
      </c>
      <c r="C488" s="3">
        <v>1990.0</v>
      </c>
      <c r="D488" s="3">
        <v>0.0</v>
      </c>
      <c r="E488" s="3">
        <v>0.0</v>
      </c>
      <c r="F488" s="2"/>
      <c r="G488" s="2"/>
      <c r="H488" s="2"/>
      <c r="I488" s="2"/>
      <c r="J488" s="3">
        <v>-2.37</v>
      </c>
      <c r="K488" s="3">
        <v>2666.62</v>
      </c>
      <c r="L488" s="2"/>
      <c r="M488" s="2"/>
      <c r="N488" s="2"/>
      <c r="O488" s="2"/>
      <c r="P488" s="2"/>
      <c r="Q488" s="2"/>
      <c r="R488" s="2"/>
      <c r="S488" s="2"/>
      <c r="T488" s="3">
        <v>0.0</v>
      </c>
      <c r="U488" s="3">
        <v>0.0</v>
      </c>
    </row>
    <row r="489" hidden="1">
      <c r="A489" s="10" t="str">
        <f t="shared" si="1"/>
        <v>Guadeloupe1990</v>
      </c>
      <c r="B489" s="1" t="s">
        <v>94</v>
      </c>
      <c r="C489" s="3">
        <v>1990.0</v>
      </c>
      <c r="D489" s="3">
        <v>0.0</v>
      </c>
      <c r="E489" s="3">
        <v>0.0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3">
        <v>0.0</v>
      </c>
      <c r="U489" s="3">
        <v>0.0</v>
      </c>
    </row>
    <row r="490" hidden="1">
      <c r="A490" s="10" t="str">
        <f t="shared" si="1"/>
        <v>Gambia, The1990</v>
      </c>
      <c r="B490" s="1" t="s">
        <v>87</v>
      </c>
      <c r="C490" s="3">
        <v>1990.0</v>
      </c>
      <c r="D490" s="3">
        <v>0.0</v>
      </c>
      <c r="E490" s="3">
        <v>0.0</v>
      </c>
      <c r="F490" s="2"/>
      <c r="G490" s="2"/>
      <c r="H490" s="2"/>
      <c r="I490" s="2"/>
      <c r="J490" s="3">
        <v>-11.68</v>
      </c>
      <c r="K490" s="3">
        <v>317.08</v>
      </c>
      <c r="L490" s="2"/>
      <c r="M490" s="2"/>
      <c r="N490" s="2"/>
      <c r="O490" s="2"/>
      <c r="P490" s="2"/>
      <c r="Q490" s="2"/>
      <c r="R490" s="2"/>
      <c r="S490" s="2"/>
      <c r="T490" s="3">
        <v>0.0</v>
      </c>
      <c r="U490" s="3">
        <v>0.0</v>
      </c>
    </row>
    <row r="491" hidden="1">
      <c r="A491" s="10" t="str">
        <f t="shared" si="1"/>
        <v>Guinea-Bissau1990</v>
      </c>
      <c r="B491" s="1" t="s">
        <v>97</v>
      </c>
      <c r="C491" s="3">
        <v>1990.0</v>
      </c>
      <c r="D491" s="3">
        <v>0.0</v>
      </c>
      <c r="E491" s="3">
        <v>0.0</v>
      </c>
      <c r="F491" s="2"/>
      <c r="G491" s="2"/>
      <c r="H491" s="2"/>
      <c r="I491" s="2"/>
      <c r="J491" s="3">
        <v>-27.1</v>
      </c>
      <c r="K491" s="3">
        <v>243.96</v>
      </c>
      <c r="L491" s="2"/>
      <c r="M491" s="2"/>
      <c r="N491" s="2"/>
      <c r="O491" s="2"/>
      <c r="P491" s="2"/>
      <c r="Q491" s="2"/>
      <c r="R491" s="2"/>
      <c r="S491" s="2"/>
      <c r="T491" s="3">
        <v>0.0</v>
      </c>
      <c r="U491" s="3">
        <v>0.0</v>
      </c>
    </row>
    <row r="492" hidden="1">
      <c r="A492" s="10" t="str">
        <f t="shared" si="1"/>
        <v>Greece1990</v>
      </c>
      <c r="B492" s="1" t="s">
        <v>91</v>
      </c>
      <c r="C492" s="3">
        <v>1990.0</v>
      </c>
      <c r="D492" s="3">
        <v>42.9</v>
      </c>
      <c r="E492" s="3">
        <v>53.6</v>
      </c>
      <c r="F492" s="2"/>
      <c r="G492" s="3">
        <v>0.37</v>
      </c>
      <c r="H492" s="3">
        <v>19777.0</v>
      </c>
      <c r="I492" s="3">
        <v>8059.65</v>
      </c>
      <c r="J492" s="3">
        <v>-10.57</v>
      </c>
      <c r="K492" s="3">
        <v>97891.09</v>
      </c>
      <c r="L492" s="3">
        <v>24.4</v>
      </c>
      <c r="M492" s="3">
        <v>29.2</v>
      </c>
      <c r="N492" s="3">
        <v>29.01</v>
      </c>
      <c r="O492" s="3">
        <v>15.31</v>
      </c>
      <c r="P492" s="3">
        <v>3.73</v>
      </c>
      <c r="Q492" s="3">
        <v>44.36</v>
      </c>
      <c r="R492" s="3">
        <v>26.22</v>
      </c>
      <c r="S492" s="3">
        <v>19.27</v>
      </c>
      <c r="T492" s="3">
        <v>1810.64297236224</v>
      </c>
      <c r="U492" s="3">
        <v>1392.0833</v>
      </c>
    </row>
    <row r="493" hidden="1">
      <c r="A493" s="10" t="str">
        <f t="shared" si="1"/>
        <v>Grenada1990</v>
      </c>
      <c r="B493" s="1" t="s">
        <v>93</v>
      </c>
      <c r="C493" s="3">
        <v>1990.0</v>
      </c>
      <c r="D493" s="3">
        <v>0.0</v>
      </c>
      <c r="E493" s="3">
        <v>0.0</v>
      </c>
      <c r="F493" s="2"/>
      <c r="G493" s="2"/>
      <c r="H493" s="2"/>
      <c r="I493" s="2"/>
      <c r="J493" s="3">
        <v>-16.44</v>
      </c>
      <c r="K493" s="3">
        <v>278.1</v>
      </c>
      <c r="L493" s="2"/>
      <c r="M493" s="2"/>
      <c r="N493" s="2"/>
      <c r="O493" s="2"/>
      <c r="P493" s="2"/>
      <c r="Q493" s="2"/>
      <c r="R493" s="2"/>
      <c r="S493" s="2"/>
      <c r="T493" s="3">
        <v>0.0</v>
      </c>
      <c r="U493" s="3">
        <v>0.0</v>
      </c>
    </row>
    <row r="494" hidden="1">
      <c r="A494" s="10" t="str">
        <f t="shared" si="1"/>
        <v>Greenland1990</v>
      </c>
      <c r="B494" s="1" t="s">
        <v>92</v>
      </c>
      <c r="C494" s="3">
        <v>1990.0</v>
      </c>
      <c r="D494" s="3">
        <v>0.0</v>
      </c>
      <c r="E494" s="3">
        <v>0.0</v>
      </c>
      <c r="F494" s="2"/>
      <c r="G494" s="2"/>
      <c r="H494" s="2"/>
      <c r="I494" s="2"/>
      <c r="J494" s="2"/>
      <c r="K494" s="3">
        <v>1018.97</v>
      </c>
      <c r="L494" s="2"/>
      <c r="M494" s="2"/>
      <c r="N494" s="2"/>
      <c r="O494" s="2"/>
      <c r="P494" s="2"/>
      <c r="Q494" s="2"/>
      <c r="R494" s="2"/>
      <c r="S494" s="2"/>
      <c r="T494" s="3">
        <v>0.0</v>
      </c>
      <c r="U494" s="3">
        <v>0.0</v>
      </c>
    </row>
    <row r="495" hidden="1">
      <c r="A495" s="10" t="str">
        <f t="shared" si="1"/>
        <v>Guatemala1990</v>
      </c>
      <c r="B495" s="1" t="s">
        <v>95</v>
      </c>
      <c r="C495" s="3">
        <v>1990.0</v>
      </c>
      <c r="D495" s="3">
        <v>0.0</v>
      </c>
      <c r="E495" s="3">
        <v>0.0</v>
      </c>
      <c r="F495" s="2"/>
      <c r="G495" s="2"/>
      <c r="H495" s="2"/>
      <c r="I495" s="2"/>
      <c r="J495" s="3">
        <v>-3.81</v>
      </c>
      <c r="K495" s="3">
        <v>7650.13</v>
      </c>
      <c r="L495" s="2"/>
      <c r="M495" s="2"/>
      <c r="N495" s="2"/>
      <c r="O495" s="2"/>
      <c r="P495" s="2"/>
      <c r="Q495" s="2"/>
      <c r="R495" s="2"/>
      <c r="S495" s="2"/>
      <c r="T495" s="3">
        <v>0.0</v>
      </c>
      <c r="U495" s="3">
        <v>0.0</v>
      </c>
    </row>
    <row r="496" hidden="1">
      <c r="A496" s="10" t="str">
        <f t="shared" si="1"/>
        <v>French Guiana1990</v>
      </c>
      <c r="B496" s="1" t="s">
        <v>84</v>
      </c>
      <c r="C496" s="3">
        <v>1990.0</v>
      </c>
      <c r="D496" s="3">
        <v>0.0</v>
      </c>
      <c r="E496" s="3">
        <v>0.0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3">
        <v>0.0</v>
      </c>
      <c r="U496" s="3">
        <v>0.0</v>
      </c>
    </row>
    <row r="497" hidden="1">
      <c r="A497" s="10" t="str">
        <f t="shared" si="1"/>
        <v>Guyana1990</v>
      </c>
      <c r="B497" s="1" t="s">
        <v>98</v>
      </c>
      <c r="C497" s="3">
        <v>1990.0</v>
      </c>
      <c r="D497" s="3">
        <v>0.0</v>
      </c>
      <c r="E497" s="3">
        <v>0.0</v>
      </c>
      <c r="F497" s="2"/>
      <c r="G497" s="2"/>
      <c r="H497" s="2"/>
      <c r="I497" s="2"/>
      <c r="J497" s="3">
        <v>-17.15</v>
      </c>
      <c r="K497" s="3">
        <v>396.58</v>
      </c>
      <c r="L497" s="2"/>
      <c r="M497" s="2"/>
      <c r="N497" s="2"/>
      <c r="O497" s="2"/>
      <c r="P497" s="2"/>
      <c r="Q497" s="2"/>
      <c r="R497" s="2"/>
      <c r="S497" s="2"/>
      <c r="T497" s="3">
        <v>0.0</v>
      </c>
      <c r="U497" s="3">
        <v>0.0</v>
      </c>
    </row>
    <row r="498" hidden="1">
      <c r="A498" s="10" t="str">
        <f t="shared" si="1"/>
        <v>Hong Kong SAR, China1990</v>
      </c>
      <c r="B498" s="1" t="s">
        <v>100</v>
      </c>
      <c r="C498" s="3">
        <v>1990.0</v>
      </c>
      <c r="D498" s="3">
        <v>0.0</v>
      </c>
      <c r="E498" s="3">
        <v>0.0</v>
      </c>
      <c r="F498" s="2"/>
      <c r="G498" s="2"/>
      <c r="H498" s="2"/>
      <c r="I498" s="2"/>
      <c r="J498" s="3">
        <v>8.54</v>
      </c>
      <c r="K498" s="3">
        <v>76928.29</v>
      </c>
      <c r="L498" s="2"/>
      <c r="M498" s="2"/>
      <c r="N498" s="2"/>
      <c r="O498" s="2"/>
      <c r="P498" s="2"/>
      <c r="Q498" s="2"/>
      <c r="R498" s="2"/>
      <c r="S498" s="2"/>
      <c r="T498" s="3">
        <v>0.0</v>
      </c>
      <c r="U498" s="3">
        <v>0.0</v>
      </c>
    </row>
    <row r="499" hidden="1">
      <c r="A499" s="10" t="str">
        <f t="shared" si="1"/>
        <v>Honduras1990</v>
      </c>
      <c r="B499" s="1" t="s">
        <v>99</v>
      </c>
      <c r="C499" s="3">
        <v>1990.0</v>
      </c>
      <c r="D499" s="3">
        <v>0.0</v>
      </c>
      <c r="E499" s="3">
        <v>0.0</v>
      </c>
      <c r="F499" s="2"/>
      <c r="G499" s="2"/>
      <c r="H499" s="2"/>
      <c r="I499" s="2"/>
      <c r="J499" s="3">
        <v>-7.58</v>
      </c>
      <c r="K499" s="3">
        <v>4923.01</v>
      </c>
      <c r="L499" s="2"/>
      <c r="M499" s="2"/>
      <c r="N499" s="2"/>
      <c r="O499" s="2"/>
      <c r="P499" s="2"/>
      <c r="Q499" s="2"/>
      <c r="R499" s="2"/>
      <c r="S499" s="2"/>
      <c r="T499" s="3">
        <v>0.0</v>
      </c>
      <c r="U499" s="3">
        <v>0.0</v>
      </c>
    </row>
    <row r="500" hidden="1">
      <c r="A500" s="10" t="str">
        <f t="shared" si="1"/>
        <v>Croatia1990</v>
      </c>
      <c r="B500" s="1" t="s">
        <v>63</v>
      </c>
      <c r="C500" s="3">
        <v>1990.0</v>
      </c>
      <c r="D500" s="3">
        <v>0.0</v>
      </c>
      <c r="E500" s="3">
        <v>0.0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3">
        <v>0.0</v>
      </c>
      <c r="U500" s="3">
        <v>0.0</v>
      </c>
    </row>
    <row r="501" hidden="1">
      <c r="A501" s="10" t="str">
        <f t="shared" si="1"/>
        <v>Hungary1990</v>
      </c>
      <c r="B501" s="1" t="s">
        <v>101</v>
      </c>
      <c r="C501" s="3">
        <v>1990.0</v>
      </c>
      <c r="D501" s="3">
        <v>0.0</v>
      </c>
      <c r="E501" s="3">
        <v>0.0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3">
        <v>0.0</v>
      </c>
      <c r="U501" s="3">
        <v>0.0</v>
      </c>
    </row>
    <row r="502" hidden="1">
      <c r="A502" s="10" t="str">
        <f t="shared" si="1"/>
        <v>Indonesia1990</v>
      </c>
      <c r="B502" s="1" t="s">
        <v>104</v>
      </c>
      <c r="C502" s="3">
        <v>1990.0</v>
      </c>
      <c r="D502" s="3">
        <v>71.51</v>
      </c>
      <c r="E502" s="3">
        <v>49.68</v>
      </c>
      <c r="F502" s="2"/>
      <c r="G502" s="3">
        <v>0.54</v>
      </c>
      <c r="H502" s="3">
        <v>21837.03</v>
      </c>
      <c r="I502" s="3">
        <v>25675.32</v>
      </c>
      <c r="J502" s="3">
        <v>1.72</v>
      </c>
      <c r="K502" s="3">
        <v>106141.0</v>
      </c>
      <c r="L502" s="3">
        <v>40.89</v>
      </c>
      <c r="M502" s="3">
        <v>8.79</v>
      </c>
      <c r="N502" s="3">
        <v>33.9</v>
      </c>
      <c r="O502" s="3">
        <v>13.41</v>
      </c>
      <c r="P502" s="3">
        <v>1.09</v>
      </c>
      <c r="Q502" s="3">
        <v>30.98</v>
      </c>
      <c r="R502" s="3">
        <v>26.42</v>
      </c>
      <c r="S502" s="3">
        <v>36.95</v>
      </c>
      <c r="T502" s="3">
        <v>2299.66386965648</v>
      </c>
      <c r="U502" s="3">
        <v>2342.1253</v>
      </c>
    </row>
    <row r="503" hidden="1">
      <c r="A503" s="10" t="str">
        <f t="shared" si="1"/>
        <v>India1990</v>
      </c>
      <c r="B503" s="1" t="s">
        <v>103</v>
      </c>
      <c r="C503" s="3">
        <v>1990.0</v>
      </c>
      <c r="D503" s="3">
        <v>24.52</v>
      </c>
      <c r="E503" s="3">
        <v>34.29</v>
      </c>
      <c r="F503" s="2"/>
      <c r="G503" s="3">
        <v>0.13</v>
      </c>
      <c r="H503" s="3">
        <v>23799.15</v>
      </c>
      <c r="I503" s="3">
        <v>17940.18</v>
      </c>
      <c r="J503" s="3">
        <v>-1.4</v>
      </c>
      <c r="K503" s="3">
        <v>320979.01</v>
      </c>
      <c r="L503" s="3">
        <v>18.34</v>
      </c>
      <c r="M503" s="3">
        <v>15.95</v>
      </c>
      <c r="N503" s="3">
        <v>26.51</v>
      </c>
      <c r="O503" s="3">
        <v>32.98</v>
      </c>
      <c r="P503" s="3">
        <v>6.77</v>
      </c>
      <c r="Q503" s="3">
        <v>39.27</v>
      </c>
      <c r="R503" s="3">
        <v>36.29</v>
      </c>
      <c r="S503" s="3">
        <v>15.68</v>
      </c>
      <c r="T503" s="3">
        <v>1686.00847199518</v>
      </c>
      <c r="U503" s="3">
        <v>1328.8467</v>
      </c>
    </row>
    <row r="504" hidden="1">
      <c r="A504" s="10" t="str">
        <f t="shared" si="1"/>
        <v>Ireland1990</v>
      </c>
      <c r="B504" s="1" t="s">
        <v>106</v>
      </c>
      <c r="C504" s="3">
        <v>1990.0</v>
      </c>
      <c r="D504" s="3">
        <v>0.0</v>
      </c>
      <c r="E504" s="3">
        <v>0.0</v>
      </c>
      <c r="F504" s="2"/>
      <c r="G504" s="2"/>
      <c r="H504" s="2"/>
      <c r="I504" s="2"/>
      <c r="J504" s="3">
        <v>4.38</v>
      </c>
      <c r="K504" s="3">
        <v>49364.68</v>
      </c>
      <c r="L504" s="2"/>
      <c r="M504" s="2"/>
      <c r="N504" s="2"/>
      <c r="O504" s="2"/>
      <c r="P504" s="2"/>
      <c r="Q504" s="2"/>
      <c r="R504" s="2"/>
      <c r="S504" s="2"/>
      <c r="T504" s="3">
        <v>0.0</v>
      </c>
      <c r="U504" s="3">
        <v>0.0</v>
      </c>
    </row>
    <row r="505" hidden="1">
      <c r="A505" s="10" t="str">
        <f t="shared" si="1"/>
        <v>Iran, Islamic Rep.1990</v>
      </c>
      <c r="B505" s="1" t="s">
        <v>105</v>
      </c>
      <c r="C505" s="3">
        <v>1990.0</v>
      </c>
      <c r="D505" s="3">
        <v>0.0</v>
      </c>
      <c r="E505" s="3">
        <v>0.0</v>
      </c>
      <c r="F505" s="2"/>
      <c r="G505" s="2"/>
      <c r="H505" s="2"/>
      <c r="I505" s="2"/>
      <c r="J505" s="3">
        <v>-10.52</v>
      </c>
      <c r="K505" s="3">
        <v>124813.0</v>
      </c>
      <c r="L505" s="2"/>
      <c r="M505" s="2"/>
      <c r="N505" s="2"/>
      <c r="O505" s="2"/>
      <c r="P505" s="2"/>
      <c r="Q505" s="2"/>
      <c r="R505" s="2"/>
      <c r="S505" s="2"/>
      <c r="T505" s="3">
        <v>0.0</v>
      </c>
      <c r="U505" s="3">
        <v>0.0</v>
      </c>
    </row>
    <row r="506" hidden="1">
      <c r="A506" s="10" t="str">
        <f t="shared" si="1"/>
        <v>Iceland1990</v>
      </c>
      <c r="B506" s="1" t="s">
        <v>102</v>
      </c>
      <c r="C506" s="3">
        <v>1990.0</v>
      </c>
      <c r="D506" s="3">
        <v>80.71</v>
      </c>
      <c r="E506" s="3">
        <v>68.13</v>
      </c>
      <c r="F506" s="2"/>
      <c r="G506" s="3">
        <v>0.15</v>
      </c>
      <c r="H506" s="3">
        <v>1659.35</v>
      </c>
      <c r="I506" s="3">
        <v>1586.39</v>
      </c>
      <c r="J506" s="3">
        <v>1.18</v>
      </c>
      <c r="K506" s="3">
        <v>6478.46</v>
      </c>
      <c r="L506" s="3">
        <v>30.54</v>
      </c>
      <c r="M506" s="3">
        <v>37.59</v>
      </c>
      <c r="N506" s="3">
        <v>18.75</v>
      </c>
      <c r="O506" s="3">
        <v>4.0</v>
      </c>
      <c r="P506" s="3">
        <v>2.17</v>
      </c>
      <c r="Q506" s="3">
        <v>8.12</v>
      </c>
      <c r="R506" s="3">
        <v>33.54</v>
      </c>
      <c r="S506" s="3">
        <v>55.56</v>
      </c>
      <c r="T506" s="3">
        <v>2052.81629347463</v>
      </c>
      <c r="U506" s="3">
        <v>5449.1755</v>
      </c>
    </row>
    <row r="507" hidden="1">
      <c r="A507" s="10" t="str">
        <f t="shared" si="1"/>
        <v>Israel1990</v>
      </c>
      <c r="B507" s="1" t="s">
        <v>107</v>
      </c>
      <c r="C507" s="3">
        <v>1990.0</v>
      </c>
      <c r="D507" s="3">
        <v>0.0</v>
      </c>
      <c r="E507" s="3">
        <v>0.0</v>
      </c>
      <c r="F507" s="2"/>
      <c r="G507" s="2"/>
      <c r="H507" s="2"/>
      <c r="I507" s="2"/>
      <c r="J507" s="3">
        <v>-4.92</v>
      </c>
      <c r="K507" s="3">
        <v>59217.15</v>
      </c>
      <c r="L507" s="2"/>
      <c r="M507" s="2"/>
      <c r="N507" s="2"/>
      <c r="O507" s="2"/>
      <c r="P507" s="2"/>
      <c r="Q507" s="2"/>
      <c r="R507" s="2"/>
      <c r="S507" s="2"/>
      <c r="T507" s="3">
        <v>0.0</v>
      </c>
      <c r="U507" s="3">
        <v>0.0</v>
      </c>
    </row>
    <row r="508" hidden="1">
      <c r="A508" s="10" t="str">
        <f t="shared" si="1"/>
        <v>Italy1990</v>
      </c>
      <c r="B508" s="1" t="s">
        <v>108</v>
      </c>
      <c r="C508" s="3">
        <v>1990.0</v>
      </c>
      <c r="D508" s="3">
        <v>0.0</v>
      </c>
      <c r="E508" s="3">
        <v>0.0</v>
      </c>
      <c r="F508" s="2"/>
      <c r="G508" s="2"/>
      <c r="H508" s="2"/>
      <c r="I508" s="2"/>
      <c r="J508" s="3">
        <v>0.2</v>
      </c>
      <c r="K508" s="3">
        <v>1181219.95</v>
      </c>
      <c r="L508" s="2"/>
      <c r="M508" s="2"/>
      <c r="N508" s="2"/>
      <c r="O508" s="2"/>
      <c r="P508" s="2"/>
      <c r="Q508" s="2"/>
      <c r="R508" s="2"/>
      <c r="S508" s="2"/>
      <c r="T508" s="3">
        <v>0.0</v>
      </c>
      <c r="U508" s="3">
        <v>0.0</v>
      </c>
    </row>
    <row r="509" hidden="1">
      <c r="A509" s="10" t="str">
        <f t="shared" si="1"/>
        <v>Jamaica1990</v>
      </c>
      <c r="B509" s="1" t="s">
        <v>109</v>
      </c>
      <c r="C509" s="3">
        <v>1990.0</v>
      </c>
      <c r="D509" s="3">
        <v>0.0</v>
      </c>
      <c r="E509" s="3">
        <v>0.0</v>
      </c>
      <c r="F509" s="2"/>
      <c r="G509" s="2"/>
      <c r="H509" s="2"/>
      <c r="I509" s="2"/>
      <c r="J509" s="3">
        <v>-3.81</v>
      </c>
      <c r="K509" s="3">
        <v>4592.22</v>
      </c>
      <c r="L509" s="2"/>
      <c r="M509" s="2"/>
      <c r="N509" s="2"/>
      <c r="O509" s="2"/>
      <c r="P509" s="2"/>
      <c r="Q509" s="2"/>
      <c r="R509" s="2"/>
      <c r="S509" s="2"/>
      <c r="T509" s="3">
        <v>0.0</v>
      </c>
      <c r="U509" s="3">
        <v>0.0</v>
      </c>
    </row>
    <row r="510" hidden="1">
      <c r="A510" s="10" t="str">
        <f t="shared" si="1"/>
        <v>Jordan1990</v>
      </c>
      <c r="B510" s="1" t="s">
        <v>111</v>
      </c>
      <c r="C510" s="3">
        <v>1990.0</v>
      </c>
      <c r="D510" s="3">
        <v>0.0</v>
      </c>
      <c r="E510" s="3">
        <v>0.0</v>
      </c>
      <c r="F510" s="2"/>
      <c r="G510" s="2"/>
      <c r="H510" s="2"/>
      <c r="I510" s="2"/>
      <c r="J510" s="3">
        <v>-29.78</v>
      </c>
      <c r="K510" s="3">
        <v>4160.0</v>
      </c>
      <c r="L510" s="2"/>
      <c r="M510" s="2"/>
      <c r="N510" s="2"/>
      <c r="O510" s="2"/>
      <c r="P510" s="2"/>
      <c r="Q510" s="2"/>
      <c r="R510" s="2"/>
      <c r="S510" s="2"/>
      <c r="T510" s="3">
        <v>0.0</v>
      </c>
      <c r="U510" s="3">
        <v>0.0</v>
      </c>
    </row>
    <row r="511" hidden="1">
      <c r="A511" s="10" t="str">
        <f t="shared" si="1"/>
        <v>Japan1990</v>
      </c>
      <c r="B511" s="1" t="s">
        <v>110</v>
      </c>
      <c r="C511" s="3">
        <v>1990.0</v>
      </c>
      <c r="D511" s="3">
        <v>2.14</v>
      </c>
      <c r="E511" s="3">
        <v>37.41</v>
      </c>
      <c r="F511" s="2"/>
      <c r="G511" s="3">
        <v>0.07</v>
      </c>
      <c r="H511" s="3">
        <v>234798.61</v>
      </c>
      <c r="I511" s="3">
        <v>286947.44</v>
      </c>
      <c r="J511" s="3">
        <v>0.78</v>
      </c>
      <c r="K511" s="3">
        <v>3132820.03</v>
      </c>
      <c r="L511" s="3">
        <v>14.97</v>
      </c>
      <c r="M511" s="3">
        <v>22.44</v>
      </c>
      <c r="N511" s="3">
        <v>22.33</v>
      </c>
      <c r="O511" s="3">
        <v>34.98</v>
      </c>
      <c r="P511" s="3">
        <v>54.38</v>
      </c>
      <c r="Q511" s="3">
        <v>27.5</v>
      </c>
      <c r="R511" s="3">
        <v>15.86</v>
      </c>
      <c r="S511" s="3">
        <v>0.4</v>
      </c>
      <c r="T511" s="3">
        <v>1371.15504309771</v>
      </c>
      <c r="U511" s="3">
        <v>2773.8144</v>
      </c>
    </row>
    <row r="512" hidden="1">
      <c r="A512" s="10" t="str">
        <f t="shared" si="1"/>
        <v>Kazakhstan1990</v>
      </c>
      <c r="B512" s="1" t="s">
        <v>112</v>
      </c>
      <c r="C512" s="3">
        <v>1990.0</v>
      </c>
      <c r="D512" s="3">
        <v>0.0</v>
      </c>
      <c r="E512" s="3">
        <v>0.0</v>
      </c>
      <c r="F512" s="2"/>
      <c r="G512" s="2"/>
      <c r="H512" s="2"/>
      <c r="I512" s="2"/>
      <c r="J512" s="2"/>
      <c r="K512" s="3">
        <v>26932.73</v>
      </c>
      <c r="L512" s="2"/>
      <c r="M512" s="2"/>
      <c r="N512" s="2"/>
      <c r="O512" s="2"/>
      <c r="P512" s="2"/>
      <c r="Q512" s="2"/>
      <c r="R512" s="2"/>
      <c r="S512" s="2"/>
      <c r="T512" s="3">
        <v>0.0</v>
      </c>
      <c r="U512" s="3">
        <v>0.0</v>
      </c>
    </row>
    <row r="513" hidden="1">
      <c r="A513" s="10" t="str">
        <f t="shared" si="1"/>
        <v>Kenya1990</v>
      </c>
      <c r="B513" s="1" t="s">
        <v>113</v>
      </c>
      <c r="C513" s="3">
        <v>1990.0</v>
      </c>
      <c r="D513" s="3">
        <v>0.0</v>
      </c>
      <c r="E513" s="3">
        <v>0.0</v>
      </c>
      <c r="F513" s="2"/>
      <c r="G513" s="2"/>
      <c r="H513" s="2"/>
      <c r="I513" s="2"/>
      <c r="J513" s="3">
        <v>-5.64</v>
      </c>
      <c r="K513" s="3">
        <v>8572.36</v>
      </c>
      <c r="L513" s="2"/>
      <c r="M513" s="2"/>
      <c r="N513" s="2"/>
      <c r="O513" s="2"/>
      <c r="P513" s="2"/>
      <c r="Q513" s="2"/>
      <c r="R513" s="2"/>
      <c r="S513" s="2"/>
      <c r="T513" s="3">
        <v>0.0</v>
      </c>
      <c r="U513" s="3">
        <v>0.0</v>
      </c>
    </row>
    <row r="514" hidden="1">
      <c r="A514" s="10" t="str">
        <f t="shared" si="1"/>
        <v>Kyrgyz Republic1990</v>
      </c>
      <c r="B514" s="1" t="s">
        <v>117</v>
      </c>
      <c r="C514" s="3">
        <v>1990.0</v>
      </c>
      <c r="D514" s="3">
        <v>0.0</v>
      </c>
      <c r="E514" s="3">
        <v>0.0</v>
      </c>
      <c r="F514" s="2"/>
      <c r="G514" s="2"/>
      <c r="H514" s="2"/>
      <c r="I514" s="2"/>
      <c r="J514" s="3">
        <v>-20.33</v>
      </c>
      <c r="K514" s="3">
        <v>2675.0</v>
      </c>
      <c r="L514" s="2"/>
      <c r="M514" s="2"/>
      <c r="N514" s="2"/>
      <c r="O514" s="2"/>
      <c r="P514" s="2"/>
      <c r="Q514" s="2"/>
      <c r="R514" s="2"/>
      <c r="S514" s="2"/>
      <c r="T514" s="3">
        <v>0.0</v>
      </c>
      <c r="U514" s="3">
        <v>0.0</v>
      </c>
    </row>
    <row r="515" hidden="1">
      <c r="A515" s="10" t="str">
        <f t="shared" si="1"/>
        <v>Cambodia1990</v>
      </c>
      <c r="B515" s="1" t="s">
        <v>48</v>
      </c>
      <c r="C515" s="3">
        <v>1990.0</v>
      </c>
      <c r="D515" s="3">
        <v>0.0</v>
      </c>
      <c r="E515" s="3">
        <v>0.0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3">
        <v>0.0</v>
      </c>
      <c r="U515" s="3">
        <v>0.0</v>
      </c>
    </row>
    <row r="516" hidden="1">
      <c r="A516" s="10" t="str">
        <f t="shared" si="1"/>
        <v>Kiribati1990</v>
      </c>
      <c r="B516" s="1" t="s">
        <v>114</v>
      </c>
      <c r="C516" s="3">
        <v>1990.0</v>
      </c>
      <c r="D516" s="3">
        <v>0.0</v>
      </c>
      <c r="E516" s="3">
        <v>0.0</v>
      </c>
      <c r="F516" s="2"/>
      <c r="G516" s="2"/>
      <c r="H516" s="2"/>
      <c r="I516" s="2"/>
      <c r="J516" s="3">
        <v>-97.64</v>
      </c>
      <c r="K516" s="3">
        <v>39.81</v>
      </c>
      <c r="L516" s="2"/>
      <c r="M516" s="2"/>
      <c r="N516" s="2"/>
      <c r="O516" s="2"/>
      <c r="P516" s="2"/>
      <c r="Q516" s="2"/>
      <c r="R516" s="2"/>
      <c r="S516" s="2"/>
      <c r="T516" s="3">
        <v>0.0</v>
      </c>
      <c r="U516" s="3">
        <v>0.0</v>
      </c>
    </row>
    <row r="517" hidden="1">
      <c r="A517" s="10" t="str">
        <f t="shared" si="1"/>
        <v>St. Kitts and Nevis1990</v>
      </c>
      <c r="B517" s="1" t="s">
        <v>190</v>
      </c>
      <c r="C517" s="3">
        <v>1990.0</v>
      </c>
      <c r="D517" s="3">
        <v>0.0</v>
      </c>
      <c r="E517" s="3">
        <v>0.0</v>
      </c>
      <c r="F517" s="2"/>
      <c r="G517" s="2"/>
      <c r="H517" s="2"/>
      <c r="I517" s="2"/>
      <c r="J517" s="2"/>
      <c r="K517" s="3">
        <v>217.26</v>
      </c>
      <c r="L517" s="2"/>
      <c r="M517" s="2"/>
      <c r="N517" s="2"/>
      <c r="O517" s="2"/>
      <c r="P517" s="2"/>
      <c r="Q517" s="2"/>
      <c r="R517" s="2"/>
      <c r="S517" s="2"/>
      <c r="T517" s="3">
        <v>0.0</v>
      </c>
      <c r="U517" s="3">
        <v>0.0</v>
      </c>
    </row>
    <row r="518" hidden="1">
      <c r="A518" s="10" t="str">
        <f t="shared" si="1"/>
        <v>Korea, Rep.1990</v>
      </c>
      <c r="B518" s="1" t="s">
        <v>115</v>
      </c>
      <c r="C518" s="3">
        <v>1990.0</v>
      </c>
      <c r="D518" s="3">
        <v>6.26</v>
      </c>
      <c r="E518" s="3">
        <v>44.34</v>
      </c>
      <c r="F518" s="2"/>
      <c r="G518" s="3">
        <v>0.22</v>
      </c>
      <c r="H518" s="3">
        <v>69839.52</v>
      </c>
      <c r="I518" s="3">
        <v>65015.7</v>
      </c>
      <c r="J518" s="3">
        <v>-0.76</v>
      </c>
      <c r="K518" s="3">
        <v>283368.0</v>
      </c>
      <c r="L518" s="3">
        <v>35.88</v>
      </c>
      <c r="M518" s="3">
        <v>8.46</v>
      </c>
      <c r="N518" s="3">
        <v>27.76</v>
      </c>
      <c r="O518" s="3">
        <v>24.35</v>
      </c>
      <c r="P518" s="3">
        <v>30.69</v>
      </c>
      <c r="Q518" s="3">
        <v>42.83</v>
      </c>
      <c r="R518" s="3">
        <v>22.77</v>
      </c>
      <c r="S518" s="3">
        <v>2.78</v>
      </c>
      <c r="T518" s="3">
        <v>2030.3031012349</v>
      </c>
      <c r="U518" s="3">
        <v>1611.2656</v>
      </c>
    </row>
    <row r="519" hidden="1">
      <c r="A519" s="10" t="str">
        <f t="shared" si="1"/>
        <v>Kuwait1990</v>
      </c>
      <c r="B519" s="1" t="s">
        <v>116</v>
      </c>
      <c r="C519" s="3">
        <v>1990.0</v>
      </c>
      <c r="D519" s="3">
        <v>0.0</v>
      </c>
      <c r="E519" s="3">
        <v>0.0</v>
      </c>
      <c r="F519" s="2"/>
      <c r="G519" s="2"/>
      <c r="H519" s="2"/>
      <c r="I519" s="2"/>
      <c r="J519" s="3">
        <v>-13.13</v>
      </c>
      <c r="K519" s="3">
        <v>18427.78</v>
      </c>
      <c r="L519" s="2"/>
      <c r="M519" s="2"/>
      <c r="N519" s="2"/>
      <c r="O519" s="2"/>
      <c r="P519" s="2"/>
      <c r="Q519" s="2"/>
      <c r="R519" s="2"/>
      <c r="S519" s="2"/>
      <c r="T519" s="3">
        <v>0.0</v>
      </c>
      <c r="U519" s="3">
        <v>0.0</v>
      </c>
    </row>
    <row r="520" hidden="1">
      <c r="A520" s="10" t="str">
        <f t="shared" si="1"/>
        <v>Lebanon1990</v>
      </c>
      <c r="B520" s="1" t="s">
        <v>120</v>
      </c>
      <c r="C520" s="3">
        <v>1990.0</v>
      </c>
      <c r="D520" s="3">
        <v>0.0</v>
      </c>
      <c r="E520" s="3">
        <v>0.0</v>
      </c>
      <c r="F520" s="2"/>
      <c r="G520" s="2"/>
      <c r="H520" s="2"/>
      <c r="I520" s="2"/>
      <c r="J520" s="3">
        <v>-81.92</v>
      </c>
      <c r="K520" s="3">
        <v>2838.49</v>
      </c>
      <c r="L520" s="2"/>
      <c r="M520" s="2"/>
      <c r="N520" s="2"/>
      <c r="O520" s="2"/>
      <c r="P520" s="2"/>
      <c r="Q520" s="2"/>
      <c r="R520" s="2"/>
      <c r="S520" s="2"/>
      <c r="T520" s="3">
        <v>0.0</v>
      </c>
      <c r="U520" s="3">
        <v>0.0</v>
      </c>
    </row>
    <row r="521" hidden="1">
      <c r="A521" s="10" t="str">
        <f t="shared" si="1"/>
        <v>Libya1990</v>
      </c>
      <c r="B521" s="1" t="s">
        <v>122</v>
      </c>
      <c r="C521" s="3">
        <v>1990.0</v>
      </c>
      <c r="D521" s="3">
        <v>0.0</v>
      </c>
      <c r="E521" s="3">
        <v>0.0</v>
      </c>
      <c r="F521" s="2"/>
      <c r="G521" s="2"/>
      <c r="H521" s="2"/>
      <c r="I521" s="2"/>
      <c r="J521" s="3">
        <v>8.55</v>
      </c>
      <c r="K521" s="3">
        <v>28901.84</v>
      </c>
      <c r="L521" s="2"/>
      <c r="M521" s="2"/>
      <c r="N521" s="2"/>
      <c r="O521" s="2"/>
      <c r="P521" s="2"/>
      <c r="Q521" s="2"/>
      <c r="R521" s="2"/>
      <c r="S521" s="2"/>
      <c r="T521" s="3">
        <v>0.0</v>
      </c>
      <c r="U521" s="3">
        <v>0.0</v>
      </c>
    </row>
    <row r="522" hidden="1">
      <c r="A522" s="10" t="str">
        <f t="shared" si="1"/>
        <v>St. Lucia1990</v>
      </c>
      <c r="B522" s="1" t="s">
        <v>191</v>
      </c>
      <c r="C522" s="3">
        <v>1990.0</v>
      </c>
      <c r="D522" s="3">
        <v>0.0</v>
      </c>
      <c r="E522" s="3">
        <v>0.0</v>
      </c>
      <c r="F522" s="2"/>
      <c r="G522" s="2"/>
      <c r="H522" s="2"/>
      <c r="I522" s="2"/>
      <c r="J522" s="2"/>
      <c r="K522" s="3">
        <v>579.63</v>
      </c>
      <c r="L522" s="2"/>
      <c r="M522" s="2"/>
      <c r="N522" s="2"/>
      <c r="O522" s="2"/>
      <c r="P522" s="2"/>
      <c r="Q522" s="2"/>
      <c r="R522" s="2"/>
      <c r="S522" s="2"/>
      <c r="T522" s="3">
        <v>0.0</v>
      </c>
      <c r="U522" s="3">
        <v>0.0</v>
      </c>
    </row>
    <row r="523" hidden="1">
      <c r="A523" s="10" t="str">
        <f t="shared" si="1"/>
        <v>Latin America &amp; Caribbean1990</v>
      </c>
      <c r="B523" s="1" t="s">
        <v>118</v>
      </c>
      <c r="C523" s="3">
        <v>1990.0</v>
      </c>
      <c r="D523" s="3">
        <v>47.95</v>
      </c>
      <c r="E523" s="3">
        <v>49.55</v>
      </c>
      <c r="F523" s="2"/>
      <c r="G523" s="2"/>
      <c r="H523" s="3">
        <v>60388.93</v>
      </c>
      <c r="I523" s="3">
        <v>67407.74</v>
      </c>
      <c r="J523" s="3">
        <v>2.15</v>
      </c>
      <c r="K523" s="3">
        <v>1179419.93</v>
      </c>
      <c r="L523" s="3">
        <v>31.66</v>
      </c>
      <c r="M523" s="3">
        <v>17.89</v>
      </c>
      <c r="N523" s="3">
        <v>25.33</v>
      </c>
      <c r="O523" s="3">
        <v>18.78</v>
      </c>
      <c r="P523" s="3">
        <v>13.08</v>
      </c>
      <c r="Q523" s="3">
        <v>18.74</v>
      </c>
      <c r="R523" s="3">
        <v>33.0</v>
      </c>
      <c r="S523" s="3">
        <v>32.46</v>
      </c>
      <c r="T523" s="3">
        <v>0.0</v>
      </c>
      <c r="U523" s="3">
        <v>975.1128</v>
      </c>
    </row>
    <row r="524" hidden="1">
      <c r="A524" s="10" t="str">
        <f t="shared" si="1"/>
        <v>Sri Lanka1990</v>
      </c>
      <c r="B524" s="1" t="s">
        <v>189</v>
      </c>
      <c r="C524" s="3">
        <v>1990.0</v>
      </c>
      <c r="D524" s="3">
        <v>37.66</v>
      </c>
      <c r="E524" s="3">
        <v>33.78</v>
      </c>
      <c r="F524" s="2"/>
      <c r="G524" s="3">
        <v>0.12</v>
      </c>
      <c r="H524" s="3">
        <v>2634.11</v>
      </c>
      <c r="I524" s="3">
        <v>1912.6</v>
      </c>
      <c r="J524" s="3">
        <v>-7.88</v>
      </c>
      <c r="K524" s="3">
        <v>8032.55</v>
      </c>
      <c r="L524" s="3">
        <v>17.17</v>
      </c>
      <c r="M524" s="3">
        <v>16.61</v>
      </c>
      <c r="N524" s="3">
        <v>46.71</v>
      </c>
      <c r="O524" s="3">
        <v>19.49</v>
      </c>
      <c r="P524" s="3">
        <v>1.34</v>
      </c>
      <c r="Q524" s="3">
        <v>69.83</v>
      </c>
      <c r="R524" s="3">
        <v>12.32</v>
      </c>
      <c r="S524" s="3">
        <v>12.6</v>
      </c>
      <c r="T524" s="3">
        <v>1544.64579652154</v>
      </c>
      <c r="U524" s="3">
        <v>2437.0623</v>
      </c>
    </row>
    <row r="525" hidden="1">
      <c r="A525" s="10" t="str">
        <f t="shared" si="1"/>
        <v>Lesotho1990</v>
      </c>
      <c r="B525" s="1" t="s">
        <v>121</v>
      </c>
      <c r="C525" s="3">
        <v>1990.0</v>
      </c>
      <c r="D525" s="3">
        <v>0.0</v>
      </c>
      <c r="E525" s="3">
        <v>0.0</v>
      </c>
      <c r="F525" s="2"/>
      <c r="G525" s="2"/>
      <c r="H525" s="2"/>
      <c r="I525" s="2"/>
      <c r="J525" s="2"/>
      <c r="K525" s="3">
        <v>596.42</v>
      </c>
      <c r="L525" s="2"/>
      <c r="M525" s="2"/>
      <c r="N525" s="2"/>
      <c r="O525" s="2"/>
      <c r="P525" s="2"/>
      <c r="Q525" s="2"/>
      <c r="R525" s="2"/>
      <c r="S525" s="2"/>
      <c r="T525" s="3">
        <v>0.0</v>
      </c>
      <c r="U525" s="3">
        <v>0.0</v>
      </c>
    </row>
    <row r="526" hidden="1">
      <c r="A526" s="10" t="str">
        <f t="shared" si="1"/>
        <v>Lithuania1990</v>
      </c>
      <c r="B526" s="1" t="s">
        <v>123</v>
      </c>
      <c r="C526" s="3">
        <v>1990.0</v>
      </c>
      <c r="D526" s="3">
        <v>0.0</v>
      </c>
      <c r="E526" s="3">
        <v>0.0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3">
        <v>0.0</v>
      </c>
      <c r="U526" s="3">
        <v>0.0</v>
      </c>
    </row>
    <row r="527" hidden="1">
      <c r="A527" s="10" t="str">
        <f t="shared" si="1"/>
        <v>Luxembourg1990</v>
      </c>
      <c r="B527" s="1" t="s">
        <v>124</v>
      </c>
      <c r="C527" s="3">
        <v>1990.0</v>
      </c>
      <c r="D527" s="3">
        <v>0.0</v>
      </c>
      <c r="E527" s="3">
        <v>0.0</v>
      </c>
      <c r="F527" s="2"/>
      <c r="G527" s="2"/>
      <c r="H527" s="2"/>
      <c r="I527" s="2"/>
      <c r="J527" s="3">
        <v>12.73</v>
      </c>
      <c r="K527" s="3">
        <v>13229.25</v>
      </c>
      <c r="L527" s="2"/>
      <c r="M527" s="2"/>
      <c r="N527" s="2"/>
      <c r="O527" s="2"/>
      <c r="P527" s="2"/>
      <c r="Q527" s="2"/>
      <c r="R527" s="2"/>
      <c r="S527" s="2"/>
      <c r="T527" s="3">
        <v>0.0</v>
      </c>
      <c r="U527" s="3">
        <v>0.0</v>
      </c>
    </row>
    <row r="528" hidden="1">
      <c r="A528" s="10" t="str">
        <f t="shared" si="1"/>
        <v>Latvia1990</v>
      </c>
      <c r="B528" s="1" t="s">
        <v>119</v>
      </c>
      <c r="C528" s="3">
        <v>1990.0</v>
      </c>
      <c r="D528" s="3">
        <v>0.0</v>
      </c>
      <c r="E528" s="3">
        <v>0.0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3">
        <v>0.0</v>
      </c>
      <c r="U528" s="3">
        <v>0.0</v>
      </c>
    </row>
    <row r="529" hidden="1">
      <c r="A529" s="10" t="str">
        <f t="shared" si="1"/>
        <v>Macao SAR, China1990</v>
      </c>
      <c r="B529" s="1" t="s">
        <v>125</v>
      </c>
      <c r="C529" s="3">
        <v>1990.0</v>
      </c>
      <c r="D529" s="3">
        <v>0.0</v>
      </c>
      <c r="E529" s="3">
        <v>0.0</v>
      </c>
      <c r="F529" s="2"/>
      <c r="G529" s="2"/>
      <c r="H529" s="2"/>
      <c r="I529" s="2"/>
      <c r="J529" s="3">
        <v>21.01</v>
      </c>
      <c r="K529" s="3">
        <v>3220.92</v>
      </c>
      <c r="L529" s="2"/>
      <c r="M529" s="2"/>
      <c r="N529" s="2"/>
      <c r="O529" s="2"/>
      <c r="P529" s="2"/>
      <c r="Q529" s="2"/>
      <c r="R529" s="2"/>
      <c r="S529" s="2"/>
      <c r="T529" s="3">
        <v>0.0</v>
      </c>
      <c r="U529" s="3">
        <v>0.0</v>
      </c>
    </row>
    <row r="530" hidden="1">
      <c r="A530" s="10" t="str">
        <f t="shared" si="1"/>
        <v>Morocco1990</v>
      </c>
      <c r="B530" s="1" t="s">
        <v>142</v>
      </c>
      <c r="C530" s="3">
        <v>1990.0</v>
      </c>
      <c r="D530" s="3">
        <v>0.0</v>
      </c>
      <c r="E530" s="3">
        <v>0.0</v>
      </c>
      <c r="F530" s="2"/>
      <c r="G530" s="2"/>
      <c r="H530" s="2"/>
      <c r="I530" s="2"/>
      <c r="J530" s="3">
        <v>-5.51</v>
      </c>
      <c r="K530" s="3">
        <v>30180.11</v>
      </c>
      <c r="L530" s="2"/>
      <c r="M530" s="2"/>
      <c r="N530" s="2"/>
      <c r="O530" s="2"/>
      <c r="P530" s="2"/>
      <c r="Q530" s="2"/>
      <c r="R530" s="2"/>
      <c r="S530" s="2"/>
      <c r="T530" s="3">
        <v>0.0</v>
      </c>
      <c r="U530" s="3">
        <v>0.0</v>
      </c>
    </row>
    <row r="531" hidden="1">
      <c r="A531" s="10" t="str">
        <f t="shared" si="1"/>
        <v>Moldova1990</v>
      </c>
      <c r="B531" s="1" t="s">
        <v>138</v>
      </c>
      <c r="C531" s="3">
        <v>1990.0</v>
      </c>
      <c r="D531" s="3">
        <v>0.0</v>
      </c>
      <c r="E531" s="3">
        <v>0.0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3">
        <v>0.0</v>
      </c>
      <c r="U531" s="3">
        <v>0.0</v>
      </c>
    </row>
    <row r="532" hidden="1">
      <c r="A532" s="10" t="str">
        <f t="shared" si="1"/>
        <v>Madagascar1990</v>
      </c>
      <c r="B532" s="1" t="s">
        <v>126</v>
      </c>
      <c r="C532" s="3">
        <v>1990.0</v>
      </c>
      <c r="D532" s="3">
        <v>83.17</v>
      </c>
      <c r="E532" s="3">
        <v>67.16</v>
      </c>
      <c r="F532" s="2"/>
      <c r="G532" s="3">
        <v>0.17</v>
      </c>
      <c r="H532" s="3">
        <v>569.31</v>
      </c>
      <c r="I532" s="3">
        <v>292.42</v>
      </c>
      <c r="J532" s="3">
        <v>-6.64</v>
      </c>
      <c r="K532" s="3">
        <v>3931.33</v>
      </c>
      <c r="L532" s="3">
        <v>28.68</v>
      </c>
      <c r="M532" s="3">
        <v>38.48</v>
      </c>
      <c r="N532" s="3">
        <v>24.11</v>
      </c>
      <c r="O532" s="3">
        <v>8.1</v>
      </c>
      <c r="P532" s="3">
        <v>1.7</v>
      </c>
      <c r="Q532" s="3">
        <v>36.1</v>
      </c>
      <c r="R532" s="3">
        <v>17.6</v>
      </c>
      <c r="S532" s="3">
        <v>43.8</v>
      </c>
      <c r="T532" s="3">
        <v>1922.62094506826</v>
      </c>
      <c r="U532" s="3">
        <v>2847.0623</v>
      </c>
    </row>
    <row r="533" hidden="1">
      <c r="A533" s="10" t="str">
        <f t="shared" si="1"/>
        <v>Maldives1990</v>
      </c>
      <c r="B533" s="1" t="s">
        <v>129</v>
      </c>
      <c r="C533" s="3">
        <v>1990.0</v>
      </c>
      <c r="D533" s="3">
        <v>0.0</v>
      </c>
      <c r="E533" s="3">
        <v>0.0</v>
      </c>
      <c r="F533" s="2"/>
      <c r="G533" s="2"/>
      <c r="H533" s="2"/>
      <c r="I533" s="2"/>
      <c r="J533" s="3">
        <v>2.83</v>
      </c>
      <c r="K533" s="3">
        <v>215.09</v>
      </c>
      <c r="L533" s="2"/>
      <c r="M533" s="2"/>
      <c r="N533" s="2"/>
      <c r="O533" s="2"/>
      <c r="P533" s="2"/>
      <c r="Q533" s="2"/>
      <c r="R533" s="2"/>
      <c r="S533" s="2"/>
      <c r="T533" s="3">
        <v>0.0</v>
      </c>
      <c r="U533" s="3">
        <v>0.0</v>
      </c>
    </row>
    <row r="534" hidden="1">
      <c r="A534" s="10" t="str">
        <f t="shared" si="1"/>
        <v>Mexico1990</v>
      </c>
      <c r="B534" s="1" t="s">
        <v>136</v>
      </c>
      <c r="C534" s="3">
        <v>1990.0</v>
      </c>
      <c r="D534" s="3">
        <v>53.14</v>
      </c>
      <c r="E534" s="3">
        <v>54.69</v>
      </c>
      <c r="F534" s="2"/>
      <c r="G534" s="3">
        <v>0.17</v>
      </c>
      <c r="H534" s="3">
        <v>29559.51</v>
      </c>
      <c r="I534" s="3">
        <v>26344.67</v>
      </c>
      <c r="J534" s="3">
        <v>-1.11</v>
      </c>
      <c r="K534" s="3">
        <v>261254.0</v>
      </c>
      <c r="L534" s="3">
        <v>31.75</v>
      </c>
      <c r="M534" s="3">
        <v>22.94</v>
      </c>
      <c r="N534" s="3">
        <v>24.68</v>
      </c>
      <c r="O534" s="3">
        <v>9.7</v>
      </c>
      <c r="P534" s="3">
        <v>14.6</v>
      </c>
      <c r="Q534" s="3">
        <v>20.32</v>
      </c>
      <c r="R534" s="3">
        <v>17.0</v>
      </c>
      <c r="S534" s="3">
        <v>45.72</v>
      </c>
      <c r="T534" s="3">
        <v>2016.49467981585</v>
      </c>
      <c r="U534" s="3">
        <v>1887.7621</v>
      </c>
    </row>
    <row r="535" hidden="1">
      <c r="A535" s="10" t="str">
        <f t="shared" si="1"/>
        <v>North Macedonia1990</v>
      </c>
      <c r="B535" s="1" t="s">
        <v>155</v>
      </c>
      <c r="C535" s="3">
        <v>1990.0</v>
      </c>
      <c r="D535" s="3">
        <v>0.0</v>
      </c>
      <c r="E535" s="3">
        <v>0.0</v>
      </c>
      <c r="F535" s="2"/>
      <c r="G535" s="2"/>
      <c r="H535" s="2"/>
      <c r="I535" s="2"/>
      <c r="J535" s="3">
        <v>-9.55</v>
      </c>
      <c r="K535" s="3">
        <v>4699.65</v>
      </c>
      <c r="L535" s="2"/>
      <c r="M535" s="2"/>
      <c r="N535" s="2"/>
      <c r="O535" s="2"/>
      <c r="P535" s="2"/>
      <c r="Q535" s="2"/>
      <c r="R535" s="2"/>
      <c r="S535" s="2"/>
      <c r="T535" s="3">
        <v>0.0</v>
      </c>
      <c r="U535" s="3">
        <v>0.0</v>
      </c>
    </row>
    <row r="536" hidden="1">
      <c r="A536" s="10" t="str">
        <f t="shared" si="1"/>
        <v>Mali1990</v>
      </c>
      <c r="B536" s="1" t="s">
        <v>130</v>
      </c>
      <c r="C536" s="3">
        <v>1990.0</v>
      </c>
      <c r="D536" s="3">
        <v>0.0</v>
      </c>
      <c r="E536" s="3">
        <v>0.0</v>
      </c>
      <c r="F536" s="2"/>
      <c r="G536" s="2"/>
      <c r="H536" s="2"/>
      <c r="I536" s="2"/>
      <c r="J536" s="3">
        <v>-15.28</v>
      </c>
      <c r="K536" s="3">
        <v>2681.91</v>
      </c>
      <c r="L536" s="2"/>
      <c r="M536" s="2"/>
      <c r="N536" s="2"/>
      <c r="O536" s="2"/>
      <c r="P536" s="2"/>
      <c r="Q536" s="2"/>
      <c r="R536" s="2"/>
      <c r="S536" s="2"/>
      <c r="T536" s="3">
        <v>0.0</v>
      </c>
      <c r="U536" s="3">
        <v>0.0</v>
      </c>
    </row>
    <row r="537" hidden="1">
      <c r="A537" s="10" t="str">
        <f t="shared" si="1"/>
        <v>Malta1990</v>
      </c>
      <c r="B537" s="1" t="s">
        <v>131</v>
      </c>
      <c r="C537" s="3">
        <v>1990.0</v>
      </c>
      <c r="D537" s="3">
        <v>0.0</v>
      </c>
      <c r="E537" s="3">
        <v>0.0</v>
      </c>
      <c r="F537" s="2"/>
      <c r="G537" s="2"/>
      <c r="H537" s="2"/>
      <c r="I537" s="2"/>
      <c r="J537" s="3">
        <v>-12.82</v>
      </c>
      <c r="K537" s="3">
        <v>2547.16</v>
      </c>
      <c r="L537" s="2"/>
      <c r="M537" s="2"/>
      <c r="N537" s="2"/>
      <c r="O537" s="2"/>
      <c r="P537" s="2"/>
      <c r="Q537" s="2"/>
      <c r="R537" s="2"/>
      <c r="S537" s="2"/>
      <c r="T537" s="3">
        <v>0.0</v>
      </c>
      <c r="U537" s="3">
        <v>0.0</v>
      </c>
    </row>
    <row r="538" hidden="1">
      <c r="A538" s="10" t="str">
        <f t="shared" si="1"/>
        <v>Myanmar1990</v>
      </c>
      <c r="B538" s="1" t="s">
        <v>144</v>
      </c>
      <c r="C538" s="3">
        <v>1990.0</v>
      </c>
      <c r="D538" s="3">
        <v>0.0</v>
      </c>
      <c r="E538" s="3">
        <v>0.0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3">
        <v>0.0</v>
      </c>
      <c r="U538" s="3">
        <v>0.0</v>
      </c>
    </row>
    <row r="539" hidden="1">
      <c r="A539" s="10" t="str">
        <f t="shared" si="1"/>
        <v>Mongolia1990</v>
      </c>
      <c r="B539" s="1" t="s">
        <v>139</v>
      </c>
      <c r="C539" s="3">
        <v>1990.0</v>
      </c>
      <c r="D539" s="3">
        <v>0.0</v>
      </c>
      <c r="E539" s="3">
        <v>0.0</v>
      </c>
      <c r="F539" s="2"/>
      <c r="G539" s="2"/>
      <c r="H539" s="2"/>
      <c r="I539" s="2"/>
      <c r="J539" s="3">
        <v>-22.07</v>
      </c>
      <c r="K539" s="3">
        <v>2560.79</v>
      </c>
      <c r="L539" s="2"/>
      <c r="M539" s="2"/>
      <c r="N539" s="2"/>
      <c r="O539" s="2"/>
      <c r="P539" s="2"/>
      <c r="Q539" s="2"/>
      <c r="R539" s="2"/>
      <c r="S539" s="2"/>
      <c r="T539" s="3">
        <v>0.0</v>
      </c>
      <c r="U539" s="3">
        <v>0.0</v>
      </c>
    </row>
    <row r="540" hidden="1">
      <c r="A540" s="10" t="str">
        <f t="shared" si="1"/>
        <v>Montenegro1990</v>
      </c>
      <c r="B540" s="1" t="s">
        <v>140</v>
      </c>
      <c r="C540" s="3">
        <v>1990.0</v>
      </c>
      <c r="D540" s="3">
        <v>0.0</v>
      </c>
      <c r="E540" s="3">
        <v>0.0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3">
        <v>0.0</v>
      </c>
      <c r="U540" s="3">
        <v>0.0</v>
      </c>
    </row>
    <row r="541" hidden="1">
      <c r="A541" s="10" t="str">
        <f t="shared" si="1"/>
        <v>Mozambique1990</v>
      </c>
      <c r="B541" s="1" t="s">
        <v>143</v>
      </c>
      <c r="C541" s="3">
        <v>1990.0</v>
      </c>
      <c r="D541" s="3">
        <v>0.0</v>
      </c>
      <c r="E541" s="3">
        <v>0.0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3">
        <v>0.0</v>
      </c>
      <c r="U541" s="3">
        <v>0.0</v>
      </c>
    </row>
    <row r="542" hidden="1">
      <c r="A542" s="10" t="str">
        <f t="shared" si="1"/>
        <v>Mauritania1990</v>
      </c>
      <c r="B542" s="1" t="s">
        <v>133</v>
      </c>
      <c r="C542" s="3">
        <v>1990.0</v>
      </c>
      <c r="D542" s="3">
        <v>0.0</v>
      </c>
      <c r="E542" s="3">
        <v>0.0</v>
      </c>
      <c r="F542" s="2"/>
      <c r="G542" s="2"/>
      <c r="H542" s="2"/>
      <c r="I542" s="2"/>
      <c r="J542" s="3">
        <v>-5.76</v>
      </c>
      <c r="K542" s="3">
        <v>1506.91</v>
      </c>
      <c r="L542" s="2"/>
      <c r="M542" s="2"/>
      <c r="N542" s="2"/>
      <c r="O542" s="2"/>
      <c r="P542" s="2"/>
      <c r="Q542" s="2"/>
      <c r="R542" s="2"/>
      <c r="S542" s="2"/>
      <c r="T542" s="3">
        <v>0.0</v>
      </c>
      <c r="U542" s="3">
        <v>0.0</v>
      </c>
    </row>
    <row r="543" hidden="1">
      <c r="A543" s="10" t="str">
        <f t="shared" si="1"/>
        <v>Montserrat1990</v>
      </c>
      <c r="B543" s="1" t="s">
        <v>141</v>
      </c>
      <c r="C543" s="3">
        <v>1990.0</v>
      </c>
      <c r="D543" s="3">
        <v>0.0</v>
      </c>
      <c r="E543" s="3">
        <v>0.0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3">
        <v>0.0</v>
      </c>
      <c r="U543" s="3">
        <v>0.0</v>
      </c>
    </row>
    <row r="544" hidden="1">
      <c r="A544" s="10" t="str">
        <f t="shared" si="1"/>
        <v>Martinique1990</v>
      </c>
      <c r="B544" s="1" t="s">
        <v>132</v>
      </c>
      <c r="C544" s="3">
        <v>1990.0</v>
      </c>
      <c r="D544" s="3">
        <v>0.0</v>
      </c>
      <c r="E544" s="3">
        <v>0.0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3">
        <v>0.0</v>
      </c>
      <c r="U544" s="3">
        <v>0.0</v>
      </c>
    </row>
    <row r="545" hidden="1">
      <c r="A545" s="10" t="str">
        <f t="shared" si="1"/>
        <v>Mauritius1990</v>
      </c>
      <c r="B545" s="1" t="s">
        <v>134</v>
      </c>
      <c r="C545" s="3">
        <v>1990.0</v>
      </c>
      <c r="D545" s="3">
        <v>0.0</v>
      </c>
      <c r="E545" s="3">
        <v>0.0</v>
      </c>
      <c r="F545" s="2"/>
      <c r="G545" s="2"/>
      <c r="H545" s="2"/>
      <c r="I545" s="2"/>
      <c r="J545" s="3">
        <v>-7.2</v>
      </c>
      <c r="K545" s="3">
        <v>2653.48</v>
      </c>
      <c r="L545" s="2"/>
      <c r="M545" s="2"/>
      <c r="N545" s="2"/>
      <c r="O545" s="2"/>
      <c r="P545" s="2"/>
      <c r="Q545" s="2"/>
      <c r="R545" s="2"/>
      <c r="S545" s="2"/>
      <c r="T545" s="3">
        <v>0.0</v>
      </c>
      <c r="U545" s="3">
        <v>0.0</v>
      </c>
    </row>
    <row r="546" hidden="1">
      <c r="A546" s="10" t="str">
        <f t="shared" si="1"/>
        <v>Malawi1990</v>
      </c>
      <c r="B546" s="1" t="s">
        <v>127</v>
      </c>
      <c r="C546" s="3">
        <v>1990.0</v>
      </c>
      <c r="D546" s="3">
        <v>92.05</v>
      </c>
      <c r="E546" s="3">
        <v>62.98</v>
      </c>
      <c r="F546" s="2"/>
      <c r="G546" s="3">
        <v>0.22</v>
      </c>
      <c r="H546" s="3">
        <v>579.63</v>
      </c>
      <c r="I546" s="3">
        <v>411.56</v>
      </c>
      <c r="J546" s="3">
        <v>-9.64</v>
      </c>
      <c r="K546" s="3">
        <v>1880.77</v>
      </c>
      <c r="L546" s="3">
        <v>31.14</v>
      </c>
      <c r="M546" s="3">
        <v>31.84</v>
      </c>
      <c r="N546" s="3">
        <v>33.04</v>
      </c>
      <c r="O546" s="3">
        <v>3.53</v>
      </c>
      <c r="P546" s="3">
        <v>2.58</v>
      </c>
      <c r="Q546" s="3">
        <v>14.38</v>
      </c>
      <c r="R546" s="3">
        <v>9.84</v>
      </c>
      <c r="S546" s="3">
        <v>73.01</v>
      </c>
      <c r="T546" s="3">
        <v>1973.44362574536</v>
      </c>
      <c r="U546" s="3">
        <v>5914.9016</v>
      </c>
    </row>
    <row r="547" hidden="1">
      <c r="A547" s="10" t="str">
        <f t="shared" si="1"/>
        <v>Malaysia1990</v>
      </c>
      <c r="B547" s="1" t="s">
        <v>128</v>
      </c>
      <c r="C547" s="3">
        <v>1990.0</v>
      </c>
      <c r="D547" s="3">
        <v>42.68</v>
      </c>
      <c r="E547" s="3">
        <v>64.83</v>
      </c>
      <c r="F547" s="2"/>
      <c r="G547" s="3">
        <v>0.22</v>
      </c>
      <c r="H547" s="3">
        <v>29245.6</v>
      </c>
      <c r="I547" s="3">
        <v>29453.21</v>
      </c>
      <c r="J547" s="3">
        <v>2.04</v>
      </c>
      <c r="K547" s="3">
        <v>44024.18</v>
      </c>
      <c r="L547" s="3">
        <v>47.11</v>
      </c>
      <c r="M547" s="3">
        <v>17.72</v>
      </c>
      <c r="N547" s="3">
        <v>28.51</v>
      </c>
      <c r="O547" s="3">
        <v>6.47</v>
      </c>
      <c r="P547" s="3">
        <v>28.55</v>
      </c>
      <c r="Q547" s="3">
        <v>30.19</v>
      </c>
      <c r="R547" s="3">
        <v>15.78</v>
      </c>
      <c r="S547" s="3">
        <v>25.06</v>
      </c>
      <c r="T547" s="3">
        <v>2775.09128439917</v>
      </c>
      <c r="U547" s="3">
        <v>1763.2338</v>
      </c>
    </row>
    <row r="548" hidden="1">
      <c r="A548" s="10" t="str">
        <f t="shared" si="1"/>
        <v>Mayotte1990</v>
      </c>
      <c r="B548" s="1" t="s">
        <v>135</v>
      </c>
      <c r="C548" s="3">
        <v>1990.0</v>
      </c>
      <c r="D548" s="3">
        <v>0.0</v>
      </c>
      <c r="E548" s="3">
        <v>0.0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3">
        <v>0.0</v>
      </c>
      <c r="U548" s="3">
        <v>0.0</v>
      </c>
    </row>
    <row r="549" hidden="1">
      <c r="A549" s="10" t="str">
        <f t="shared" si="1"/>
        <v>North America1990</v>
      </c>
      <c r="B549" s="1" t="s">
        <v>154</v>
      </c>
      <c r="C549" s="3">
        <v>1990.0</v>
      </c>
      <c r="D549" s="3">
        <v>37.27</v>
      </c>
      <c r="E549" s="3">
        <v>70.29</v>
      </c>
      <c r="F549" s="2"/>
      <c r="G549" s="2"/>
      <c r="H549" s="3">
        <v>116508.71</v>
      </c>
      <c r="I549" s="3">
        <v>126899.39</v>
      </c>
      <c r="J549" s="3">
        <v>-1.17</v>
      </c>
      <c r="K549" s="3">
        <v>6558669.86</v>
      </c>
      <c r="L549" s="3">
        <v>41.31</v>
      </c>
      <c r="M549" s="3">
        <v>28.98</v>
      </c>
      <c r="N549" s="3">
        <v>16.55</v>
      </c>
      <c r="O549" s="3">
        <v>9.55</v>
      </c>
      <c r="P549" s="3">
        <v>25.36</v>
      </c>
      <c r="Q549" s="3">
        <v>21.38</v>
      </c>
      <c r="R549" s="3">
        <v>31.02</v>
      </c>
      <c r="S549" s="3">
        <v>15.84</v>
      </c>
      <c r="T549" s="3">
        <v>0.0</v>
      </c>
      <c r="U549" s="3">
        <v>1273.7988</v>
      </c>
    </row>
    <row r="550" hidden="1">
      <c r="A550" s="10" t="str">
        <f t="shared" si="1"/>
        <v>Namibia1990</v>
      </c>
      <c r="B550" s="1" t="s">
        <v>145</v>
      </c>
      <c r="C550" s="3">
        <v>1990.0</v>
      </c>
      <c r="D550" s="3">
        <v>0.0</v>
      </c>
      <c r="E550" s="3">
        <v>0.0</v>
      </c>
      <c r="F550" s="2"/>
      <c r="G550" s="2"/>
      <c r="H550" s="2"/>
      <c r="I550" s="2"/>
      <c r="J550" s="3">
        <v>-6.65</v>
      </c>
      <c r="K550" s="3">
        <v>2785.76</v>
      </c>
      <c r="L550" s="2"/>
      <c r="M550" s="2"/>
      <c r="N550" s="2"/>
      <c r="O550" s="2"/>
      <c r="P550" s="2"/>
      <c r="Q550" s="2"/>
      <c r="R550" s="2"/>
      <c r="S550" s="2"/>
      <c r="T550" s="3">
        <v>0.0</v>
      </c>
      <c r="U550" s="3">
        <v>0.0</v>
      </c>
    </row>
    <row r="551" hidden="1">
      <c r="A551" s="10" t="str">
        <f t="shared" si="1"/>
        <v>New Caledonia1990</v>
      </c>
      <c r="B551" s="1" t="s">
        <v>149</v>
      </c>
      <c r="C551" s="3">
        <v>1990.0</v>
      </c>
      <c r="D551" s="3">
        <v>0.0</v>
      </c>
      <c r="E551" s="3">
        <v>0.0</v>
      </c>
      <c r="F551" s="2"/>
      <c r="G551" s="2"/>
      <c r="H551" s="2"/>
      <c r="I551" s="2"/>
      <c r="J551" s="3">
        <v>-16.22</v>
      </c>
      <c r="K551" s="3">
        <v>2529.31</v>
      </c>
      <c r="L551" s="2"/>
      <c r="M551" s="2"/>
      <c r="N551" s="2"/>
      <c r="O551" s="2"/>
      <c r="P551" s="2"/>
      <c r="Q551" s="2"/>
      <c r="R551" s="2"/>
      <c r="S551" s="2"/>
      <c r="T551" s="3">
        <v>0.0</v>
      </c>
      <c r="U551" s="3">
        <v>0.0</v>
      </c>
    </row>
    <row r="552" hidden="1">
      <c r="A552" s="10" t="str">
        <f t="shared" si="1"/>
        <v>Niger1990</v>
      </c>
      <c r="B552" s="1" t="s">
        <v>152</v>
      </c>
      <c r="C552" s="3">
        <v>1990.0</v>
      </c>
      <c r="D552" s="3">
        <v>0.0</v>
      </c>
      <c r="E552" s="3">
        <v>0.0</v>
      </c>
      <c r="F552" s="2"/>
      <c r="G552" s="2"/>
      <c r="H552" s="2"/>
      <c r="I552" s="2"/>
      <c r="J552" s="3">
        <v>-5.48</v>
      </c>
      <c r="K552" s="3">
        <v>3512.36</v>
      </c>
      <c r="L552" s="2"/>
      <c r="M552" s="2"/>
      <c r="N552" s="2"/>
      <c r="O552" s="2"/>
      <c r="P552" s="2"/>
      <c r="Q552" s="2"/>
      <c r="R552" s="2"/>
      <c r="S552" s="2"/>
      <c r="T552" s="3">
        <v>0.0</v>
      </c>
      <c r="U552" s="3">
        <v>0.0</v>
      </c>
    </row>
    <row r="553" hidden="1">
      <c r="A553" s="10" t="str">
        <f t="shared" si="1"/>
        <v>Nigeria1990</v>
      </c>
      <c r="B553" s="1" t="s">
        <v>153</v>
      </c>
      <c r="C553" s="3">
        <v>1990.0</v>
      </c>
      <c r="D553" s="3">
        <v>0.0</v>
      </c>
      <c r="E553" s="3">
        <v>0.0</v>
      </c>
      <c r="F553" s="2"/>
      <c r="G553" s="2"/>
      <c r="H553" s="2"/>
      <c r="I553" s="2"/>
      <c r="J553" s="3">
        <v>11.02</v>
      </c>
      <c r="K553" s="3">
        <v>54035.8</v>
      </c>
      <c r="L553" s="2"/>
      <c r="M553" s="2"/>
      <c r="N553" s="2"/>
      <c r="O553" s="2"/>
      <c r="P553" s="2"/>
      <c r="Q553" s="2"/>
      <c r="R553" s="2"/>
      <c r="S553" s="2"/>
      <c r="T553" s="3">
        <v>0.0</v>
      </c>
      <c r="U553" s="3">
        <v>0.0</v>
      </c>
    </row>
    <row r="554" hidden="1">
      <c r="A554" s="10" t="str">
        <f t="shared" si="1"/>
        <v>Nicaragua1990</v>
      </c>
      <c r="B554" s="1" t="s">
        <v>151</v>
      </c>
      <c r="C554" s="3">
        <v>1990.0</v>
      </c>
      <c r="D554" s="3">
        <v>0.0</v>
      </c>
      <c r="E554" s="3">
        <v>0.0</v>
      </c>
      <c r="F554" s="2"/>
      <c r="G554" s="2"/>
      <c r="H554" s="2"/>
      <c r="I554" s="2"/>
      <c r="J554" s="3">
        <v>-21.39</v>
      </c>
      <c r="K554" s="3">
        <v>1009.46</v>
      </c>
      <c r="L554" s="2"/>
      <c r="M554" s="2"/>
      <c r="N554" s="2"/>
      <c r="O554" s="2"/>
      <c r="P554" s="2"/>
      <c r="Q554" s="2"/>
      <c r="R554" s="2"/>
      <c r="S554" s="2"/>
      <c r="T554" s="3">
        <v>0.0</v>
      </c>
      <c r="U554" s="3">
        <v>0.0</v>
      </c>
    </row>
    <row r="555" hidden="1">
      <c r="A555" s="10" t="str">
        <f t="shared" si="1"/>
        <v>Netherlands1990</v>
      </c>
      <c r="B555" s="1" t="s">
        <v>147</v>
      </c>
      <c r="C555" s="3">
        <v>1990.0</v>
      </c>
      <c r="D555" s="3">
        <v>0.0</v>
      </c>
      <c r="E555" s="3">
        <v>0.0</v>
      </c>
      <c r="F555" s="2"/>
      <c r="G555" s="2"/>
      <c r="H555" s="2"/>
      <c r="I555" s="2"/>
      <c r="J555" s="3">
        <v>4.8</v>
      </c>
      <c r="K555" s="3">
        <v>318330.99</v>
      </c>
      <c r="L555" s="2"/>
      <c r="M555" s="2"/>
      <c r="N555" s="2"/>
      <c r="O555" s="2"/>
      <c r="P555" s="2"/>
      <c r="Q555" s="2"/>
      <c r="R555" s="2"/>
      <c r="S555" s="2"/>
      <c r="T555" s="3">
        <v>0.0</v>
      </c>
      <c r="U555" s="3">
        <v>0.0</v>
      </c>
    </row>
    <row r="556" hidden="1">
      <c r="A556" s="10" t="str">
        <f t="shared" si="1"/>
        <v>Norway1990</v>
      </c>
      <c r="B556" s="1" t="s">
        <v>156</v>
      </c>
      <c r="C556" s="3">
        <v>1990.0</v>
      </c>
      <c r="D556" s="3">
        <v>0.0</v>
      </c>
      <c r="E556" s="3">
        <v>0.0</v>
      </c>
      <c r="F556" s="2"/>
      <c r="G556" s="2"/>
      <c r="H556" s="2"/>
      <c r="I556" s="2"/>
      <c r="J556" s="3">
        <v>6.25</v>
      </c>
      <c r="K556" s="3">
        <v>119792.0</v>
      </c>
      <c r="L556" s="2"/>
      <c r="M556" s="2"/>
      <c r="N556" s="2"/>
      <c r="O556" s="2"/>
      <c r="P556" s="2"/>
      <c r="Q556" s="2"/>
      <c r="R556" s="2"/>
      <c r="S556" s="2"/>
      <c r="T556" s="3">
        <v>0.0</v>
      </c>
      <c r="U556" s="3">
        <v>0.0</v>
      </c>
    </row>
    <row r="557" hidden="1">
      <c r="A557" s="10" t="str">
        <f t="shared" si="1"/>
        <v>Nepal1990</v>
      </c>
      <c r="B557" s="1" t="s">
        <v>146</v>
      </c>
      <c r="C557" s="3">
        <v>1990.0</v>
      </c>
      <c r="D557" s="3">
        <v>0.0</v>
      </c>
      <c r="E557" s="3">
        <v>0.0</v>
      </c>
      <c r="F557" s="2"/>
      <c r="G557" s="2"/>
      <c r="H557" s="2"/>
      <c r="I557" s="2"/>
      <c r="J557" s="3">
        <v>-11.13</v>
      </c>
      <c r="K557" s="3">
        <v>3627.56</v>
      </c>
      <c r="L557" s="2"/>
      <c r="M557" s="2"/>
      <c r="N557" s="2"/>
      <c r="O557" s="2"/>
      <c r="P557" s="2"/>
      <c r="Q557" s="2"/>
      <c r="R557" s="2"/>
      <c r="S557" s="2"/>
      <c r="T557" s="3">
        <v>0.0</v>
      </c>
      <c r="U557" s="3">
        <v>0.0</v>
      </c>
    </row>
    <row r="558" hidden="1">
      <c r="A558" s="10" t="str">
        <f t="shared" si="1"/>
        <v>New Zealand1990</v>
      </c>
      <c r="B558" s="1" t="s">
        <v>150</v>
      </c>
      <c r="C558" s="3">
        <v>1990.0</v>
      </c>
      <c r="D558" s="3">
        <v>60.99</v>
      </c>
      <c r="E558" s="3">
        <v>66.44</v>
      </c>
      <c r="F558" s="2"/>
      <c r="G558" s="3">
        <v>0.17</v>
      </c>
      <c r="H558" s="3">
        <v>9483.47</v>
      </c>
      <c r="I558" s="3">
        <v>9469.86</v>
      </c>
      <c r="J558" s="3">
        <v>0.92</v>
      </c>
      <c r="K558" s="3">
        <v>45495.13</v>
      </c>
      <c r="L558" s="3">
        <v>32.97</v>
      </c>
      <c r="M558" s="3">
        <v>33.47</v>
      </c>
      <c r="N558" s="3">
        <v>22.77</v>
      </c>
      <c r="O558" s="3">
        <v>9.29</v>
      </c>
      <c r="P558" s="3">
        <v>6.53</v>
      </c>
      <c r="Q558" s="3">
        <v>16.33</v>
      </c>
      <c r="R558" s="3">
        <v>29.95</v>
      </c>
      <c r="S558" s="3">
        <v>42.98</v>
      </c>
      <c r="T558" s="3">
        <v>2300.46703636802</v>
      </c>
      <c r="U558" s="3">
        <v>1723.5935</v>
      </c>
    </row>
    <row r="559" hidden="1">
      <c r="A559" s="10" t="str">
        <f t="shared" si="1"/>
        <v>Other Asia, nes1990</v>
      </c>
      <c r="B559" s="1" t="s">
        <v>159</v>
      </c>
      <c r="C559" s="3">
        <v>1990.0</v>
      </c>
      <c r="D559" s="3">
        <v>0.0</v>
      </c>
      <c r="E559" s="3">
        <v>0.0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3">
        <v>0.0</v>
      </c>
      <c r="U559" s="3">
        <v>0.0</v>
      </c>
    </row>
    <row r="560" hidden="1">
      <c r="A560" s="10" t="str">
        <f t="shared" si="1"/>
        <v>Oman1990</v>
      </c>
      <c r="B560" s="1" t="s">
        <v>158</v>
      </c>
      <c r="C560" s="3">
        <v>1990.0</v>
      </c>
      <c r="D560" s="3">
        <v>93.68</v>
      </c>
      <c r="E560" s="3">
        <v>65.85</v>
      </c>
      <c r="F560" s="2"/>
      <c r="G560" s="3">
        <v>0.3</v>
      </c>
      <c r="H560" s="3">
        <v>2681.23</v>
      </c>
      <c r="I560" s="3">
        <v>5504.42</v>
      </c>
      <c r="J560" s="3">
        <v>19.63</v>
      </c>
      <c r="K560" s="3">
        <v>11685.05</v>
      </c>
      <c r="L560" s="3">
        <v>22.98</v>
      </c>
      <c r="M560" s="3">
        <v>42.87</v>
      </c>
      <c r="N560" s="3">
        <v>18.52</v>
      </c>
      <c r="O560" s="3">
        <v>9.17</v>
      </c>
      <c r="P560" s="3">
        <v>1.19</v>
      </c>
      <c r="Q560" s="3">
        <v>6.03</v>
      </c>
      <c r="R560" s="3">
        <v>1.83</v>
      </c>
      <c r="S560" s="3">
        <v>90.7</v>
      </c>
      <c r="T560" s="3">
        <v>2015.52736249834</v>
      </c>
      <c r="U560" s="3">
        <v>8452.1485</v>
      </c>
    </row>
    <row r="561" hidden="1">
      <c r="A561" s="10" t="str">
        <f t="shared" si="1"/>
        <v>Pakistan1990</v>
      </c>
      <c r="B561" s="1" t="s">
        <v>160</v>
      </c>
      <c r="C561" s="3">
        <v>1990.0</v>
      </c>
      <c r="D561" s="3">
        <v>0.0</v>
      </c>
      <c r="E561" s="3">
        <v>0.0</v>
      </c>
      <c r="F561" s="2"/>
      <c r="G561" s="2"/>
      <c r="H561" s="2"/>
      <c r="I561" s="2"/>
      <c r="J561" s="3">
        <v>-5.46</v>
      </c>
      <c r="K561" s="3">
        <v>40010.42</v>
      </c>
      <c r="L561" s="2"/>
      <c r="M561" s="2"/>
      <c r="N561" s="2"/>
      <c r="O561" s="2"/>
      <c r="P561" s="2"/>
      <c r="Q561" s="2"/>
      <c r="R561" s="2"/>
      <c r="S561" s="2"/>
      <c r="T561" s="3">
        <v>0.0</v>
      </c>
      <c r="U561" s="3">
        <v>0.0</v>
      </c>
    </row>
    <row r="562" hidden="1">
      <c r="A562" s="10" t="str">
        <f t="shared" si="1"/>
        <v>Panama1990</v>
      </c>
      <c r="B562" s="1" t="s">
        <v>162</v>
      </c>
      <c r="C562" s="3">
        <v>1990.0</v>
      </c>
      <c r="D562" s="3">
        <v>0.0</v>
      </c>
      <c r="E562" s="3">
        <v>0.0</v>
      </c>
      <c r="F562" s="2"/>
      <c r="G562" s="2"/>
      <c r="H562" s="2"/>
      <c r="I562" s="2"/>
      <c r="J562" s="3">
        <v>-6.81</v>
      </c>
      <c r="K562" s="3">
        <v>6433.97</v>
      </c>
      <c r="L562" s="2"/>
      <c r="M562" s="2"/>
      <c r="N562" s="2"/>
      <c r="O562" s="2"/>
      <c r="P562" s="2"/>
      <c r="Q562" s="2"/>
      <c r="R562" s="2"/>
      <c r="S562" s="2"/>
      <c r="T562" s="3">
        <v>0.0</v>
      </c>
      <c r="U562" s="3">
        <v>0.0</v>
      </c>
    </row>
    <row r="563" hidden="1">
      <c r="A563" s="10" t="str">
        <f t="shared" si="1"/>
        <v>Peru1990</v>
      </c>
      <c r="B563" s="1" t="s">
        <v>165</v>
      </c>
      <c r="C563" s="3">
        <v>1990.0</v>
      </c>
      <c r="D563" s="3">
        <v>0.0</v>
      </c>
      <c r="E563" s="3">
        <v>0.0</v>
      </c>
      <c r="F563" s="2"/>
      <c r="G563" s="2"/>
      <c r="H563" s="2"/>
      <c r="I563" s="2"/>
      <c r="J563" s="3">
        <v>1.92</v>
      </c>
      <c r="K563" s="3">
        <v>26410.39</v>
      </c>
      <c r="L563" s="2"/>
      <c r="M563" s="2"/>
      <c r="N563" s="2"/>
      <c r="O563" s="2"/>
      <c r="P563" s="2"/>
      <c r="Q563" s="2"/>
      <c r="R563" s="2"/>
      <c r="S563" s="2"/>
      <c r="T563" s="3">
        <v>0.0</v>
      </c>
      <c r="U563" s="3">
        <v>0.0</v>
      </c>
    </row>
    <row r="564" hidden="1">
      <c r="A564" s="10" t="str">
        <f t="shared" si="1"/>
        <v>Philippines1990</v>
      </c>
      <c r="B564" s="1" t="s">
        <v>166</v>
      </c>
      <c r="C564" s="3">
        <v>1990.0</v>
      </c>
      <c r="D564" s="3">
        <v>0.0</v>
      </c>
      <c r="E564" s="3">
        <v>0.0</v>
      </c>
      <c r="F564" s="2"/>
      <c r="G564" s="2"/>
      <c r="H564" s="2"/>
      <c r="I564" s="2"/>
      <c r="J564" s="3">
        <v>-5.77</v>
      </c>
      <c r="K564" s="3">
        <v>44311.59</v>
      </c>
      <c r="L564" s="2"/>
      <c r="M564" s="2"/>
      <c r="N564" s="2"/>
      <c r="O564" s="2"/>
      <c r="P564" s="2"/>
      <c r="Q564" s="2"/>
      <c r="R564" s="2"/>
      <c r="S564" s="2"/>
      <c r="T564" s="3">
        <v>0.0</v>
      </c>
      <c r="U564" s="3">
        <v>0.0</v>
      </c>
    </row>
    <row r="565" hidden="1">
      <c r="A565" s="10" t="str">
        <f t="shared" si="1"/>
        <v>Palau1990</v>
      </c>
      <c r="B565" s="1" t="s">
        <v>161</v>
      </c>
      <c r="C565" s="3">
        <v>1990.0</v>
      </c>
      <c r="D565" s="3">
        <v>0.0</v>
      </c>
      <c r="E565" s="3">
        <v>0.0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3">
        <v>0.0</v>
      </c>
      <c r="U565" s="3">
        <v>0.0</v>
      </c>
    </row>
    <row r="566" hidden="1">
      <c r="A566" s="10" t="str">
        <f t="shared" si="1"/>
        <v>Papua New Guinea1990</v>
      </c>
      <c r="B566" s="1" t="s">
        <v>163</v>
      </c>
      <c r="C566" s="3">
        <v>1990.0</v>
      </c>
      <c r="D566" s="3">
        <v>0.0</v>
      </c>
      <c r="E566" s="3">
        <v>0.0</v>
      </c>
      <c r="F566" s="2"/>
      <c r="G566" s="2"/>
      <c r="H566" s="2"/>
      <c r="I566" s="2"/>
      <c r="J566" s="3">
        <v>-8.32</v>
      </c>
      <c r="K566" s="3">
        <v>3219.73</v>
      </c>
      <c r="L566" s="2"/>
      <c r="M566" s="2"/>
      <c r="N566" s="2"/>
      <c r="O566" s="2"/>
      <c r="P566" s="2"/>
      <c r="Q566" s="2"/>
      <c r="R566" s="2"/>
      <c r="S566" s="2"/>
      <c r="T566" s="3">
        <v>0.0</v>
      </c>
      <c r="U566" s="3">
        <v>0.0</v>
      </c>
    </row>
    <row r="567" hidden="1">
      <c r="A567" s="10" t="str">
        <f t="shared" si="1"/>
        <v>Poland1990</v>
      </c>
      <c r="B567" s="1" t="s">
        <v>167</v>
      </c>
      <c r="C567" s="3">
        <v>1990.0</v>
      </c>
      <c r="D567" s="3">
        <v>0.0</v>
      </c>
      <c r="E567" s="3">
        <v>0.0</v>
      </c>
      <c r="F567" s="2"/>
      <c r="G567" s="2"/>
      <c r="H567" s="2"/>
      <c r="I567" s="2"/>
      <c r="J567" s="2"/>
      <c r="K567" s="3">
        <v>65977.75</v>
      </c>
      <c r="L567" s="2"/>
      <c r="M567" s="2"/>
      <c r="N567" s="2"/>
      <c r="O567" s="2"/>
      <c r="P567" s="2"/>
      <c r="Q567" s="2"/>
      <c r="R567" s="2"/>
      <c r="S567" s="2"/>
      <c r="T567" s="3">
        <v>0.0</v>
      </c>
      <c r="U567" s="3">
        <v>0.0</v>
      </c>
    </row>
    <row r="568" hidden="1">
      <c r="A568" s="10" t="str">
        <f t="shared" si="1"/>
        <v>Portugal1990</v>
      </c>
      <c r="B568" s="1" t="s">
        <v>168</v>
      </c>
      <c r="C568" s="3">
        <v>1990.0</v>
      </c>
      <c r="D568" s="3">
        <v>25.56</v>
      </c>
      <c r="E568" s="3">
        <v>52.34</v>
      </c>
      <c r="F568" s="2"/>
      <c r="G568" s="3">
        <v>0.27</v>
      </c>
      <c r="H568" s="3">
        <v>25410.54</v>
      </c>
      <c r="I568" s="3">
        <v>16425.88</v>
      </c>
      <c r="J568" s="3">
        <v>-6.72</v>
      </c>
      <c r="K568" s="3">
        <v>78713.86</v>
      </c>
      <c r="L568" s="3">
        <v>29.25</v>
      </c>
      <c r="M568" s="3">
        <v>23.09</v>
      </c>
      <c r="N568" s="3">
        <v>26.87</v>
      </c>
      <c r="O568" s="3">
        <v>18.83</v>
      </c>
      <c r="P568" s="3">
        <v>13.98</v>
      </c>
      <c r="Q568" s="3">
        <v>60.2</v>
      </c>
      <c r="R568" s="3">
        <v>20.47</v>
      </c>
      <c r="S568" s="3">
        <v>5.21</v>
      </c>
      <c r="T568" s="3">
        <v>2009.87714727838</v>
      </c>
      <c r="U568" s="3">
        <v>1392.7888</v>
      </c>
    </row>
    <row r="569" hidden="1">
      <c r="A569" s="10" t="str">
        <f t="shared" si="1"/>
        <v>Paraguay1990</v>
      </c>
      <c r="B569" s="1" t="s">
        <v>164</v>
      </c>
      <c r="C569" s="3">
        <v>1990.0</v>
      </c>
      <c r="D569" s="3">
        <v>56.52</v>
      </c>
      <c r="E569" s="3">
        <v>71.76</v>
      </c>
      <c r="F569" s="2"/>
      <c r="G569" s="3">
        <v>0.25</v>
      </c>
      <c r="H569" s="3">
        <v>1348.62</v>
      </c>
      <c r="I569" s="3">
        <v>958.68</v>
      </c>
      <c r="J569" s="3">
        <v>13.14</v>
      </c>
      <c r="K569" s="3">
        <v>5812.11</v>
      </c>
      <c r="L569" s="3">
        <v>31.74</v>
      </c>
      <c r="M569" s="3">
        <v>40.02</v>
      </c>
      <c r="N569" s="3">
        <v>14.14</v>
      </c>
      <c r="O569" s="3">
        <v>6.35</v>
      </c>
      <c r="P569" s="3">
        <v>0.15</v>
      </c>
      <c r="Q569" s="3">
        <v>3.83</v>
      </c>
      <c r="R569" s="3">
        <v>14.06</v>
      </c>
      <c r="S569" s="3">
        <v>81.97</v>
      </c>
      <c r="T569" s="3">
        <v>2634.02815168491</v>
      </c>
      <c r="U569" s="3">
        <v>2794.6631</v>
      </c>
    </row>
    <row r="570" hidden="1">
      <c r="A570" s="10" t="str">
        <f t="shared" si="1"/>
        <v>Occ.Pal.Terr1990</v>
      </c>
      <c r="B570" s="1" t="s">
        <v>157</v>
      </c>
      <c r="C570" s="3">
        <v>1990.0</v>
      </c>
      <c r="D570" s="3">
        <v>0.0</v>
      </c>
      <c r="E570" s="3">
        <v>0.0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3">
        <v>0.0</v>
      </c>
      <c r="U570" s="3">
        <v>0.0</v>
      </c>
    </row>
    <row r="571" hidden="1">
      <c r="A571" s="10" t="str">
        <f t="shared" si="1"/>
        <v>French Polynesia1990</v>
      </c>
      <c r="B571" s="1" t="s">
        <v>85</v>
      </c>
      <c r="C571" s="3">
        <v>1990.0</v>
      </c>
      <c r="D571" s="3">
        <v>0.0</v>
      </c>
      <c r="E571" s="3">
        <v>0.0</v>
      </c>
      <c r="F571" s="2"/>
      <c r="G571" s="2"/>
      <c r="H571" s="2"/>
      <c r="I571" s="2"/>
      <c r="J571" s="2"/>
      <c r="K571" s="3">
        <v>3181.21</v>
      </c>
      <c r="L571" s="2"/>
      <c r="M571" s="2"/>
      <c r="N571" s="2"/>
      <c r="O571" s="2"/>
      <c r="P571" s="2"/>
      <c r="Q571" s="2"/>
      <c r="R571" s="2"/>
      <c r="S571" s="2"/>
      <c r="T571" s="3">
        <v>0.0</v>
      </c>
      <c r="U571" s="3">
        <v>0.0</v>
      </c>
    </row>
    <row r="572" hidden="1">
      <c r="A572" s="10" t="str">
        <f t="shared" si="1"/>
        <v>Qatar1990</v>
      </c>
      <c r="B572" s="1" t="s">
        <v>169</v>
      </c>
      <c r="C572" s="3">
        <v>1990.0</v>
      </c>
      <c r="D572" s="3">
        <v>0.0</v>
      </c>
      <c r="E572" s="3">
        <v>0.0</v>
      </c>
      <c r="F572" s="2"/>
      <c r="G572" s="2"/>
      <c r="H572" s="2"/>
      <c r="I572" s="2"/>
      <c r="J572" s="2"/>
      <c r="K572" s="3">
        <v>7360.44</v>
      </c>
      <c r="L572" s="2"/>
      <c r="M572" s="2"/>
      <c r="N572" s="2"/>
      <c r="O572" s="2"/>
      <c r="P572" s="2"/>
      <c r="Q572" s="2"/>
      <c r="R572" s="2"/>
      <c r="S572" s="2"/>
      <c r="T572" s="3">
        <v>0.0</v>
      </c>
      <c r="U572" s="3">
        <v>0.0</v>
      </c>
    </row>
    <row r="573" hidden="1">
      <c r="A573" s="10" t="str">
        <f t="shared" si="1"/>
        <v>Reunion1990</v>
      </c>
      <c r="B573" s="1" t="s">
        <v>170</v>
      </c>
      <c r="C573" s="3">
        <v>1990.0</v>
      </c>
      <c r="D573" s="3">
        <v>0.0</v>
      </c>
      <c r="E573" s="3">
        <v>0.0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3">
        <v>0.0</v>
      </c>
      <c r="U573" s="3">
        <v>0.0</v>
      </c>
    </row>
    <row r="574" hidden="1">
      <c r="A574" s="10" t="str">
        <f t="shared" si="1"/>
        <v>Romania1990</v>
      </c>
      <c r="B574" s="1" t="s">
        <v>171</v>
      </c>
      <c r="C574" s="3">
        <v>1990.0</v>
      </c>
      <c r="D574" s="3">
        <v>24.08</v>
      </c>
      <c r="E574" s="3">
        <v>36.04</v>
      </c>
      <c r="F574" s="2"/>
      <c r="G574" s="3">
        <v>0.23</v>
      </c>
      <c r="H574" s="3">
        <v>9088.6</v>
      </c>
      <c r="I574" s="3">
        <v>5847.39</v>
      </c>
      <c r="J574" s="3">
        <v>-9.45</v>
      </c>
      <c r="K574" s="3">
        <v>38995.46</v>
      </c>
      <c r="L574" s="3">
        <v>21.47</v>
      </c>
      <c r="M574" s="3">
        <v>14.57</v>
      </c>
      <c r="N574" s="3">
        <v>21.18</v>
      </c>
      <c r="O574" s="3">
        <v>42.34</v>
      </c>
      <c r="P574" s="3">
        <v>26.0</v>
      </c>
      <c r="Q574" s="3">
        <v>42.07</v>
      </c>
      <c r="R574" s="3">
        <v>29.22</v>
      </c>
      <c r="S574" s="3">
        <v>1.03</v>
      </c>
      <c r="T574" s="3">
        <v>1953.61668812384</v>
      </c>
      <c r="U574" s="3">
        <v>1251.4361</v>
      </c>
    </row>
    <row r="575" hidden="1">
      <c r="A575" s="10" t="str">
        <f t="shared" si="1"/>
        <v>Russian Federation1990</v>
      </c>
      <c r="B575" s="1" t="s">
        <v>172</v>
      </c>
      <c r="C575" s="3">
        <v>1990.0</v>
      </c>
      <c r="D575" s="3">
        <v>0.0</v>
      </c>
      <c r="E575" s="3">
        <v>0.0</v>
      </c>
      <c r="F575" s="2"/>
      <c r="G575" s="2"/>
      <c r="H575" s="2"/>
      <c r="I575" s="2"/>
      <c r="J575" s="3">
        <v>0.22</v>
      </c>
      <c r="K575" s="3">
        <v>516814.01</v>
      </c>
      <c r="L575" s="2"/>
      <c r="M575" s="2"/>
      <c r="N575" s="2"/>
      <c r="O575" s="2"/>
      <c r="P575" s="2"/>
      <c r="Q575" s="2"/>
      <c r="R575" s="2"/>
      <c r="S575" s="2"/>
      <c r="T575" s="3">
        <v>0.0</v>
      </c>
      <c r="U575" s="3">
        <v>0.0</v>
      </c>
    </row>
    <row r="576" hidden="1">
      <c r="A576" s="10" t="str">
        <f t="shared" si="1"/>
        <v>Rwanda1990</v>
      </c>
      <c r="B576" s="1" t="s">
        <v>173</v>
      </c>
      <c r="C576" s="3">
        <v>1990.0</v>
      </c>
      <c r="D576" s="3">
        <v>0.0</v>
      </c>
      <c r="E576" s="3">
        <v>0.0</v>
      </c>
      <c r="F576" s="2"/>
      <c r="G576" s="2"/>
      <c r="H576" s="2"/>
      <c r="I576" s="2"/>
      <c r="J576" s="3">
        <v>-8.45</v>
      </c>
      <c r="K576" s="3">
        <v>2550.19</v>
      </c>
      <c r="L576" s="2"/>
      <c r="M576" s="2"/>
      <c r="N576" s="2"/>
      <c r="O576" s="2"/>
      <c r="P576" s="2"/>
      <c r="Q576" s="2"/>
      <c r="R576" s="2"/>
      <c r="S576" s="2"/>
      <c r="T576" s="3">
        <v>0.0</v>
      </c>
      <c r="U576" s="3">
        <v>0.0</v>
      </c>
    </row>
    <row r="577" hidden="1">
      <c r="A577" s="10" t="str">
        <f t="shared" si="1"/>
        <v>South Asia1990</v>
      </c>
      <c r="B577" s="1" t="s">
        <v>187</v>
      </c>
      <c r="C577" s="3">
        <v>1990.0</v>
      </c>
      <c r="D577" s="3">
        <v>25.07</v>
      </c>
      <c r="E577" s="3">
        <v>33.89</v>
      </c>
      <c r="F577" s="2"/>
      <c r="G577" s="2"/>
      <c r="H577" s="3">
        <v>29865.04</v>
      </c>
      <c r="I577" s="3">
        <v>21409.22</v>
      </c>
      <c r="J577" s="3">
        <v>-2.38</v>
      </c>
      <c r="K577" s="3">
        <v>407200.01</v>
      </c>
      <c r="L577" s="3">
        <v>18.02</v>
      </c>
      <c r="M577" s="3">
        <v>15.87</v>
      </c>
      <c r="N577" s="3">
        <v>29.91</v>
      </c>
      <c r="O577" s="3">
        <v>30.51</v>
      </c>
      <c r="P577" s="3">
        <v>5.86</v>
      </c>
      <c r="Q577" s="3">
        <v>43.06</v>
      </c>
      <c r="R577" s="3">
        <v>33.38</v>
      </c>
      <c r="S577" s="3">
        <v>15.58</v>
      </c>
      <c r="T577" s="3">
        <v>0.0</v>
      </c>
      <c r="U577" s="3">
        <v>1489.4118</v>
      </c>
    </row>
    <row r="578" hidden="1">
      <c r="A578" s="10" t="str">
        <f t="shared" si="1"/>
        <v>Saudi Arabia1990</v>
      </c>
      <c r="B578" s="1" t="s">
        <v>176</v>
      </c>
      <c r="C578" s="3">
        <v>1990.0</v>
      </c>
      <c r="D578" s="3">
        <v>0.0</v>
      </c>
      <c r="E578" s="3">
        <v>0.0</v>
      </c>
      <c r="F578" s="2"/>
      <c r="G578" s="2"/>
      <c r="H578" s="2"/>
      <c r="I578" s="2"/>
      <c r="J578" s="3">
        <v>8.96</v>
      </c>
      <c r="K578" s="3">
        <v>117630.0</v>
      </c>
      <c r="L578" s="2"/>
      <c r="M578" s="2"/>
      <c r="N578" s="2"/>
      <c r="O578" s="2"/>
      <c r="P578" s="2"/>
      <c r="Q578" s="2"/>
      <c r="R578" s="2"/>
      <c r="S578" s="2"/>
      <c r="T578" s="3">
        <v>0.0</v>
      </c>
      <c r="U578" s="3">
        <v>0.0</v>
      </c>
    </row>
    <row r="579" hidden="1">
      <c r="A579" s="10" t="str">
        <f t="shared" si="1"/>
        <v>Sudan1990</v>
      </c>
      <c r="B579" s="1" t="s">
        <v>193</v>
      </c>
      <c r="C579" s="3">
        <v>1990.0</v>
      </c>
      <c r="D579" s="3">
        <v>0.0</v>
      </c>
      <c r="E579" s="3">
        <v>0.0</v>
      </c>
      <c r="F579" s="2"/>
      <c r="G579" s="2"/>
      <c r="H579" s="2"/>
      <c r="I579" s="2"/>
      <c r="J579" s="3">
        <v>-3.04</v>
      </c>
      <c r="K579" s="3">
        <v>12408.65</v>
      </c>
      <c r="L579" s="2"/>
      <c r="M579" s="2"/>
      <c r="N579" s="2"/>
      <c r="O579" s="2"/>
      <c r="P579" s="2"/>
      <c r="Q579" s="2"/>
      <c r="R579" s="2"/>
      <c r="S579" s="2"/>
      <c r="T579" s="3">
        <v>0.0</v>
      </c>
      <c r="U579" s="3">
        <v>0.0</v>
      </c>
    </row>
    <row r="580" hidden="1">
      <c r="A580" s="10" t="str">
        <f t="shared" si="1"/>
        <v>Senegal1990</v>
      </c>
      <c r="B580" s="1" t="s">
        <v>177</v>
      </c>
      <c r="C580" s="3">
        <v>1990.0</v>
      </c>
      <c r="D580" s="3">
        <v>0.0</v>
      </c>
      <c r="E580" s="3">
        <v>0.0</v>
      </c>
      <c r="F580" s="2"/>
      <c r="G580" s="2"/>
      <c r="H580" s="2"/>
      <c r="I580" s="2"/>
      <c r="J580" s="3">
        <v>-6.78</v>
      </c>
      <c r="K580" s="3">
        <v>7237.1</v>
      </c>
      <c r="L580" s="2"/>
      <c r="M580" s="2"/>
      <c r="N580" s="2"/>
      <c r="O580" s="2"/>
      <c r="P580" s="2"/>
      <c r="Q580" s="2"/>
      <c r="R580" s="2"/>
      <c r="S580" s="2"/>
      <c r="T580" s="3">
        <v>0.0</v>
      </c>
      <c r="U580" s="3">
        <v>0.0</v>
      </c>
    </row>
    <row r="581" hidden="1">
      <c r="A581" s="10" t="str">
        <f t="shared" si="1"/>
        <v>Serbia, FR(Serbia/Montenegro)1990</v>
      </c>
      <c r="B581" s="1" t="s">
        <v>178</v>
      </c>
      <c r="C581" s="3">
        <v>1990.0</v>
      </c>
      <c r="D581" s="3">
        <v>0.0</v>
      </c>
      <c r="E581" s="3">
        <v>0.0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3">
        <v>0.0</v>
      </c>
      <c r="U581" s="3">
        <v>0.0</v>
      </c>
    </row>
    <row r="582" hidden="1">
      <c r="A582" s="10" t="str">
        <f t="shared" si="1"/>
        <v>Singapore1990</v>
      </c>
      <c r="B582" s="1" t="s">
        <v>181</v>
      </c>
      <c r="C582" s="3">
        <v>1990.0</v>
      </c>
      <c r="D582" s="3">
        <v>26.14</v>
      </c>
      <c r="E582" s="3">
        <v>60.35</v>
      </c>
      <c r="F582" s="2"/>
      <c r="G582" s="3">
        <v>0.11</v>
      </c>
      <c r="H582" s="3">
        <v>60790.21</v>
      </c>
      <c r="I582" s="3">
        <v>52715.89</v>
      </c>
      <c r="J582" s="3">
        <v>10.05</v>
      </c>
      <c r="K582" s="3">
        <v>36144.34</v>
      </c>
      <c r="L582" s="3">
        <v>40.97</v>
      </c>
      <c r="M582" s="3">
        <v>19.38</v>
      </c>
      <c r="N582" s="3">
        <v>19.06</v>
      </c>
      <c r="O582" s="3">
        <v>15.1</v>
      </c>
      <c r="P582" s="3">
        <v>42.9</v>
      </c>
      <c r="Q582" s="3">
        <v>20.72</v>
      </c>
      <c r="R582" s="3">
        <v>13.91</v>
      </c>
      <c r="S582" s="3">
        <v>3.72</v>
      </c>
      <c r="T582" s="3">
        <v>2573.121925987</v>
      </c>
      <c r="U582" s="3">
        <v>2737.7334</v>
      </c>
    </row>
    <row r="583" hidden="1">
      <c r="A583" s="10" t="str">
        <f t="shared" si="1"/>
        <v>Solomon Islands1990</v>
      </c>
      <c r="B583" s="1" t="s">
        <v>185</v>
      </c>
      <c r="C583" s="3">
        <v>1990.0</v>
      </c>
      <c r="D583" s="3">
        <v>0.0</v>
      </c>
      <c r="E583" s="3">
        <v>0.0</v>
      </c>
      <c r="F583" s="2"/>
      <c r="G583" s="2"/>
      <c r="H583" s="2"/>
      <c r="I583" s="2"/>
      <c r="J583" s="3">
        <v>-50.38</v>
      </c>
      <c r="K583" s="3">
        <v>208.0</v>
      </c>
      <c r="L583" s="2"/>
      <c r="M583" s="2"/>
      <c r="N583" s="2"/>
      <c r="O583" s="2"/>
      <c r="P583" s="2"/>
      <c r="Q583" s="2"/>
      <c r="R583" s="2"/>
      <c r="S583" s="2"/>
      <c r="T583" s="3">
        <v>0.0</v>
      </c>
      <c r="U583" s="3">
        <v>0.0</v>
      </c>
    </row>
    <row r="584" hidden="1">
      <c r="A584" s="10" t="str">
        <f t="shared" si="1"/>
        <v>Sierra Leone1990</v>
      </c>
      <c r="B584" s="1" t="s">
        <v>180</v>
      </c>
      <c r="C584" s="3">
        <v>1990.0</v>
      </c>
      <c r="D584" s="3">
        <v>0.0</v>
      </c>
      <c r="E584" s="3">
        <v>0.0</v>
      </c>
      <c r="F584" s="2"/>
      <c r="G584" s="2"/>
      <c r="H584" s="2"/>
      <c r="I584" s="2"/>
      <c r="J584" s="3">
        <v>0.69</v>
      </c>
      <c r="K584" s="3">
        <v>649.64</v>
      </c>
      <c r="L584" s="2"/>
      <c r="M584" s="2"/>
      <c r="N584" s="2"/>
      <c r="O584" s="2"/>
      <c r="P584" s="2"/>
      <c r="Q584" s="2"/>
      <c r="R584" s="2"/>
      <c r="S584" s="2"/>
      <c r="T584" s="3">
        <v>0.0</v>
      </c>
      <c r="U584" s="3">
        <v>0.0</v>
      </c>
    </row>
    <row r="585" hidden="1">
      <c r="A585" s="10" t="str">
        <f t="shared" si="1"/>
        <v>El Salvador1990</v>
      </c>
      <c r="B585" s="1" t="s">
        <v>73</v>
      </c>
      <c r="C585" s="3">
        <v>1990.0</v>
      </c>
      <c r="D585" s="3">
        <v>0.0</v>
      </c>
      <c r="E585" s="3">
        <v>0.0</v>
      </c>
      <c r="F585" s="2"/>
      <c r="G585" s="2"/>
      <c r="H585" s="2"/>
      <c r="I585" s="2"/>
      <c r="J585" s="3">
        <v>-12.62</v>
      </c>
      <c r="K585" s="3">
        <v>4817.54</v>
      </c>
      <c r="L585" s="2"/>
      <c r="M585" s="2"/>
      <c r="N585" s="2"/>
      <c r="O585" s="2"/>
      <c r="P585" s="2"/>
      <c r="Q585" s="2"/>
      <c r="R585" s="2"/>
      <c r="S585" s="2"/>
      <c r="T585" s="3">
        <v>0.0</v>
      </c>
      <c r="U585" s="3">
        <v>0.0</v>
      </c>
    </row>
    <row r="586" hidden="1">
      <c r="A586" s="10" t="str">
        <f t="shared" si="1"/>
        <v>Small states1990</v>
      </c>
      <c r="B586" s="1" t="s">
        <v>184</v>
      </c>
      <c r="C586" s="3">
        <v>1990.0</v>
      </c>
      <c r="D586" s="3">
        <v>88.37</v>
      </c>
      <c r="E586" s="3">
        <v>65.05</v>
      </c>
      <c r="F586" s="2"/>
      <c r="G586" s="2"/>
      <c r="H586" s="3">
        <v>1148.94</v>
      </c>
      <c r="I586" s="3">
        <v>703.98</v>
      </c>
      <c r="J586" s="3">
        <v>2.24</v>
      </c>
      <c r="K586" s="3">
        <v>340126.99</v>
      </c>
      <c r="L586" s="3">
        <v>29.92</v>
      </c>
      <c r="M586" s="3">
        <v>35.13</v>
      </c>
      <c r="N586" s="3">
        <v>28.61</v>
      </c>
      <c r="O586" s="3">
        <v>5.79</v>
      </c>
      <c r="P586" s="3">
        <v>2.21</v>
      </c>
      <c r="Q586" s="3">
        <v>23.4</v>
      </c>
      <c r="R586" s="3">
        <v>13.06</v>
      </c>
      <c r="S586" s="3">
        <v>60.88</v>
      </c>
      <c r="T586" s="3">
        <v>0.0</v>
      </c>
      <c r="U586" s="3">
        <v>3283.7416</v>
      </c>
    </row>
    <row r="587" hidden="1">
      <c r="A587" s="10" t="str">
        <f t="shared" si="1"/>
        <v>Sao Tome and Principe1990</v>
      </c>
      <c r="B587" s="1" t="s">
        <v>175</v>
      </c>
      <c r="C587" s="3">
        <v>1990.0</v>
      </c>
      <c r="D587" s="3">
        <v>0.0</v>
      </c>
      <c r="E587" s="3">
        <v>0.0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3">
        <v>0.0</v>
      </c>
      <c r="U587" s="3">
        <v>0.0</v>
      </c>
    </row>
    <row r="588" hidden="1">
      <c r="A588" s="10" t="str">
        <f t="shared" si="1"/>
        <v>Sudan1990</v>
      </c>
      <c r="B588" s="1" t="s">
        <v>193</v>
      </c>
      <c r="C588" s="3">
        <v>1990.0</v>
      </c>
      <c r="D588" s="3">
        <v>0.0</v>
      </c>
      <c r="E588" s="3">
        <v>0.0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3">
        <v>0.0</v>
      </c>
      <c r="U588" s="3">
        <v>0.0</v>
      </c>
    </row>
    <row r="589" hidden="1">
      <c r="A589" s="10" t="str">
        <f t="shared" si="1"/>
        <v>Suriname1990</v>
      </c>
      <c r="B589" s="1" t="s">
        <v>194</v>
      </c>
      <c r="C589" s="3">
        <v>1990.0</v>
      </c>
      <c r="D589" s="3">
        <v>0.0</v>
      </c>
      <c r="E589" s="3">
        <v>0.0</v>
      </c>
      <c r="F589" s="2"/>
      <c r="G589" s="2"/>
      <c r="H589" s="2"/>
      <c r="I589" s="2"/>
      <c r="J589" s="2"/>
      <c r="K589" s="3">
        <v>388.4</v>
      </c>
      <c r="L589" s="2"/>
      <c r="M589" s="2"/>
      <c r="N589" s="2"/>
      <c r="O589" s="2"/>
      <c r="P589" s="2"/>
      <c r="Q589" s="2"/>
      <c r="R589" s="2"/>
      <c r="S589" s="2"/>
      <c r="T589" s="3">
        <v>0.0</v>
      </c>
      <c r="U589" s="3">
        <v>0.0</v>
      </c>
    </row>
    <row r="590" hidden="1">
      <c r="A590" s="10" t="str">
        <f t="shared" si="1"/>
        <v>Slovak Republic1990</v>
      </c>
      <c r="B590" s="1" t="s">
        <v>182</v>
      </c>
      <c r="C590" s="3">
        <v>1990.0</v>
      </c>
      <c r="D590" s="3">
        <v>0.0</v>
      </c>
      <c r="E590" s="3">
        <v>0.0</v>
      </c>
      <c r="F590" s="2"/>
      <c r="G590" s="2"/>
      <c r="H590" s="2"/>
      <c r="I590" s="2"/>
      <c r="J590" s="3">
        <v>-9.54</v>
      </c>
      <c r="K590" s="3">
        <v>12747.38</v>
      </c>
      <c r="L590" s="2"/>
      <c r="M590" s="2"/>
      <c r="N590" s="2"/>
      <c r="O590" s="2"/>
      <c r="P590" s="2"/>
      <c r="Q590" s="2"/>
      <c r="R590" s="2"/>
      <c r="S590" s="2"/>
      <c r="T590" s="3">
        <v>0.0</v>
      </c>
      <c r="U590" s="3">
        <v>0.0</v>
      </c>
    </row>
    <row r="591" hidden="1">
      <c r="A591" s="10" t="str">
        <f t="shared" si="1"/>
        <v>Slovenia1990</v>
      </c>
      <c r="B591" s="1" t="s">
        <v>183</v>
      </c>
      <c r="C591" s="3">
        <v>1990.0</v>
      </c>
      <c r="D591" s="3">
        <v>0.0</v>
      </c>
      <c r="E591" s="3">
        <v>0.0</v>
      </c>
      <c r="F591" s="2"/>
      <c r="G591" s="2"/>
      <c r="H591" s="2"/>
      <c r="I591" s="2"/>
      <c r="J591" s="3">
        <v>9.97</v>
      </c>
      <c r="K591" s="3">
        <v>18198.2</v>
      </c>
      <c r="L591" s="2"/>
      <c r="M591" s="2"/>
      <c r="N591" s="2"/>
      <c r="O591" s="2"/>
      <c r="P591" s="2"/>
      <c r="Q591" s="2"/>
      <c r="R591" s="2"/>
      <c r="S591" s="2"/>
      <c r="T591" s="3">
        <v>0.0</v>
      </c>
      <c r="U591" s="3">
        <v>0.0</v>
      </c>
    </row>
    <row r="592" hidden="1">
      <c r="A592" s="10" t="str">
        <f t="shared" si="1"/>
        <v>Sweden1990</v>
      </c>
      <c r="B592" s="1" t="s">
        <v>195</v>
      </c>
      <c r="C592" s="3">
        <v>1990.0</v>
      </c>
      <c r="D592" s="3">
        <v>0.0</v>
      </c>
      <c r="E592" s="3">
        <v>0.0</v>
      </c>
      <c r="F592" s="2"/>
      <c r="G592" s="2"/>
      <c r="H592" s="2"/>
      <c r="I592" s="2"/>
      <c r="J592" s="3">
        <v>0.02</v>
      </c>
      <c r="K592" s="3">
        <v>261846.01</v>
      </c>
      <c r="L592" s="2"/>
      <c r="M592" s="2"/>
      <c r="N592" s="2"/>
      <c r="O592" s="2"/>
      <c r="P592" s="2"/>
      <c r="Q592" s="2"/>
      <c r="R592" s="2"/>
      <c r="S592" s="2"/>
      <c r="T592" s="3">
        <v>0.0</v>
      </c>
      <c r="U592" s="3">
        <v>0.0</v>
      </c>
    </row>
    <row r="593" hidden="1">
      <c r="A593" s="10" t="str">
        <f t="shared" si="1"/>
        <v>Eswatini1990</v>
      </c>
      <c r="B593" s="1" t="s">
        <v>76</v>
      </c>
      <c r="C593" s="3">
        <v>1990.0</v>
      </c>
      <c r="D593" s="3">
        <v>0.0</v>
      </c>
      <c r="E593" s="3">
        <v>0.0</v>
      </c>
      <c r="F593" s="2"/>
      <c r="G593" s="2"/>
      <c r="H593" s="2"/>
      <c r="I593" s="2"/>
      <c r="J593" s="3">
        <v>-9.86</v>
      </c>
      <c r="K593" s="3">
        <v>1114.7</v>
      </c>
      <c r="L593" s="2"/>
      <c r="M593" s="2"/>
      <c r="N593" s="2"/>
      <c r="O593" s="2"/>
      <c r="P593" s="2"/>
      <c r="Q593" s="2"/>
      <c r="R593" s="2"/>
      <c r="S593" s="2"/>
      <c r="T593" s="3">
        <v>0.0</v>
      </c>
      <c r="U593" s="3">
        <v>0.0</v>
      </c>
    </row>
    <row r="594" hidden="1">
      <c r="A594" s="10" t="str">
        <f t="shared" si="1"/>
        <v>Seychelles1990</v>
      </c>
      <c r="B594" s="1" t="s">
        <v>179</v>
      </c>
      <c r="C594" s="3">
        <v>1990.0</v>
      </c>
      <c r="D594" s="3">
        <v>0.0</v>
      </c>
      <c r="E594" s="3">
        <v>0.0</v>
      </c>
      <c r="F594" s="2"/>
      <c r="G594" s="2"/>
      <c r="H594" s="2"/>
      <c r="I594" s="2"/>
      <c r="J594" s="3">
        <v>-35.19</v>
      </c>
      <c r="K594" s="3">
        <v>368.58</v>
      </c>
      <c r="L594" s="2"/>
      <c r="M594" s="2"/>
      <c r="N594" s="2"/>
      <c r="O594" s="2"/>
      <c r="P594" s="2"/>
      <c r="Q594" s="2"/>
      <c r="R594" s="2"/>
      <c r="S594" s="2"/>
      <c r="T594" s="3">
        <v>0.0</v>
      </c>
      <c r="U594" s="3">
        <v>0.0</v>
      </c>
    </row>
    <row r="595" hidden="1">
      <c r="A595" s="10" t="str">
        <f t="shared" si="1"/>
        <v>Syrian Arab Republic1990</v>
      </c>
      <c r="B595" s="1" t="s">
        <v>197</v>
      </c>
      <c r="C595" s="3">
        <v>1990.0</v>
      </c>
      <c r="D595" s="3">
        <v>0.0</v>
      </c>
      <c r="E595" s="3">
        <v>0.0</v>
      </c>
      <c r="F595" s="2"/>
      <c r="G595" s="2"/>
      <c r="H595" s="2"/>
      <c r="I595" s="2"/>
      <c r="J595" s="3">
        <v>0.39</v>
      </c>
      <c r="K595" s="3">
        <v>12308.62</v>
      </c>
      <c r="L595" s="2"/>
      <c r="M595" s="2"/>
      <c r="N595" s="2"/>
      <c r="O595" s="2"/>
      <c r="P595" s="2"/>
      <c r="Q595" s="2"/>
      <c r="R595" s="2"/>
      <c r="S595" s="2"/>
      <c r="T595" s="3">
        <v>0.0</v>
      </c>
      <c r="U595" s="3">
        <v>0.0</v>
      </c>
    </row>
    <row r="596" hidden="1">
      <c r="A596" s="10" t="str">
        <f t="shared" si="1"/>
        <v>Turks and Caicos Islands1990</v>
      </c>
      <c r="B596" s="1" t="s">
        <v>207</v>
      </c>
      <c r="C596" s="3">
        <v>1990.0</v>
      </c>
      <c r="D596" s="3">
        <v>0.0</v>
      </c>
      <c r="E596" s="3">
        <v>0.0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3">
        <v>0.0</v>
      </c>
      <c r="U596" s="3">
        <v>0.0</v>
      </c>
    </row>
    <row r="597" hidden="1">
      <c r="A597" s="10" t="str">
        <f t="shared" si="1"/>
        <v>Chad1990</v>
      </c>
      <c r="B597" s="1" t="s">
        <v>54</v>
      </c>
      <c r="C597" s="3">
        <v>1990.0</v>
      </c>
      <c r="D597" s="3">
        <v>0.0</v>
      </c>
      <c r="E597" s="3">
        <v>0.0</v>
      </c>
      <c r="F597" s="2"/>
      <c r="G597" s="2"/>
      <c r="H597" s="2"/>
      <c r="I597" s="2"/>
      <c r="J597" s="3">
        <v>-14.43</v>
      </c>
      <c r="K597" s="3">
        <v>1738.61</v>
      </c>
      <c r="L597" s="2"/>
      <c r="M597" s="2"/>
      <c r="N597" s="2"/>
      <c r="O597" s="2"/>
      <c r="P597" s="2"/>
      <c r="Q597" s="2"/>
      <c r="R597" s="2"/>
      <c r="S597" s="2"/>
      <c r="T597" s="3">
        <v>0.0</v>
      </c>
      <c r="U597" s="3">
        <v>0.0</v>
      </c>
    </row>
    <row r="598" hidden="1">
      <c r="A598" s="10" t="str">
        <f t="shared" si="1"/>
        <v>Togo1990</v>
      </c>
      <c r="B598" s="1" t="s">
        <v>201</v>
      </c>
      <c r="C598" s="3">
        <v>1990.0</v>
      </c>
      <c r="D598" s="3">
        <v>0.0</v>
      </c>
      <c r="E598" s="3">
        <v>0.0</v>
      </c>
      <c r="F598" s="2"/>
      <c r="G598" s="2"/>
      <c r="H598" s="2"/>
      <c r="I598" s="2"/>
      <c r="J598" s="3">
        <v>-11.86</v>
      </c>
      <c r="K598" s="3">
        <v>1628.43</v>
      </c>
      <c r="L598" s="2"/>
      <c r="M598" s="2"/>
      <c r="N598" s="2"/>
      <c r="O598" s="2"/>
      <c r="P598" s="2"/>
      <c r="Q598" s="2"/>
      <c r="R598" s="2"/>
      <c r="S598" s="2"/>
      <c r="T598" s="3">
        <v>0.0</v>
      </c>
      <c r="U598" s="3">
        <v>0.0</v>
      </c>
    </row>
    <row r="599" hidden="1">
      <c r="A599" s="10" t="str">
        <f t="shared" si="1"/>
        <v>Thailand1990</v>
      </c>
      <c r="B599" s="1" t="s">
        <v>199</v>
      </c>
      <c r="C599" s="3">
        <v>1990.0</v>
      </c>
      <c r="D599" s="3">
        <v>31.88</v>
      </c>
      <c r="E599" s="3">
        <v>49.41</v>
      </c>
      <c r="F599" s="2"/>
      <c r="G599" s="3">
        <v>0.18</v>
      </c>
      <c r="H599" s="3">
        <v>33371.35</v>
      </c>
      <c r="I599" s="3">
        <v>23068.72</v>
      </c>
      <c r="J599" s="3">
        <v>-7.52</v>
      </c>
      <c r="K599" s="3">
        <v>85343.06</v>
      </c>
      <c r="L599" s="3">
        <v>39.46</v>
      </c>
      <c r="M599" s="3">
        <v>9.95</v>
      </c>
      <c r="N599" s="3">
        <v>31.75</v>
      </c>
      <c r="O599" s="3">
        <v>12.44</v>
      </c>
      <c r="P599" s="3">
        <v>18.19</v>
      </c>
      <c r="Q599" s="3">
        <v>47.1</v>
      </c>
      <c r="R599" s="3">
        <v>17.14</v>
      </c>
      <c r="S599" s="3">
        <v>16.01</v>
      </c>
      <c r="T599" s="3">
        <v>2381.59383361552</v>
      </c>
      <c r="U599" s="3">
        <v>1171.9023</v>
      </c>
    </row>
    <row r="600" hidden="1">
      <c r="A600" s="10" t="str">
        <f t="shared" si="1"/>
        <v>Turkmenistan1990</v>
      </c>
      <c r="B600" s="1" t="s">
        <v>206</v>
      </c>
      <c r="C600" s="3">
        <v>1990.0</v>
      </c>
      <c r="D600" s="3">
        <v>0.0</v>
      </c>
      <c r="E600" s="3">
        <v>0.0</v>
      </c>
      <c r="F600" s="2"/>
      <c r="G600" s="2"/>
      <c r="H600" s="2"/>
      <c r="I600" s="2"/>
      <c r="J600" s="2"/>
      <c r="K600" s="3">
        <v>3189.54</v>
      </c>
      <c r="L600" s="2"/>
      <c r="M600" s="2"/>
      <c r="N600" s="2"/>
      <c r="O600" s="2"/>
      <c r="P600" s="2"/>
      <c r="Q600" s="2"/>
      <c r="R600" s="2"/>
      <c r="S600" s="2"/>
      <c r="T600" s="3">
        <v>0.0</v>
      </c>
      <c r="U600" s="3">
        <v>0.0</v>
      </c>
    </row>
    <row r="601" hidden="1">
      <c r="A601" s="10" t="str">
        <f t="shared" si="1"/>
        <v>Timor-Leste1990</v>
      </c>
      <c r="B601" s="1" t="s">
        <v>200</v>
      </c>
      <c r="C601" s="3">
        <v>1990.0</v>
      </c>
      <c r="D601" s="3">
        <v>0.0</v>
      </c>
      <c r="E601" s="3">
        <v>0.0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3">
        <v>0.0</v>
      </c>
      <c r="U601" s="3">
        <v>0.0</v>
      </c>
    </row>
    <row r="602" hidden="1">
      <c r="A602" s="10" t="str">
        <f t="shared" si="1"/>
        <v>Tonga1990</v>
      </c>
      <c r="B602" s="1" t="s">
        <v>202</v>
      </c>
      <c r="C602" s="3">
        <v>1990.0</v>
      </c>
      <c r="D602" s="3">
        <v>0.0</v>
      </c>
      <c r="E602" s="3">
        <v>0.0</v>
      </c>
      <c r="F602" s="2"/>
      <c r="G602" s="2"/>
      <c r="H602" s="2"/>
      <c r="I602" s="2"/>
      <c r="J602" s="3">
        <v>-31.23</v>
      </c>
      <c r="K602" s="3">
        <v>113.56</v>
      </c>
      <c r="L602" s="2"/>
      <c r="M602" s="2"/>
      <c r="N602" s="2"/>
      <c r="O602" s="2"/>
      <c r="P602" s="2"/>
      <c r="Q602" s="2"/>
      <c r="R602" s="2"/>
      <c r="S602" s="2"/>
      <c r="T602" s="3">
        <v>0.0</v>
      </c>
      <c r="U602" s="3">
        <v>0.0</v>
      </c>
    </row>
    <row r="603" hidden="1">
      <c r="A603" s="10" t="str">
        <f t="shared" si="1"/>
        <v>Trinidad and Tobago1990</v>
      </c>
      <c r="B603" s="1" t="s">
        <v>203</v>
      </c>
      <c r="C603" s="3">
        <v>1990.0</v>
      </c>
      <c r="D603" s="3">
        <v>0.0</v>
      </c>
      <c r="E603" s="3">
        <v>0.0</v>
      </c>
      <c r="F603" s="2"/>
      <c r="G603" s="2"/>
      <c r="H603" s="2"/>
      <c r="I603" s="2"/>
      <c r="J603" s="2"/>
      <c r="K603" s="3">
        <v>5068.0</v>
      </c>
      <c r="L603" s="2"/>
      <c r="M603" s="2"/>
      <c r="N603" s="2"/>
      <c r="O603" s="2"/>
      <c r="P603" s="2"/>
      <c r="Q603" s="2"/>
      <c r="R603" s="2"/>
      <c r="S603" s="2"/>
      <c r="T603" s="3">
        <v>0.0</v>
      </c>
      <c r="U603" s="3">
        <v>0.0</v>
      </c>
    </row>
    <row r="604" hidden="1">
      <c r="A604" s="10" t="str">
        <f t="shared" si="1"/>
        <v>Tunisia1990</v>
      </c>
      <c r="B604" s="1" t="s">
        <v>204</v>
      </c>
      <c r="C604" s="3">
        <v>1990.0</v>
      </c>
      <c r="D604" s="3">
        <v>0.0</v>
      </c>
      <c r="E604" s="3">
        <v>0.0</v>
      </c>
      <c r="F604" s="2"/>
      <c r="G604" s="2"/>
      <c r="H604" s="2"/>
      <c r="I604" s="2"/>
      <c r="J604" s="3">
        <v>-7.05</v>
      </c>
      <c r="K604" s="3">
        <v>12290.57</v>
      </c>
      <c r="L604" s="2"/>
      <c r="M604" s="2"/>
      <c r="N604" s="2"/>
      <c r="O604" s="2"/>
      <c r="P604" s="2"/>
      <c r="Q604" s="2"/>
      <c r="R604" s="2"/>
      <c r="S604" s="2"/>
      <c r="T604" s="3">
        <v>0.0</v>
      </c>
      <c r="U604" s="3">
        <v>0.0</v>
      </c>
    </row>
    <row r="605" hidden="1">
      <c r="A605" s="10" t="str">
        <f t="shared" si="1"/>
        <v>Turkiye1990</v>
      </c>
      <c r="B605" s="1" t="s">
        <v>205</v>
      </c>
      <c r="C605" s="3">
        <v>1990.0</v>
      </c>
      <c r="D605" s="3">
        <v>29.43</v>
      </c>
      <c r="E605" s="3">
        <v>44.58</v>
      </c>
      <c r="F605" s="2"/>
      <c r="G605" s="3">
        <v>0.46</v>
      </c>
      <c r="H605" s="3">
        <v>22300.67</v>
      </c>
      <c r="I605" s="3">
        <v>12959.38</v>
      </c>
      <c r="J605" s="3">
        <v>-4.21</v>
      </c>
      <c r="K605" s="3">
        <v>150676.0</v>
      </c>
      <c r="L605" s="3">
        <v>29.57</v>
      </c>
      <c r="M605" s="3">
        <v>15.01</v>
      </c>
      <c r="N605" s="3">
        <v>27.91</v>
      </c>
      <c r="O605" s="3">
        <v>26.05</v>
      </c>
      <c r="P605" s="3">
        <v>3.81</v>
      </c>
      <c r="Q605" s="3">
        <v>44.41</v>
      </c>
      <c r="R605" s="3">
        <v>30.82</v>
      </c>
      <c r="S605" s="3">
        <v>18.95</v>
      </c>
      <c r="T605" s="3">
        <v>1873.09187501264</v>
      </c>
      <c r="U605" s="3">
        <v>1686.3877</v>
      </c>
    </row>
    <row r="606" hidden="1">
      <c r="A606" s="10" t="str">
        <f t="shared" si="1"/>
        <v>Tuvalu1990</v>
      </c>
      <c r="B606" s="1" t="s">
        <v>208</v>
      </c>
      <c r="C606" s="3">
        <v>1990.0</v>
      </c>
      <c r="D606" s="3">
        <v>0.0</v>
      </c>
      <c r="E606" s="3">
        <v>0.0</v>
      </c>
      <c r="F606" s="2"/>
      <c r="G606" s="2"/>
      <c r="H606" s="2"/>
      <c r="I606" s="2"/>
      <c r="J606" s="2"/>
      <c r="K606" s="3">
        <v>8.82</v>
      </c>
      <c r="L606" s="2"/>
      <c r="M606" s="2"/>
      <c r="N606" s="2"/>
      <c r="O606" s="2"/>
      <c r="P606" s="2"/>
      <c r="Q606" s="2"/>
      <c r="R606" s="2"/>
      <c r="S606" s="2"/>
      <c r="T606" s="3">
        <v>0.0</v>
      </c>
      <c r="U606" s="3">
        <v>0.0</v>
      </c>
    </row>
    <row r="607" hidden="1">
      <c r="A607" s="10" t="str">
        <f t="shared" si="1"/>
        <v>Tanzania1990</v>
      </c>
      <c r="B607" s="1" t="s">
        <v>198</v>
      </c>
      <c r="C607" s="3">
        <v>1990.0</v>
      </c>
      <c r="D607" s="3">
        <v>0.0</v>
      </c>
      <c r="E607" s="3">
        <v>0.0</v>
      </c>
      <c r="F607" s="2"/>
      <c r="G607" s="2"/>
      <c r="H607" s="2"/>
      <c r="I607" s="2"/>
      <c r="J607" s="3">
        <v>-24.83</v>
      </c>
      <c r="K607" s="3">
        <v>4258.74</v>
      </c>
      <c r="L607" s="2"/>
      <c r="M607" s="2"/>
      <c r="N607" s="2"/>
      <c r="O607" s="2"/>
      <c r="P607" s="2"/>
      <c r="Q607" s="2"/>
      <c r="R607" s="2"/>
      <c r="S607" s="2"/>
      <c r="T607" s="3">
        <v>0.0</v>
      </c>
      <c r="U607" s="3">
        <v>0.0</v>
      </c>
    </row>
    <row r="608" hidden="1">
      <c r="A608" s="10" t="str">
        <f t="shared" si="1"/>
        <v>Uganda1990</v>
      </c>
      <c r="B608" s="1" t="s">
        <v>209</v>
      </c>
      <c r="C608" s="3">
        <v>1990.0</v>
      </c>
      <c r="D608" s="3">
        <v>0.0</v>
      </c>
      <c r="E608" s="3">
        <v>0.0</v>
      </c>
      <c r="F608" s="2"/>
      <c r="G608" s="2"/>
      <c r="H608" s="2"/>
      <c r="I608" s="2"/>
      <c r="J608" s="3">
        <v>-12.13</v>
      </c>
      <c r="K608" s="3">
        <v>4304.4</v>
      </c>
      <c r="L608" s="2"/>
      <c r="M608" s="2"/>
      <c r="N608" s="2"/>
      <c r="O608" s="2"/>
      <c r="P608" s="2"/>
      <c r="Q608" s="2"/>
      <c r="R608" s="2"/>
      <c r="S608" s="2"/>
      <c r="T608" s="3">
        <v>0.0</v>
      </c>
      <c r="U608" s="3">
        <v>0.0</v>
      </c>
    </row>
    <row r="609" hidden="1">
      <c r="A609" s="10" t="str">
        <f t="shared" si="1"/>
        <v>Ukraine1990</v>
      </c>
      <c r="B609" s="1" t="s">
        <v>210</v>
      </c>
      <c r="C609" s="3">
        <v>1990.0</v>
      </c>
      <c r="D609" s="3">
        <v>0.0</v>
      </c>
      <c r="E609" s="3">
        <v>0.0</v>
      </c>
      <c r="F609" s="2"/>
      <c r="G609" s="2"/>
      <c r="H609" s="2"/>
      <c r="I609" s="2"/>
      <c r="J609" s="3">
        <v>-1.08</v>
      </c>
      <c r="K609" s="3">
        <v>81456.92</v>
      </c>
      <c r="L609" s="2"/>
      <c r="M609" s="2"/>
      <c r="N609" s="2"/>
      <c r="O609" s="2"/>
      <c r="P609" s="2"/>
      <c r="Q609" s="2"/>
      <c r="R609" s="2"/>
      <c r="S609" s="2"/>
      <c r="T609" s="3">
        <v>0.0</v>
      </c>
      <c r="U609" s="3">
        <v>0.0</v>
      </c>
    </row>
    <row r="610" hidden="1">
      <c r="A610" s="10" t="str">
        <f t="shared" si="1"/>
        <v>Uruguay1990</v>
      </c>
      <c r="B610" s="1" t="s">
        <v>214</v>
      </c>
      <c r="C610" s="3">
        <v>1990.0</v>
      </c>
      <c r="D610" s="3">
        <v>0.0</v>
      </c>
      <c r="E610" s="3">
        <v>0.0</v>
      </c>
      <c r="F610" s="2"/>
      <c r="G610" s="2"/>
      <c r="H610" s="2"/>
      <c r="I610" s="2"/>
      <c r="J610" s="3">
        <v>5.44</v>
      </c>
      <c r="K610" s="3">
        <v>9298.84</v>
      </c>
      <c r="L610" s="2"/>
      <c r="M610" s="2"/>
      <c r="N610" s="2"/>
      <c r="O610" s="2"/>
      <c r="P610" s="2"/>
      <c r="Q610" s="2"/>
      <c r="R610" s="2"/>
      <c r="S610" s="2"/>
      <c r="T610" s="3">
        <v>0.0</v>
      </c>
      <c r="U610" s="3">
        <v>0.0</v>
      </c>
    </row>
    <row r="611" hidden="1">
      <c r="A611" s="10" t="str">
        <f t="shared" si="1"/>
        <v>United States1990</v>
      </c>
      <c r="B611" s="1" t="s">
        <v>213</v>
      </c>
      <c r="C611" s="3">
        <v>1990.0</v>
      </c>
      <c r="D611" s="3">
        <v>0.0</v>
      </c>
      <c r="E611" s="3">
        <v>0.0</v>
      </c>
      <c r="F611" s="2"/>
      <c r="G611" s="2"/>
      <c r="H611" s="2"/>
      <c r="I611" s="2"/>
      <c r="J611" s="3">
        <v>-1.31</v>
      </c>
      <c r="K611" s="3">
        <v>5963140.04</v>
      </c>
      <c r="L611" s="2"/>
      <c r="M611" s="2"/>
      <c r="N611" s="2"/>
      <c r="O611" s="2"/>
      <c r="P611" s="2"/>
      <c r="Q611" s="2"/>
      <c r="R611" s="2"/>
      <c r="S611" s="2"/>
      <c r="T611" s="3">
        <v>0.0</v>
      </c>
      <c r="U611" s="3">
        <v>0.0</v>
      </c>
    </row>
    <row r="612" hidden="1">
      <c r="A612" s="10" t="str">
        <f t="shared" si="1"/>
        <v>St. Vincent and the Grenadines1990</v>
      </c>
      <c r="B612" s="1" t="s">
        <v>192</v>
      </c>
      <c r="C612" s="3">
        <v>1990.0</v>
      </c>
      <c r="D612" s="3">
        <v>0.0</v>
      </c>
      <c r="E612" s="3">
        <v>0.0</v>
      </c>
      <c r="F612" s="2"/>
      <c r="G612" s="2"/>
      <c r="H612" s="2"/>
      <c r="I612" s="2"/>
      <c r="J612" s="3">
        <v>-9.19</v>
      </c>
      <c r="K612" s="3">
        <v>240.37</v>
      </c>
      <c r="L612" s="2"/>
      <c r="M612" s="2"/>
      <c r="N612" s="2"/>
      <c r="O612" s="2"/>
      <c r="P612" s="2"/>
      <c r="Q612" s="2"/>
      <c r="R612" s="2"/>
      <c r="S612" s="2"/>
      <c r="T612" s="3">
        <v>0.0</v>
      </c>
      <c r="U612" s="3">
        <v>0.0</v>
      </c>
    </row>
    <row r="613" hidden="1">
      <c r="A613" s="10" t="str">
        <f t="shared" si="1"/>
        <v>Venezuela, RB1990</v>
      </c>
      <c r="B613" s="1" t="s">
        <v>216</v>
      </c>
      <c r="C613" s="3">
        <v>1990.0</v>
      </c>
      <c r="D613" s="3">
        <v>0.0</v>
      </c>
      <c r="E613" s="3">
        <v>0.0</v>
      </c>
      <c r="F613" s="2"/>
      <c r="G613" s="2"/>
      <c r="H613" s="2"/>
      <c r="I613" s="2"/>
      <c r="J613" s="3">
        <v>18.64</v>
      </c>
      <c r="K613" s="3">
        <v>48598.32</v>
      </c>
      <c r="L613" s="2"/>
      <c r="M613" s="2"/>
      <c r="N613" s="2"/>
      <c r="O613" s="2"/>
      <c r="P613" s="2"/>
      <c r="Q613" s="2"/>
      <c r="R613" s="2"/>
      <c r="S613" s="2"/>
      <c r="T613" s="3">
        <v>0.0</v>
      </c>
      <c r="U613" s="3">
        <v>0.0</v>
      </c>
    </row>
    <row r="614" hidden="1">
      <c r="A614" s="10" t="str">
        <f t="shared" si="1"/>
        <v>Vietnam1990</v>
      </c>
      <c r="B614" s="1" t="s">
        <v>217</v>
      </c>
      <c r="C614" s="3">
        <v>1990.0</v>
      </c>
      <c r="D614" s="3">
        <v>0.0</v>
      </c>
      <c r="E614" s="3">
        <v>0.0</v>
      </c>
      <c r="F614" s="2"/>
      <c r="G614" s="2"/>
      <c r="H614" s="2"/>
      <c r="I614" s="2"/>
      <c r="J614" s="3">
        <v>-9.24</v>
      </c>
      <c r="K614" s="3">
        <v>6471.74</v>
      </c>
      <c r="L614" s="2"/>
      <c r="M614" s="2"/>
      <c r="N614" s="2"/>
      <c r="O614" s="2"/>
      <c r="P614" s="2"/>
      <c r="Q614" s="2"/>
      <c r="R614" s="2"/>
      <c r="S614" s="2"/>
      <c r="T614" s="3">
        <v>0.0</v>
      </c>
      <c r="U614" s="3">
        <v>0.0</v>
      </c>
    </row>
    <row r="615" hidden="1">
      <c r="A615" s="10" t="str">
        <f t="shared" si="1"/>
        <v>Vanuatu1990</v>
      </c>
      <c r="B615" s="1" t="s">
        <v>215</v>
      </c>
      <c r="C615" s="3">
        <v>1990.0</v>
      </c>
      <c r="D615" s="3">
        <v>0.0</v>
      </c>
      <c r="E615" s="3">
        <v>0.0</v>
      </c>
      <c r="F615" s="2"/>
      <c r="G615" s="2"/>
      <c r="H615" s="2"/>
      <c r="I615" s="2"/>
      <c r="J615" s="3">
        <v>-24.26</v>
      </c>
      <c r="K615" s="3">
        <v>168.88</v>
      </c>
      <c r="L615" s="2"/>
      <c r="M615" s="2"/>
      <c r="N615" s="2"/>
      <c r="O615" s="2"/>
      <c r="P615" s="2"/>
      <c r="Q615" s="2"/>
      <c r="R615" s="2"/>
      <c r="S615" s="2"/>
      <c r="T615" s="3">
        <v>0.0</v>
      </c>
      <c r="U615" s="3">
        <v>0.0</v>
      </c>
    </row>
    <row r="616" hidden="1">
      <c r="A616" s="10" t="str">
        <f t="shared" si="1"/>
        <v>World1990</v>
      </c>
      <c r="B616" s="1" t="s">
        <v>219</v>
      </c>
      <c r="C616" s="3">
        <v>1990.0</v>
      </c>
      <c r="D616" s="3">
        <v>20.03</v>
      </c>
      <c r="E616" s="3">
        <v>54.67</v>
      </c>
      <c r="F616" s="2"/>
      <c r="G616" s="3">
        <v>0.09</v>
      </c>
      <c r="H616" s="3">
        <v>1347848.48</v>
      </c>
      <c r="I616" s="3">
        <v>1378180.08</v>
      </c>
      <c r="J616" s="3">
        <v>-0.16</v>
      </c>
      <c r="K616" s="3">
        <v>2.262669931E7</v>
      </c>
      <c r="L616" s="3">
        <v>28.52</v>
      </c>
      <c r="M616" s="3">
        <v>26.15</v>
      </c>
      <c r="N616" s="3">
        <v>23.78</v>
      </c>
      <c r="O616" s="3">
        <v>17.92</v>
      </c>
      <c r="P616" s="3">
        <v>33.42</v>
      </c>
      <c r="Q616" s="3">
        <v>29.71</v>
      </c>
      <c r="R616" s="3">
        <v>23.72</v>
      </c>
      <c r="S616" s="3">
        <v>9.5</v>
      </c>
      <c r="T616" s="3">
        <v>0.0</v>
      </c>
      <c r="U616" s="3">
        <v>1294.6863</v>
      </c>
    </row>
    <row r="617" hidden="1">
      <c r="A617" s="10" t="str">
        <f t="shared" si="1"/>
        <v>Wallis and Futura Isl.1990</v>
      </c>
      <c r="B617" s="1" t="s">
        <v>218</v>
      </c>
      <c r="C617" s="3">
        <v>1990.0</v>
      </c>
      <c r="D617" s="3">
        <v>0.0</v>
      </c>
      <c r="E617" s="3">
        <v>0.0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3">
        <v>0.0</v>
      </c>
      <c r="U617" s="3">
        <v>0.0</v>
      </c>
    </row>
    <row r="618" hidden="1">
      <c r="A618" s="10" t="str">
        <f t="shared" si="1"/>
        <v>Samoa1990</v>
      </c>
      <c r="B618" s="1" t="s">
        <v>174</v>
      </c>
      <c r="C618" s="3">
        <v>1990.0</v>
      </c>
      <c r="D618" s="3">
        <v>0.0</v>
      </c>
      <c r="E618" s="3">
        <v>0.0</v>
      </c>
      <c r="F618" s="2"/>
      <c r="G618" s="2"/>
      <c r="H618" s="2"/>
      <c r="I618" s="2"/>
      <c r="J618" s="2"/>
      <c r="K618" s="3">
        <v>125.77</v>
      </c>
      <c r="L618" s="2"/>
      <c r="M618" s="2"/>
      <c r="N618" s="2"/>
      <c r="O618" s="2"/>
      <c r="P618" s="2"/>
      <c r="Q618" s="2"/>
      <c r="R618" s="2"/>
      <c r="S618" s="2"/>
      <c r="T618" s="3">
        <v>0.0</v>
      </c>
      <c r="U618" s="3">
        <v>0.0</v>
      </c>
    </row>
    <row r="619" hidden="1">
      <c r="A619" s="10" t="str">
        <f t="shared" si="1"/>
        <v>Yemen, Rep.1990</v>
      </c>
      <c r="B619" s="1" t="s">
        <v>220</v>
      </c>
      <c r="C619" s="3">
        <v>1990.0</v>
      </c>
      <c r="D619" s="3">
        <v>0.0</v>
      </c>
      <c r="E619" s="3">
        <v>0.0</v>
      </c>
      <c r="F619" s="2"/>
      <c r="G619" s="2"/>
      <c r="H619" s="2"/>
      <c r="I619" s="2"/>
      <c r="J619" s="2"/>
      <c r="K619" s="3">
        <v>5647.12</v>
      </c>
      <c r="L619" s="2"/>
      <c r="M619" s="2"/>
      <c r="N619" s="2"/>
      <c r="O619" s="2"/>
      <c r="P619" s="2"/>
      <c r="Q619" s="2"/>
      <c r="R619" s="2"/>
      <c r="S619" s="2"/>
      <c r="T619" s="3">
        <v>0.0</v>
      </c>
      <c r="U619" s="3">
        <v>0.0</v>
      </c>
    </row>
    <row r="620" hidden="1">
      <c r="A620" s="10" t="str">
        <f t="shared" si="1"/>
        <v>South Africa1990</v>
      </c>
      <c r="B620" s="1" t="s">
        <v>186</v>
      </c>
      <c r="C620" s="3">
        <v>1990.0</v>
      </c>
      <c r="D620" s="3">
        <v>0.0</v>
      </c>
      <c r="E620" s="3">
        <v>0.0</v>
      </c>
      <c r="F620" s="2"/>
      <c r="G620" s="2"/>
      <c r="H620" s="2"/>
      <c r="I620" s="2"/>
      <c r="J620" s="3">
        <v>5.31</v>
      </c>
      <c r="K620" s="3">
        <v>115552.0</v>
      </c>
      <c r="L620" s="2"/>
      <c r="M620" s="2"/>
      <c r="N620" s="2"/>
      <c r="O620" s="2"/>
      <c r="P620" s="2"/>
      <c r="Q620" s="2"/>
      <c r="R620" s="2"/>
      <c r="S620" s="2"/>
      <c r="T620" s="3">
        <v>0.0</v>
      </c>
      <c r="U620" s="3">
        <v>0.0</v>
      </c>
    </row>
    <row r="621" hidden="1">
      <c r="A621" s="10" t="str">
        <f t="shared" si="1"/>
        <v>Zambia1990</v>
      </c>
      <c r="B621" s="1" t="s">
        <v>221</v>
      </c>
      <c r="C621" s="3">
        <v>1990.0</v>
      </c>
      <c r="D621" s="3">
        <v>0.0</v>
      </c>
      <c r="E621" s="3">
        <v>0.0</v>
      </c>
      <c r="F621" s="2"/>
      <c r="G621" s="2"/>
      <c r="H621" s="2"/>
      <c r="I621" s="2"/>
      <c r="J621" s="2"/>
      <c r="K621" s="3">
        <v>3285.22</v>
      </c>
      <c r="L621" s="2"/>
      <c r="M621" s="2"/>
      <c r="N621" s="2"/>
      <c r="O621" s="2"/>
      <c r="P621" s="2"/>
      <c r="Q621" s="2"/>
      <c r="R621" s="2"/>
      <c r="S621" s="2"/>
      <c r="T621" s="3">
        <v>0.0</v>
      </c>
      <c r="U621" s="3">
        <v>0.0</v>
      </c>
    </row>
    <row r="622" hidden="1">
      <c r="A622" s="10" t="str">
        <f t="shared" si="1"/>
        <v>Zimbabwe1990</v>
      </c>
      <c r="B622" s="1" t="s">
        <v>222</v>
      </c>
      <c r="C622" s="3">
        <v>1990.0</v>
      </c>
      <c r="D622" s="3">
        <v>0.0</v>
      </c>
      <c r="E622" s="3">
        <v>0.0</v>
      </c>
      <c r="F622" s="2"/>
      <c r="G622" s="2"/>
      <c r="H622" s="2"/>
      <c r="I622" s="2"/>
      <c r="J622" s="3">
        <v>0.07</v>
      </c>
      <c r="K622" s="3">
        <v>8783.82</v>
      </c>
      <c r="L622" s="2"/>
      <c r="M622" s="2"/>
      <c r="N622" s="2"/>
      <c r="O622" s="2"/>
      <c r="P622" s="2"/>
      <c r="Q622" s="2"/>
      <c r="R622" s="2"/>
      <c r="S622" s="2"/>
      <c r="T622" s="3">
        <v>0.0</v>
      </c>
      <c r="U622" s="3">
        <v>0.0</v>
      </c>
    </row>
    <row r="623" hidden="1">
      <c r="A623" s="10" t="str">
        <f t="shared" si="1"/>
        <v>Aruba1991</v>
      </c>
      <c r="B623" s="1" t="s">
        <v>25</v>
      </c>
      <c r="C623" s="3">
        <v>1991.0</v>
      </c>
      <c r="D623" s="3">
        <v>0.0</v>
      </c>
      <c r="E623" s="3">
        <v>0.0</v>
      </c>
      <c r="F623" s="2"/>
      <c r="G623" s="2"/>
      <c r="H623" s="2"/>
      <c r="I623" s="2"/>
      <c r="J623" s="2"/>
      <c r="K623" s="3">
        <v>872.14</v>
      </c>
      <c r="L623" s="2"/>
      <c r="M623" s="2"/>
      <c r="N623" s="2"/>
      <c r="O623" s="2"/>
      <c r="P623" s="2"/>
      <c r="Q623" s="2"/>
      <c r="R623" s="2"/>
      <c r="S623" s="2"/>
      <c r="T623" s="3">
        <v>0.0</v>
      </c>
      <c r="U623" s="3">
        <v>0.0</v>
      </c>
    </row>
    <row r="624" hidden="1">
      <c r="A624" s="10" t="str">
        <f t="shared" si="1"/>
        <v>Afghanistan1991</v>
      </c>
      <c r="B624" s="1" t="s">
        <v>15</v>
      </c>
      <c r="C624" s="3">
        <v>1991.0</v>
      </c>
      <c r="D624" s="3">
        <v>0.0</v>
      </c>
      <c r="E624" s="3">
        <v>0.0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3">
        <v>0.0</v>
      </c>
      <c r="U624" s="3">
        <v>0.0</v>
      </c>
    </row>
    <row r="625" hidden="1">
      <c r="A625" s="10" t="str">
        <f t="shared" si="1"/>
        <v>Anguila1991</v>
      </c>
      <c r="B625" s="1" t="s">
        <v>21</v>
      </c>
      <c r="C625" s="3">
        <v>1991.0</v>
      </c>
      <c r="D625" s="3">
        <v>0.0</v>
      </c>
      <c r="E625" s="3">
        <v>0.0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3">
        <v>0.0</v>
      </c>
      <c r="U625" s="3">
        <v>0.0</v>
      </c>
    </row>
    <row r="626" hidden="1">
      <c r="A626" s="10" t="str">
        <f t="shared" si="1"/>
        <v>Albania1991</v>
      </c>
      <c r="B626" s="1" t="s">
        <v>18</v>
      </c>
      <c r="C626" s="3">
        <v>1991.0</v>
      </c>
      <c r="D626" s="3">
        <v>0.0</v>
      </c>
      <c r="E626" s="3">
        <v>0.0</v>
      </c>
      <c r="F626" s="2"/>
      <c r="G626" s="2"/>
      <c r="H626" s="2"/>
      <c r="I626" s="2"/>
      <c r="J626" s="3">
        <v>-21.1</v>
      </c>
      <c r="K626" s="3">
        <v>1099.56</v>
      </c>
      <c r="L626" s="2"/>
      <c r="M626" s="2"/>
      <c r="N626" s="2"/>
      <c r="O626" s="2"/>
      <c r="P626" s="2"/>
      <c r="Q626" s="2"/>
      <c r="R626" s="2"/>
      <c r="S626" s="2"/>
      <c r="T626" s="3">
        <v>0.0</v>
      </c>
      <c r="U626" s="3">
        <v>0.0</v>
      </c>
    </row>
    <row r="627" hidden="1">
      <c r="A627" s="10" t="str">
        <f t="shared" si="1"/>
        <v>Andorra1991</v>
      </c>
      <c r="B627" s="1" t="s">
        <v>20</v>
      </c>
      <c r="C627" s="3">
        <v>1991.0</v>
      </c>
      <c r="D627" s="3">
        <v>0.0</v>
      </c>
      <c r="E627" s="3">
        <v>0.0</v>
      </c>
      <c r="F627" s="2"/>
      <c r="G627" s="2"/>
      <c r="H627" s="2"/>
      <c r="I627" s="2"/>
      <c r="J627" s="2"/>
      <c r="K627" s="3">
        <v>1106.93</v>
      </c>
      <c r="L627" s="2"/>
      <c r="M627" s="2"/>
      <c r="N627" s="2"/>
      <c r="O627" s="2"/>
      <c r="P627" s="2"/>
      <c r="Q627" s="2"/>
      <c r="R627" s="2"/>
      <c r="S627" s="2"/>
      <c r="T627" s="3">
        <v>0.0</v>
      </c>
      <c r="U627" s="3">
        <v>0.0</v>
      </c>
    </row>
    <row r="628" hidden="1">
      <c r="A628" s="10" t="str">
        <f t="shared" si="1"/>
        <v>Netherlands Antilles1991</v>
      </c>
      <c r="B628" s="1" t="s">
        <v>148</v>
      </c>
      <c r="C628" s="3">
        <v>1991.0</v>
      </c>
      <c r="D628" s="3">
        <v>0.0</v>
      </c>
      <c r="E628" s="3">
        <v>0.0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3">
        <v>0.0</v>
      </c>
      <c r="U628" s="3">
        <v>0.0</v>
      </c>
    </row>
    <row r="629" hidden="1">
      <c r="A629" s="10" t="str">
        <f t="shared" si="1"/>
        <v>United Arab Emirates1991</v>
      </c>
      <c r="B629" s="1" t="s">
        <v>211</v>
      </c>
      <c r="C629" s="3">
        <v>1991.0</v>
      </c>
      <c r="D629" s="3">
        <v>11.52</v>
      </c>
      <c r="E629" s="3">
        <v>68.16</v>
      </c>
      <c r="F629" s="2"/>
      <c r="G629" s="3">
        <v>0.35</v>
      </c>
      <c r="H629" s="3">
        <v>4284.48</v>
      </c>
      <c r="I629" s="3">
        <v>485.59</v>
      </c>
      <c r="J629" s="2"/>
      <c r="K629" s="3">
        <v>51552.17</v>
      </c>
      <c r="L629" s="3">
        <v>29.05</v>
      </c>
      <c r="M629" s="3">
        <v>39.11</v>
      </c>
      <c r="N629" s="3">
        <v>18.9</v>
      </c>
      <c r="O629" s="3">
        <v>7.79</v>
      </c>
      <c r="P629" s="3">
        <v>5.1</v>
      </c>
      <c r="Q629" s="3">
        <v>6.08</v>
      </c>
      <c r="R629" s="3">
        <v>77.94</v>
      </c>
      <c r="S629" s="3">
        <v>3.78</v>
      </c>
      <c r="T629" s="3">
        <v>2173.49594771622</v>
      </c>
      <c r="U629" s="3">
        <v>6331.2621</v>
      </c>
    </row>
    <row r="630" hidden="1">
      <c r="A630" s="10" t="str">
        <f t="shared" si="1"/>
        <v>Argentina1991</v>
      </c>
      <c r="B630" s="1" t="s">
        <v>23</v>
      </c>
      <c r="C630" s="3">
        <v>1991.0</v>
      </c>
      <c r="D630" s="3">
        <v>0.0</v>
      </c>
      <c r="E630" s="3">
        <v>0.0</v>
      </c>
      <c r="F630" s="2"/>
      <c r="G630" s="2"/>
      <c r="H630" s="2"/>
      <c r="I630" s="2"/>
      <c r="J630" s="3">
        <v>1.6</v>
      </c>
      <c r="K630" s="3">
        <v>189720.0</v>
      </c>
      <c r="L630" s="2"/>
      <c r="M630" s="2"/>
      <c r="N630" s="2"/>
      <c r="O630" s="2"/>
      <c r="P630" s="2"/>
      <c r="Q630" s="2"/>
      <c r="R630" s="2"/>
      <c r="S630" s="2"/>
      <c r="T630" s="3">
        <v>0.0</v>
      </c>
      <c r="U630" s="3">
        <v>0.0</v>
      </c>
    </row>
    <row r="631" hidden="1">
      <c r="A631" s="10" t="str">
        <f t="shared" si="1"/>
        <v>Armenia1991</v>
      </c>
      <c r="B631" s="1" t="s">
        <v>24</v>
      </c>
      <c r="C631" s="3">
        <v>1991.0</v>
      </c>
      <c r="D631" s="3">
        <v>0.0</v>
      </c>
      <c r="E631" s="3">
        <v>0.0</v>
      </c>
      <c r="F631" s="2"/>
      <c r="G631" s="2"/>
      <c r="H631" s="2"/>
      <c r="I631" s="2"/>
      <c r="J631" s="3">
        <v>-19.38</v>
      </c>
      <c r="K631" s="3">
        <v>2068.53</v>
      </c>
      <c r="L631" s="2"/>
      <c r="M631" s="2"/>
      <c r="N631" s="2"/>
      <c r="O631" s="2"/>
      <c r="P631" s="2"/>
      <c r="Q631" s="2"/>
      <c r="R631" s="2"/>
      <c r="S631" s="2"/>
      <c r="T631" s="3">
        <v>0.0</v>
      </c>
      <c r="U631" s="3">
        <v>0.0</v>
      </c>
    </row>
    <row r="632" hidden="1">
      <c r="A632" s="10" t="str">
        <f t="shared" si="1"/>
        <v>Antigua and Barbuda1991</v>
      </c>
      <c r="B632" s="1" t="s">
        <v>22</v>
      </c>
      <c r="C632" s="3">
        <v>1991.0</v>
      </c>
      <c r="D632" s="3">
        <v>0.0</v>
      </c>
      <c r="E632" s="3">
        <v>0.0</v>
      </c>
      <c r="F632" s="2"/>
      <c r="G632" s="2"/>
      <c r="H632" s="2"/>
      <c r="I632" s="2"/>
      <c r="J632" s="2"/>
      <c r="K632" s="3">
        <v>481.71</v>
      </c>
      <c r="L632" s="2"/>
      <c r="M632" s="2"/>
      <c r="N632" s="2"/>
      <c r="O632" s="2"/>
      <c r="P632" s="2"/>
      <c r="Q632" s="2"/>
      <c r="R632" s="2"/>
      <c r="S632" s="2"/>
      <c r="T632" s="3">
        <v>0.0</v>
      </c>
      <c r="U632" s="3">
        <v>0.0</v>
      </c>
    </row>
    <row r="633" hidden="1">
      <c r="A633" s="10" t="str">
        <f t="shared" si="1"/>
        <v>Australia1991</v>
      </c>
      <c r="B633" s="1" t="s">
        <v>26</v>
      </c>
      <c r="C633" s="3">
        <v>1991.0</v>
      </c>
      <c r="D633" s="3">
        <v>51.41</v>
      </c>
      <c r="E633" s="3">
        <v>69.51</v>
      </c>
      <c r="F633" s="2"/>
      <c r="G633" s="3">
        <v>0.2</v>
      </c>
      <c r="H633" s="3">
        <v>38456.38</v>
      </c>
      <c r="I633" s="3">
        <v>40782.72</v>
      </c>
      <c r="J633" s="3">
        <v>-0.13</v>
      </c>
      <c r="K633" s="3">
        <v>325315.99</v>
      </c>
      <c r="L633" s="3">
        <v>38.32</v>
      </c>
      <c r="M633" s="3">
        <v>31.19</v>
      </c>
      <c r="N633" s="3">
        <v>22.52</v>
      </c>
      <c r="O633" s="3">
        <v>5.35</v>
      </c>
      <c r="P633" s="3">
        <v>7.95</v>
      </c>
      <c r="Q633" s="3">
        <v>11.0</v>
      </c>
      <c r="R633" s="3">
        <v>29.79</v>
      </c>
      <c r="S633" s="3">
        <v>47.27</v>
      </c>
      <c r="T633" s="3">
        <v>2551.98360163824</v>
      </c>
      <c r="U633" s="3">
        <v>1046.6031</v>
      </c>
    </row>
    <row r="634" hidden="1">
      <c r="A634" s="10" t="str">
        <f t="shared" si="1"/>
        <v>Austria1991</v>
      </c>
      <c r="B634" s="1" t="s">
        <v>27</v>
      </c>
      <c r="C634" s="3">
        <v>1991.0</v>
      </c>
      <c r="D634" s="3">
        <v>0.0</v>
      </c>
      <c r="E634" s="3">
        <v>0.0</v>
      </c>
      <c r="F634" s="2"/>
      <c r="G634" s="2"/>
      <c r="H634" s="2"/>
      <c r="I634" s="2"/>
      <c r="J634" s="3">
        <v>-0.87</v>
      </c>
      <c r="K634" s="3">
        <v>173794.0</v>
      </c>
      <c r="L634" s="2"/>
      <c r="M634" s="2"/>
      <c r="N634" s="2"/>
      <c r="O634" s="2"/>
      <c r="P634" s="2"/>
      <c r="Q634" s="2"/>
      <c r="R634" s="2"/>
      <c r="S634" s="2"/>
      <c r="T634" s="3">
        <v>0.0</v>
      </c>
      <c r="U634" s="3">
        <v>0.0</v>
      </c>
    </row>
    <row r="635" hidden="1">
      <c r="A635" s="10" t="str">
        <f t="shared" si="1"/>
        <v>Azerbaijan1991</v>
      </c>
      <c r="B635" s="1" t="s">
        <v>28</v>
      </c>
      <c r="C635" s="3">
        <v>1991.0</v>
      </c>
      <c r="D635" s="3">
        <v>0.0</v>
      </c>
      <c r="E635" s="3">
        <v>0.0</v>
      </c>
      <c r="F635" s="2"/>
      <c r="G635" s="2"/>
      <c r="H635" s="2"/>
      <c r="I635" s="2"/>
      <c r="J635" s="3">
        <v>4.45</v>
      </c>
      <c r="K635" s="3">
        <v>8792.37</v>
      </c>
      <c r="L635" s="2"/>
      <c r="M635" s="2"/>
      <c r="N635" s="2"/>
      <c r="O635" s="2"/>
      <c r="P635" s="2"/>
      <c r="Q635" s="2"/>
      <c r="R635" s="2"/>
      <c r="S635" s="2"/>
      <c r="T635" s="3">
        <v>0.0</v>
      </c>
      <c r="U635" s="3">
        <v>0.0</v>
      </c>
    </row>
    <row r="636" hidden="1">
      <c r="A636" s="10" t="str">
        <f t="shared" si="1"/>
        <v>Burundi1991</v>
      </c>
      <c r="B636" s="1" t="s">
        <v>47</v>
      </c>
      <c r="C636" s="3">
        <v>1991.0</v>
      </c>
      <c r="D636" s="3">
        <v>0.0</v>
      </c>
      <c r="E636" s="3">
        <v>0.0</v>
      </c>
      <c r="F636" s="2"/>
      <c r="G636" s="2"/>
      <c r="H636" s="2"/>
      <c r="I636" s="2"/>
      <c r="J636" s="3">
        <v>-18.59</v>
      </c>
      <c r="K636" s="3">
        <v>1167.4</v>
      </c>
      <c r="L636" s="2"/>
      <c r="M636" s="2"/>
      <c r="N636" s="2"/>
      <c r="O636" s="2"/>
      <c r="P636" s="2"/>
      <c r="Q636" s="2"/>
      <c r="R636" s="2"/>
      <c r="S636" s="2"/>
      <c r="T636" s="3">
        <v>0.0</v>
      </c>
      <c r="U636" s="3">
        <v>0.0</v>
      </c>
    </row>
    <row r="637" hidden="1">
      <c r="A637" s="10" t="str">
        <f t="shared" si="1"/>
        <v>Belgium1991</v>
      </c>
      <c r="B637" s="1" t="s">
        <v>34</v>
      </c>
      <c r="C637" s="3">
        <v>1991.0</v>
      </c>
      <c r="D637" s="3">
        <v>0.0</v>
      </c>
      <c r="E637" s="3">
        <v>0.0</v>
      </c>
      <c r="F637" s="2"/>
      <c r="G637" s="2"/>
      <c r="H637" s="2"/>
      <c r="I637" s="2"/>
      <c r="J637" s="3">
        <v>1.87</v>
      </c>
      <c r="K637" s="3">
        <v>210511.0</v>
      </c>
      <c r="L637" s="2"/>
      <c r="M637" s="2"/>
      <c r="N637" s="2"/>
      <c r="O637" s="2"/>
      <c r="P637" s="2"/>
      <c r="Q637" s="2"/>
      <c r="R637" s="2"/>
      <c r="S637" s="2"/>
      <c r="T637" s="3">
        <v>0.0</v>
      </c>
      <c r="U637" s="3">
        <v>0.0</v>
      </c>
    </row>
    <row r="638" hidden="1">
      <c r="A638" s="10" t="str">
        <f t="shared" si="1"/>
        <v>Benin1991</v>
      </c>
      <c r="B638" s="1" t="s">
        <v>37</v>
      </c>
      <c r="C638" s="3">
        <v>1991.0</v>
      </c>
      <c r="D638" s="3">
        <v>0.0</v>
      </c>
      <c r="E638" s="3">
        <v>0.0</v>
      </c>
      <c r="F638" s="2"/>
      <c r="G638" s="2"/>
      <c r="H638" s="2"/>
      <c r="I638" s="2"/>
      <c r="J638" s="3">
        <v>-9.34</v>
      </c>
      <c r="K638" s="3">
        <v>1986.44</v>
      </c>
      <c r="L638" s="2"/>
      <c r="M638" s="2"/>
      <c r="N638" s="2"/>
      <c r="O638" s="2"/>
      <c r="P638" s="2"/>
      <c r="Q638" s="2"/>
      <c r="R638" s="2"/>
      <c r="S638" s="2"/>
      <c r="T638" s="3">
        <v>0.0</v>
      </c>
      <c r="U638" s="3">
        <v>0.0</v>
      </c>
    </row>
    <row r="639" hidden="1">
      <c r="A639" s="10" t="str">
        <f t="shared" si="1"/>
        <v>Burkina Faso1991</v>
      </c>
      <c r="B639" s="1" t="s">
        <v>46</v>
      </c>
      <c r="C639" s="3">
        <v>1991.0</v>
      </c>
      <c r="D639" s="3">
        <v>0.0</v>
      </c>
      <c r="E639" s="3">
        <v>0.0</v>
      </c>
      <c r="F639" s="2"/>
      <c r="G639" s="2"/>
      <c r="H639" s="2"/>
      <c r="I639" s="2"/>
      <c r="J639" s="3">
        <v>-12.9</v>
      </c>
      <c r="K639" s="3">
        <v>3135.05</v>
      </c>
      <c r="L639" s="2"/>
      <c r="M639" s="2"/>
      <c r="N639" s="2"/>
      <c r="O639" s="2"/>
      <c r="P639" s="2"/>
      <c r="Q639" s="2"/>
      <c r="R639" s="2"/>
      <c r="S639" s="2"/>
      <c r="T639" s="3">
        <v>0.0</v>
      </c>
      <c r="U639" s="3">
        <v>0.0</v>
      </c>
    </row>
    <row r="640" hidden="1">
      <c r="A640" s="10" t="str">
        <f t="shared" si="1"/>
        <v>Bangladesh1991</v>
      </c>
      <c r="B640" s="1" t="s">
        <v>31</v>
      </c>
      <c r="C640" s="3">
        <v>1991.0</v>
      </c>
      <c r="D640" s="3">
        <v>14.93</v>
      </c>
      <c r="E640" s="3">
        <v>30.8</v>
      </c>
      <c r="F640" s="2"/>
      <c r="G640" s="3">
        <v>0.3</v>
      </c>
      <c r="H640" s="3">
        <v>3136.68</v>
      </c>
      <c r="I640" s="3">
        <v>1690.21</v>
      </c>
      <c r="J640" s="3">
        <v>-5.56</v>
      </c>
      <c r="K640" s="3">
        <v>30957.48</v>
      </c>
      <c r="L640" s="3">
        <v>17.84</v>
      </c>
      <c r="M640" s="3">
        <v>12.96</v>
      </c>
      <c r="N640" s="3">
        <v>45.4</v>
      </c>
      <c r="O640" s="3">
        <v>19.13</v>
      </c>
      <c r="P640" s="3">
        <v>1.61</v>
      </c>
      <c r="Q640" s="3">
        <v>62.59</v>
      </c>
      <c r="R640" s="3">
        <v>18.55</v>
      </c>
      <c r="S640" s="3">
        <v>15.09</v>
      </c>
      <c r="T640" s="3">
        <v>1660.03504743514</v>
      </c>
      <c r="U640" s="3">
        <v>5507.0989</v>
      </c>
    </row>
    <row r="641" hidden="1">
      <c r="A641" s="10" t="str">
        <f t="shared" si="1"/>
        <v>Bulgaria1991</v>
      </c>
      <c r="B641" s="1" t="s">
        <v>45</v>
      </c>
      <c r="C641" s="3">
        <v>1991.0</v>
      </c>
      <c r="D641" s="3">
        <v>0.0</v>
      </c>
      <c r="E641" s="3">
        <v>0.0</v>
      </c>
      <c r="F641" s="2"/>
      <c r="G641" s="2"/>
      <c r="H641" s="2"/>
      <c r="I641" s="2"/>
      <c r="J641" s="3">
        <v>4.27</v>
      </c>
      <c r="K641" s="3">
        <v>10943.55</v>
      </c>
      <c r="L641" s="2"/>
      <c r="M641" s="2"/>
      <c r="N641" s="2"/>
      <c r="O641" s="2"/>
      <c r="P641" s="2"/>
      <c r="Q641" s="2"/>
      <c r="R641" s="2"/>
      <c r="S641" s="2"/>
      <c r="T641" s="3">
        <v>0.0</v>
      </c>
      <c r="U641" s="3">
        <v>0.0</v>
      </c>
    </row>
    <row r="642" hidden="1">
      <c r="A642" s="10" t="str">
        <f t="shared" si="1"/>
        <v>Bahrain1991</v>
      </c>
      <c r="B642" s="1" t="s">
        <v>30</v>
      </c>
      <c r="C642" s="3">
        <v>1991.0</v>
      </c>
      <c r="D642" s="3">
        <v>0.0</v>
      </c>
      <c r="E642" s="3">
        <v>0.0</v>
      </c>
      <c r="F642" s="2"/>
      <c r="G642" s="2"/>
      <c r="H642" s="2"/>
      <c r="I642" s="2"/>
      <c r="J642" s="3">
        <v>-10.64</v>
      </c>
      <c r="K642" s="3">
        <v>4616.22</v>
      </c>
      <c r="L642" s="2"/>
      <c r="M642" s="2"/>
      <c r="N642" s="2"/>
      <c r="O642" s="2"/>
      <c r="P642" s="2"/>
      <c r="Q642" s="2"/>
      <c r="R642" s="2"/>
      <c r="S642" s="2"/>
      <c r="T642" s="3">
        <v>0.0</v>
      </c>
      <c r="U642" s="3">
        <v>0.0</v>
      </c>
    </row>
    <row r="643" hidden="1">
      <c r="A643" s="10" t="str">
        <f t="shared" si="1"/>
        <v>Bahamas, The1991</v>
      </c>
      <c r="B643" s="1" t="s">
        <v>29</v>
      </c>
      <c r="C643" s="3">
        <v>1991.0</v>
      </c>
      <c r="D643" s="3">
        <v>0.0</v>
      </c>
      <c r="E643" s="3">
        <v>0.0</v>
      </c>
      <c r="F643" s="2"/>
      <c r="G643" s="2"/>
      <c r="H643" s="2"/>
      <c r="I643" s="2"/>
      <c r="J643" s="3">
        <v>-4.22</v>
      </c>
      <c r="K643" s="3">
        <v>3111.16</v>
      </c>
      <c r="L643" s="2"/>
      <c r="M643" s="2"/>
      <c r="N643" s="2"/>
      <c r="O643" s="2"/>
      <c r="P643" s="2"/>
      <c r="Q643" s="2"/>
      <c r="R643" s="2"/>
      <c r="S643" s="2"/>
      <c r="T643" s="3">
        <v>0.0</v>
      </c>
      <c r="U643" s="3">
        <v>0.0</v>
      </c>
    </row>
    <row r="644" hidden="1">
      <c r="A644" s="10" t="str">
        <f t="shared" si="1"/>
        <v>Bosnia and Herzegovina1991</v>
      </c>
      <c r="B644" s="1" t="s">
        <v>41</v>
      </c>
      <c r="C644" s="3">
        <v>1991.0</v>
      </c>
      <c r="D644" s="3">
        <v>0.0</v>
      </c>
      <c r="E644" s="3">
        <v>0.0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3">
        <v>0.0</v>
      </c>
      <c r="U644" s="3">
        <v>0.0</v>
      </c>
    </row>
    <row r="645" hidden="1">
      <c r="A645" s="10" t="str">
        <f t="shared" si="1"/>
        <v>Belarus1991</v>
      </c>
      <c r="B645" s="1" t="s">
        <v>33</v>
      </c>
      <c r="C645" s="3">
        <v>1991.0</v>
      </c>
      <c r="D645" s="3">
        <v>0.0</v>
      </c>
      <c r="E645" s="3">
        <v>0.0</v>
      </c>
      <c r="F645" s="2"/>
      <c r="G645" s="2"/>
      <c r="H645" s="2"/>
      <c r="I645" s="2"/>
      <c r="J645" s="3">
        <v>0.0</v>
      </c>
      <c r="K645" s="3">
        <v>18000.0</v>
      </c>
      <c r="L645" s="2"/>
      <c r="M645" s="2"/>
      <c r="N645" s="2"/>
      <c r="O645" s="2"/>
      <c r="P645" s="2"/>
      <c r="Q645" s="2"/>
      <c r="R645" s="2"/>
      <c r="S645" s="2"/>
      <c r="T645" s="3">
        <v>0.0</v>
      </c>
      <c r="U645" s="3">
        <v>0.0</v>
      </c>
    </row>
    <row r="646" hidden="1">
      <c r="A646" s="10" t="str">
        <f t="shared" si="1"/>
        <v>Belgium-Luxembourg1991</v>
      </c>
      <c r="B646" s="1" t="s">
        <v>35</v>
      </c>
      <c r="C646" s="3">
        <v>1991.0</v>
      </c>
      <c r="D646" s="3">
        <v>0.0</v>
      </c>
      <c r="E646" s="3">
        <v>0.0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3">
        <v>0.0</v>
      </c>
      <c r="U646" s="3">
        <v>0.0</v>
      </c>
    </row>
    <row r="647" hidden="1">
      <c r="A647" s="10" t="str">
        <f t="shared" si="1"/>
        <v>Belize1991</v>
      </c>
      <c r="B647" s="1" t="s">
        <v>36</v>
      </c>
      <c r="C647" s="3">
        <v>1991.0</v>
      </c>
      <c r="D647" s="3">
        <v>0.0</v>
      </c>
      <c r="E647" s="3">
        <v>0.0</v>
      </c>
      <c r="F647" s="2"/>
      <c r="G647" s="2"/>
      <c r="H647" s="2"/>
      <c r="I647" s="2"/>
      <c r="J647" s="3">
        <v>43.62</v>
      </c>
      <c r="K647" s="3">
        <v>444.72</v>
      </c>
      <c r="L647" s="2"/>
      <c r="M647" s="2"/>
      <c r="N647" s="2"/>
      <c r="O647" s="2"/>
      <c r="P647" s="2"/>
      <c r="Q647" s="2"/>
      <c r="R647" s="2"/>
      <c r="S647" s="2"/>
      <c r="T647" s="3">
        <v>0.0</v>
      </c>
      <c r="U647" s="3">
        <v>0.0</v>
      </c>
    </row>
    <row r="648" hidden="1">
      <c r="A648" s="10" t="str">
        <f t="shared" si="1"/>
        <v>Bermuda1991</v>
      </c>
      <c r="B648" s="1" t="s">
        <v>38</v>
      </c>
      <c r="C648" s="3">
        <v>1991.0</v>
      </c>
      <c r="D648" s="3">
        <v>0.0</v>
      </c>
      <c r="E648" s="3">
        <v>0.0</v>
      </c>
      <c r="F648" s="2"/>
      <c r="G648" s="2"/>
      <c r="H648" s="2"/>
      <c r="I648" s="2"/>
      <c r="J648" s="2"/>
      <c r="K648" s="3">
        <v>1634.9</v>
      </c>
      <c r="L648" s="2"/>
      <c r="M648" s="2"/>
      <c r="N648" s="2"/>
      <c r="O648" s="2"/>
      <c r="P648" s="2"/>
      <c r="Q648" s="2"/>
      <c r="R648" s="2"/>
      <c r="S648" s="2"/>
      <c r="T648" s="3">
        <v>0.0</v>
      </c>
      <c r="U648" s="3">
        <v>0.0</v>
      </c>
    </row>
    <row r="649" hidden="1">
      <c r="A649" s="10" t="str">
        <f t="shared" si="1"/>
        <v>Bolivia1991</v>
      </c>
      <c r="B649" s="1" t="s">
        <v>40</v>
      </c>
      <c r="C649" s="3">
        <v>1991.0</v>
      </c>
      <c r="D649" s="3">
        <v>0.0</v>
      </c>
      <c r="E649" s="3">
        <v>0.0</v>
      </c>
      <c r="F649" s="2"/>
      <c r="G649" s="2"/>
      <c r="H649" s="2"/>
      <c r="I649" s="2"/>
      <c r="J649" s="3">
        <v>-5.49</v>
      </c>
      <c r="K649" s="3">
        <v>5343.27</v>
      </c>
      <c r="L649" s="2"/>
      <c r="M649" s="2"/>
      <c r="N649" s="2"/>
      <c r="O649" s="2"/>
      <c r="P649" s="2"/>
      <c r="Q649" s="2"/>
      <c r="R649" s="2"/>
      <c r="S649" s="2"/>
      <c r="T649" s="3">
        <v>0.0</v>
      </c>
      <c r="U649" s="3">
        <v>0.0</v>
      </c>
    </row>
    <row r="650" hidden="1">
      <c r="A650" s="10" t="str">
        <f t="shared" si="1"/>
        <v>Brazil1991</v>
      </c>
      <c r="B650" s="1" t="s">
        <v>43</v>
      </c>
      <c r="C650" s="3">
        <v>1991.0</v>
      </c>
      <c r="D650" s="3">
        <v>41.46</v>
      </c>
      <c r="E650" s="3">
        <v>40.09</v>
      </c>
      <c r="F650" s="2"/>
      <c r="G650" s="3">
        <v>0.14</v>
      </c>
      <c r="H650" s="3">
        <v>22976.33</v>
      </c>
      <c r="I650" s="3">
        <v>31621.12</v>
      </c>
      <c r="J650" s="3">
        <v>0.76</v>
      </c>
      <c r="K650" s="3">
        <v>602860.03</v>
      </c>
      <c r="L650" s="3">
        <v>28.51</v>
      </c>
      <c r="M650" s="3">
        <v>11.58</v>
      </c>
      <c r="N650" s="3">
        <v>28.77</v>
      </c>
      <c r="O650" s="3">
        <v>28.72</v>
      </c>
      <c r="P650" s="3">
        <v>16.03</v>
      </c>
      <c r="Q650" s="3">
        <v>20.03</v>
      </c>
      <c r="R650" s="3">
        <v>39.32</v>
      </c>
      <c r="S650" s="3">
        <v>22.2</v>
      </c>
      <c r="T650" s="3">
        <v>1743.02866256364</v>
      </c>
      <c r="U650" s="3">
        <v>1025.2851</v>
      </c>
    </row>
    <row r="651" hidden="1">
      <c r="A651" s="10" t="str">
        <f t="shared" si="1"/>
        <v>Barbados1991</v>
      </c>
      <c r="B651" s="1" t="s">
        <v>32</v>
      </c>
      <c r="C651" s="3">
        <v>1991.0</v>
      </c>
      <c r="D651" s="3">
        <v>0.0</v>
      </c>
      <c r="E651" s="3">
        <v>0.0</v>
      </c>
      <c r="F651" s="2"/>
      <c r="G651" s="2"/>
      <c r="H651" s="2"/>
      <c r="I651" s="2"/>
      <c r="J651" s="3">
        <v>-0.85</v>
      </c>
      <c r="K651" s="3">
        <v>2020.58</v>
      </c>
      <c r="L651" s="2"/>
      <c r="M651" s="2"/>
      <c r="N651" s="2"/>
      <c r="O651" s="2"/>
      <c r="P651" s="2"/>
      <c r="Q651" s="2"/>
      <c r="R651" s="2"/>
      <c r="S651" s="2"/>
      <c r="T651" s="3">
        <v>0.0</v>
      </c>
      <c r="U651" s="3">
        <v>0.0</v>
      </c>
    </row>
    <row r="652" hidden="1">
      <c r="A652" s="10" t="str">
        <f t="shared" si="1"/>
        <v>Brunei1991</v>
      </c>
      <c r="B652" s="1" t="s">
        <v>44</v>
      </c>
      <c r="C652" s="3">
        <v>1991.0</v>
      </c>
      <c r="D652" s="3">
        <v>0.0</v>
      </c>
      <c r="E652" s="3">
        <v>0.0</v>
      </c>
      <c r="F652" s="2"/>
      <c r="G652" s="2"/>
      <c r="H652" s="2"/>
      <c r="I652" s="2"/>
      <c r="J652" s="3">
        <v>26.51</v>
      </c>
      <c r="K652" s="3">
        <v>3701.67</v>
      </c>
      <c r="L652" s="2"/>
      <c r="M652" s="2"/>
      <c r="N652" s="2"/>
      <c r="O652" s="2"/>
      <c r="P652" s="2"/>
      <c r="Q652" s="2"/>
      <c r="R652" s="2"/>
      <c r="S652" s="2"/>
      <c r="T652" s="3">
        <v>0.0</v>
      </c>
      <c r="U652" s="3">
        <v>0.0</v>
      </c>
    </row>
    <row r="653" hidden="1">
      <c r="A653" s="10" t="str">
        <f t="shared" si="1"/>
        <v>Bhutan1991</v>
      </c>
      <c r="B653" s="1" t="s">
        <v>39</v>
      </c>
      <c r="C653" s="3">
        <v>1991.0</v>
      </c>
      <c r="D653" s="3">
        <v>0.0</v>
      </c>
      <c r="E653" s="3">
        <v>0.0</v>
      </c>
      <c r="F653" s="2"/>
      <c r="G653" s="2"/>
      <c r="H653" s="2"/>
      <c r="I653" s="2"/>
      <c r="J653" s="3">
        <v>-7.96</v>
      </c>
      <c r="K653" s="3">
        <v>250.05</v>
      </c>
      <c r="L653" s="2"/>
      <c r="M653" s="2"/>
      <c r="N653" s="2"/>
      <c r="O653" s="2"/>
      <c r="P653" s="2"/>
      <c r="Q653" s="2"/>
      <c r="R653" s="2"/>
      <c r="S653" s="2"/>
      <c r="T653" s="3">
        <v>0.0</v>
      </c>
      <c r="U653" s="3">
        <v>0.0</v>
      </c>
    </row>
    <row r="654" hidden="1">
      <c r="A654" s="10" t="str">
        <f t="shared" si="1"/>
        <v>Botswana1991</v>
      </c>
      <c r="B654" s="1" t="s">
        <v>42</v>
      </c>
      <c r="C654" s="3">
        <v>1991.0</v>
      </c>
      <c r="D654" s="3">
        <v>0.0</v>
      </c>
      <c r="E654" s="3">
        <v>0.0</v>
      </c>
      <c r="F654" s="2"/>
      <c r="G654" s="2"/>
      <c r="H654" s="2"/>
      <c r="I654" s="2"/>
      <c r="J654" s="3">
        <v>6.5</v>
      </c>
      <c r="K654" s="3">
        <v>3942.79</v>
      </c>
      <c r="L654" s="2"/>
      <c r="M654" s="2"/>
      <c r="N654" s="2"/>
      <c r="O654" s="2"/>
      <c r="P654" s="2"/>
      <c r="Q654" s="2"/>
      <c r="R654" s="2"/>
      <c r="S654" s="2"/>
      <c r="T654" s="3">
        <v>0.0</v>
      </c>
      <c r="U654" s="3">
        <v>0.0</v>
      </c>
    </row>
    <row r="655" hidden="1">
      <c r="A655" s="10" t="str">
        <f t="shared" si="1"/>
        <v>Central African Republic1991</v>
      </c>
      <c r="B655" s="1" t="s">
        <v>53</v>
      </c>
      <c r="C655" s="3">
        <v>1991.0</v>
      </c>
      <c r="D655" s="3">
        <v>0.0</v>
      </c>
      <c r="E655" s="3">
        <v>0.0</v>
      </c>
      <c r="F655" s="2"/>
      <c r="G655" s="2"/>
      <c r="H655" s="2"/>
      <c r="I655" s="2"/>
      <c r="J655" s="3">
        <v>-8.54</v>
      </c>
      <c r="K655" s="3">
        <v>1377.37</v>
      </c>
      <c r="L655" s="2"/>
      <c r="M655" s="2"/>
      <c r="N655" s="2"/>
      <c r="O655" s="2"/>
      <c r="P655" s="2"/>
      <c r="Q655" s="2"/>
      <c r="R655" s="2"/>
      <c r="S655" s="2"/>
      <c r="T655" s="3">
        <v>0.0</v>
      </c>
      <c r="U655" s="3">
        <v>0.0</v>
      </c>
    </row>
    <row r="656" hidden="1">
      <c r="A656" s="10" t="str">
        <f t="shared" si="1"/>
        <v>Canada1991</v>
      </c>
      <c r="B656" s="1" t="s">
        <v>50</v>
      </c>
      <c r="C656" s="3">
        <v>1991.0</v>
      </c>
      <c r="D656" s="3">
        <v>37.12</v>
      </c>
      <c r="E656" s="3">
        <v>71.92</v>
      </c>
      <c r="F656" s="2"/>
      <c r="G656" s="3">
        <v>0.69</v>
      </c>
      <c r="H656" s="3">
        <v>118093.69</v>
      </c>
      <c r="I656" s="3">
        <v>126783.86</v>
      </c>
      <c r="J656" s="3">
        <v>-0.52</v>
      </c>
      <c r="K656" s="3">
        <v>610327.99</v>
      </c>
      <c r="L656" s="3">
        <v>40.88</v>
      </c>
      <c r="M656" s="3">
        <v>31.04</v>
      </c>
      <c r="N656" s="3">
        <v>15.43</v>
      </c>
      <c r="O656" s="3">
        <v>8.86</v>
      </c>
      <c r="P656" s="3">
        <v>25.28</v>
      </c>
      <c r="Q656" s="3">
        <v>22.4</v>
      </c>
      <c r="R656" s="3">
        <v>30.41</v>
      </c>
      <c r="S656" s="3">
        <v>15.6</v>
      </c>
      <c r="T656" s="3">
        <v>2715.9732057265</v>
      </c>
      <c r="U656" s="3">
        <v>1270.8427</v>
      </c>
    </row>
    <row r="657" hidden="1">
      <c r="A657" s="10" t="str">
        <f t="shared" si="1"/>
        <v>Switzerland1991</v>
      </c>
      <c r="B657" s="1" t="s">
        <v>196</v>
      </c>
      <c r="C657" s="3">
        <v>1991.0</v>
      </c>
      <c r="D657" s="3">
        <v>6.34</v>
      </c>
      <c r="E657" s="3">
        <v>64.94</v>
      </c>
      <c r="F657" s="2"/>
      <c r="G657" s="3">
        <v>0.21</v>
      </c>
      <c r="H657" s="3">
        <v>66502.26</v>
      </c>
      <c r="I657" s="3">
        <v>61531.73</v>
      </c>
      <c r="J657" s="3">
        <v>1.75</v>
      </c>
      <c r="K657" s="3">
        <v>261114.0</v>
      </c>
      <c r="L657" s="3">
        <v>25.91</v>
      </c>
      <c r="M657" s="3">
        <v>39.03</v>
      </c>
      <c r="N657" s="3">
        <v>23.81</v>
      </c>
      <c r="O657" s="3">
        <v>8.38</v>
      </c>
      <c r="P657" s="3">
        <v>35.9</v>
      </c>
      <c r="Q657" s="3">
        <v>32.46</v>
      </c>
      <c r="R657" s="3">
        <v>28.09</v>
      </c>
      <c r="S657" s="3">
        <v>3.43</v>
      </c>
      <c r="T657" s="3">
        <v>2177.14377179834</v>
      </c>
      <c r="U657" s="3">
        <v>1764.8596</v>
      </c>
    </row>
    <row r="658" hidden="1">
      <c r="A658" s="10" t="str">
        <f t="shared" si="1"/>
        <v>Chile1991</v>
      </c>
      <c r="B658" s="1" t="s">
        <v>55</v>
      </c>
      <c r="C658" s="3">
        <v>1991.0</v>
      </c>
      <c r="D658" s="3">
        <v>51.03</v>
      </c>
      <c r="E658" s="3">
        <v>56.32</v>
      </c>
      <c r="F658" s="2"/>
      <c r="G658" s="3">
        <v>0.15</v>
      </c>
      <c r="H658" s="3">
        <v>7452.63</v>
      </c>
      <c r="I658" s="3">
        <v>8960.06</v>
      </c>
      <c r="J658" s="3">
        <v>4.51</v>
      </c>
      <c r="K658" s="3">
        <v>37834.79</v>
      </c>
      <c r="L658" s="3">
        <v>32.9</v>
      </c>
      <c r="M658" s="3">
        <v>23.42</v>
      </c>
      <c r="N658" s="3">
        <v>24.62</v>
      </c>
      <c r="O658" s="3">
        <v>15.48</v>
      </c>
      <c r="P658" s="3">
        <v>1.16</v>
      </c>
      <c r="Q658" s="3">
        <v>9.04</v>
      </c>
      <c r="R658" s="3">
        <v>56.23</v>
      </c>
      <c r="S658" s="3">
        <v>31.44</v>
      </c>
      <c r="T658" s="3">
        <v>2165.18550627238</v>
      </c>
      <c r="U658" s="3">
        <v>1736.9732</v>
      </c>
    </row>
    <row r="659" hidden="1">
      <c r="A659" s="10" t="str">
        <f t="shared" si="1"/>
        <v>China1991</v>
      </c>
      <c r="B659" s="1" t="s">
        <v>56</v>
      </c>
      <c r="C659" s="3">
        <v>1991.0</v>
      </c>
      <c r="D659" s="3">
        <v>0.0</v>
      </c>
      <c r="E659" s="3">
        <v>0.0</v>
      </c>
      <c r="F659" s="2"/>
      <c r="G659" s="2"/>
      <c r="H659" s="2"/>
      <c r="I659" s="2"/>
      <c r="J659" s="3">
        <v>3.03</v>
      </c>
      <c r="K659" s="3">
        <v>383372.98</v>
      </c>
      <c r="L659" s="2"/>
      <c r="M659" s="2"/>
      <c r="N659" s="2"/>
      <c r="O659" s="2"/>
      <c r="P659" s="2"/>
      <c r="Q659" s="2"/>
      <c r="R659" s="2"/>
      <c r="S659" s="2"/>
      <c r="T659" s="3">
        <v>0.0</v>
      </c>
      <c r="U659" s="3">
        <v>0.0</v>
      </c>
    </row>
    <row r="660" hidden="1">
      <c r="A660" s="10" t="str">
        <f t="shared" si="1"/>
        <v>Cote d'Ivoire1991</v>
      </c>
      <c r="B660" s="1" t="s">
        <v>62</v>
      </c>
      <c r="C660" s="3">
        <v>1991.0</v>
      </c>
      <c r="D660" s="3">
        <v>0.0</v>
      </c>
      <c r="E660" s="3">
        <v>0.0</v>
      </c>
      <c r="F660" s="2"/>
      <c r="G660" s="2"/>
      <c r="H660" s="2"/>
      <c r="I660" s="2"/>
      <c r="J660" s="3">
        <v>3.03</v>
      </c>
      <c r="K660" s="3">
        <v>10492.63</v>
      </c>
      <c r="L660" s="2"/>
      <c r="M660" s="2"/>
      <c r="N660" s="2"/>
      <c r="O660" s="2"/>
      <c r="P660" s="2"/>
      <c r="Q660" s="2"/>
      <c r="R660" s="2"/>
      <c r="S660" s="2"/>
      <c r="T660" s="3">
        <v>0.0</v>
      </c>
      <c r="U660" s="3">
        <v>0.0</v>
      </c>
    </row>
    <row r="661" hidden="1">
      <c r="A661" s="10" t="str">
        <f t="shared" si="1"/>
        <v>Cameroon1991</v>
      </c>
      <c r="B661" s="1" t="s">
        <v>49</v>
      </c>
      <c r="C661" s="3">
        <v>1991.0</v>
      </c>
      <c r="D661" s="3">
        <v>0.0</v>
      </c>
      <c r="E661" s="3">
        <v>0.0</v>
      </c>
      <c r="F661" s="2"/>
      <c r="G661" s="2"/>
      <c r="H661" s="2"/>
      <c r="I661" s="2"/>
      <c r="J661" s="3">
        <v>5.36</v>
      </c>
      <c r="K661" s="3">
        <v>12434.37</v>
      </c>
      <c r="L661" s="2"/>
      <c r="M661" s="2"/>
      <c r="N661" s="2"/>
      <c r="O661" s="2"/>
      <c r="P661" s="2"/>
      <c r="Q661" s="2"/>
      <c r="R661" s="2"/>
      <c r="S661" s="2"/>
      <c r="T661" s="3">
        <v>0.0</v>
      </c>
      <c r="U661" s="3">
        <v>0.0</v>
      </c>
    </row>
    <row r="662" hidden="1">
      <c r="A662" s="10" t="str">
        <f t="shared" si="1"/>
        <v>Congo, Rep.1991</v>
      </c>
      <c r="B662" s="1" t="s">
        <v>59</v>
      </c>
      <c r="C662" s="3">
        <v>1991.0</v>
      </c>
      <c r="D662" s="3">
        <v>0.0</v>
      </c>
      <c r="E662" s="3">
        <v>0.0</v>
      </c>
      <c r="F662" s="2"/>
      <c r="G662" s="2"/>
      <c r="H662" s="2"/>
      <c r="I662" s="2"/>
      <c r="J662" s="3">
        <v>13.58</v>
      </c>
      <c r="K662" s="3">
        <v>2724.85</v>
      </c>
      <c r="L662" s="2"/>
      <c r="M662" s="2"/>
      <c r="N662" s="2"/>
      <c r="O662" s="2"/>
      <c r="P662" s="2"/>
      <c r="Q662" s="2"/>
      <c r="R662" s="2"/>
      <c r="S662" s="2"/>
      <c r="T662" s="3">
        <v>0.0</v>
      </c>
      <c r="U662" s="3">
        <v>0.0</v>
      </c>
    </row>
    <row r="663" hidden="1">
      <c r="A663" s="10" t="str">
        <f t="shared" si="1"/>
        <v>Cook Islands1991</v>
      </c>
      <c r="B663" s="1" t="s">
        <v>60</v>
      </c>
      <c r="C663" s="3">
        <v>1991.0</v>
      </c>
      <c r="D663" s="3">
        <v>0.0</v>
      </c>
      <c r="E663" s="3">
        <v>0.0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3">
        <v>0.0</v>
      </c>
      <c r="U663" s="3">
        <v>0.0</v>
      </c>
    </row>
    <row r="664" hidden="1">
      <c r="A664" s="10" t="str">
        <f t="shared" si="1"/>
        <v>Colombia1991</v>
      </c>
      <c r="B664" s="1" t="s">
        <v>57</v>
      </c>
      <c r="C664" s="3">
        <v>1991.0</v>
      </c>
      <c r="D664" s="3">
        <v>68.68</v>
      </c>
      <c r="E664" s="3">
        <v>45.36</v>
      </c>
      <c r="F664" s="2"/>
      <c r="G664" s="3">
        <v>0.36</v>
      </c>
      <c r="H664" s="3">
        <v>4966.98</v>
      </c>
      <c r="I664" s="3">
        <v>7268.63</v>
      </c>
      <c r="J664" s="3">
        <v>4.66</v>
      </c>
      <c r="K664" s="3">
        <v>49175.56</v>
      </c>
      <c r="L664" s="3">
        <v>31.52</v>
      </c>
      <c r="M664" s="3">
        <v>13.84</v>
      </c>
      <c r="N664" s="3">
        <v>42.28</v>
      </c>
      <c r="O664" s="3">
        <v>5.43</v>
      </c>
      <c r="P664" s="3">
        <v>3.39</v>
      </c>
      <c r="Q664" s="3">
        <v>23.74</v>
      </c>
      <c r="R664" s="3">
        <v>14.35</v>
      </c>
      <c r="S664" s="3">
        <v>53.18</v>
      </c>
      <c r="T664" s="3">
        <v>2035.40156091277</v>
      </c>
      <c r="U664" s="3">
        <v>1894.177</v>
      </c>
    </row>
    <row r="665" hidden="1">
      <c r="A665" s="10" t="str">
        <f t="shared" si="1"/>
        <v>Comoros1991</v>
      </c>
      <c r="B665" s="1" t="s">
        <v>58</v>
      </c>
      <c r="C665" s="3">
        <v>1991.0</v>
      </c>
      <c r="D665" s="3">
        <v>0.0</v>
      </c>
      <c r="E665" s="3">
        <v>0.0</v>
      </c>
      <c r="F665" s="2"/>
      <c r="G665" s="2"/>
      <c r="H665" s="2"/>
      <c r="I665" s="2"/>
      <c r="J665" s="3">
        <v>-18.08</v>
      </c>
      <c r="K665" s="3">
        <v>424.11</v>
      </c>
      <c r="L665" s="2"/>
      <c r="M665" s="2"/>
      <c r="N665" s="2"/>
      <c r="O665" s="2"/>
      <c r="P665" s="2"/>
      <c r="Q665" s="2"/>
      <c r="R665" s="2"/>
      <c r="S665" s="2"/>
      <c r="T665" s="3">
        <v>0.0</v>
      </c>
      <c r="U665" s="3">
        <v>0.0</v>
      </c>
    </row>
    <row r="666" hidden="1">
      <c r="A666" s="10" t="str">
        <f t="shared" si="1"/>
        <v>Cape Verde1991</v>
      </c>
      <c r="B666" s="1" t="s">
        <v>51</v>
      </c>
      <c r="C666" s="3">
        <v>1991.0</v>
      </c>
      <c r="D666" s="3">
        <v>0.0</v>
      </c>
      <c r="E666" s="3">
        <v>0.0</v>
      </c>
      <c r="F666" s="2"/>
      <c r="G666" s="2"/>
      <c r="H666" s="2"/>
      <c r="I666" s="2"/>
      <c r="J666" s="3">
        <v>-47.83</v>
      </c>
      <c r="K666" s="3">
        <v>319.83</v>
      </c>
      <c r="L666" s="2"/>
      <c r="M666" s="2"/>
      <c r="N666" s="2"/>
      <c r="O666" s="2"/>
      <c r="P666" s="2"/>
      <c r="Q666" s="2"/>
      <c r="R666" s="2"/>
      <c r="S666" s="2"/>
      <c r="T666" s="3">
        <v>0.0</v>
      </c>
      <c r="U666" s="3">
        <v>0.0</v>
      </c>
    </row>
    <row r="667" hidden="1">
      <c r="A667" s="10" t="str">
        <f t="shared" si="1"/>
        <v>Costa Rica1991</v>
      </c>
      <c r="B667" s="1" t="s">
        <v>61</v>
      </c>
      <c r="C667" s="3">
        <v>1991.0</v>
      </c>
      <c r="D667" s="3">
        <v>0.0</v>
      </c>
      <c r="E667" s="3">
        <v>0.0</v>
      </c>
      <c r="F667" s="2"/>
      <c r="G667" s="2"/>
      <c r="H667" s="2"/>
      <c r="I667" s="2"/>
      <c r="J667" s="3">
        <v>-4.65</v>
      </c>
      <c r="K667" s="3">
        <v>7169.0</v>
      </c>
      <c r="L667" s="2"/>
      <c r="M667" s="2"/>
      <c r="N667" s="2"/>
      <c r="O667" s="2"/>
      <c r="P667" s="2"/>
      <c r="Q667" s="2"/>
      <c r="R667" s="2"/>
      <c r="S667" s="2"/>
      <c r="T667" s="3">
        <v>0.0</v>
      </c>
      <c r="U667" s="3">
        <v>0.0</v>
      </c>
    </row>
    <row r="668" hidden="1">
      <c r="A668" s="10" t="str">
        <f t="shared" si="1"/>
        <v>Cuba1991</v>
      </c>
      <c r="B668" s="1" t="s">
        <v>64</v>
      </c>
      <c r="C668" s="3">
        <v>1991.0</v>
      </c>
      <c r="D668" s="3">
        <v>0.0</v>
      </c>
      <c r="E668" s="3">
        <v>0.0</v>
      </c>
      <c r="F668" s="2"/>
      <c r="G668" s="2"/>
      <c r="H668" s="2"/>
      <c r="I668" s="2"/>
      <c r="J668" s="3">
        <v>-7.13</v>
      </c>
      <c r="K668" s="3">
        <v>24316.56</v>
      </c>
      <c r="L668" s="2"/>
      <c r="M668" s="2"/>
      <c r="N668" s="2"/>
      <c r="O668" s="2"/>
      <c r="P668" s="2"/>
      <c r="Q668" s="2"/>
      <c r="R668" s="2"/>
      <c r="S668" s="2"/>
      <c r="T668" s="3">
        <v>0.0</v>
      </c>
      <c r="U668" s="3">
        <v>0.0</v>
      </c>
    </row>
    <row r="669" hidden="1">
      <c r="A669" s="10" t="str">
        <f t="shared" si="1"/>
        <v>Cayman Islands1991</v>
      </c>
      <c r="B669" s="1" t="s">
        <v>52</v>
      </c>
      <c r="C669" s="3">
        <v>1991.0</v>
      </c>
      <c r="D669" s="3">
        <v>0.0</v>
      </c>
      <c r="E669" s="3">
        <v>0.0</v>
      </c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3">
        <v>0.0</v>
      </c>
      <c r="U669" s="3">
        <v>0.0</v>
      </c>
    </row>
    <row r="670" hidden="1">
      <c r="A670" s="10" t="str">
        <f t="shared" si="1"/>
        <v>Cyprus1991</v>
      </c>
      <c r="B670" s="1" t="s">
        <v>65</v>
      </c>
      <c r="C670" s="3">
        <v>1991.0</v>
      </c>
      <c r="D670" s="3">
        <v>44.54</v>
      </c>
      <c r="E670" s="3">
        <v>63.53</v>
      </c>
      <c r="F670" s="2"/>
      <c r="G670" s="3">
        <v>0.14</v>
      </c>
      <c r="H670" s="3">
        <v>2620.28</v>
      </c>
      <c r="I670" s="3">
        <v>951.8</v>
      </c>
      <c r="J670" s="3">
        <v>-10.01</v>
      </c>
      <c r="K670" s="3">
        <v>5770.2</v>
      </c>
      <c r="L670" s="3">
        <v>20.41</v>
      </c>
      <c r="M670" s="3">
        <v>43.12</v>
      </c>
      <c r="N670" s="3">
        <v>26.17</v>
      </c>
      <c r="O670" s="3">
        <v>10.3</v>
      </c>
      <c r="P670" s="3">
        <v>8.57</v>
      </c>
      <c r="Q670" s="3">
        <v>65.11</v>
      </c>
      <c r="R670" s="3">
        <v>10.65</v>
      </c>
      <c r="S670" s="3">
        <v>15.66</v>
      </c>
      <c r="T670" s="3">
        <v>1820.48135647005</v>
      </c>
      <c r="U670" s="3">
        <v>1462.7865</v>
      </c>
    </row>
    <row r="671" hidden="1">
      <c r="A671" s="10" t="str">
        <f t="shared" si="1"/>
        <v>Czechia1991</v>
      </c>
      <c r="B671" s="1" t="s">
        <v>66</v>
      </c>
      <c r="C671" s="3">
        <v>1991.0</v>
      </c>
      <c r="D671" s="3">
        <v>0.0</v>
      </c>
      <c r="E671" s="3">
        <v>0.0</v>
      </c>
      <c r="F671" s="2"/>
      <c r="G671" s="2"/>
      <c r="H671" s="2"/>
      <c r="I671" s="2"/>
      <c r="J671" s="3">
        <v>5.58</v>
      </c>
      <c r="K671" s="3">
        <v>29859.92</v>
      </c>
      <c r="L671" s="2"/>
      <c r="M671" s="2"/>
      <c r="N671" s="2"/>
      <c r="O671" s="2"/>
      <c r="P671" s="2"/>
      <c r="Q671" s="2"/>
      <c r="R671" s="2"/>
      <c r="S671" s="2"/>
      <c r="T671" s="3">
        <v>0.0</v>
      </c>
      <c r="U671" s="3">
        <v>0.0</v>
      </c>
    </row>
    <row r="672" hidden="1">
      <c r="A672" s="10" t="str">
        <f t="shared" si="1"/>
        <v>Germany1991</v>
      </c>
      <c r="B672" s="1" t="s">
        <v>89</v>
      </c>
      <c r="C672" s="3">
        <v>1991.0</v>
      </c>
      <c r="D672" s="3">
        <v>10.77</v>
      </c>
      <c r="E672" s="3">
        <v>63.96</v>
      </c>
      <c r="F672" s="2"/>
      <c r="G672" s="3">
        <v>0.09</v>
      </c>
      <c r="H672" s="3">
        <v>388915.82</v>
      </c>
      <c r="I672" s="3">
        <v>402532.04</v>
      </c>
      <c r="J672" s="3">
        <v>-0.49</v>
      </c>
      <c r="K672" s="3">
        <v>1868950.01</v>
      </c>
      <c r="L672" s="3">
        <v>26.21</v>
      </c>
      <c r="M672" s="3">
        <v>37.75</v>
      </c>
      <c r="N672" s="3">
        <v>21.45</v>
      </c>
      <c r="O672" s="3">
        <v>11.57</v>
      </c>
      <c r="P672" s="3">
        <v>37.02</v>
      </c>
      <c r="Q672" s="3">
        <v>30.98</v>
      </c>
      <c r="R672" s="3">
        <v>24.15</v>
      </c>
      <c r="S672" s="3">
        <v>3.09</v>
      </c>
      <c r="T672" s="3">
        <v>2002.14457474549</v>
      </c>
      <c r="U672" s="3">
        <v>1534.9204</v>
      </c>
    </row>
    <row r="673" hidden="1">
      <c r="A673" s="10" t="str">
        <f t="shared" si="1"/>
        <v>Djibouti1991</v>
      </c>
      <c r="B673" s="1" t="s">
        <v>68</v>
      </c>
      <c r="C673" s="3">
        <v>1991.0</v>
      </c>
      <c r="D673" s="3">
        <v>0.0</v>
      </c>
      <c r="E673" s="3">
        <v>0.0</v>
      </c>
      <c r="F673" s="2"/>
      <c r="G673" s="2"/>
      <c r="H673" s="2"/>
      <c r="I673" s="2"/>
      <c r="J673" s="2"/>
      <c r="K673" s="3">
        <v>462.42</v>
      </c>
      <c r="L673" s="2"/>
      <c r="M673" s="2"/>
      <c r="N673" s="2"/>
      <c r="O673" s="2"/>
      <c r="P673" s="2"/>
      <c r="Q673" s="2"/>
      <c r="R673" s="2"/>
      <c r="S673" s="2"/>
      <c r="T673" s="3">
        <v>0.0</v>
      </c>
      <c r="U673" s="3">
        <v>0.0</v>
      </c>
    </row>
    <row r="674" hidden="1">
      <c r="A674" s="10" t="str">
        <f t="shared" si="1"/>
        <v>Dominica1991</v>
      </c>
      <c r="B674" s="1" t="s">
        <v>69</v>
      </c>
      <c r="C674" s="3">
        <v>1991.0</v>
      </c>
      <c r="D674" s="3">
        <v>0.0</v>
      </c>
      <c r="E674" s="3">
        <v>0.0</v>
      </c>
      <c r="F674" s="2"/>
      <c r="G674" s="2"/>
      <c r="H674" s="2"/>
      <c r="I674" s="2"/>
      <c r="J674" s="3">
        <v>-15.47</v>
      </c>
      <c r="K674" s="3">
        <v>219.76</v>
      </c>
      <c r="L674" s="2"/>
      <c r="M674" s="2"/>
      <c r="N674" s="2"/>
      <c r="O674" s="2"/>
      <c r="P674" s="2"/>
      <c r="Q674" s="2"/>
      <c r="R674" s="2"/>
      <c r="S674" s="2"/>
      <c r="T674" s="3">
        <v>0.0</v>
      </c>
      <c r="U674" s="3">
        <v>0.0</v>
      </c>
    </row>
    <row r="675" hidden="1">
      <c r="A675" s="10" t="str">
        <f t="shared" si="1"/>
        <v>Denmark1991</v>
      </c>
      <c r="B675" s="1" t="s">
        <v>67</v>
      </c>
      <c r="C675" s="3">
        <v>1991.0</v>
      </c>
      <c r="D675" s="3">
        <v>36.85</v>
      </c>
      <c r="E675" s="3">
        <v>60.25</v>
      </c>
      <c r="F675" s="2"/>
      <c r="G675" s="3">
        <v>0.28</v>
      </c>
      <c r="H675" s="3">
        <v>32169.42</v>
      </c>
      <c r="I675" s="3">
        <v>35713.06</v>
      </c>
      <c r="J675" s="3">
        <v>6.22</v>
      </c>
      <c r="K675" s="3">
        <v>139225.01</v>
      </c>
      <c r="L675" s="3">
        <v>27.9</v>
      </c>
      <c r="M675" s="3">
        <v>32.35</v>
      </c>
      <c r="N675" s="3">
        <v>25.47</v>
      </c>
      <c r="O675" s="3">
        <v>9.99</v>
      </c>
      <c r="P675" s="3">
        <v>26.32</v>
      </c>
      <c r="Q675" s="3">
        <v>36.12</v>
      </c>
      <c r="R675" s="3">
        <v>14.52</v>
      </c>
      <c r="S675" s="3">
        <v>17.86</v>
      </c>
      <c r="T675" s="3">
        <v>1985.64584748225</v>
      </c>
      <c r="U675" s="3">
        <v>1128.2735</v>
      </c>
    </row>
    <row r="676" hidden="1">
      <c r="A676" s="10" t="str">
        <f t="shared" si="1"/>
        <v>Dominican Republic1991</v>
      </c>
      <c r="B676" s="1" t="s">
        <v>70</v>
      </c>
      <c r="C676" s="3">
        <v>1991.0</v>
      </c>
      <c r="D676" s="3">
        <v>0.0</v>
      </c>
      <c r="E676" s="3">
        <v>0.0</v>
      </c>
      <c r="F676" s="2"/>
      <c r="G676" s="2"/>
      <c r="H676" s="2"/>
      <c r="I676" s="2"/>
      <c r="J676" s="3">
        <v>-2.94</v>
      </c>
      <c r="K676" s="3">
        <v>9734.32</v>
      </c>
      <c r="L676" s="2"/>
      <c r="M676" s="2"/>
      <c r="N676" s="2"/>
      <c r="O676" s="2"/>
      <c r="P676" s="2"/>
      <c r="Q676" s="2"/>
      <c r="R676" s="2"/>
      <c r="S676" s="2"/>
      <c r="T676" s="3">
        <v>0.0</v>
      </c>
      <c r="U676" s="3">
        <v>0.0</v>
      </c>
    </row>
    <row r="677" hidden="1">
      <c r="A677" s="10" t="str">
        <f t="shared" si="1"/>
        <v>Algeria1991</v>
      </c>
      <c r="B677" s="1" t="s">
        <v>19</v>
      </c>
      <c r="C677" s="3">
        <v>1991.0</v>
      </c>
      <c r="D677" s="3">
        <v>0.0</v>
      </c>
      <c r="E677" s="3">
        <v>0.0</v>
      </c>
      <c r="F677" s="2"/>
      <c r="G677" s="2"/>
      <c r="H677" s="2"/>
      <c r="I677" s="2"/>
      <c r="J677" s="3">
        <v>5.52</v>
      </c>
      <c r="K677" s="3">
        <v>45715.37</v>
      </c>
      <c r="L677" s="2"/>
      <c r="M677" s="2"/>
      <c r="N677" s="2"/>
      <c r="O677" s="2"/>
      <c r="P677" s="2"/>
      <c r="Q677" s="2"/>
      <c r="R677" s="2"/>
      <c r="S677" s="2"/>
      <c r="T677" s="3">
        <v>0.0</v>
      </c>
      <c r="U677" s="3">
        <v>0.0</v>
      </c>
    </row>
    <row r="678" hidden="1">
      <c r="A678" s="10" t="str">
        <f t="shared" si="1"/>
        <v>Europe &amp; Central Asia1991</v>
      </c>
      <c r="B678" s="1" t="s">
        <v>78</v>
      </c>
      <c r="C678" s="3">
        <v>1991.0</v>
      </c>
      <c r="D678" s="3">
        <v>15.6</v>
      </c>
      <c r="E678" s="3">
        <v>62.1</v>
      </c>
      <c r="F678" s="2"/>
      <c r="G678" s="2"/>
      <c r="H678" s="3">
        <v>660324.9</v>
      </c>
      <c r="I678" s="3">
        <v>619707.76</v>
      </c>
      <c r="J678" s="3">
        <v>-0.09</v>
      </c>
      <c r="K678" s="3">
        <v>9129990.03</v>
      </c>
      <c r="L678" s="3">
        <v>27.39</v>
      </c>
      <c r="M678" s="3">
        <v>34.71</v>
      </c>
      <c r="N678" s="3">
        <v>22.42</v>
      </c>
      <c r="O678" s="3">
        <v>12.94</v>
      </c>
      <c r="P678" s="3">
        <v>32.92</v>
      </c>
      <c r="Q678" s="3">
        <v>33.32</v>
      </c>
      <c r="R678" s="3">
        <v>24.84</v>
      </c>
      <c r="S678" s="3">
        <v>5.22</v>
      </c>
      <c r="T678" s="3">
        <v>0.0</v>
      </c>
      <c r="U678" s="3">
        <v>1289.3284</v>
      </c>
    </row>
    <row r="679" hidden="1">
      <c r="A679" s="10" t="str">
        <f t="shared" si="1"/>
        <v>Ecuador1991</v>
      </c>
      <c r="B679" s="1" t="s">
        <v>71</v>
      </c>
      <c r="C679" s="3">
        <v>1991.0</v>
      </c>
      <c r="D679" s="3">
        <v>97.66</v>
      </c>
      <c r="E679" s="3">
        <v>56.7</v>
      </c>
      <c r="F679" s="2"/>
      <c r="G679" s="3">
        <v>0.31</v>
      </c>
      <c r="H679" s="3">
        <v>2327.87</v>
      </c>
      <c r="I679" s="3">
        <v>2851.4</v>
      </c>
      <c r="J679" s="3">
        <v>2.15</v>
      </c>
      <c r="K679" s="3">
        <v>16988.53</v>
      </c>
      <c r="L679" s="3">
        <v>37.34</v>
      </c>
      <c r="M679" s="3">
        <v>19.36</v>
      </c>
      <c r="N679" s="3">
        <v>37.16</v>
      </c>
      <c r="O679" s="3">
        <v>5.27</v>
      </c>
      <c r="P679" s="3">
        <v>0.44</v>
      </c>
      <c r="Q679" s="3">
        <v>4.84</v>
      </c>
      <c r="R679" s="3">
        <v>4.47</v>
      </c>
      <c r="S679" s="3">
        <v>86.85</v>
      </c>
      <c r="T679" s="3">
        <v>2407.93442009163</v>
      </c>
      <c r="U679" s="3">
        <v>2946.7172</v>
      </c>
    </row>
    <row r="680" hidden="1">
      <c r="A680" s="10" t="str">
        <f t="shared" si="1"/>
        <v>Egypt, Arab Rep.1991</v>
      </c>
      <c r="B680" s="1" t="s">
        <v>72</v>
      </c>
      <c r="C680" s="3">
        <v>1991.0</v>
      </c>
      <c r="D680" s="3">
        <v>0.0</v>
      </c>
      <c r="E680" s="3">
        <v>0.0</v>
      </c>
      <c r="F680" s="2"/>
      <c r="G680" s="2"/>
      <c r="H680" s="2"/>
      <c r="I680" s="2"/>
      <c r="J680" s="3">
        <v>-7.91</v>
      </c>
      <c r="K680" s="3">
        <v>37387.84</v>
      </c>
      <c r="L680" s="2"/>
      <c r="M680" s="2"/>
      <c r="N680" s="2"/>
      <c r="O680" s="2"/>
      <c r="P680" s="2"/>
      <c r="Q680" s="2"/>
      <c r="R680" s="2"/>
      <c r="S680" s="2"/>
      <c r="T680" s="3">
        <v>0.0</v>
      </c>
      <c r="U680" s="3">
        <v>0.0</v>
      </c>
    </row>
    <row r="681" hidden="1">
      <c r="A681" s="10" t="str">
        <f t="shared" si="1"/>
        <v>Eritrea1991</v>
      </c>
      <c r="B681" s="1" t="s">
        <v>74</v>
      </c>
      <c r="C681" s="3">
        <v>1991.0</v>
      </c>
      <c r="D681" s="3">
        <v>0.0</v>
      </c>
      <c r="E681" s="3">
        <v>0.0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3">
        <v>0.0</v>
      </c>
      <c r="U681" s="3">
        <v>0.0</v>
      </c>
    </row>
    <row r="682" hidden="1">
      <c r="A682" s="10" t="str">
        <f t="shared" si="1"/>
        <v>Spain1991</v>
      </c>
      <c r="B682" s="1" t="s">
        <v>188</v>
      </c>
      <c r="C682" s="3">
        <v>1991.0</v>
      </c>
      <c r="D682" s="3">
        <v>24.53</v>
      </c>
      <c r="E682" s="3">
        <v>59.61</v>
      </c>
      <c r="F682" s="2"/>
      <c r="G682" s="3">
        <v>0.23</v>
      </c>
      <c r="H682" s="3">
        <v>93328.45</v>
      </c>
      <c r="I682" s="3">
        <v>60184.92</v>
      </c>
      <c r="J682" s="3">
        <v>-3.96</v>
      </c>
      <c r="K682" s="3">
        <v>577165.98</v>
      </c>
      <c r="L682" s="3">
        <v>31.79</v>
      </c>
      <c r="M682" s="3">
        <v>27.82</v>
      </c>
      <c r="N682" s="3">
        <v>22.14</v>
      </c>
      <c r="O682" s="3">
        <v>18.11</v>
      </c>
      <c r="P682" s="3">
        <v>22.81</v>
      </c>
      <c r="Q682" s="3">
        <v>43.49</v>
      </c>
      <c r="R682" s="3">
        <v>22.62</v>
      </c>
      <c r="S682" s="3">
        <v>9.82</v>
      </c>
      <c r="T682" s="3">
        <v>2047.47819556954</v>
      </c>
      <c r="U682" s="3">
        <v>1227.0554</v>
      </c>
    </row>
    <row r="683" hidden="1">
      <c r="A683" s="10" t="str">
        <f t="shared" si="1"/>
        <v>Estonia1991</v>
      </c>
      <c r="B683" s="1" t="s">
        <v>75</v>
      </c>
      <c r="C683" s="3">
        <v>1991.0</v>
      </c>
      <c r="D683" s="3">
        <v>0.0</v>
      </c>
      <c r="E683" s="3">
        <v>0.0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3">
        <v>0.0</v>
      </c>
      <c r="U683" s="3">
        <v>0.0</v>
      </c>
    </row>
    <row r="684" hidden="1">
      <c r="A684" s="10" t="str">
        <f t="shared" si="1"/>
        <v>Ethiopia(excludes Eritrea)1991</v>
      </c>
      <c r="B684" s="1" t="s">
        <v>77</v>
      </c>
      <c r="C684" s="3">
        <v>1991.0</v>
      </c>
      <c r="D684" s="3">
        <v>0.0</v>
      </c>
      <c r="E684" s="3">
        <v>0.0</v>
      </c>
      <c r="F684" s="2"/>
      <c r="G684" s="2"/>
      <c r="H684" s="2"/>
      <c r="I684" s="2"/>
      <c r="J684" s="2"/>
      <c r="K684" s="3">
        <v>13463.87</v>
      </c>
      <c r="L684" s="2"/>
      <c r="M684" s="2"/>
      <c r="N684" s="2"/>
      <c r="O684" s="2"/>
      <c r="P684" s="2"/>
      <c r="Q684" s="2"/>
      <c r="R684" s="2"/>
      <c r="S684" s="2"/>
      <c r="T684" s="3">
        <v>0.0</v>
      </c>
      <c r="U684" s="3">
        <v>0.0</v>
      </c>
    </row>
    <row r="685" hidden="1">
      <c r="A685" s="10" t="str">
        <f t="shared" si="1"/>
        <v>European Union1991</v>
      </c>
      <c r="B685" s="1" t="s">
        <v>79</v>
      </c>
      <c r="C685" s="3">
        <v>1991.0</v>
      </c>
      <c r="D685" s="3">
        <v>0.0</v>
      </c>
      <c r="E685" s="3">
        <v>0.0</v>
      </c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3">
        <v>0.0</v>
      </c>
      <c r="U685" s="3">
        <v>0.0</v>
      </c>
    </row>
    <row r="686" hidden="1">
      <c r="A686" s="10" t="str">
        <f t="shared" si="1"/>
        <v>Finland1991</v>
      </c>
      <c r="B686" s="1" t="s">
        <v>82</v>
      </c>
      <c r="C686" s="3">
        <v>1991.0</v>
      </c>
      <c r="D686" s="3">
        <v>44.86</v>
      </c>
      <c r="E686" s="3">
        <v>61.21</v>
      </c>
      <c r="F686" s="2"/>
      <c r="G686" s="3">
        <v>0.19</v>
      </c>
      <c r="H686" s="3">
        <v>21788.47</v>
      </c>
      <c r="I686" s="3">
        <v>23017.2</v>
      </c>
      <c r="J686" s="3">
        <v>-0.95</v>
      </c>
      <c r="K686" s="3">
        <v>127774.0</v>
      </c>
      <c r="L686" s="3">
        <v>29.74</v>
      </c>
      <c r="M686" s="3">
        <v>31.47</v>
      </c>
      <c r="N686" s="3">
        <v>20.76</v>
      </c>
      <c r="O686" s="3">
        <v>15.76</v>
      </c>
      <c r="P686" s="3">
        <v>24.92</v>
      </c>
      <c r="Q686" s="3">
        <v>16.88</v>
      </c>
      <c r="R686" s="3">
        <v>52.97</v>
      </c>
      <c r="S686" s="3">
        <v>2.32</v>
      </c>
      <c r="T686" s="3">
        <v>2062.26047060452</v>
      </c>
      <c r="U686" s="3">
        <v>2136.7859</v>
      </c>
    </row>
    <row r="687" hidden="1">
      <c r="A687" s="10" t="str">
        <f t="shared" si="1"/>
        <v>Fiji1991</v>
      </c>
      <c r="B687" s="1" t="s">
        <v>81</v>
      </c>
      <c r="C687" s="3">
        <v>1991.0</v>
      </c>
      <c r="D687" s="3">
        <v>0.0</v>
      </c>
      <c r="E687" s="3">
        <v>0.0</v>
      </c>
      <c r="F687" s="2"/>
      <c r="G687" s="2"/>
      <c r="H687" s="2"/>
      <c r="I687" s="2"/>
      <c r="J687" s="3">
        <v>-3.19</v>
      </c>
      <c r="K687" s="3">
        <v>1383.84</v>
      </c>
      <c r="L687" s="2"/>
      <c r="M687" s="2"/>
      <c r="N687" s="2"/>
      <c r="O687" s="2"/>
      <c r="P687" s="2"/>
      <c r="Q687" s="2"/>
      <c r="R687" s="2"/>
      <c r="S687" s="2"/>
      <c r="T687" s="3">
        <v>0.0</v>
      </c>
      <c r="U687" s="3">
        <v>0.0</v>
      </c>
    </row>
    <row r="688" hidden="1">
      <c r="A688" s="10" t="str">
        <f t="shared" si="1"/>
        <v>France1991</v>
      </c>
      <c r="B688" s="1" t="s">
        <v>83</v>
      </c>
      <c r="C688" s="3">
        <v>1991.0</v>
      </c>
      <c r="D688" s="3">
        <v>0.0</v>
      </c>
      <c r="E688" s="3">
        <v>0.0</v>
      </c>
      <c r="F688" s="2"/>
      <c r="G688" s="2"/>
      <c r="H688" s="2"/>
      <c r="I688" s="2"/>
      <c r="J688" s="3">
        <v>-0.31</v>
      </c>
      <c r="K688" s="3">
        <v>1269280.01</v>
      </c>
      <c r="L688" s="2"/>
      <c r="M688" s="2"/>
      <c r="N688" s="2"/>
      <c r="O688" s="2"/>
      <c r="P688" s="2"/>
      <c r="Q688" s="2"/>
      <c r="R688" s="2"/>
      <c r="S688" s="2"/>
      <c r="T688" s="3">
        <v>0.0</v>
      </c>
      <c r="U688" s="3">
        <v>0.0</v>
      </c>
    </row>
    <row r="689" hidden="1">
      <c r="A689" s="10" t="str">
        <f t="shared" si="1"/>
        <v>Faroe Islands1991</v>
      </c>
      <c r="B689" s="1" t="s">
        <v>80</v>
      </c>
      <c r="C689" s="3">
        <v>1991.0</v>
      </c>
      <c r="D689" s="3">
        <v>0.0</v>
      </c>
      <c r="E689" s="3">
        <v>0.0</v>
      </c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3">
        <v>0.0</v>
      </c>
      <c r="U689" s="3">
        <v>0.0</v>
      </c>
    </row>
    <row r="690" hidden="1">
      <c r="A690" s="10" t="str">
        <f t="shared" si="1"/>
        <v>Micronesia, Fed. Sts.1991</v>
      </c>
      <c r="B690" s="1" t="s">
        <v>137</v>
      </c>
      <c r="C690" s="3">
        <v>1991.0</v>
      </c>
      <c r="D690" s="3">
        <v>0.0</v>
      </c>
      <c r="E690" s="3">
        <v>0.0</v>
      </c>
      <c r="F690" s="2"/>
      <c r="G690" s="2"/>
      <c r="H690" s="2"/>
      <c r="I690" s="2"/>
      <c r="J690" s="2"/>
      <c r="K690" s="3">
        <v>166.2</v>
      </c>
      <c r="L690" s="2"/>
      <c r="M690" s="2"/>
      <c r="N690" s="2"/>
      <c r="O690" s="2"/>
      <c r="P690" s="2"/>
      <c r="Q690" s="2"/>
      <c r="R690" s="2"/>
      <c r="S690" s="2"/>
      <c r="T690" s="3">
        <v>0.0</v>
      </c>
      <c r="U690" s="3">
        <v>0.0</v>
      </c>
    </row>
    <row r="691" hidden="1">
      <c r="A691" s="10" t="str">
        <f t="shared" si="1"/>
        <v>Gabon1991</v>
      </c>
      <c r="B691" s="1" t="s">
        <v>86</v>
      </c>
      <c r="C691" s="3">
        <v>1991.0</v>
      </c>
      <c r="D691" s="3">
        <v>0.0</v>
      </c>
      <c r="E691" s="3">
        <v>0.0</v>
      </c>
      <c r="F691" s="2"/>
      <c r="G691" s="2"/>
      <c r="H691" s="2"/>
      <c r="I691" s="2"/>
      <c r="J691" s="3">
        <v>13.99</v>
      </c>
      <c r="K691" s="3">
        <v>5402.92</v>
      </c>
      <c r="L691" s="2"/>
      <c r="M691" s="2"/>
      <c r="N691" s="2"/>
      <c r="O691" s="2"/>
      <c r="P691" s="2"/>
      <c r="Q691" s="2"/>
      <c r="R691" s="2"/>
      <c r="S691" s="2"/>
      <c r="T691" s="3">
        <v>0.0</v>
      </c>
      <c r="U691" s="3">
        <v>0.0</v>
      </c>
    </row>
    <row r="692" hidden="1">
      <c r="A692" s="10" t="str">
        <f t="shared" si="1"/>
        <v>United Kingdom1991</v>
      </c>
      <c r="B692" s="1" t="s">
        <v>212</v>
      </c>
      <c r="C692" s="3">
        <v>1991.0</v>
      </c>
      <c r="D692" s="3">
        <v>0.0</v>
      </c>
      <c r="E692" s="3">
        <v>0.0</v>
      </c>
      <c r="F692" s="2"/>
      <c r="G692" s="2"/>
      <c r="H692" s="2"/>
      <c r="I692" s="2"/>
      <c r="J692" s="3">
        <v>-0.38</v>
      </c>
      <c r="K692" s="3">
        <v>1142799.99</v>
      </c>
      <c r="L692" s="2"/>
      <c r="M692" s="2"/>
      <c r="N692" s="2"/>
      <c r="O692" s="2"/>
      <c r="P692" s="2"/>
      <c r="Q692" s="2"/>
      <c r="R692" s="2"/>
      <c r="S692" s="2"/>
      <c r="T692" s="3">
        <v>0.0</v>
      </c>
      <c r="U692" s="3">
        <v>0.0</v>
      </c>
    </row>
    <row r="693" hidden="1">
      <c r="A693" s="10" t="str">
        <f t="shared" si="1"/>
        <v>Georgia1991</v>
      </c>
      <c r="B693" s="1" t="s">
        <v>88</v>
      </c>
      <c r="C693" s="3">
        <v>1991.0</v>
      </c>
      <c r="D693" s="3">
        <v>0.0</v>
      </c>
      <c r="E693" s="3">
        <v>0.0</v>
      </c>
      <c r="F693" s="2"/>
      <c r="G693" s="2"/>
      <c r="H693" s="2"/>
      <c r="I693" s="2"/>
      <c r="J693" s="3">
        <v>-3.65</v>
      </c>
      <c r="K693" s="3">
        <v>6357.62</v>
      </c>
      <c r="L693" s="2"/>
      <c r="M693" s="2"/>
      <c r="N693" s="2"/>
      <c r="O693" s="2"/>
      <c r="P693" s="2"/>
      <c r="Q693" s="2"/>
      <c r="R693" s="2"/>
      <c r="S693" s="2"/>
      <c r="T693" s="3">
        <v>0.0</v>
      </c>
      <c r="U693" s="3">
        <v>0.0</v>
      </c>
    </row>
    <row r="694" hidden="1">
      <c r="A694" s="10" t="str">
        <f t="shared" si="1"/>
        <v>Ghana1991</v>
      </c>
      <c r="B694" s="1" t="s">
        <v>90</v>
      </c>
      <c r="C694" s="3">
        <v>1991.0</v>
      </c>
      <c r="D694" s="3">
        <v>0.0</v>
      </c>
      <c r="E694" s="3">
        <v>0.0</v>
      </c>
      <c r="F694" s="2"/>
      <c r="G694" s="2"/>
      <c r="H694" s="2"/>
      <c r="I694" s="2"/>
      <c r="J694" s="3">
        <v>-8.56</v>
      </c>
      <c r="K694" s="3">
        <v>6596.55</v>
      </c>
      <c r="L694" s="2"/>
      <c r="M694" s="2"/>
      <c r="N694" s="2"/>
      <c r="O694" s="2"/>
      <c r="P694" s="2"/>
      <c r="Q694" s="2"/>
      <c r="R694" s="2"/>
      <c r="S694" s="2"/>
      <c r="T694" s="3">
        <v>0.0</v>
      </c>
      <c r="U694" s="3">
        <v>0.0</v>
      </c>
    </row>
    <row r="695" hidden="1">
      <c r="A695" s="10" t="str">
        <f t="shared" si="1"/>
        <v>Guinea1991</v>
      </c>
      <c r="B695" s="1" t="s">
        <v>96</v>
      </c>
      <c r="C695" s="3">
        <v>1991.0</v>
      </c>
      <c r="D695" s="3">
        <v>0.0</v>
      </c>
      <c r="E695" s="3">
        <v>0.0</v>
      </c>
      <c r="F695" s="2"/>
      <c r="G695" s="2"/>
      <c r="H695" s="2"/>
      <c r="I695" s="2"/>
      <c r="J695" s="3">
        <v>-0.25</v>
      </c>
      <c r="K695" s="3">
        <v>3014.89</v>
      </c>
      <c r="L695" s="2"/>
      <c r="M695" s="2"/>
      <c r="N695" s="2"/>
      <c r="O695" s="2"/>
      <c r="P695" s="2"/>
      <c r="Q695" s="2"/>
      <c r="R695" s="2"/>
      <c r="S695" s="2"/>
      <c r="T695" s="3">
        <v>0.0</v>
      </c>
      <c r="U695" s="3">
        <v>0.0</v>
      </c>
    </row>
    <row r="696" hidden="1">
      <c r="A696" s="10" t="str">
        <f t="shared" si="1"/>
        <v>Guadeloupe1991</v>
      </c>
      <c r="B696" s="1" t="s">
        <v>94</v>
      </c>
      <c r="C696" s="3">
        <v>1991.0</v>
      </c>
      <c r="D696" s="3">
        <v>0.0</v>
      </c>
      <c r="E696" s="3">
        <v>0.0</v>
      </c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3">
        <v>0.0</v>
      </c>
      <c r="U696" s="3">
        <v>0.0</v>
      </c>
    </row>
    <row r="697" hidden="1">
      <c r="A697" s="10" t="str">
        <f t="shared" si="1"/>
        <v>Gambia, The1991</v>
      </c>
      <c r="B697" s="1" t="s">
        <v>87</v>
      </c>
      <c r="C697" s="3">
        <v>1991.0</v>
      </c>
      <c r="D697" s="3">
        <v>0.0</v>
      </c>
      <c r="E697" s="3">
        <v>0.0</v>
      </c>
      <c r="F697" s="2"/>
      <c r="G697" s="2"/>
      <c r="H697" s="2"/>
      <c r="I697" s="2"/>
      <c r="J697" s="3">
        <v>-5.23</v>
      </c>
      <c r="K697" s="3">
        <v>690.31</v>
      </c>
      <c r="L697" s="2"/>
      <c r="M697" s="2"/>
      <c r="N697" s="2"/>
      <c r="O697" s="2"/>
      <c r="P697" s="2"/>
      <c r="Q697" s="2"/>
      <c r="R697" s="2"/>
      <c r="S697" s="2"/>
      <c r="T697" s="3">
        <v>0.0</v>
      </c>
      <c r="U697" s="3">
        <v>0.0</v>
      </c>
    </row>
    <row r="698" hidden="1">
      <c r="A698" s="10" t="str">
        <f t="shared" si="1"/>
        <v>Guinea-Bissau1991</v>
      </c>
      <c r="B698" s="1" t="s">
        <v>97</v>
      </c>
      <c r="C698" s="3">
        <v>1991.0</v>
      </c>
      <c r="D698" s="3">
        <v>0.0</v>
      </c>
      <c r="E698" s="3">
        <v>0.0</v>
      </c>
      <c r="F698" s="2"/>
      <c r="G698" s="2"/>
      <c r="H698" s="2"/>
      <c r="I698" s="2"/>
      <c r="J698" s="3">
        <v>-27.81</v>
      </c>
      <c r="K698" s="3">
        <v>257.15</v>
      </c>
      <c r="L698" s="2"/>
      <c r="M698" s="2"/>
      <c r="N698" s="2"/>
      <c r="O698" s="2"/>
      <c r="P698" s="2"/>
      <c r="Q698" s="2"/>
      <c r="R698" s="2"/>
      <c r="S698" s="2"/>
      <c r="T698" s="3">
        <v>0.0</v>
      </c>
      <c r="U698" s="3">
        <v>0.0</v>
      </c>
    </row>
    <row r="699" hidden="1">
      <c r="A699" s="10" t="str">
        <f t="shared" si="1"/>
        <v>Greece1991</v>
      </c>
      <c r="B699" s="1" t="s">
        <v>91</v>
      </c>
      <c r="C699" s="3">
        <v>1991.0</v>
      </c>
      <c r="D699" s="3">
        <v>0.0</v>
      </c>
      <c r="E699" s="3">
        <v>0.0</v>
      </c>
      <c r="F699" s="2"/>
      <c r="G699" s="2"/>
      <c r="H699" s="2"/>
      <c r="I699" s="2"/>
      <c r="J699" s="3">
        <v>-10.19</v>
      </c>
      <c r="K699" s="3">
        <v>105143.0</v>
      </c>
      <c r="L699" s="2"/>
      <c r="M699" s="2"/>
      <c r="N699" s="2"/>
      <c r="O699" s="2"/>
      <c r="P699" s="2"/>
      <c r="Q699" s="2"/>
      <c r="R699" s="2"/>
      <c r="S699" s="2"/>
      <c r="T699" s="3">
        <v>0.0</v>
      </c>
      <c r="U699" s="3">
        <v>0.0</v>
      </c>
    </row>
    <row r="700" hidden="1">
      <c r="A700" s="10" t="str">
        <f t="shared" si="1"/>
        <v>Grenada1991</v>
      </c>
      <c r="B700" s="1" t="s">
        <v>93</v>
      </c>
      <c r="C700" s="3">
        <v>1991.0</v>
      </c>
      <c r="D700" s="3">
        <v>0.0</v>
      </c>
      <c r="E700" s="3">
        <v>0.0</v>
      </c>
      <c r="F700" s="2"/>
      <c r="G700" s="2"/>
      <c r="H700" s="2"/>
      <c r="I700" s="2"/>
      <c r="J700" s="3">
        <v>-17.15</v>
      </c>
      <c r="K700" s="3">
        <v>300.76</v>
      </c>
      <c r="L700" s="2"/>
      <c r="M700" s="2"/>
      <c r="N700" s="2"/>
      <c r="O700" s="2"/>
      <c r="P700" s="2"/>
      <c r="Q700" s="2"/>
      <c r="R700" s="2"/>
      <c r="S700" s="2"/>
      <c r="T700" s="3">
        <v>0.0</v>
      </c>
      <c r="U700" s="3">
        <v>0.0</v>
      </c>
    </row>
    <row r="701" hidden="1">
      <c r="A701" s="10" t="str">
        <f t="shared" si="1"/>
        <v>Greenland1991</v>
      </c>
      <c r="B701" s="1" t="s">
        <v>92</v>
      </c>
      <c r="C701" s="3">
        <v>1991.0</v>
      </c>
      <c r="D701" s="3">
        <v>0.0</v>
      </c>
      <c r="E701" s="3">
        <v>0.0</v>
      </c>
      <c r="F701" s="2"/>
      <c r="G701" s="2"/>
      <c r="H701" s="2"/>
      <c r="I701" s="2"/>
      <c r="J701" s="2"/>
      <c r="K701" s="3">
        <v>1016.49</v>
      </c>
      <c r="L701" s="2"/>
      <c r="M701" s="2"/>
      <c r="N701" s="2"/>
      <c r="O701" s="2"/>
      <c r="P701" s="2"/>
      <c r="Q701" s="2"/>
      <c r="R701" s="2"/>
      <c r="S701" s="2"/>
      <c r="T701" s="3">
        <v>0.0</v>
      </c>
      <c r="U701" s="3">
        <v>0.0</v>
      </c>
    </row>
    <row r="702" hidden="1">
      <c r="A702" s="10" t="str">
        <f t="shared" si="1"/>
        <v>Guatemala1991</v>
      </c>
      <c r="B702" s="1" t="s">
        <v>95</v>
      </c>
      <c r="C702" s="3">
        <v>1991.0</v>
      </c>
      <c r="D702" s="3">
        <v>0.0</v>
      </c>
      <c r="E702" s="3">
        <v>0.0</v>
      </c>
      <c r="F702" s="2"/>
      <c r="G702" s="2"/>
      <c r="H702" s="2"/>
      <c r="I702" s="2"/>
      <c r="J702" s="3">
        <v>-3.62</v>
      </c>
      <c r="K702" s="3">
        <v>9406.1</v>
      </c>
      <c r="L702" s="2"/>
      <c r="M702" s="2"/>
      <c r="N702" s="2"/>
      <c r="O702" s="2"/>
      <c r="P702" s="2"/>
      <c r="Q702" s="2"/>
      <c r="R702" s="2"/>
      <c r="S702" s="2"/>
      <c r="T702" s="3">
        <v>0.0</v>
      </c>
      <c r="U702" s="3">
        <v>0.0</v>
      </c>
    </row>
    <row r="703" hidden="1">
      <c r="A703" s="10" t="str">
        <f t="shared" si="1"/>
        <v>French Guiana1991</v>
      </c>
      <c r="B703" s="1" t="s">
        <v>84</v>
      </c>
      <c r="C703" s="3">
        <v>1991.0</v>
      </c>
      <c r="D703" s="3">
        <v>0.0</v>
      </c>
      <c r="E703" s="3">
        <v>0.0</v>
      </c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3">
        <v>0.0</v>
      </c>
      <c r="U703" s="3">
        <v>0.0</v>
      </c>
    </row>
    <row r="704" hidden="1">
      <c r="A704" s="10" t="str">
        <f t="shared" si="1"/>
        <v>Guyana1991</v>
      </c>
      <c r="B704" s="1" t="s">
        <v>98</v>
      </c>
      <c r="C704" s="3">
        <v>1991.0</v>
      </c>
      <c r="D704" s="3">
        <v>0.0</v>
      </c>
      <c r="E704" s="3">
        <v>61.75</v>
      </c>
      <c r="F704" s="2"/>
      <c r="G704" s="3">
        <v>0.34</v>
      </c>
      <c r="H704" s="3">
        <v>205.78</v>
      </c>
      <c r="I704" s="2"/>
      <c r="J704" s="3">
        <v>-17.98</v>
      </c>
      <c r="K704" s="3">
        <v>348.53</v>
      </c>
      <c r="L704" s="3">
        <v>38.81</v>
      </c>
      <c r="M704" s="3">
        <v>22.94</v>
      </c>
      <c r="N704" s="3">
        <v>19.92</v>
      </c>
      <c r="O704" s="3">
        <v>2.97</v>
      </c>
      <c r="P704" s="2"/>
      <c r="Q704" s="2"/>
      <c r="R704" s="2"/>
      <c r="S704" s="2"/>
      <c r="T704" s="3">
        <v>2358.42495145225</v>
      </c>
      <c r="U704" s="3">
        <v>0.0</v>
      </c>
    </row>
    <row r="705" hidden="1">
      <c r="A705" s="10" t="str">
        <f t="shared" si="1"/>
        <v>Hong Kong SAR, China1991</v>
      </c>
      <c r="B705" s="1" t="s">
        <v>100</v>
      </c>
      <c r="C705" s="3">
        <v>1991.0</v>
      </c>
      <c r="D705" s="3">
        <v>0.0</v>
      </c>
      <c r="E705" s="3">
        <v>0.0</v>
      </c>
      <c r="F705" s="2"/>
      <c r="G705" s="2"/>
      <c r="H705" s="2"/>
      <c r="I705" s="2"/>
      <c r="J705" s="3">
        <v>6.8</v>
      </c>
      <c r="K705" s="3">
        <v>88959.62</v>
      </c>
      <c r="L705" s="2"/>
      <c r="M705" s="2"/>
      <c r="N705" s="2"/>
      <c r="O705" s="2"/>
      <c r="P705" s="2"/>
      <c r="Q705" s="2"/>
      <c r="R705" s="2"/>
      <c r="S705" s="2"/>
      <c r="T705" s="3">
        <v>0.0</v>
      </c>
      <c r="U705" s="3">
        <v>0.0</v>
      </c>
    </row>
    <row r="706" hidden="1">
      <c r="A706" s="10" t="str">
        <f t="shared" si="1"/>
        <v>Honduras1991</v>
      </c>
      <c r="B706" s="1" t="s">
        <v>99</v>
      </c>
      <c r="C706" s="3">
        <v>1991.0</v>
      </c>
      <c r="D706" s="3">
        <v>0.0</v>
      </c>
      <c r="E706" s="3">
        <v>0.0</v>
      </c>
      <c r="F706" s="2"/>
      <c r="G706" s="2"/>
      <c r="H706" s="2"/>
      <c r="I706" s="2"/>
      <c r="J706" s="3">
        <v>-6.95</v>
      </c>
      <c r="K706" s="3">
        <v>4648.67</v>
      </c>
      <c r="L706" s="2"/>
      <c r="M706" s="2"/>
      <c r="N706" s="2"/>
      <c r="O706" s="2"/>
      <c r="P706" s="2"/>
      <c r="Q706" s="2"/>
      <c r="R706" s="2"/>
      <c r="S706" s="2"/>
      <c r="T706" s="3">
        <v>0.0</v>
      </c>
      <c r="U706" s="3">
        <v>0.0</v>
      </c>
    </row>
    <row r="707" hidden="1">
      <c r="A707" s="10" t="str">
        <f t="shared" si="1"/>
        <v>Croatia1991</v>
      </c>
      <c r="B707" s="1" t="s">
        <v>63</v>
      </c>
      <c r="C707" s="3">
        <v>1991.0</v>
      </c>
      <c r="D707" s="3">
        <v>0.0</v>
      </c>
      <c r="E707" s="3">
        <v>0.0</v>
      </c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3">
        <v>0.0</v>
      </c>
      <c r="U707" s="3">
        <v>0.0</v>
      </c>
    </row>
    <row r="708" hidden="1">
      <c r="A708" s="10" t="str">
        <f t="shared" si="1"/>
        <v>Hungary1991</v>
      </c>
      <c r="B708" s="1" t="s">
        <v>101</v>
      </c>
      <c r="C708" s="3">
        <v>1991.0</v>
      </c>
      <c r="D708" s="3">
        <v>0.0</v>
      </c>
      <c r="E708" s="3">
        <v>0.0</v>
      </c>
      <c r="F708" s="2"/>
      <c r="G708" s="2"/>
      <c r="H708" s="2"/>
      <c r="I708" s="2"/>
      <c r="J708" s="3">
        <v>-0.83</v>
      </c>
      <c r="K708" s="3">
        <v>34753.57</v>
      </c>
      <c r="L708" s="2"/>
      <c r="M708" s="2"/>
      <c r="N708" s="2"/>
      <c r="O708" s="2"/>
      <c r="P708" s="2"/>
      <c r="Q708" s="2"/>
      <c r="R708" s="2"/>
      <c r="S708" s="2"/>
      <c r="T708" s="3">
        <v>0.0</v>
      </c>
      <c r="U708" s="3">
        <v>0.0</v>
      </c>
    </row>
    <row r="709" hidden="1">
      <c r="A709" s="10" t="str">
        <f t="shared" si="1"/>
        <v>Indonesia1991</v>
      </c>
      <c r="B709" s="1" t="s">
        <v>104</v>
      </c>
      <c r="C709" s="3">
        <v>1991.0</v>
      </c>
      <c r="D709" s="3">
        <v>66.08</v>
      </c>
      <c r="E709" s="3">
        <v>52.34</v>
      </c>
      <c r="F709" s="2"/>
      <c r="G709" s="3">
        <v>0.34</v>
      </c>
      <c r="H709" s="3">
        <v>25868.82</v>
      </c>
      <c r="I709" s="3">
        <v>29142.36</v>
      </c>
      <c r="J709" s="3">
        <v>1.86</v>
      </c>
      <c r="K709" s="3">
        <v>116622.0</v>
      </c>
      <c r="L709" s="3">
        <v>43.94</v>
      </c>
      <c r="M709" s="3">
        <v>8.4</v>
      </c>
      <c r="N709" s="3">
        <v>30.78</v>
      </c>
      <c r="O709" s="3">
        <v>12.84</v>
      </c>
      <c r="P709" s="3">
        <v>1.75</v>
      </c>
      <c r="Q709" s="3">
        <v>34.4</v>
      </c>
      <c r="R709" s="3">
        <v>27.76</v>
      </c>
      <c r="S709" s="3">
        <v>32.57</v>
      </c>
      <c r="T709" s="3">
        <v>2412.29648235002</v>
      </c>
      <c r="U709" s="3">
        <v>1965.1339</v>
      </c>
    </row>
    <row r="710" hidden="1">
      <c r="A710" s="10" t="str">
        <f t="shared" si="1"/>
        <v>India1991</v>
      </c>
      <c r="B710" s="1" t="s">
        <v>103</v>
      </c>
      <c r="C710" s="3">
        <v>1991.0</v>
      </c>
      <c r="D710" s="3">
        <v>25.21</v>
      </c>
      <c r="E710" s="3">
        <v>29.92</v>
      </c>
      <c r="F710" s="2"/>
      <c r="G710" s="3">
        <v>0.12</v>
      </c>
      <c r="H710" s="3">
        <v>19509.42</v>
      </c>
      <c r="I710" s="3">
        <v>17899.89</v>
      </c>
      <c r="J710" s="3">
        <v>0.0</v>
      </c>
      <c r="K710" s="3">
        <v>270105.0</v>
      </c>
      <c r="L710" s="3">
        <v>14.44</v>
      </c>
      <c r="M710" s="3">
        <v>15.48</v>
      </c>
      <c r="N710" s="3">
        <v>26.46</v>
      </c>
      <c r="O710" s="3">
        <v>35.61</v>
      </c>
      <c r="P710" s="3">
        <v>6.31</v>
      </c>
      <c r="Q710" s="3">
        <v>40.48</v>
      </c>
      <c r="R710" s="3">
        <v>37.3</v>
      </c>
      <c r="S710" s="3">
        <v>14.35</v>
      </c>
      <c r="T710" s="3">
        <v>1707.10240573589</v>
      </c>
      <c r="U710" s="3">
        <v>1320.8233</v>
      </c>
    </row>
    <row r="711" hidden="1">
      <c r="A711" s="10" t="str">
        <f t="shared" si="1"/>
        <v>Ireland1991</v>
      </c>
      <c r="B711" s="1" t="s">
        <v>106</v>
      </c>
      <c r="C711" s="3">
        <v>1991.0</v>
      </c>
      <c r="D711" s="3">
        <v>0.0</v>
      </c>
      <c r="E711" s="3">
        <v>0.0</v>
      </c>
      <c r="F711" s="2"/>
      <c r="G711" s="2"/>
      <c r="H711" s="2"/>
      <c r="I711" s="2"/>
      <c r="J711" s="3">
        <v>4.72</v>
      </c>
      <c r="K711" s="3">
        <v>49847.13</v>
      </c>
      <c r="L711" s="2"/>
      <c r="M711" s="2"/>
      <c r="N711" s="2"/>
      <c r="O711" s="2"/>
      <c r="P711" s="2"/>
      <c r="Q711" s="2"/>
      <c r="R711" s="2"/>
      <c r="S711" s="2"/>
      <c r="T711" s="3">
        <v>0.0</v>
      </c>
      <c r="U711" s="3">
        <v>0.0</v>
      </c>
    </row>
    <row r="712" hidden="1">
      <c r="A712" s="10" t="str">
        <f t="shared" si="1"/>
        <v>Iran, Islamic Rep.1991</v>
      </c>
      <c r="B712" s="1" t="s">
        <v>105</v>
      </c>
      <c r="C712" s="3">
        <v>1991.0</v>
      </c>
      <c r="D712" s="3">
        <v>0.0</v>
      </c>
      <c r="E712" s="3">
        <v>0.0</v>
      </c>
      <c r="F712" s="2"/>
      <c r="G712" s="2"/>
      <c r="H712" s="2"/>
      <c r="I712" s="2"/>
      <c r="J712" s="3">
        <v>-16.55</v>
      </c>
      <c r="K712" s="2"/>
      <c r="L712" s="2"/>
      <c r="M712" s="2"/>
      <c r="N712" s="2"/>
      <c r="O712" s="2"/>
      <c r="P712" s="2"/>
      <c r="Q712" s="2"/>
      <c r="R712" s="2"/>
      <c r="S712" s="2"/>
      <c r="T712" s="3">
        <v>0.0</v>
      </c>
      <c r="U712" s="3">
        <v>0.0</v>
      </c>
    </row>
    <row r="713" hidden="1">
      <c r="A713" s="10" t="str">
        <f t="shared" si="1"/>
        <v>Iceland1991</v>
      </c>
      <c r="B713" s="1" t="s">
        <v>102</v>
      </c>
      <c r="C713" s="3">
        <v>1991.0</v>
      </c>
      <c r="D713" s="3">
        <v>84.42</v>
      </c>
      <c r="E713" s="3">
        <v>69.74</v>
      </c>
      <c r="F713" s="2"/>
      <c r="G713" s="3">
        <v>0.14</v>
      </c>
      <c r="H713" s="3">
        <v>1739.03</v>
      </c>
      <c r="I713" s="3">
        <v>1571.45</v>
      </c>
      <c r="J713" s="3">
        <v>-1.32</v>
      </c>
      <c r="K713" s="3">
        <v>6920.12</v>
      </c>
      <c r="L713" s="3">
        <v>27.8</v>
      </c>
      <c r="M713" s="3">
        <v>41.94</v>
      </c>
      <c r="N713" s="3">
        <v>18.89</v>
      </c>
      <c r="O713" s="3">
        <v>3.62</v>
      </c>
      <c r="P713" s="3">
        <v>1.11</v>
      </c>
      <c r="Q713" s="3">
        <v>8.0</v>
      </c>
      <c r="R713" s="3">
        <v>29.48</v>
      </c>
      <c r="S713" s="3">
        <v>60.96</v>
      </c>
      <c r="T713" s="3">
        <v>2099.37764538755</v>
      </c>
      <c r="U713" s="3">
        <v>6321.9407</v>
      </c>
    </row>
    <row r="714" hidden="1">
      <c r="A714" s="10" t="str">
        <f t="shared" si="1"/>
        <v>Israel1991</v>
      </c>
      <c r="B714" s="1" t="s">
        <v>107</v>
      </c>
      <c r="C714" s="3">
        <v>1991.0</v>
      </c>
      <c r="D714" s="3">
        <v>0.0</v>
      </c>
      <c r="E714" s="3">
        <v>0.0</v>
      </c>
      <c r="F714" s="2"/>
      <c r="G714" s="2"/>
      <c r="H714" s="2"/>
      <c r="I714" s="2"/>
      <c r="J714" s="3">
        <v>-7.85</v>
      </c>
      <c r="K714" s="3">
        <v>67793.7</v>
      </c>
      <c r="L714" s="2"/>
      <c r="M714" s="2"/>
      <c r="N714" s="2"/>
      <c r="O714" s="2"/>
      <c r="P714" s="2"/>
      <c r="Q714" s="2"/>
      <c r="R714" s="2"/>
      <c r="S714" s="2"/>
      <c r="T714" s="3">
        <v>0.0</v>
      </c>
      <c r="U714" s="3">
        <v>0.0</v>
      </c>
    </row>
    <row r="715" hidden="1">
      <c r="A715" s="10" t="str">
        <f t="shared" si="1"/>
        <v>Italy1991</v>
      </c>
      <c r="B715" s="1" t="s">
        <v>108</v>
      </c>
      <c r="C715" s="3">
        <v>1991.0</v>
      </c>
      <c r="D715" s="3">
        <v>0.0</v>
      </c>
      <c r="E715" s="3">
        <v>0.0</v>
      </c>
      <c r="F715" s="2"/>
      <c r="G715" s="2"/>
      <c r="H715" s="2"/>
      <c r="I715" s="2"/>
      <c r="J715" s="3">
        <v>0.19</v>
      </c>
      <c r="K715" s="3">
        <v>1246219.99</v>
      </c>
      <c r="L715" s="2"/>
      <c r="M715" s="2"/>
      <c r="N715" s="2"/>
      <c r="O715" s="2"/>
      <c r="P715" s="2"/>
      <c r="Q715" s="2"/>
      <c r="R715" s="2"/>
      <c r="S715" s="2"/>
      <c r="T715" s="3">
        <v>0.0</v>
      </c>
      <c r="U715" s="3">
        <v>0.0</v>
      </c>
    </row>
    <row r="716" hidden="1">
      <c r="A716" s="10" t="str">
        <f t="shared" si="1"/>
        <v>Jamaica1991</v>
      </c>
      <c r="B716" s="1" t="s">
        <v>109</v>
      </c>
      <c r="C716" s="3">
        <v>1991.0</v>
      </c>
      <c r="D716" s="3">
        <v>32.15</v>
      </c>
      <c r="E716" s="3">
        <v>46.36</v>
      </c>
      <c r="F716" s="2"/>
      <c r="G716" s="3">
        <v>0.47</v>
      </c>
      <c r="H716" s="3">
        <v>1828.25</v>
      </c>
      <c r="I716" s="3">
        <v>1150.73</v>
      </c>
      <c r="J716" s="3">
        <v>-1.18</v>
      </c>
      <c r="K716" s="3">
        <v>4071.22</v>
      </c>
      <c r="L716" s="3">
        <v>22.26</v>
      </c>
      <c r="M716" s="3">
        <v>24.1</v>
      </c>
      <c r="N716" s="3">
        <v>27.61</v>
      </c>
      <c r="O716" s="3">
        <v>14.95</v>
      </c>
      <c r="P716" s="3">
        <v>7.73</v>
      </c>
      <c r="Q716" s="3">
        <v>17.17</v>
      </c>
      <c r="R716" s="3">
        <v>56.78</v>
      </c>
      <c r="S716" s="3">
        <v>17.38</v>
      </c>
      <c r="T716" s="3">
        <v>1633.35801578521</v>
      </c>
      <c r="U716" s="3">
        <v>2848.3108</v>
      </c>
    </row>
    <row r="717" hidden="1">
      <c r="A717" s="10" t="str">
        <f t="shared" si="1"/>
        <v>Jordan1991</v>
      </c>
      <c r="B717" s="1" t="s">
        <v>111</v>
      </c>
      <c r="C717" s="3">
        <v>1991.0</v>
      </c>
      <c r="D717" s="3">
        <v>0.0</v>
      </c>
      <c r="E717" s="3">
        <v>0.0</v>
      </c>
      <c r="F717" s="2"/>
      <c r="G717" s="2"/>
      <c r="H717" s="2"/>
      <c r="I717" s="2"/>
      <c r="J717" s="3">
        <v>-22.48</v>
      </c>
      <c r="K717" s="3">
        <v>4344.25</v>
      </c>
      <c r="L717" s="2"/>
      <c r="M717" s="2"/>
      <c r="N717" s="2"/>
      <c r="O717" s="2"/>
      <c r="P717" s="2"/>
      <c r="Q717" s="2"/>
      <c r="R717" s="2"/>
      <c r="S717" s="2"/>
      <c r="T717" s="3">
        <v>0.0</v>
      </c>
      <c r="U717" s="3">
        <v>0.0</v>
      </c>
    </row>
    <row r="718" hidden="1">
      <c r="A718" s="10" t="str">
        <f t="shared" si="1"/>
        <v>Japan1991</v>
      </c>
      <c r="B718" s="1" t="s">
        <v>110</v>
      </c>
      <c r="C718" s="3">
        <v>1991.0</v>
      </c>
      <c r="D718" s="3">
        <v>2.11</v>
      </c>
      <c r="E718" s="3">
        <v>38.52</v>
      </c>
      <c r="F718" s="2"/>
      <c r="G718" s="3">
        <v>0.19</v>
      </c>
      <c r="H718" s="3">
        <v>236736.71</v>
      </c>
      <c r="I718" s="3">
        <v>314525.38</v>
      </c>
      <c r="J718" s="3">
        <v>1.5</v>
      </c>
      <c r="K718" s="3">
        <v>3584419.95</v>
      </c>
      <c r="L718" s="3">
        <v>14.47</v>
      </c>
      <c r="M718" s="3">
        <v>24.05</v>
      </c>
      <c r="N718" s="3">
        <v>22.36</v>
      </c>
      <c r="O718" s="3">
        <v>34.71</v>
      </c>
      <c r="P718" s="3">
        <v>54.71</v>
      </c>
      <c r="Q718" s="3">
        <v>27.24</v>
      </c>
      <c r="R718" s="3">
        <v>15.83</v>
      </c>
      <c r="S718" s="3">
        <v>0.38</v>
      </c>
      <c r="T718" s="3">
        <v>1362.92293682788</v>
      </c>
      <c r="U718" s="3">
        <v>2794.5143</v>
      </c>
    </row>
    <row r="719" hidden="1">
      <c r="A719" s="10" t="str">
        <f t="shared" si="1"/>
        <v>Kazakhstan1991</v>
      </c>
      <c r="B719" s="1" t="s">
        <v>112</v>
      </c>
      <c r="C719" s="3">
        <v>1991.0</v>
      </c>
      <c r="D719" s="3">
        <v>0.0</v>
      </c>
      <c r="E719" s="3">
        <v>0.0</v>
      </c>
      <c r="F719" s="2"/>
      <c r="G719" s="2"/>
      <c r="H719" s="2"/>
      <c r="I719" s="2"/>
      <c r="J719" s="2"/>
      <c r="K719" s="3">
        <v>24881.14</v>
      </c>
      <c r="L719" s="2"/>
      <c r="M719" s="2"/>
      <c r="N719" s="2"/>
      <c r="O719" s="2"/>
      <c r="P719" s="2"/>
      <c r="Q719" s="2"/>
      <c r="R719" s="2"/>
      <c r="S719" s="2"/>
      <c r="T719" s="3">
        <v>0.0</v>
      </c>
      <c r="U719" s="3">
        <v>0.0</v>
      </c>
    </row>
    <row r="720" hidden="1">
      <c r="A720" s="10" t="str">
        <f t="shared" si="1"/>
        <v>Kenya1991</v>
      </c>
      <c r="B720" s="1" t="s">
        <v>113</v>
      </c>
      <c r="C720" s="3">
        <v>1991.0</v>
      </c>
      <c r="D720" s="3">
        <v>0.0</v>
      </c>
      <c r="E720" s="3">
        <v>0.0</v>
      </c>
      <c r="F720" s="2"/>
      <c r="G720" s="2"/>
      <c r="H720" s="2"/>
      <c r="I720" s="2"/>
      <c r="J720" s="3">
        <v>-1.51</v>
      </c>
      <c r="K720" s="3">
        <v>8151.48</v>
      </c>
      <c r="L720" s="2"/>
      <c r="M720" s="2"/>
      <c r="N720" s="2"/>
      <c r="O720" s="2"/>
      <c r="P720" s="2"/>
      <c r="Q720" s="2"/>
      <c r="R720" s="2"/>
      <c r="S720" s="2"/>
      <c r="T720" s="3">
        <v>0.0</v>
      </c>
      <c r="U720" s="3">
        <v>0.0</v>
      </c>
    </row>
    <row r="721" hidden="1">
      <c r="A721" s="10" t="str">
        <f t="shared" si="1"/>
        <v>Kyrgyz Republic1991</v>
      </c>
      <c r="B721" s="1" t="s">
        <v>117</v>
      </c>
      <c r="C721" s="3">
        <v>1991.0</v>
      </c>
      <c r="D721" s="3">
        <v>0.0</v>
      </c>
      <c r="E721" s="3">
        <v>0.0</v>
      </c>
      <c r="F721" s="2"/>
      <c r="G721" s="2"/>
      <c r="H721" s="2"/>
      <c r="I721" s="2"/>
      <c r="J721" s="3">
        <v>-1.3</v>
      </c>
      <c r="K721" s="3">
        <v>2569.44</v>
      </c>
      <c r="L721" s="2"/>
      <c r="M721" s="2"/>
      <c r="N721" s="2"/>
      <c r="O721" s="2"/>
      <c r="P721" s="2"/>
      <c r="Q721" s="2"/>
      <c r="R721" s="2"/>
      <c r="S721" s="2"/>
      <c r="T721" s="3">
        <v>0.0</v>
      </c>
      <c r="U721" s="3">
        <v>0.0</v>
      </c>
    </row>
    <row r="722" hidden="1">
      <c r="A722" s="10" t="str">
        <f t="shared" si="1"/>
        <v>Cambodia1991</v>
      </c>
      <c r="B722" s="1" t="s">
        <v>48</v>
      </c>
      <c r="C722" s="3">
        <v>1991.0</v>
      </c>
      <c r="D722" s="3">
        <v>0.0</v>
      </c>
      <c r="E722" s="3">
        <v>0.0</v>
      </c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3">
        <v>0.0</v>
      </c>
      <c r="U722" s="3">
        <v>0.0</v>
      </c>
    </row>
    <row r="723" hidden="1">
      <c r="A723" s="10" t="str">
        <f t="shared" si="1"/>
        <v>Kiribati1991</v>
      </c>
      <c r="B723" s="1" t="s">
        <v>114</v>
      </c>
      <c r="C723" s="3">
        <v>1991.0</v>
      </c>
      <c r="D723" s="3">
        <v>0.0</v>
      </c>
      <c r="E723" s="3">
        <v>0.0</v>
      </c>
      <c r="F723" s="2"/>
      <c r="G723" s="2"/>
      <c r="H723" s="2"/>
      <c r="I723" s="2"/>
      <c r="J723" s="3">
        <v>-72.78</v>
      </c>
      <c r="K723" s="3">
        <v>47.52</v>
      </c>
      <c r="L723" s="2"/>
      <c r="M723" s="2"/>
      <c r="N723" s="2"/>
      <c r="O723" s="2"/>
      <c r="P723" s="2"/>
      <c r="Q723" s="2"/>
      <c r="R723" s="2"/>
      <c r="S723" s="2"/>
      <c r="T723" s="3">
        <v>0.0</v>
      </c>
      <c r="U723" s="3">
        <v>0.0</v>
      </c>
    </row>
    <row r="724" hidden="1">
      <c r="A724" s="10" t="str">
        <f t="shared" si="1"/>
        <v>St. Kitts and Nevis1991</v>
      </c>
      <c r="B724" s="1" t="s">
        <v>190</v>
      </c>
      <c r="C724" s="3">
        <v>1991.0</v>
      </c>
      <c r="D724" s="3">
        <v>0.0</v>
      </c>
      <c r="E724" s="3">
        <v>0.0</v>
      </c>
      <c r="F724" s="2"/>
      <c r="G724" s="2"/>
      <c r="H724" s="2"/>
      <c r="I724" s="2"/>
      <c r="J724" s="2"/>
      <c r="K724" s="3">
        <v>220.54</v>
      </c>
      <c r="L724" s="2"/>
      <c r="M724" s="2"/>
      <c r="N724" s="2"/>
      <c r="O724" s="2"/>
      <c r="P724" s="2"/>
      <c r="Q724" s="2"/>
      <c r="R724" s="2"/>
      <c r="S724" s="2"/>
      <c r="T724" s="3">
        <v>0.0</v>
      </c>
      <c r="U724" s="3">
        <v>0.0</v>
      </c>
    </row>
    <row r="725" hidden="1">
      <c r="A725" s="10" t="str">
        <f t="shared" si="1"/>
        <v>Korea, Rep.1991</v>
      </c>
      <c r="B725" s="1" t="s">
        <v>115</v>
      </c>
      <c r="C725" s="3">
        <v>1991.0</v>
      </c>
      <c r="D725" s="3">
        <v>6.89</v>
      </c>
      <c r="E725" s="3">
        <v>47.59</v>
      </c>
      <c r="F725" s="2"/>
      <c r="G725" s="3">
        <v>0.2</v>
      </c>
      <c r="H725" s="3">
        <v>81519.71</v>
      </c>
      <c r="I725" s="3">
        <v>71869.96</v>
      </c>
      <c r="J725" s="3">
        <v>-2.27</v>
      </c>
      <c r="K725" s="3">
        <v>330649.01</v>
      </c>
      <c r="L725" s="3">
        <v>36.6</v>
      </c>
      <c r="M725" s="3">
        <v>10.99</v>
      </c>
      <c r="N725" s="3">
        <v>27.91</v>
      </c>
      <c r="O725" s="3">
        <v>24.35</v>
      </c>
      <c r="P725" s="3">
        <v>33.07</v>
      </c>
      <c r="Q725" s="3">
        <v>40.28</v>
      </c>
      <c r="R725" s="3">
        <v>24.05</v>
      </c>
      <c r="S725" s="3">
        <v>2.6</v>
      </c>
      <c r="T725" s="3">
        <v>2072.46995749278</v>
      </c>
      <c r="U725" s="3">
        <v>1658.7881</v>
      </c>
    </row>
    <row r="726" hidden="1">
      <c r="A726" s="10" t="str">
        <f t="shared" si="1"/>
        <v>Kuwait1991</v>
      </c>
      <c r="B726" s="1" t="s">
        <v>116</v>
      </c>
      <c r="C726" s="3">
        <v>1991.0</v>
      </c>
      <c r="D726" s="3">
        <v>0.0</v>
      </c>
      <c r="E726" s="3">
        <v>0.0</v>
      </c>
      <c r="F726" s="2"/>
      <c r="G726" s="2"/>
      <c r="H726" s="2"/>
      <c r="I726" s="2"/>
      <c r="J726" s="3">
        <v>-108.81</v>
      </c>
      <c r="K726" s="3">
        <v>11008.79</v>
      </c>
      <c r="L726" s="2"/>
      <c r="M726" s="2"/>
      <c r="N726" s="2"/>
      <c r="O726" s="2"/>
      <c r="P726" s="2"/>
      <c r="Q726" s="2"/>
      <c r="R726" s="2"/>
      <c r="S726" s="2"/>
      <c r="T726" s="3">
        <v>0.0</v>
      </c>
      <c r="U726" s="3">
        <v>0.0</v>
      </c>
    </row>
    <row r="727" hidden="1">
      <c r="A727" s="10" t="str">
        <f t="shared" si="1"/>
        <v>Lebanon1991</v>
      </c>
      <c r="B727" s="1" t="s">
        <v>120</v>
      </c>
      <c r="C727" s="3">
        <v>1991.0</v>
      </c>
      <c r="D727" s="3">
        <v>0.0</v>
      </c>
      <c r="E727" s="3">
        <v>0.0</v>
      </c>
      <c r="F727" s="2"/>
      <c r="G727" s="2"/>
      <c r="H727" s="2"/>
      <c r="I727" s="2"/>
      <c r="J727" s="3">
        <v>-67.4</v>
      </c>
      <c r="K727" s="3">
        <v>4690.42</v>
      </c>
      <c r="L727" s="2"/>
      <c r="M727" s="2"/>
      <c r="N727" s="2"/>
      <c r="O727" s="2"/>
      <c r="P727" s="2"/>
      <c r="Q727" s="2"/>
      <c r="R727" s="2"/>
      <c r="S727" s="2"/>
      <c r="T727" s="3">
        <v>0.0</v>
      </c>
      <c r="U727" s="3">
        <v>0.0</v>
      </c>
    </row>
    <row r="728" hidden="1">
      <c r="A728" s="10" t="str">
        <f t="shared" si="1"/>
        <v>Libya1991</v>
      </c>
      <c r="B728" s="1" t="s">
        <v>122</v>
      </c>
      <c r="C728" s="3">
        <v>1991.0</v>
      </c>
      <c r="D728" s="3">
        <v>0.0</v>
      </c>
      <c r="E728" s="3">
        <v>0.0</v>
      </c>
      <c r="F728" s="2"/>
      <c r="G728" s="2"/>
      <c r="H728" s="2"/>
      <c r="I728" s="2"/>
      <c r="J728" s="3">
        <v>3.07</v>
      </c>
      <c r="K728" s="3">
        <v>31995.01</v>
      </c>
      <c r="L728" s="2"/>
      <c r="M728" s="2"/>
      <c r="N728" s="2"/>
      <c r="O728" s="2"/>
      <c r="P728" s="2"/>
      <c r="Q728" s="2"/>
      <c r="R728" s="2"/>
      <c r="S728" s="2"/>
      <c r="T728" s="3">
        <v>0.0</v>
      </c>
      <c r="U728" s="3">
        <v>0.0</v>
      </c>
    </row>
    <row r="729" hidden="1">
      <c r="A729" s="10" t="str">
        <f t="shared" si="1"/>
        <v>St. Lucia1991</v>
      </c>
      <c r="B729" s="1" t="s">
        <v>191</v>
      </c>
      <c r="C729" s="3">
        <v>1991.0</v>
      </c>
      <c r="D729" s="3">
        <v>0.0</v>
      </c>
      <c r="E729" s="3">
        <v>0.0</v>
      </c>
      <c r="F729" s="2"/>
      <c r="G729" s="2"/>
      <c r="H729" s="2"/>
      <c r="I729" s="2"/>
      <c r="J729" s="2"/>
      <c r="K729" s="3">
        <v>613.7</v>
      </c>
      <c r="L729" s="2"/>
      <c r="M729" s="2"/>
      <c r="N729" s="2"/>
      <c r="O729" s="2"/>
      <c r="P729" s="2"/>
      <c r="Q729" s="2"/>
      <c r="R729" s="2"/>
      <c r="S729" s="2"/>
      <c r="T729" s="3">
        <v>0.0</v>
      </c>
      <c r="U729" s="3">
        <v>0.0</v>
      </c>
    </row>
    <row r="730" hidden="1">
      <c r="A730" s="10" t="str">
        <f t="shared" si="1"/>
        <v>Latin America &amp; Caribbean1991</v>
      </c>
      <c r="B730" s="1" t="s">
        <v>118</v>
      </c>
      <c r="C730" s="3">
        <v>1991.0</v>
      </c>
      <c r="D730" s="3">
        <v>49.16</v>
      </c>
      <c r="E730" s="3">
        <v>49.93</v>
      </c>
      <c r="F730" s="2"/>
      <c r="G730" s="2"/>
      <c r="H730" s="3">
        <v>80965.91</v>
      </c>
      <c r="I730" s="3">
        <v>81716.84</v>
      </c>
      <c r="J730" s="3">
        <v>0.39</v>
      </c>
      <c r="K730" s="3">
        <v>1450719.97</v>
      </c>
      <c r="L730" s="3">
        <v>30.7</v>
      </c>
      <c r="M730" s="3">
        <v>19.23</v>
      </c>
      <c r="N730" s="3">
        <v>25.88</v>
      </c>
      <c r="O730" s="3">
        <v>15.22</v>
      </c>
      <c r="P730" s="3">
        <v>12.13</v>
      </c>
      <c r="Q730" s="3">
        <v>20.22</v>
      </c>
      <c r="R730" s="3">
        <v>29.91</v>
      </c>
      <c r="S730" s="3">
        <v>34.63</v>
      </c>
      <c r="T730" s="3">
        <v>0.0</v>
      </c>
      <c r="U730" s="3">
        <v>933.9936</v>
      </c>
    </row>
    <row r="731" hidden="1">
      <c r="A731" s="10" t="str">
        <f t="shared" si="1"/>
        <v>Sri Lanka1991</v>
      </c>
      <c r="B731" s="1" t="s">
        <v>189</v>
      </c>
      <c r="C731" s="3">
        <v>1991.0</v>
      </c>
      <c r="D731" s="3">
        <v>33.36</v>
      </c>
      <c r="E731" s="3">
        <v>35.07</v>
      </c>
      <c r="F731" s="2"/>
      <c r="G731" s="3">
        <v>0.24</v>
      </c>
      <c r="H731" s="3">
        <v>3089.68</v>
      </c>
      <c r="I731" s="3">
        <v>1987.23</v>
      </c>
      <c r="J731" s="3">
        <v>-10.11</v>
      </c>
      <c r="K731" s="3">
        <v>9000.36</v>
      </c>
      <c r="L731" s="3">
        <v>18.29</v>
      </c>
      <c r="M731" s="3">
        <v>16.78</v>
      </c>
      <c r="N731" s="3">
        <v>48.79</v>
      </c>
      <c r="O731" s="3">
        <v>16.11</v>
      </c>
      <c r="P731" s="3">
        <v>1.92</v>
      </c>
      <c r="Q731" s="3">
        <v>73.69</v>
      </c>
      <c r="R731" s="3">
        <v>11.0</v>
      </c>
      <c r="S731" s="3">
        <v>10.58</v>
      </c>
      <c r="T731" s="3">
        <v>1656.72590544649</v>
      </c>
      <c r="U731" s="3">
        <v>2616.2546</v>
      </c>
    </row>
    <row r="732" hidden="1">
      <c r="A732" s="10" t="str">
        <f t="shared" si="1"/>
        <v>Lesotho1991</v>
      </c>
      <c r="B732" s="1" t="s">
        <v>121</v>
      </c>
      <c r="C732" s="3">
        <v>1991.0</v>
      </c>
      <c r="D732" s="3">
        <v>0.0</v>
      </c>
      <c r="E732" s="3">
        <v>0.0</v>
      </c>
      <c r="F732" s="2"/>
      <c r="G732" s="2"/>
      <c r="H732" s="2"/>
      <c r="I732" s="2"/>
      <c r="J732" s="2"/>
      <c r="K732" s="3">
        <v>704.33</v>
      </c>
      <c r="L732" s="2"/>
      <c r="M732" s="2"/>
      <c r="N732" s="2"/>
      <c r="O732" s="2"/>
      <c r="P732" s="2"/>
      <c r="Q732" s="2"/>
      <c r="R732" s="2"/>
      <c r="S732" s="2"/>
      <c r="T732" s="3">
        <v>0.0</v>
      </c>
      <c r="U732" s="3">
        <v>0.0</v>
      </c>
    </row>
    <row r="733" hidden="1">
      <c r="A733" s="10" t="str">
        <f t="shared" si="1"/>
        <v>Lithuania1991</v>
      </c>
      <c r="B733" s="1" t="s">
        <v>123</v>
      </c>
      <c r="C733" s="3">
        <v>1991.0</v>
      </c>
      <c r="D733" s="3">
        <v>0.0</v>
      </c>
      <c r="E733" s="3">
        <v>0.0</v>
      </c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3">
        <v>0.0</v>
      </c>
      <c r="U733" s="3">
        <v>0.0</v>
      </c>
    </row>
    <row r="734" hidden="1">
      <c r="A734" s="10" t="str">
        <f t="shared" si="1"/>
        <v>Luxembourg1991</v>
      </c>
      <c r="B734" s="1" t="s">
        <v>124</v>
      </c>
      <c r="C734" s="3">
        <v>1991.0</v>
      </c>
      <c r="D734" s="3">
        <v>0.0</v>
      </c>
      <c r="E734" s="3">
        <v>0.0</v>
      </c>
      <c r="F734" s="2"/>
      <c r="G734" s="2"/>
      <c r="H734" s="2"/>
      <c r="I734" s="2"/>
      <c r="J734" s="3">
        <v>11.7</v>
      </c>
      <c r="K734" s="3">
        <v>14321.88</v>
      </c>
      <c r="L734" s="2"/>
      <c r="M734" s="2"/>
      <c r="N734" s="2"/>
      <c r="O734" s="2"/>
      <c r="P734" s="2"/>
      <c r="Q734" s="2"/>
      <c r="R734" s="2"/>
      <c r="S734" s="2"/>
      <c r="T734" s="3">
        <v>0.0</v>
      </c>
      <c r="U734" s="3">
        <v>0.0</v>
      </c>
    </row>
    <row r="735" hidden="1">
      <c r="A735" s="10" t="str">
        <f t="shared" si="1"/>
        <v>Latvia1991</v>
      </c>
      <c r="B735" s="1" t="s">
        <v>119</v>
      </c>
      <c r="C735" s="3">
        <v>1991.0</v>
      </c>
      <c r="D735" s="3">
        <v>0.0</v>
      </c>
      <c r="E735" s="3">
        <v>0.0</v>
      </c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3">
        <v>0.0</v>
      </c>
      <c r="U735" s="3">
        <v>0.0</v>
      </c>
    </row>
    <row r="736" hidden="1">
      <c r="A736" s="10" t="str">
        <f t="shared" si="1"/>
        <v>Macao SAR, China1991</v>
      </c>
      <c r="B736" s="1" t="s">
        <v>125</v>
      </c>
      <c r="C736" s="3">
        <v>1991.0</v>
      </c>
      <c r="D736" s="3">
        <v>2.63</v>
      </c>
      <c r="E736" s="3">
        <v>44.02</v>
      </c>
      <c r="F736" s="2"/>
      <c r="G736" s="3">
        <v>0.38</v>
      </c>
      <c r="H736" s="3">
        <v>1839.27</v>
      </c>
      <c r="I736" s="3">
        <v>1688.95</v>
      </c>
      <c r="J736" s="3">
        <v>14.86</v>
      </c>
      <c r="K736" s="3">
        <v>3735.12</v>
      </c>
      <c r="L736" s="3">
        <v>17.43</v>
      </c>
      <c r="M736" s="3">
        <v>26.59</v>
      </c>
      <c r="N736" s="3">
        <v>44.71</v>
      </c>
      <c r="O736" s="3">
        <v>7.54</v>
      </c>
      <c r="P736" s="3">
        <v>3.17</v>
      </c>
      <c r="Q736" s="3">
        <v>82.17</v>
      </c>
      <c r="R736" s="3">
        <v>13.37</v>
      </c>
      <c r="S736" s="3">
        <v>1.28</v>
      </c>
      <c r="T736" s="3">
        <v>2545.12193689823</v>
      </c>
      <c r="U736" s="3">
        <v>5815.0326</v>
      </c>
    </row>
    <row r="737" hidden="1">
      <c r="A737" s="10" t="str">
        <f t="shared" si="1"/>
        <v>Morocco1991</v>
      </c>
      <c r="B737" s="1" t="s">
        <v>142</v>
      </c>
      <c r="C737" s="3">
        <v>1991.0</v>
      </c>
      <c r="D737" s="3">
        <v>0.0</v>
      </c>
      <c r="E737" s="3">
        <v>0.0</v>
      </c>
      <c r="F737" s="2"/>
      <c r="G737" s="2"/>
      <c r="H737" s="2"/>
      <c r="I737" s="2"/>
      <c r="J737" s="3">
        <v>-5.14</v>
      </c>
      <c r="K737" s="3">
        <v>32285.39</v>
      </c>
      <c r="L737" s="2"/>
      <c r="M737" s="2"/>
      <c r="N737" s="2"/>
      <c r="O737" s="2"/>
      <c r="P737" s="2"/>
      <c r="Q737" s="2"/>
      <c r="R737" s="2"/>
      <c r="S737" s="2"/>
      <c r="T737" s="3">
        <v>0.0</v>
      </c>
      <c r="U737" s="3">
        <v>0.0</v>
      </c>
    </row>
    <row r="738" hidden="1">
      <c r="A738" s="10" t="str">
        <f t="shared" si="1"/>
        <v>Moldova1991</v>
      </c>
      <c r="B738" s="1" t="s">
        <v>138</v>
      </c>
      <c r="C738" s="3">
        <v>1991.0</v>
      </c>
      <c r="D738" s="3">
        <v>0.0</v>
      </c>
      <c r="E738" s="3">
        <v>0.0</v>
      </c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3">
        <v>0.0</v>
      </c>
      <c r="U738" s="3">
        <v>0.0</v>
      </c>
    </row>
    <row r="739" hidden="1">
      <c r="A739" s="10" t="str">
        <f t="shared" si="1"/>
        <v>Madagascar1991</v>
      </c>
      <c r="B739" s="1" t="s">
        <v>126</v>
      </c>
      <c r="C739" s="3">
        <v>1991.0</v>
      </c>
      <c r="D739" s="3">
        <v>76.43</v>
      </c>
      <c r="E739" s="3">
        <v>65.79</v>
      </c>
      <c r="F739" s="2"/>
      <c r="G739" s="3">
        <v>0.14</v>
      </c>
      <c r="H739" s="3">
        <v>406.32</v>
      </c>
      <c r="I739" s="3">
        <v>295.38</v>
      </c>
      <c r="J739" s="3">
        <v>-3.81</v>
      </c>
      <c r="K739" s="3">
        <v>3254.71</v>
      </c>
      <c r="L739" s="3">
        <v>37.24</v>
      </c>
      <c r="M739" s="3">
        <v>28.55</v>
      </c>
      <c r="N739" s="3">
        <v>22.57</v>
      </c>
      <c r="O739" s="3">
        <v>10.87</v>
      </c>
      <c r="P739" s="3">
        <v>2.26</v>
      </c>
      <c r="Q739" s="3">
        <v>33.3</v>
      </c>
      <c r="R739" s="3">
        <v>18.15</v>
      </c>
      <c r="S739" s="3">
        <v>45.04</v>
      </c>
      <c r="T739" s="3">
        <v>2188.12786031321</v>
      </c>
      <c r="U739" s="3">
        <v>2467.3693</v>
      </c>
    </row>
    <row r="740" hidden="1">
      <c r="A740" s="10" t="str">
        <f t="shared" si="1"/>
        <v>Maldives1991</v>
      </c>
      <c r="B740" s="1" t="s">
        <v>129</v>
      </c>
      <c r="C740" s="3">
        <v>1991.0</v>
      </c>
      <c r="D740" s="3">
        <v>0.0</v>
      </c>
      <c r="E740" s="3">
        <v>0.0</v>
      </c>
      <c r="F740" s="2"/>
      <c r="G740" s="2"/>
      <c r="H740" s="2"/>
      <c r="I740" s="2"/>
      <c r="J740" s="3">
        <v>-5.93</v>
      </c>
      <c r="K740" s="3">
        <v>244.47</v>
      </c>
      <c r="L740" s="2"/>
      <c r="M740" s="2"/>
      <c r="N740" s="2"/>
      <c r="O740" s="2"/>
      <c r="P740" s="2"/>
      <c r="Q740" s="2"/>
      <c r="R740" s="2"/>
      <c r="S740" s="2"/>
      <c r="T740" s="3">
        <v>0.0</v>
      </c>
      <c r="U740" s="3">
        <v>0.0</v>
      </c>
    </row>
    <row r="741" hidden="1">
      <c r="A741" s="10" t="str">
        <f t="shared" si="1"/>
        <v>Mexico1991</v>
      </c>
      <c r="B741" s="1" t="s">
        <v>136</v>
      </c>
      <c r="C741" s="3">
        <v>1991.0</v>
      </c>
      <c r="D741" s="3">
        <v>46.38</v>
      </c>
      <c r="E741" s="3">
        <v>54.11</v>
      </c>
      <c r="F741" s="2"/>
      <c r="G741" s="3">
        <v>0.65</v>
      </c>
      <c r="H741" s="3">
        <v>38073.32</v>
      </c>
      <c r="I741" s="3">
        <v>26956.71</v>
      </c>
      <c r="J741" s="3">
        <v>-2.92</v>
      </c>
      <c r="K741" s="3">
        <v>313143.0</v>
      </c>
      <c r="L741" s="3">
        <v>31.82</v>
      </c>
      <c r="M741" s="3">
        <v>22.29</v>
      </c>
      <c r="N741" s="3">
        <v>21.92</v>
      </c>
      <c r="O741" s="3">
        <v>8.98</v>
      </c>
      <c r="P741" s="3">
        <v>16.13</v>
      </c>
      <c r="Q741" s="3">
        <v>26.03</v>
      </c>
      <c r="R741" s="3">
        <v>16.51</v>
      </c>
      <c r="S741" s="3">
        <v>39.75</v>
      </c>
      <c r="T741" s="3">
        <v>2108.76398007571</v>
      </c>
      <c r="U741" s="3">
        <v>1564.0058</v>
      </c>
    </row>
    <row r="742" hidden="1">
      <c r="A742" s="10" t="str">
        <f t="shared" si="1"/>
        <v>North Macedonia1991</v>
      </c>
      <c r="B742" s="1" t="s">
        <v>155</v>
      </c>
      <c r="C742" s="3">
        <v>1991.0</v>
      </c>
      <c r="D742" s="3">
        <v>0.0</v>
      </c>
      <c r="E742" s="3">
        <v>0.0</v>
      </c>
      <c r="F742" s="2"/>
      <c r="G742" s="2"/>
      <c r="H742" s="2"/>
      <c r="I742" s="2"/>
      <c r="J742" s="3">
        <v>-2.82</v>
      </c>
      <c r="K742" s="3">
        <v>4938.78</v>
      </c>
      <c r="L742" s="2"/>
      <c r="M742" s="2"/>
      <c r="N742" s="2"/>
      <c r="O742" s="2"/>
      <c r="P742" s="2"/>
      <c r="Q742" s="2"/>
      <c r="R742" s="2"/>
      <c r="S742" s="2"/>
      <c r="T742" s="3">
        <v>0.0</v>
      </c>
      <c r="U742" s="3">
        <v>0.0</v>
      </c>
    </row>
    <row r="743" hidden="1">
      <c r="A743" s="10" t="str">
        <f t="shared" si="1"/>
        <v>Mali1991</v>
      </c>
      <c r="B743" s="1" t="s">
        <v>130</v>
      </c>
      <c r="C743" s="3">
        <v>1991.0</v>
      </c>
      <c r="D743" s="3">
        <v>0.0</v>
      </c>
      <c r="E743" s="3">
        <v>0.0</v>
      </c>
      <c r="F743" s="2"/>
      <c r="G743" s="2"/>
      <c r="H743" s="2"/>
      <c r="I743" s="2"/>
      <c r="J743" s="3">
        <v>-15.04</v>
      </c>
      <c r="K743" s="3">
        <v>2724.13</v>
      </c>
      <c r="L743" s="2"/>
      <c r="M743" s="2"/>
      <c r="N743" s="2"/>
      <c r="O743" s="2"/>
      <c r="P743" s="2"/>
      <c r="Q743" s="2"/>
      <c r="R743" s="2"/>
      <c r="S743" s="2"/>
      <c r="T743" s="3">
        <v>0.0</v>
      </c>
      <c r="U743" s="3">
        <v>0.0</v>
      </c>
    </row>
    <row r="744" hidden="1">
      <c r="A744" s="10" t="str">
        <f t="shared" si="1"/>
        <v>Malta1991</v>
      </c>
      <c r="B744" s="1" t="s">
        <v>131</v>
      </c>
      <c r="C744" s="3">
        <v>1991.0</v>
      </c>
      <c r="D744" s="3">
        <v>0.0</v>
      </c>
      <c r="E744" s="3">
        <v>0.0</v>
      </c>
      <c r="F744" s="2"/>
      <c r="G744" s="2"/>
      <c r="H744" s="2"/>
      <c r="I744" s="2"/>
      <c r="J744" s="3">
        <v>-10.49</v>
      </c>
      <c r="K744" s="3">
        <v>2750.04</v>
      </c>
      <c r="L744" s="2"/>
      <c r="M744" s="2"/>
      <c r="N744" s="2"/>
      <c r="O744" s="2"/>
      <c r="P744" s="2"/>
      <c r="Q744" s="2"/>
      <c r="R744" s="2"/>
      <c r="S744" s="2"/>
      <c r="T744" s="3">
        <v>0.0</v>
      </c>
      <c r="U744" s="3">
        <v>0.0</v>
      </c>
    </row>
    <row r="745" hidden="1">
      <c r="A745" s="10" t="str">
        <f t="shared" si="1"/>
        <v>Myanmar1991</v>
      </c>
      <c r="B745" s="1" t="s">
        <v>144</v>
      </c>
      <c r="C745" s="3">
        <v>1991.0</v>
      </c>
      <c r="D745" s="3">
        <v>0.0</v>
      </c>
      <c r="E745" s="3">
        <v>0.0</v>
      </c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3">
        <v>0.0</v>
      </c>
      <c r="U745" s="3">
        <v>0.0</v>
      </c>
    </row>
    <row r="746" hidden="1">
      <c r="A746" s="10" t="str">
        <f t="shared" si="1"/>
        <v>Mongolia1991</v>
      </c>
      <c r="B746" s="1" t="s">
        <v>139</v>
      </c>
      <c r="C746" s="3">
        <v>1991.0</v>
      </c>
      <c r="D746" s="3">
        <v>0.0</v>
      </c>
      <c r="E746" s="3">
        <v>0.0</v>
      </c>
      <c r="F746" s="2"/>
      <c r="G746" s="2"/>
      <c r="H746" s="2"/>
      <c r="I746" s="2"/>
      <c r="J746" s="3">
        <v>-28.47</v>
      </c>
      <c r="K746" s="3">
        <v>2379.02</v>
      </c>
      <c r="L746" s="2"/>
      <c r="M746" s="2"/>
      <c r="N746" s="2"/>
      <c r="O746" s="2"/>
      <c r="P746" s="2"/>
      <c r="Q746" s="2"/>
      <c r="R746" s="2"/>
      <c r="S746" s="2"/>
      <c r="T746" s="3">
        <v>0.0</v>
      </c>
      <c r="U746" s="3">
        <v>0.0</v>
      </c>
    </row>
    <row r="747" hidden="1">
      <c r="A747" s="10" t="str">
        <f t="shared" si="1"/>
        <v>Montenegro1991</v>
      </c>
      <c r="B747" s="1" t="s">
        <v>140</v>
      </c>
      <c r="C747" s="3">
        <v>1991.0</v>
      </c>
      <c r="D747" s="3">
        <v>0.0</v>
      </c>
      <c r="E747" s="3">
        <v>0.0</v>
      </c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3">
        <v>0.0</v>
      </c>
      <c r="U747" s="3">
        <v>0.0</v>
      </c>
    </row>
    <row r="748" hidden="1">
      <c r="A748" s="10" t="str">
        <f t="shared" si="1"/>
        <v>Mozambique1991</v>
      </c>
      <c r="B748" s="1" t="s">
        <v>143</v>
      </c>
      <c r="C748" s="3">
        <v>1991.0</v>
      </c>
      <c r="D748" s="3">
        <v>0.0</v>
      </c>
      <c r="E748" s="3">
        <v>0.0</v>
      </c>
      <c r="F748" s="2"/>
      <c r="G748" s="2"/>
      <c r="H748" s="2"/>
      <c r="I748" s="2"/>
      <c r="J748" s="3">
        <v>-31.23</v>
      </c>
      <c r="K748" s="3">
        <v>3633.41</v>
      </c>
      <c r="L748" s="2"/>
      <c r="M748" s="2"/>
      <c r="N748" s="2"/>
      <c r="O748" s="2"/>
      <c r="P748" s="2"/>
      <c r="Q748" s="2"/>
      <c r="R748" s="2"/>
      <c r="S748" s="2"/>
      <c r="T748" s="3">
        <v>0.0</v>
      </c>
      <c r="U748" s="3">
        <v>0.0</v>
      </c>
    </row>
    <row r="749" hidden="1">
      <c r="A749" s="10" t="str">
        <f t="shared" si="1"/>
        <v>Mauritania1991</v>
      </c>
      <c r="B749" s="1" t="s">
        <v>133</v>
      </c>
      <c r="C749" s="3">
        <v>1991.0</v>
      </c>
      <c r="D749" s="3">
        <v>0.0</v>
      </c>
      <c r="E749" s="3">
        <v>0.0</v>
      </c>
      <c r="F749" s="2"/>
      <c r="G749" s="2"/>
      <c r="H749" s="2"/>
      <c r="I749" s="2"/>
      <c r="J749" s="3">
        <v>-0.74</v>
      </c>
      <c r="K749" s="3">
        <v>2133.69</v>
      </c>
      <c r="L749" s="2"/>
      <c r="M749" s="2"/>
      <c r="N749" s="2"/>
      <c r="O749" s="2"/>
      <c r="P749" s="2"/>
      <c r="Q749" s="2"/>
      <c r="R749" s="2"/>
      <c r="S749" s="2"/>
      <c r="T749" s="3">
        <v>0.0</v>
      </c>
      <c r="U749" s="3">
        <v>0.0</v>
      </c>
    </row>
    <row r="750" hidden="1">
      <c r="A750" s="10" t="str">
        <f t="shared" si="1"/>
        <v>Montserrat1991</v>
      </c>
      <c r="B750" s="1" t="s">
        <v>141</v>
      </c>
      <c r="C750" s="3">
        <v>1991.0</v>
      </c>
      <c r="D750" s="3">
        <v>0.0</v>
      </c>
      <c r="E750" s="3">
        <v>0.0</v>
      </c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3">
        <v>0.0</v>
      </c>
      <c r="U750" s="3">
        <v>0.0</v>
      </c>
    </row>
    <row r="751" hidden="1">
      <c r="A751" s="10" t="str">
        <f t="shared" si="1"/>
        <v>Martinique1991</v>
      </c>
      <c r="B751" s="1" t="s">
        <v>132</v>
      </c>
      <c r="C751" s="3">
        <v>1991.0</v>
      </c>
      <c r="D751" s="3">
        <v>0.0</v>
      </c>
      <c r="E751" s="3">
        <v>0.0</v>
      </c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3">
        <v>0.0</v>
      </c>
      <c r="U751" s="3">
        <v>0.0</v>
      </c>
    </row>
    <row r="752" hidden="1">
      <c r="A752" s="10" t="str">
        <f t="shared" si="1"/>
        <v>Mauritius1991</v>
      </c>
      <c r="B752" s="1" t="s">
        <v>134</v>
      </c>
      <c r="C752" s="3">
        <v>1991.0</v>
      </c>
      <c r="D752" s="3">
        <v>0.0</v>
      </c>
      <c r="E752" s="3">
        <v>0.0</v>
      </c>
      <c r="F752" s="2"/>
      <c r="G752" s="2"/>
      <c r="H752" s="2"/>
      <c r="I752" s="2"/>
      <c r="J752" s="3">
        <v>-3.74</v>
      </c>
      <c r="K752" s="3">
        <v>2856.89</v>
      </c>
      <c r="L752" s="2"/>
      <c r="M752" s="2"/>
      <c r="N752" s="2"/>
      <c r="O752" s="2"/>
      <c r="P752" s="2"/>
      <c r="Q752" s="2"/>
      <c r="R752" s="2"/>
      <c r="S752" s="2"/>
      <c r="T752" s="3">
        <v>0.0</v>
      </c>
      <c r="U752" s="3">
        <v>0.0</v>
      </c>
    </row>
    <row r="753" hidden="1">
      <c r="A753" s="10" t="str">
        <f t="shared" si="1"/>
        <v>Malawi1991</v>
      </c>
      <c r="B753" s="1" t="s">
        <v>127</v>
      </c>
      <c r="C753" s="3">
        <v>1991.0</v>
      </c>
      <c r="D753" s="3">
        <v>92.09</v>
      </c>
      <c r="E753" s="3">
        <v>59.43</v>
      </c>
      <c r="F753" s="2"/>
      <c r="G753" s="3">
        <v>0.17</v>
      </c>
      <c r="H753" s="3">
        <v>647.4</v>
      </c>
      <c r="I753" s="3">
        <v>482.99</v>
      </c>
      <c r="J753" s="3">
        <v>-6.04</v>
      </c>
      <c r="K753" s="3">
        <v>2203.55</v>
      </c>
      <c r="L753" s="3">
        <v>27.93</v>
      </c>
      <c r="M753" s="3">
        <v>31.5</v>
      </c>
      <c r="N753" s="3">
        <v>36.46</v>
      </c>
      <c r="O753" s="3">
        <v>3.21</v>
      </c>
      <c r="P753" s="3">
        <v>1.26</v>
      </c>
      <c r="Q753" s="3">
        <v>11.0</v>
      </c>
      <c r="R753" s="3">
        <v>7.95</v>
      </c>
      <c r="S753" s="3">
        <v>79.54</v>
      </c>
      <c r="T753" s="3">
        <v>1948.99494409597</v>
      </c>
      <c r="U753" s="3">
        <v>6666.3592</v>
      </c>
    </row>
    <row r="754" hidden="1">
      <c r="A754" s="10" t="str">
        <f t="shared" si="1"/>
        <v>Malaysia1991</v>
      </c>
      <c r="B754" s="1" t="s">
        <v>128</v>
      </c>
      <c r="C754" s="3">
        <v>1991.0</v>
      </c>
      <c r="D754" s="3">
        <v>37.32</v>
      </c>
      <c r="E754" s="3">
        <v>64.34</v>
      </c>
      <c r="F754" s="2"/>
      <c r="G754" s="3">
        <v>0.18</v>
      </c>
      <c r="H754" s="3">
        <v>36581.32</v>
      </c>
      <c r="I754" s="3">
        <v>34347.76</v>
      </c>
      <c r="J754" s="3">
        <v>-3.66</v>
      </c>
      <c r="K754" s="3">
        <v>49143.15</v>
      </c>
      <c r="L754" s="3">
        <v>50.83</v>
      </c>
      <c r="M754" s="3">
        <v>13.51</v>
      </c>
      <c r="N754" s="3">
        <v>26.39</v>
      </c>
      <c r="O754" s="3">
        <v>5.52</v>
      </c>
      <c r="P754" s="3">
        <v>32.97</v>
      </c>
      <c r="Q754" s="3">
        <v>30.78</v>
      </c>
      <c r="R754" s="3">
        <v>14.25</v>
      </c>
      <c r="S754" s="3">
        <v>20.45</v>
      </c>
      <c r="T754" s="3">
        <v>2989.41126347683</v>
      </c>
      <c r="U754" s="3">
        <v>1936.5626</v>
      </c>
    </row>
    <row r="755" hidden="1">
      <c r="A755" s="10" t="str">
        <f t="shared" si="1"/>
        <v>Mayotte1991</v>
      </c>
      <c r="B755" s="1" t="s">
        <v>135</v>
      </c>
      <c r="C755" s="3">
        <v>1991.0</v>
      </c>
      <c r="D755" s="3">
        <v>0.0</v>
      </c>
      <c r="E755" s="3">
        <v>0.0</v>
      </c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3">
        <v>0.0</v>
      </c>
      <c r="U755" s="3">
        <v>0.0</v>
      </c>
    </row>
    <row r="756" hidden="1">
      <c r="A756" s="10" t="str">
        <f t="shared" si="1"/>
        <v>North America1991</v>
      </c>
      <c r="B756" s="1" t="s">
        <v>154</v>
      </c>
      <c r="C756" s="3">
        <v>1991.0</v>
      </c>
      <c r="D756" s="3">
        <v>22.96</v>
      </c>
      <c r="E756" s="3">
        <v>66.93</v>
      </c>
      <c r="F756" s="2"/>
      <c r="G756" s="2"/>
      <c r="H756" s="3">
        <v>627037.72</v>
      </c>
      <c r="I756" s="3">
        <v>548339.26</v>
      </c>
      <c r="J756" s="3">
        <v>-0.47</v>
      </c>
      <c r="K756" s="3">
        <v>6770090.05</v>
      </c>
      <c r="L756" s="3">
        <v>32.8</v>
      </c>
      <c r="M756" s="3">
        <v>34.13</v>
      </c>
      <c r="N756" s="3">
        <v>15.92</v>
      </c>
      <c r="O756" s="3">
        <v>11.83</v>
      </c>
      <c r="P756" s="3">
        <v>40.18</v>
      </c>
      <c r="Q756" s="3">
        <v>19.42</v>
      </c>
      <c r="R756" s="3">
        <v>23.31</v>
      </c>
      <c r="S756" s="3">
        <v>12.16</v>
      </c>
      <c r="T756" s="3">
        <v>0.0</v>
      </c>
      <c r="U756" s="3">
        <v>1378.1456</v>
      </c>
    </row>
    <row r="757" hidden="1">
      <c r="A757" s="10" t="str">
        <f t="shared" si="1"/>
        <v>Namibia1991</v>
      </c>
      <c r="B757" s="1" t="s">
        <v>145</v>
      </c>
      <c r="C757" s="3">
        <v>1991.0</v>
      </c>
      <c r="D757" s="3">
        <v>0.0</v>
      </c>
      <c r="E757" s="3">
        <v>0.0</v>
      </c>
      <c r="F757" s="2"/>
      <c r="G757" s="2"/>
      <c r="H757" s="2"/>
      <c r="I757" s="2"/>
      <c r="J757" s="3">
        <v>-5.88</v>
      </c>
      <c r="K757" s="3">
        <v>2992.65</v>
      </c>
      <c r="L757" s="2"/>
      <c r="M757" s="2"/>
      <c r="N757" s="2"/>
      <c r="O757" s="2"/>
      <c r="P757" s="2"/>
      <c r="Q757" s="2"/>
      <c r="R757" s="2"/>
      <c r="S757" s="2"/>
      <c r="T757" s="3">
        <v>0.0</v>
      </c>
      <c r="U757" s="3">
        <v>0.0</v>
      </c>
    </row>
    <row r="758" hidden="1">
      <c r="A758" s="10" t="str">
        <f t="shared" si="1"/>
        <v>New Caledonia1991</v>
      </c>
      <c r="B758" s="1" t="s">
        <v>149</v>
      </c>
      <c r="C758" s="3">
        <v>1991.0</v>
      </c>
      <c r="D758" s="3">
        <v>0.0</v>
      </c>
      <c r="E758" s="3">
        <v>0.0</v>
      </c>
      <c r="F758" s="2"/>
      <c r="G758" s="2"/>
      <c r="H758" s="2"/>
      <c r="I758" s="2"/>
      <c r="J758" s="3">
        <v>-15.71</v>
      </c>
      <c r="K758" s="3">
        <v>2653.78</v>
      </c>
      <c r="L758" s="2"/>
      <c r="M758" s="2"/>
      <c r="N758" s="2"/>
      <c r="O758" s="2"/>
      <c r="P758" s="2"/>
      <c r="Q758" s="2"/>
      <c r="R758" s="2"/>
      <c r="S758" s="2"/>
      <c r="T758" s="3">
        <v>0.0</v>
      </c>
      <c r="U758" s="3">
        <v>0.0</v>
      </c>
    </row>
    <row r="759" hidden="1">
      <c r="A759" s="10" t="str">
        <f t="shared" si="1"/>
        <v>Niger1991</v>
      </c>
      <c r="B759" s="1" t="s">
        <v>152</v>
      </c>
      <c r="C759" s="3">
        <v>1991.0</v>
      </c>
      <c r="D759" s="3">
        <v>0.0</v>
      </c>
      <c r="E759" s="3">
        <v>0.0</v>
      </c>
      <c r="F759" s="2"/>
      <c r="G759" s="2"/>
      <c r="H759" s="2"/>
      <c r="I759" s="2"/>
      <c r="J759" s="3">
        <v>-6.3</v>
      </c>
      <c r="K759" s="3">
        <v>3285.8</v>
      </c>
      <c r="L759" s="2"/>
      <c r="M759" s="2"/>
      <c r="N759" s="2"/>
      <c r="O759" s="2"/>
      <c r="P759" s="2"/>
      <c r="Q759" s="2"/>
      <c r="R759" s="2"/>
      <c r="S759" s="2"/>
      <c r="T759" s="3">
        <v>0.0</v>
      </c>
      <c r="U759" s="3">
        <v>0.0</v>
      </c>
    </row>
    <row r="760" hidden="1">
      <c r="A760" s="10" t="str">
        <f t="shared" si="1"/>
        <v>Nigeria1991</v>
      </c>
      <c r="B760" s="1" t="s">
        <v>153</v>
      </c>
      <c r="C760" s="3">
        <v>1991.0</v>
      </c>
      <c r="D760" s="3">
        <v>0.0</v>
      </c>
      <c r="E760" s="3">
        <v>0.0</v>
      </c>
      <c r="F760" s="2"/>
      <c r="G760" s="2"/>
      <c r="H760" s="2"/>
      <c r="I760" s="2"/>
      <c r="J760" s="3">
        <v>11.47</v>
      </c>
      <c r="K760" s="3">
        <v>49118.43</v>
      </c>
      <c r="L760" s="2"/>
      <c r="M760" s="2"/>
      <c r="N760" s="2"/>
      <c r="O760" s="2"/>
      <c r="P760" s="2"/>
      <c r="Q760" s="2"/>
      <c r="R760" s="2"/>
      <c r="S760" s="2"/>
      <c r="T760" s="3">
        <v>0.0</v>
      </c>
      <c r="U760" s="3">
        <v>0.0</v>
      </c>
    </row>
    <row r="761" hidden="1">
      <c r="A761" s="10" t="str">
        <f t="shared" si="1"/>
        <v>Nicaragua1991</v>
      </c>
      <c r="B761" s="1" t="s">
        <v>151</v>
      </c>
      <c r="C761" s="3">
        <v>1991.0</v>
      </c>
      <c r="D761" s="3">
        <v>0.0</v>
      </c>
      <c r="E761" s="3">
        <v>0.0</v>
      </c>
      <c r="F761" s="2"/>
      <c r="G761" s="2"/>
      <c r="H761" s="2"/>
      <c r="I761" s="2"/>
      <c r="J761" s="3">
        <v>-30.68</v>
      </c>
      <c r="K761" s="3">
        <v>1488.8</v>
      </c>
      <c r="L761" s="2"/>
      <c r="M761" s="2"/>
      <c r="N761" s="2"/>
      <c r="O761" s="2"/>
      <c r="P761" s="2"/>
      <c r="Q761" s="2"/>
      <c r="R761" s="2"/>
      <c r="S761" s="2"/>
      <c r="T761" s="3">
        <v>0.0</v>
      </c>
      <c r="U761" s="3">
        <v>0.0</v>
      </c>
    </row>
    <row r="762" hidden="1">
      <c r="A762" s="10" t="str">
        <f t="shared" si="1"/>
        <v>Netherlands1991</v>
      </c>
      <c r="B762" s="1" t="s">
        <v>147</v>
      </c>
      <c r="C762" s="3">
        <v>1991.0</v>
      </c>
      <c r="D762" s="3">
        <v>0.0</v>
      </c>
      <c r="E762" s="3">
        <v>0.0</v>
      </c>
      <c r="F762" s="2"/>
      <c r="G762" s="2"/>
      <c r="H762" s="2"/>
      <c r="I762" s="2"/>
      <c r="J762" s="3">
        <v>5.11</v>
      </c>
      <c r="K762" s="3">
        <v>327500.01</v>
      </c>
      <c r="L762" s="2"/>
      <c r="M762" s="2"/>
      <c r="N762" s="2"/>
      <c r="O762" s="2"/>
      <c r="P762" s="2"/>
      <c r="Q762" s="2"/>
      <c r="R762" s="2"/>
      <c r="S762" s="2"/>
      <c r="T762" s="3">
        <v>0.0</v>
      </c>
      <c r="U762" s="3">
        <v>0.0</v>
      </c>
    </row>
    <row r="763" hidden="1">
      <c r="A763" s="10" t="str">
        <f t="shared" si="1"/>
        <v>Norway1991</v>
      </c>
      <c r="B763" s="1" t="s">
        <v>156</v>
      </c>
      <c r="C763" s="3">
        <v>1991.0</v>
      </c>
      <c r="D763" s="3">
        <v>0.0</v>
      </c>
      <c r="E763" s="3">
        <v>0.0</v>
      </c>
      <c r="F763" s="2"/>
      <c r="G763" s="2"/>
      <c r="H763" s="2"/>
      <c r="I763" s="2"/>
      <c r="J763" s="3">
        <v>7.73</v>
      </c>
      <c r="K763" s="3">
        <v>121872.0</v>
      </c>
      <c r="L763" s="2"/>
      <c r="M763" s="2"/>
      <c r="N763" s="2"/>
      <c r="O763" s="2"/>
      <c r="P763" s="2"/>
      <c r="Q763" s="2"/>
      <c r="R763" s="2"/>
      <c r="S763" s="2"/>
      <c r="T763" s="3">
        <v>0.0</v>
      </c>
      <c r="U763" s="3">
        <v>0.0</v>
      </c>
    </row>
    <row r="764" hidden="1">
      <c r="A764" s="10" t="str">
        <f t="shared" si="1"/>
        <v>Nepal1991</v>
      </c>
      <c r="B764" s="1" t="s">
        <v>146</v>
      </c>
      <c r="C764" s="3">
        <v>1991.0</v>
      </c>
      <c r="D764" s="3">
        <v>0.0</v>
      </c>
      <c r="E764" s="3">
        <v>0.0</v>
      </c>
      <c r="F764" s="2"/>
      <c r="G764" s="2"/>
      <c r="H764" s="2"/>
      <c r="I764" s="2"/>
      <c r="J764" s="3">
        <v>-11.69</v>
      </c>
      <c r="K764" s="3">
        <v>3921.48</v>
      </c>
      <c r="L764" s="2"/>
      <c r="M764" s="2"/>
      <c r="N764" s="2"/>
      <c r="O764" s="2"/>
      <c r="P764" s="2"/>
      <c r="Q764" s="2"/>
      <c r="R764" s="2"/>
      <c r="S764" s="2"/>
      <c r="T764" s="3">
        <v>0.0</v>
      </c>
      <c r="U764" s="3">
        <v>0.0</v>
      </c>
    </row>
    <row r="765" hidden="1">
      <c r="A765" s="10" t="str">
        <f t="shared" si="1"/>
        <v>New Zealand1991</v>
      </c>
      <c r="B765" s="1" t="s">
        <v>150</v>
      </c>
      <c r="C765" s="3">
        <v>1991.0</v>
      </c>
      <c r="D765" s="3">
        <v>61.5</v>
      </c>
      <c r="E765" s="3">
        <v>65.04</v>
      </c>
      <c r="F765" s="2"/>
      <c r="G765" s="3">
        <v>0.15</v>
      </c>
      <c r="H765" s="3">
        <v>8496.77</v>
      </c>
      <c r="I765" s="3">
        <v>9745.53</v>
      </c>
      <c r="J765" s="3">
        <v>3.69</v>
      </c>
      <c r="K765" s="3">
        <v>42745.33</v>
      </c>
      <c r="L765" s="3">
        <v>28.57</v>
      </c>
      <c r="M765" s="3">
        <v>36.47</v>
      </c>
      <c r="N765" s="3">
        <v>23.91</v>
      </c>
      <c r="O765" s="3">
        <v>9.45</v>
      </c>
      <c r="P765" s="3">
        <v>6.91</v>
      </c>
      <c r="Q765" s="3">
        <v>16.89</v>
      </c>
      <c r="R765" s="3">
        <v>31.07</v>
      </c>
      <c r="S765" s="3">
        <v>42.17</v>
      </c>
      <c r="T765" s="3">
        <v>2187.96824387228</v>
      </c>
      <c r="U765" s="3">
        <v>1787.5449</v>
      </c>
    </row>
    <row r="766" hidden="1">
      <c r="A766" s="10" t="str">
        <f t="shared" si="1"/>
        <v>Other Asia, nes1991</v>
      </c>
      <c r="B766" s="1" t="s">
        <v>159</v>
      </c>
      <c r="C766" s="3">
        <v>1991.0</v>
      </c>
      <c r="D766" s="3">
        <v>0.0</v>
      </c>
      <c r="E766" s="3">
        <v>0.0</v>
      </c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3">
        <v>0.0</v>
      </c>
      <c r="U766" s="3">
        <v>0.0</v>
      </c>
    </row>
    <row r="767" hidden="1">
      <c r="A767" s="10" t="str">
        <f t="shared" si="1"/>
        <v>Oman1991</v>
      </c>
      <c r="B767" s="1" t="s">
        <v>158</v>
      </c>
      <c r="C767" s="3">
        <v>1991.0</v>
      </c>
      <c r="D767" s="3">
        <v>90.14</v>
      </c>
      <c r="E767" s="3">
        <v>69.83</v>
      </c>
      <c r="F767" s="2"/>
      <c r="G767" s="3">
        <v>0.31</v>
      </c>
      <c r="H767" s="3">
        <v>3193.97</v>
      </c>
      <c r="I767" s="3">
        <v>4873.51</v>
      </c>
      <c r="J767" s="3">
        <v>8.32</v>
      </c>
      <c r="K767" s="3">
        <v>11341.48</v>
      </c>
      <c r="L767" s="3">
        <v>27.98</v>
      </c>
      <c r="M767" s="3">
        <v>41.85</v>
      </c>
      <c r="N767" s="3">
        <v>19.1</v>
      </c>
      <c r="O767" s="3">
        <v>8.05</v>
      </c>
      <c r="P767" s="3">
        <v>2.06</v>
      </c>
      <c r="Q767" s="3">
        <v>9.96</v>
      </c>
      <c r="R767" s="3">
        <v>2.11</v>
      </c>
      <c r="S767" s="3">
        <v>85.63</v>
      </c>
      <c r="T767" s="3">
        <v>2303.11692901465</v>
      </c>
      <c r="U767" s="3">
        <v>7672.0719</v>
      </c>
    </row>
    <row r="768" hidden="1">
      <c r="A768" s="10" t="str">
        <f t="shared" si="1"/>
        <v>Pakistan1991</v>
      </c>
      <c r="B768" s="1" t="s">
        <v>160</v>
      </c>
      <c r="C768" s="3">
        <v>1991.0</v>
      </c>
      <c r="D768" s="3">
        <v>0.0</v>
      </c>
      <c r="E768" s="3">
        <v>0.0</v>
      </c>
      <c r="F768" s="2"/>
      <c r="G768" s="2"/>
      <c r="H768" s="2"/>
      <c r="I768" s="2"/>
      <c r="J768" s="3">
        <v>-1.55</v>
      </c>
      <c r="K768" s="3">
        <v>45625.23</v>
      </c>
      <c r="L768" s="2"/>
      <c r="M768" s="2"/>
      <c r="N768" s="2"/>
      <c r="O768" s="2"/>
      <c r="P768" s="2"/>
      <c r="Q768" s="2"/>
      <c r="R768" s="2"/>
      <c r="S768" s="2"/>
      <c r="T768" s="3">
        <v>0.0</v>
      </c>
      <c r="U768" s="3">
        <v>0.0</v>
      </c>
    </row>
    <row r="769" hidden="1">
      <c r="A769" s="10" t="str">
        <f t="shared" si="1"/>
        <v>Panama1991</v>
      </c>
      <c r="B769" s="1" t="s">
        <v>162</v>
      </c>
      <c r="C769" s="3">
        <v>1991.0</v>
      </c>
      <c r="D769" s="3">
        <v>0.0</v>
      </c>
      <c r="E769" s="3">
        <v>0.0</v>
      </c>
      <c r="F769" s="2"/>
      <c r="G769" s="2"/>
      <c r="H769" s="2"/>
      <c r="I769" s="2"/>
      <c r="J769" s="3">
        <v>-11.54</v>
      </c>
      <c r="K769" s="3">
        <v>7074.68</v>
      </c>
      <c r="L769" s="2"/>
      <c r="M769" s="2"/>
      <c r="N769" s="2"/>
      <c r="O769" s="2"/>
      <c r="P769" s="2"/>
      <c r="Q769" s="2"/>
      <c r="R769" s="2"/>
      <c r="S769" s="2"/>
      <c r="T769" s="3">
        <v>0.0</v>
      </c>
      <c r="U769" s="3">
        <v>0.0</v>
      </c>
    </row>
    <row r="770" hidden="1">
      <c r="A770" s="10" t="str">
        <f t="shared" si="1"/>
        <v>Peru1991</v>
      </c>
      <c r="B770" s="1" t="s">
        <v>165</v>
      </c>
      <c r="C770" s="3">
        <v>1991.0</v>
      </c>
      <c r="D770" s="3">
        <v>0.0</v>
      </c>
      <c r="E770" s="3">
        <v>0.0</v>
      </c>
      <c r="F770" s="2"/>
      <c r="G770" s="2"/>
      <c r="H770" s="2"/>
      <c r="I770" s="2"/>
      <c r="J770" s="3">
        <v>-2.25</v>
      </c>
      <c r="K770" s="3">
        <v>34341.47</v>
      </c>
      <c r="L770" s="2"/>
      <c r="M770" s="2"/>
      <c r="N770" s="2"/>
      <c r="O770" s="2"/>
      <c r="P770" s="2"/>
      <c r="Q770" s="2"/>
      <c r="R770" s="2"/>
      <c r="S770" s="2"/>
      <c r="T770" s="3">
        <v>0.0</v>
      </c>
      <c r="U770" s="3">
        <v>0.0</v>
      </c>
    </row>
    <row r="771" hidden="1">
      <c r="A771" s="10" t="str">
        <f t="shared" si="1"/>
        <v>Philippines1991</v>
      </c>
      <c r="B771" s="1" t="s">
        <v>166</v>
      </c>
      <c r="C771" s="3">
        <v>1991.0</v>
      </c>
      <c r="D771" s="3">
        <v>0.0</v>
      </c>
      <c r="E771" s="3">
        <v>0.0</v>
      </c>
      <c r="F771" s="2"/>
      <c r="G771" s="2"/>
      <c r="H771" s="2"/>
      <c r="I771" s="2"/>
      <c r="J771" s="3">
        <v>-2.99</v>
      </c>
      <c r="K771" s="3">
        <v>45417.56</v>
      </c>
      <c r="L771" s="2"/>
      <c r="M771" s="2"/>
      <c r="N771" s="2"/>
      <c r="O771" s="2"/>
      <c r="P771" s="2"/>
      <c r="Q771" s="2"/>
      <c r="R771" s="2"/>
      <c r="S771" s="2"/>
      <c r="T771" s="3">
        <v>0.0</v>
      </c>
      <c r="U771" s="3">
        <v>0.0</v>
      </c>
    </row>
    <row r="772" hidden="1">
      <c r="A772" s="10" t="str">
        <f t="shared" si="1"/>
        <v>Palau1991</v>
      </c>
      <c r="B772" s="1" t="s">
        <v>161</v>
      </c>
      <c r="C772" s="3">
        <v>1991.0</v>
      </c>
      <c r="D772" s="3">
        <v>0.0</v>
      </c>
      <c r="E772" s="3">
        <v>0.0</v>
      </c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3">
        <v>0.0</v>
      </c>
      <c r="U772" s="3">
        <v>0.0</v>
      </c>
    </row>
    <row r="773" hidden="1">
      <c r="A773" s="10" t="str">
        <f t="shared" si="1"/>
        <v>Papua New Guinea1991</v>
      </c>
      <c r="B773" s="1" t="s">
        <v>163</v>
      </c>
      <c r="C773" s="3">
        <v>1991.0</v>
      </c>
      <c r="D773" s="3">
        <v>0.0</v>
      </c>
      <c r="E773" s="3">
        <v>0.0</v>
      </c>
      <c r="F773" s="2"/>
      <c r="G773" s="2"/>
      <c r="H773" s="2"/>
      <c r="I773" s="2"/>
      <c r="J773" s="3">
        <v>-9.89</v>
      </c>
      <c r="K773" s="3">
        <v>3787.4</v>
      </c>
      <c r="L773" s="2"/>
      <c r="M773" s="2"/>
      <c r="N773" s="2"/>
      <c r="O773" s="2"/>
      <c r="P773" s="2"/>
      <c r="Q773" s="2"/>
      <c r="R773" s="2"/>
      <c r="S773" s="2"/>
      <c r="T773" s="3">
        <v>0.0</v>
      </c>
      <c r="U773" s="3">
        <v>0.0</v>
      </c>
    </row>
    <row r="774" hidden="1">
      <c r="A774" s="10" t="str">
        <f t="shared" si="1"/>
        <v>Poland1991</v>
      </c>
      <c r="B774" s="1" t="s">
        <v>167</v>
      </c>
      <c r="C774" s="3">
        <v>1991.0</v>
      </c>
      <c r="D774" s="3">
        <v>0.0</v>
      </c>
      <c r="E774" s="3">
        <v>0.0</v>
      </c>
      <c r="F774" s="2"/>
      <c r="G774" s="2"/>
      <c r="H774" s="2"/>
      <c r="I774" s="2"/>
      <c r="J774" s="2"/>
      <c r="K774" s="3">
        <v>85500.94</v>
      </c>
      <c r="L774" s="2"/>
      <c r="M774" s="2"/>
      <c r="N774" s="2"/>
      <c r="O774" s="2"/>
      <c r="P774" s="2"/>
      <c r="Q774" s="2"/>
      <c r="R774" s="2"/>
      <c r="S774" s="2"/>
      <c r="T774" s="3">
        <v>0.0</v>
      </c>
      <c r="U774" s="3">
        <v>0.0</v>
      </c>
    </row>
    <row r="775" hidden="1">
      <c r="A775" s="10" t="str">
        <f t="shared" si="1"/>
        <v>Portugal1991</v>
      </c>
      <c r="B775" s="1" t="s">
        <v>168</v>
      </c>
      <c r="C775" s="3">
        <v>1991.0</v>
      </c>
      <c r="D775" s="3">
        <v>24.2</v>
      </c>
      <c r="E775" s="3">
        <v>54.46</v>
      </c>
      <c r="F775" s="2"/>
      <c r="G775" s="3">
        <v>0.25</v>
      </c>
      <c r="H775" s="3">
        <v>26420.82</v>
      </c>
      <c r="I775" s="3">
        <v>16346.46</v>
      </c>
      <c r="J775" s="3">
        <v>-7.27</v>
      </c>
      <c r="K775" s="3">
        <v>89233.6</v>
      </c>
      <c r="L775" s="3">
        <v>28.13</v>
      </c>
      <c r="M775" s="3">
        <v>26.33</v>
      </c>
      <c r="N775" s="3">
        <v>26.84</v>
      </c>
      <c r="O775" s="3">
        <v>16.48</v>
      </c>
      <c r="P775" s="3">
        <v>14.06</v>
      </c>
      <c r="Q775" s="3">
        <v>61.68</v>
      </c>
      <c r="R775" s="3">
        <v>18.77</v>
      </c>
      <c r="S775" s="3">
        <v>5.33</v>
      </c>
      <c r="T775" s="3">
        <v>2014.14060006998</v>
      </c>
      <c r="U775" s="3">
        <v>1432.6572</v>
      </c>
    </row>
    <row r="776" hidden="1">
      <c r="A776" s="10" t="str">
        <f t="shared" si="1"/>
        <v>Paraguay1991</v>
      </c>
      <c r="B776" s="1" t="s">
        <v>164</v>
      </c>
      <c r="C776" s="3">
        <v>1991.0</v>
      </c>
      <c r="D776" s="3">
        <v>47.24</v>
      </c>
      <c r="E776" s="3">
        <v>73.21</v>
      </c>
      <c r="F776" s="2"/>
      <c r="G776" s="3">
        <v>0.2</v>
      </c>
      <c r="H776" s="3">
        <v>1460.3</v>
      </c>
      <c r="I776" s="3">
        <v>737.04</v>
      </c>
      <c r="J776" s="3">
        <v>12.54</v>
      </c>
      <c r="K776" s="3">
        <v>6984.37</v>
      </c>
      <c r="L776" s="3">
        <v>29.34</v>
      </c>
      <c r="M776" s="3">
        <v>43.87</v>
      </c>
      <c r="N776" s="3">
        <v>14.4</v>
      </c>
      <c r="O776" s="3">
        <v>6.08</v>
      </c>
      <c r="P776" s="3">
        <v>0.21</v>
      </c>
      <c r="Q776" s="3">
        <v>2.8</v>
      </c>
      <c r="R776" s="3">
        <v>22.39</v>
      </c>
      <c r="S776" s="3">
        <v>74.5</v>
      </c>
      <c r="T776" s="3">
        <v>2451.62835810058</v>
      </c>
      <c r="U776" s="3">
        <v>2830.8834</v>
      </c>
    </row>
    <row r="777" hidden="1">
      <c r="A777" s="10" t="str">
        <f t="shared" si="1"/>
        <v>Occ.Pal.Terr1991</v>
      </c>
      <c r="B777" s="1" t="s">
        <v>157</v>
      </c>
      <c r="C777" s="3">
        <v>1991.0</v>
      </c>
      <c r="D777" s="3">
        <v>0.0</v>
      </c>
      <c r="E777" s="3">
        <v>0.0</v>
      </c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3">
        <v>0.0</v>
      </c>
      <c r="U777" s="3">
        <v>0.0</v>
      </c>
    </row>
    <row r="778" hidden="1">
      <c r="A778" s="10" t="str">
        <f t="shared" si="1"/>
        <v>French Polynesia1991</v>
      </c>
      <c r="B778" s="1" t="s">
        <v>85</v>
      </c>
      <c r="C778" s="3">
        <v>1991.0</v>
      </c>
      <c r="D778" s="3">
        <v>0.0</v>
      </c>
      <c r="E778" s="3">
        <v>0.0</v>
      </c>
      <c r="F778" s="2"/>
      <c r="G778" s="2"/>
      <c r="H778" s="2"/>
      <c r="I778" s="2"/>
      <c r="J778" s="3">
        <v>-26.67</v>
      </c>
      <c r="K778" s="3">
        <v>3267.37</v>
      </c>
      <c r="L778" s="2"/>
      <c r="M778" s="2"/>
      <c r="N778" s="2"/>
      <c r="O778" s="2"/>
      <c r="P778" s="2"/>
      <c r="Q778" s="2"/>
      <c r="R778" s="2"/>
      <c r="S778" s="2"/>
      <c r="T778" s="3">
        <v>0.0</v>
      </c>
      <c r="U778" s="3">
        <v>0.0</v>
      </c>
    </row>
    <row r="779" hidden="1">
      <c r="A779" s="10" t="str">
        <f t="shared" si="1"/>
        <v>Qatar1991</v>
      </c>
      <c r="B779" s="1" t="s">
        <v>169</v>
      </c>
      <c r="C779" s="3">
        <v>1991.0</v>
      </c>
      <c r="D779" s="3">
        <v>0.0</v>
      </c>
      <c r="E779" s="3">
        <v>0.0</v>
      </c>
      <c r="F779" s="2"/>
      <c r="G779" s="2"/>
      <c r="H779" s="2"/>
      <c r="I779" s="2"/>
      <c r="J779" s="2"/>
      <c r="K779" s="3">
        <v>6883.52</v>
      </c>
      <c r="L779" s="2"/>
      <c r="M779" s="2"/>
      <c r="N779" s="2"/>
      <c r="O779" s="2"/>
      <c r="P779" s="2"/>
      <c r="Q779" s="2"/>
      <c r="R779" s="2"/>
      <c r="S779" s="2"/>
      <c r="T779" s="3">
        <v>0.0</v>
      </c>
      <c r="U779" s="3">
        <v>0.0</v>
      </c>
    </row>
    <row r="780" hidden="1">
      <c r="A780" s="10" t="str">
        <f t="shared" si="1"/>
        <v>Reunion1991</v>
      </c>
      <c r="B780" s="1" t="s">
        <v>170</v>
      </c>
      <c r="C780" s="3">
        <v>1991.0</v>
      </c>
      <c r="D780" s="3">
        <v>0.0</v>
      </c>
      <c r="E780" s="3">
        <v>0.0</v>
      </c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3">
        <v>0.0</v>
      </c>
      <c r="U780" s="3">
        <v>0.0</v>
      </c>
    </row>
    <row r="781" hidden="1">
      <c r="A781" s="10" t="str">
        <f t="shared" si="1"/>
        <v>Romania1991</v>
      </c>
      <c r="B781" s="1" t="s">
        <v>171</v>
      </c>
      <c r="C781" s="3">
        <v>1991.0</v>
      </c>
      <c r="D781" s="3">
        <v>23.85</v>
      </c>
      <c r="E781" s="3">
        <v>39.58</v>
      </c>
      <c r="F781" s="2"/>
      <c r="G781" s="3">
        <v>0.25</v>
      </c>
      <c r="H781" s="3">
        <v>5793.35</v>
      </c>
      <c r="I781" s="3">
        <v>4265.65</v>
      </c>
      <c r="J781" s="3">
        <v>-3.93</v>
      </c>
      <c r="K781" s="3">
        <v>28998.68</v>
      </c>
      <c r="L781" s="3">
        <v>16.18</v>
      </c>
      <c r="M781" s="3">
        <v>23.4</v>
      </c>
      <c r="N781" s="3">
        <v>21.59</v>
      </c>
      <c r="O781" s="3">
        <v>38.0</v>
      </c>
      <c r="P781" s="3">
        <v>24.88</v>
      </c>
      <c r="Q781" s="3">
        <v>40.73</v>
      </c>
      <c r="R781" s="3">
        <v>26.0</v>
      </c>
      <c r="S781" s="3">
        <v>5.04</v>
      </c>
      <c r="T781" s="3">
        <v>1979.69638364577</v>
      </c>
      <c r="U781" s="3">
        <v>1084.2738</v>
      </c>
    </row>
    <row r="782" hidden="1">
      <c r="A782" s="10" t="str">
        <f t="shared" si="1"/>
        <v>Russian Federation1991</v>
      </c>
      <c r="B782" s="1" t="s">
        <v>172</v>
      </c>
      <c r="C782" s="3">
        <v>1991.0</v>
      </c>
      <c r="D782" s="3">
        <v>0.0</v>
      </c>
      <c r="E782" s="3">
        <v>0.0</v>
      </c>
      <c r="F782" s="2"/>
      <c r="G782" s="2"/>
      <c r="H782" s="2"/>
      <c r="I782" s="2"/>
      <c r="J782" s="3">
        <v>0.29</v>
      </c>
      <c r="K782" s="3">
        <v>517962.99</v>
      </c>
      <c r="L782" s="2"/>
      <c r="M782" s="2"/>
      <c r="N782" s="2"/>
      <c r="O782" s="2"/>
      <c r="P782" s="2"/>
      <c r="Q782" s="2"/>
      <c r="R782" s="2"/>
      <c r="S782" s="2"/>
      <c r="T782" s="3">
        <v>0.0</v>
      </c>
      <c r="U782" s="3">
        <v>0.0</v>
      </c>
    </row>
    <row r="783" hidden="1">
      <c r="A783" s="10" t="str">
        <f t="shared" si="1"/>
        <v>Rwanda1991</v>
      </c>
      <c r="B783" s="1" t="s">
        <v>173</v>
      </c>
      <c r="C783" s="3">
        <v>1991.0</v>
      </c>
      <c r="D783" s="3">
        <v>0.0</v>
      </c>
      <c r="E783" s="3">
        <v>0.0</v>
      </c>
      <c r="F783" s="2"/>
      <c r="G783" s="2"/>
      <c r="H783" s="2"/>
      <c r="I783" s="2"/>
      <c r="J783" s="3">
        <v>-10.74</v>
      </c>
      <c r="K783" s="3">
        <v>1911.6</v>
      </c>
      <c r="L783" s="2"/>
      <c r="M783" s="2"/>
      <c r="N783" s="2"/>
      <c r="O783" s="2"/>
      <c r="P783" s="2"/>
      <c r="Q783" s="2"/>
      <c r="R783" s="2"/>
      <c r="S783" s="2"/>
      <c r="T783" s="3">
        <v>0.0</v>
      </c>
      <c r="U783" s="3">
        <v>0.0</v>
      </c>
    </row>
    <row r="784" hidden="1">
      <c r="A784" s="10" t="str">
        <f t="shared" si="1"/>
        <v>South Asia1991</v>
      </c>
      <c r="B784" s="1" t="s">
        <v>187</v>
      </c>
      <c r="C784" s="3">
        <v>1991.0</v>
      </c>
      <c r="D784" s="3">
        <v>25.17</v>
      </c>
      <c r="E784" s="3">
        <v>30.65</v>
      </c>
      <c r="F784" s="2"/>
      <c r="G784" s="2"/>
      <c r="H784" s="3">
        <v>25735.78</v>
      </c>
      <c r="I784" s="3">
        <v>21577.32</v>
      </c>
      <c r="J784" s="3">
        <v>-0.85</v>
      </c>
      <c r="K784" s="3">
        <v>362272.0</v>
      </c>
      <c r="L784" s="3">
        <v>15.32</v>
      </c>
      <c r="M784" s="3">
        <v>15.33</v>
      </c>
      <c r="N784" s="3">
        <v>31.45</v>
      </c>
      <c r="O784" s="3">
        <v>31.26</v>
      </c>
      <c r="P784" s="3">
        <v>5.54</v>
      </c>
      <c r="Q784" s="3">
        <v>45.27</v>
      </c>
      <c r="R784" s="3">
        <v>33.41</v>
      </c>
      <c r="S784" s="3">
        <v>14.06</v>
      </c>
      <c r="T784" s="3">
        <v>0.0</v>
      </c>
      <c r="U784" s="3">
        <v>1532.5192</v>
      </c>
    </row>
    <row r="785" hidden="1">
      <c r="A785" s="10" t="str">
        <f t="shared" si="1"/>
        <v>Saudi Arabia1991</v>
      </c>
      <c r="B785" s="1" t="s">
        <v>176</v>
      </c>
      <c r="C785" s="3">
        <v>1991.0</v>
      </c>
      <c r="D785" s="3">
        <v>94.03</v>
      </c>
      <c r="E785" s="3">
        <v>61.6</v>
      </c>
      <c r="F785" s="2"/>
      <c r="G785" s="3">
        <v>0.15</v>
      </c>
      <c r="H785" s="3">
        <v>29073.8</v>
      </c>
      <c r="I785" s="3">
        <v>47053.33</v>
      </c>
      <c r="J785" s="3">
        <v>1.92</v>
      </c>
      <c r="K785" s="3">
        <v>132223.0</v>
      </c>
      <c r="L785" s="3">
        <v>25.05</v>
      </c>
      <c r="M785" s="3">
        <v>36.55</v>
      </c>
      <c r="N785" s="3">
        <v>31.22</v>
      </c>
      <c r="O785" s="3">
        <v>6.62</v>
      </c>
      <c r="P785" s="3">
        <v>0.67</v>
      </c>
      <c r="Q785" s="3">
        <v>5.69</v>
      </c>
      <c r="R785" s="3">
        <v>5.82</v>
      </c>
      <c r="S785" s="3">
        <v>79.95</v>
      </c>
      <c r="T785" s="3">
        <v>2253.17755324633</v>
      </c>
      <c r="U785" s="3">
        <v>8642.0533</v>
      </c>
    </row>
    <row r="786" hidden="1">
      <c r="A786" s="10" t="str">
        <f t="shared" si="1"/>
        <v>Sudan1991</v>
      </c>
      <c r="B786" s="1" t="s">
        <v>193</v>
      </c>
      <c r="C786" s="3">
        <v>1991.0</v>
      </c>
      <c r="D786" s="3">
        <v>0.0</v>
      </c>
      <c r="E786" s="3">
        <v>0.0</v>
      </c>
      <c r="F786" s="2"/>
      <c r="G786" s="2"/>
      <c r="H786" s="2"/>
      <c r="I786" s="2"/>
      <c r="J786" s="3">
        <v>-8.4</v>
      </c>
      <c r="K786" s="3">
        <v>11379.22</v>
      </c>
      <c r="L786" s="2"/>
      <c r="M786" s="2"/>
      <c r="N786" s="2"/>
      <c r="O786" s="2"/>
      <c r="P786" s="2"/>
      <c r="Q786" s="2"/>
      <c r="R786" s="2"/>
      <c r="S786" s="2"/>
      <c r="T786" s="3">
        <v>0.0</v>
      </c>
      <c r="U786" s="3">
        <v>0.0</v>
      </c>
    </row>
    <row r="787" hidden="1">
      <c r="A787" s="10" t="str">
        <f t="shared" si="1"/>
        <v>Senegal1991</v>
      </c>
      <c r="B787" s="1" t="s">
        <v>177</v>
      </c>
      <c r="C787" s="3">
        <v>1991.0</v>
      </c>
      <c r="D787" s="3">
        <v>0.0</v>
      </c>
      <c r="E787" s="3">
        <v>0.0</v>
      </c>
      <c r="F787" s="2"/>
      <c r="G787" s="2"/>
      <c r="H787" s="2"/>
      <c r="I787" s="2"/>
      <c r="J787" s="3">
        <v>-7.83</v>
      </c>
      <c r="K787" s="3">
        <v>7111.25</v>
      </c>
      <c r="L787" s="2"/>
      <c r="M787" s="2"/>
      <c r="N787" s="2"/>
      <c r="O787" s="2"/>
      <c r="P787" s="2"/>
      <c r="Q787" s="2"/>
      <c r="R787" s="2"/>
      <c r="S787" s="2"/>
      <c r="T787" s="3">
        <v>0.0</v>
      </c>
      <c r="U787" s="3">
        <v>0.0</v>
      </c>
    </row>
    <row r="788" hidden="1">
      <c r="A788" s="10" t="str">
        <f t="shared" si="1"/>
        <v>Serbia, FR(Serbia/Montenegro)1991</v>
      </c>
      <c r="B788" s="1" t="s">
        <v>178</v>
      </c>
      <c r="C788" s="3">
        <v>1991.0</v>
      </c>
      <c r="D788" s="3">
        <v>0.0</v>
      </c>
      <c r="E788" s="3">
        <v>0.0</v>
      </c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3">
        <v>0.0</v>
      </c>
      <c r="U788" s="3">
        <v>0.0</v>
      </c>
    </row>
    <row r="789" hidden="1">
      <c r="A789" s="10" t="str">
        <f t="shared" si="1"/>
        <v>Singapore1991</v>
      </c>
      <c r="B789" s="1" t="s">
        <v>181</v>
      </c>
      <c r="C789" s="3">
        <v>1991.0</v>
      </c>
      <c r="D789" s="3">
        <v>25.25</v>
      </c>
      <c r="E789" s="3">
        <v>62.65</v>
      </c>
      <c r="F789" s="2"/>
      <c r="G789" s="3">
        <v>0.15</v>
      </c>
      <c r="H789" s="3">
        <v>66093.69</v>
      </c>
      <c r="I789" s="3">
        <v>58953.31</v>
      </c>
      <c r="J789" s="3">
        <v>13.2</v>
      </c>
      <c r="K789" s="3">
        <v>45466.17</v>
      </c>
      <c r="L789" s="3">
        <v>42.82</v>
      </c>
      <c r="M789" s="3">
        <v>19.83</v>
      </c>
      <c r="N789" s="3">
        <v>18.64</v>
      </c>
      <c r="O789" s="3">
        <v>13.54</v>
      </c>
      <c r="P789" s="3">
        <v>43.99</v>
      </c>
      <c r="Q789" s="3">
        <v>20.73</v>
      </c>
      <c r="R789" s="3">
        <v>13.97</v>
      </c>
      <c r="S789" s="3">
        <v>3.28</v>
      </c>
      <c r="T789" s="3">
        <v>2681.89953557466</v>
      </c>
      <c r="U789" s="3">
        <v>2798.6901</v>
      </c>
    </row>
    <row r="790" hidden="1">
      <c r="A790" s="10" t="str">
        <f t="shared" si="1"/>
        <v>Solomon Islands1991</v>
      </c>
      <c r="B790" s="1" t="s">
        <v>185</v>
      </c>
      <c r="C790" s="3">
        <v>1991.0</v>
      </c>
      <c r="D790" s="3">
        <v>0.0</v>
      </c>
      <c r="E790" s="3">
        <v>0.0</v>
      </c>
      <c r="F790" s="2"/>
      <c r="G790" s="2"/>
      <c r="H790" s="2"/>
      <c r="I790" s="2"/>
      <c r="J790" s="3">
        <v>-62.34</v>
      </c>
      <c r="K790" s="3">
        <v>220.27</v>
      </c>
      <c r="L790" s="2"/>
      <c r="M790" s="2"/>
      <c r="N790" s="2"/>
      <c r="O790" s="2"/>
      <c r="P790" s="2"/>
      <c r="Q790" s="2"/>
      <c r="R790" s="2"/>
      <c r="S790" s="2"/>
      <c r="T790" s="3">
        <v>0.0</v>
      </c>
      <c r="U790" s="3">
        <v>0.0</v>
      </c>
    </row>
    <row r="791" hidden="1">
      <c r="A791" s="10" t="str">
        <f t="shared" si="1"/>
        <v>Sierra Leone1991</v>
      </c>
      <c r="B791" s="1" t="s">
        <v>180</v>
      </c>
      <c r="C791" s="3">
        <v>1991.0</v>
      </c>
      <c r="D791" s="3">
        <v>0.0</v>
      </c>
      <c r="E791" s="3">
        <v>0.0</v>
      </c>
      <c r="F791" s="2"/>
      <c r="G791" s="2"/>
      <c r="H791" s="2"/>
      <c r="I791" s="2"/>
      <c r="J791" s="3">
        <v>2.25</v>
      </c>
      <c r="K791" s="3">
        <v>779.98</v>
      </c>
      <c r="L791" s="2"/>
      <c r="M791" s="2"/>
      <c r="N791" s="2"/>
      <c r="O791" s="2"/>
      <c r="P791" s="2"/>
      <c r="Q791" s="2"/>
      <c r="R791" s="2"/>
      <c r="S791" s="2"/>
      <c r="T791" s="3">
        <v>0.0</v>
      </c>
      <c r="U791" s="3">
        <v>0.0</v>
      </c>
    </row>
    <row r="792" hidden="1">
      <c r="A792" s="10" t="str">
        <f t="shared" si="1"/>
        <v>El Salvador1991</v>
      </c>
      <c r="B792" s="1" t="s">
        <v>73</v>
      </c>
      <c r="C792" s="3">
        <v>1991.0</v>
      </c>
      <c r="D792" s="3">
        <v>0.0</v>
      </c>
      <c r="E792" s="3">
        <v>0.0</v>
      </c>
      <c r="F792" s="2"/>
      <c r="G792" s="2"/>
      <c r="H792" s="2"/>
      <c r="I792" s="2"/>
      <c r="J792" s="3">
        <v>-13.3</v>
      </c>
      <c r="K792" s="3">
        <v>5252.34</v>
      </c>
      <c r="L792" s="2"/>
      <c r="M792" s="2"/>
      <c r="N792" s="2"/>
      <c r="O792" s="2"/>
      <c r="P792" s="2"/>
      <c r="Q792" s="2"/>
      <c r="R792" s="2"/>
      <c r="S792" s="2"/>
      <c r="T792" s="3">
        <v>0.0</v>
      </c>
      <c r="U792" s="3">
        <v>0.0</v>
      </c>
    </row>
    <row r="793" hidden="1">
      <c r="A793" s="10" t="str">
        <f t="shared" si="1"/>
        <v>Small states1991</v>
      </c>
      <c r="B793" s="1" t="s">
        <v>184</v>
      </c>
      <c r="C793" s="3">
        <v>1991.0</v>
      </c>
      <c r="D793" s="3">
        <v>86.15</v>
      </c>
      <c r="E793" s="3">
        <v>61.88</v>
      </c>
      <c r="F793" s="2"/>
      <c r="G793" s="2"/>
      <c r="H793" s="3">
        <v>1053.72</v>
      </c>
      <c r="I793" s="3">
        <v>778.36</v>
      </c>
      <c r="J793" s="3">
        <v>1.42</v>
      </c>
      <c r="K793" s="3">
        <v>345010.01</v>
      </c>
      <c r="L793" s="3">
        <v>31.52</v>
      </c>
      <c r="M793" s="3">
        <v>30.36</v>
      </c>
      <c r="N793" s="3">
        <v>31.1</v>
      </c>
      <c r="O793" s="3">
        <v>6.16</v>
      </c>
      <c r="P793" s="3">
        <v>1.64</v>
      </c>
      <c r="Q793" s="3">
        <v>19.46</v>
      </c>
      <c r="R793" s="3">
        <v>11.82</v>
      </c>
      <c r="S793" s="3">
        <v>66.45</v>
      </c>
      <c r="T793" s="3">
        <v>0.0</v>
      </c>
      <c r="U793" s="3">
        <v>3401.4234</v>
      </c>
    </row>
    <row r="794" hidden="1">
      <c r="A794" s="10" t="str">
        <f t="shared" si="1"/>
        <v>Sao Tome and Principe1991</v>
      </c>
      <c r="B794" s="1" t="s">
        <v>175</v>
      </c>
      <c r="C794" s="3">
        <v>1991.0</v>
      </c>
      <c r="D794" s="3">
        <v>0.0</v>
      </c>
      <c r="E794" s="3">
        <v>0.0</v>
      </c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3">
        <v>0.0</v>
      </c>
      <c r="U794" s="3">
        <v>0.0</v>
      </c>
    </row>
    <row r="795" hidden="1">
      <c r="A795" s="10" t="str">
        <f t="shared" si="1"/>
        <v>Sudan1991</v>
      </c>
      <c r="B795" s="1" t="s">
        <v>193</v>
      </c>
      <c r="C795" s="3">
        <v>1991.0</v>
      </c>
      <c r="D795" s="3">
        <v>0.0</v>
      </c>
      <c r="E795" s="3">
        <v>0.0</v>
      </c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3">
        <v>0.0</v>
      </c>
      <c r="U795" s="3">
        <v>0.0</v>
      </c>
    </row>
    <row r="796" hidden="1">
      <c r="A796" s="10" t="str">
        <f t="shared" si="1"/>
        <v>Suriname1991</v>
      </c>
      <c r="B796" s="1" t="s">
        <v>194</v>
      </c>
      <c r="C796" s="3">
        <v>1991.0</v>
      </c>
      <c r="D796" s="3">
        <v>0.0</v>
      </c>
      <c r="E796" s="3">
        <v>0.0</v>
      </c>
      <c r="F796" s="2"/>
      <c r="G796" s="2"/>
      <c r="H796" s="2"/>
      <c r="I796" s="2"/>
      <c r="J796" s="2"/>
      <c r="K796" s="3">
        <v>448.1</v>
      </c>
      <c r="L796" s="2"/>
      <c r="M796" s="2"/>
      <c r="N796" s="2"/>
      <c r="O796" s="2"/>
      <c r="P796" s="2"/>
      <c r="Q796" s="2"/>
      <c r="R796" s="2"/>
      <c r="S796" s="2"/>
      <c r="T796" s="3">
        <v>0.0</v>
      </c>
      <c r="U796" s="3">
        <v>0.0</v>
      </c>
    </row>
    <row r="797" hidden="1">
      <c r="A797" s="10" t="str">
        <f t="shared" si="1"/>
        <v>Slovak Republic1991</v>
      </c>
      <c r="B797" s="1" t="s">
        <v>182</v>
      </c>
      <c r="C797" s="3">
        <v>1991.0</v>
      </c>
      <c r="D797" s="3">
        <v>0.0</v>
      </c>
      <c r="E797" s="3">
        <v>0.0</v>
      </c>
      <c r="F797" s="2"/>
      <c r="G797" s="2"/>
      <c r="H797" s="2"/>
      <c r="I797" s="2"/>
      <c r="J797" s="3">
        <v>-4.68</v>
      </c>
      <c r="K797" s="3">
        <v>14272.2</v>
      </c>
      <c r="L797" s="2"/>
      <c r="M797" s="2"/>
      <c r="N797" s="2"/>
      <c r="O797" s="2"/>
      <c r="P797" s="2"/>
      <c r="Q797" s="2"/>
      <c r="R797" s="2"/>
      <c r="S797" s="2"/>
      <c r="T797" s="3">
        <v>0.0</v>
      </c>
      <c r="U797" s="3">
        <v>0.0</v>
      </c>
    </row>
    <row r="798" hidden="1">
      <c r="A798" s="10" t="str">
        <f t="shared" si="1"/>
        <v>Slovenia1991</v>
      </c>
      <c r="B798" s="1" t="s">
        <v>183</v>
      </c>
      <c r="C798" s="3">
        <v>1991.0</v>
      </c>
      <c r="D798" s="3">
        <v>0.0</v>
      </c>
      <c r="E798" s="3">
        <v>0.0</v>
      </c>
      <c r="F798" s="2"/>
      <c r="G798" s="2"/>
      <c r="H798" s="2"/>
      <c r="I798" s="2"/>
      <c r="J798" s="3">
        <v>7.39</v>
      </c>
      <c r="K798" s="3">
        <v>13263.69</v>
      </c>
      <c r="L798" s="2"/>
      <c r="M798" s="2"/>
      <c r="N798" s="2"/>
      <c r="O798" s="2"/>
      <c r="P798" s="2"/>
      <c r="Q798" s="2"/>
      <c r="R798" s="2"/>
      <c r="S798" s="2"/>
      <c r="T798" s="3">
        <v>0.0</v>
      </c>
      <c r="U798" s="3">
        <v>0.0</v>
      </c>
    </row>
    <row r="799" hidden="1">
      <c r="A799" s="10" t="str">
        <f t="shared" si="1"/>
        <v>Sweden1991</v>
      </c>
      <c r="B799" s="1" t="s">
        <v>195</v>
      </c>
      <c r="C799" s="3">
        <v>1991.0</v>
      </c>
      <c r="D799" s="3">
        <v>0.0</v>
      </c>
      <c r="E799" s="3">
        <v>0.0</v>
      </c>
      <c r="F799" s="2"/>
      <c r="G799" s="2"/>
      <c r="H799" s="2"/>
      <c r="I799" s="2"/>
      <c r="J799" s="3">
        <v>1.1</v>
      </c>
      <c r="K799" s="3">
        <v>274229.0</v>
      </c>
      <c r="L799" s="2"/>
      <c r="M799" s="2"/>
      <c r="N799" s="2"/>
      <c r="O799" s="2"/>
      <c r="P799" s="2"/>
      <c r="Q799" s="2"/>
      <c r="R799" s="2"/>
      <c r="S799" s="2"/>
      <c r="T799" s="3">
        <v>0.0</v>
      </c>
      <c r="U799" s="3">
        <v>0.0</v>
      </c>
    </row>
    <row r="800" hidden="1">
      <c r="A800" s="10" t="str">
        <f t="shared" si="1"/>
        <v>Eswatini1991</v>
      </c>
      <c r="B800" s="1" t="s">
        <v>76</v>
      </c>
      <c r="C800" s="3">
        <v>1991.0</v>
      </c>
      <c r="D800" s="3">
        <v>0.0</v>
      </c>
      <c r="E800" s="3">
        <v>0.0</v>
      </c>
      <c r="F800" s="2"/>
      <c r="G800" s="2"/>
      <c r="H800" s="2"/>
      <c r="I800" s="2"/>
      <c r="J800" s="3">
        <v>-11.38</v>
      </c>
      <c r="K800" s="3">
        <v>1156.14</v>
      </c>
      <c r="L800" s="2"/>
      <c r="M800" s="2"/>
      <c r="N800" s="2"/>
      <c r="O800" s="2"/>
      <c r="P800" s="2"/>
      <c r="Q800" s="2"/>
      <c r="R800" s="2"/>
      <c r="S800" s="2"/>
      <c r="T800" s="3">
        <v>0.0</v>
      </c>
      <c r="U800" s="3">
        <v>0.0</v>
      </c>
    </row>
    <row r="801" hidden="1">
      <c r="A801" s="10" t="str">
        <f t="shared" si="1"/>
        <v>Seychelles1991</v>
      </c>
      <c r="B801" s="1" t="s">
        <v>179</v>
      </c>
      <c r="C801" s="3">
        <v>1991.0</v>
      </c>
      <c r="D801" s="3">
        <v>0.0</v>
      </c>
      <c r="E801" s="3">
        <v>0.0</v>
      </c>
      <c r="F801" s="2"/>
      <c r="G801" s="2"/>
      <c r="H801" s="2"/>
      <c r="I801" s="2"/>
      <c r="J801" s="3">
        <v>-32.94</v>
      </c>
      <c r="K801" s="3">
        <v>374.36</v>
      </c>
      <c r="L801" s="2"/>
      <c r="M801" s="2"/>
      <c r="N801" s="2"/>
      <c r="O801" s="2"/>
      <c r="P801" s="2"/>
      <c r="Q801" s="2"/>
      <c r="R801" s="2"/>
      <c r="S801" s="2"/>
      <c r="T801" s="3">
        <v>0.0</v>
      </c>
      <c r="U801" s="3">
        <v>0.0</v>
      </c>
    </row>
    <row r="802" hidden="1">
      <c r="A802" s="10" t="str">
        <f t="shared" si="1"/>
        <v>Syrian Arab Republic1991</v>
      </c>
      <c r="B802" s="1" t="s">
        <v>197</v>
      </c>
      <c r="C802" s="3">
        <v>1991.0</v>
      </c>
      <c r="D802" s="3">
        <v>0.0</v>
      </c>
      <c r="E802" s="3">
        <v>0.0</v>
      </c>
      <c r="F802" s="2"/>
      <c r="G802" s="2"/>
      <c r="H802" s="2"/>
      <c r="I802" s="2"/>
      <c r="J802" s="3">
        <v>-7.67</v>
      </c>
      <c r="K802" s="3">
        <v>12981.83</v>
      </c>
      <c r="L802" s="2"/>
      <c r="M802" s="2"/>
      <c r="N802" s="2"/>
      <c r="O802" s="2"/>
      <c r="P802" s="2"/>
      <c r="Q802" s="2"/>
      <c r="R802" s="2"/>
      <c r="S802" s="2"/>
      <c r="T802" s="3">
        <v>0.0</v>
      </c>
      <c r="U802" s="3">
        <v>0.0</v>
      </c>
    </row>
    <row r="803" hidden="1">
      <c r="A803" s="10" t="str">
        <f t="shared" si="1"/>
        <v>Turks and Caicos Islands1991</v>
      </c>
      <c r="B803" s="1" t="s">
        <v>207</v>
      </c>
      <c r="C803" s="3">
        <v>1991.0</v>
      </c>
      <c r="D803" s="3">
        <v>0.0</v>
      </c>
      <c r="E803" s="3">
        <v>0.0</v>
      </c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3">
        <v>0.0</v>
      </c>
      <c r="U803" s="3">
        <v>0.0</v>
      </c>
    </row>
    <row r="804" hidden="1">
      <c r="A804" s="10" t="str">
        <f t="shared" si="1"/>
        <v>Chad1991</v>
      </c>
      <c r="B804" s="1" t="s">
        <v>54</v>
      </c>
      <c r="C804" s="3">
        <v>1991.0</v>
      </c>
      <c r="D804" s="3">
        <v>0.0</v>
      </c>
      <c r="E804" s="3">
        <v>0.0</v>
      </c>
      <c r="F804" s="2"/>
      <c r="G804" s="2"/>
      <c r="H804" s="2"/>
      <c r="I804" s="2"/>
      <c r="J804" s="3">
        <v>-12.45</v>
      </c>
      <c r="K804" s="3">
        <v>1877.14</v>
      </c>
      <c r="L804" s="2"/>
      <c r="M804" s="2"/>
      <c r="N804" s="2"/>
      <c r="O804" s="2"/>
      <c r="P804" s="2"/>
      <c r="Q804" s="2"/>
      <c r="R804" s="2"/>
      <c r="S804" s="2"/>
      <c r="T804" s="3">
        <v>0.0</v>
      </c>
      <c r="U804" s="3">
        <v>0.0</v>
      </c>
    </row>
    <row r="805" hidden="1">
      <c r="A805" s="10" t="str">
        <f t="shared" si="1"/>
        <v>Togo1991</v>
      </c>
      <c r="B805" s="1" t="s">
        <v>201</v>
      </c>
      <c r="C805" s="3">
        <v>1991.0</v>
      </c>
      <c r="D805" s="3">
        <v>0.0</v>
      </c>
      <c r="E805" s="3">
        <v>0.0</v>
      </c>
      <c r="F805" s="2"/>
      <c r="G805" s="2"/>
      <c r="H805" s="2"/>
      <c r="I805" s="2"/>
      <c r="J805" s="3">
        <v>-8.09</v>
      </c>
      <c r="K805" s="3">
        <v>1602.3</v>
      </c>
      <c r="L805" s="2"/>
      <c r="M805" s="2"/>
      <c r="N805" s="2"/>
      <c r="O805" s="2"/>
      <c r="P805" s="2"/>
      <c r="Q805" s="2"/>
      <c r="R805" s="2"/>
      <c r="S805" s="2"/>
      <c r="T805" s="3">
        <v>0.0</v>
      </c>
      <c r="U805" s="3">
        <v>0.0</v>
      </c>
    </row>
    <row r="806" hidden="1">
      <c r="A806" s="10" t="str">
        <f t="shared" si="1"/>
        <v>Thailand1991</v>
      </c>
      <c r="B806" s="1" t="s">
        <v>199</v>
      </c>
      <c r="C806" s="3">
        <v>1991.0</v>
      </c>
      <c r="D806" s="3">
        <v>30.18</v>
      </c>
      <c r="E806" s="3">
        <v>47.92</v>
      </c>
      <c r="F806" s="2"/>
      <c r="G806" s="3">
        <v>0.17</v>
      </c>
      <c r="H806" s="3">
        <v>37588.31</v>
      </c>
      <c r="I806" s="3">
        <v>28420.87</v>
      </c>
      <c r="J806" s="3">
        <v>-6.54</v>
      </c>
      <c r="K806" s="3">
        <v>98234.7</v>
      </c>
      <c r="L806" s="3">
        <v>37.94</v>
      </c>
      <c r="M806" s="3">
        <v>9.98</v>
      </c>
      <c r="N806" s="3">
        <v>32.8</v>
      </c>
      <c r="O806" s="3">
        <v>12.01</v>
      </c>
      <c r="P806" s="3">
        <v>19.59</v>
      </c>
      <c r="Q806" s="3">
        <v>47.69</v>
      </c>
      <c r="R806" s="3">
        <v>16.05</v>
      </c>
      <c r="S806" s="3">
        <v>15.05</v>
      </c>
      <c r="T806" s="3">
        <v>2426.17130234626</v>
      </c>
      <c r="U806" s="3">
        <v>1222.4909</v>
      </c>
    </row>
    <row r="807" hidden="1">
      <c r="A807" s="10" t="str">
        <f t="shared" si="1"/>
        <v>Turkmenistan1991</v>
      </c>
      <c r="B807" s="1" t="s">
        <v>206</v>
      </c>
      <c r="C807" s="3">
        <v>1991.0</v>
      </c>
      <c r="D807" s="3">
        <v>0.0</v>
      </c>
      <c r="E807" s="3">
        <v>0.0</v>
      </c>
      <c r="F807" s="2"/>
      <c r="G807" s="2"/>
      <c r="H807" s="2"/>
      <c r="I807" s="2"/>
      <c r="J807" s="3">
        <v>11.86</v>
      </c>
      <c r="K807" s="3">
        <v>3208.1</v>
      </c>
      <c r="L807" s="2"/>
      <c r="M807" s="2"/>
      <c r="N807" s="2"/>
      <c r="O807" s="2"/>
      <c r="P807" s="2"/>
      <c r="Q807" s="2"/>
      <c r="R807" s="2"/>
      <c r="S807" s="2"/>
      <c r="T807" s="3">
        <v>0.0</v>
      </c>
      <c r="U807" s="3">
        <v>0.0</v>
      </c>
    </row>
    <row r="808" hidden="1">
      <c r="A808" s="10" t="str">
        <f t="shared" si="1"/>
        <v>Timor-Leste1991</v>
      </c>
      <c r="B808" s="1" t="s">
        <v>200</v>
      </c>
      <c r="C808" s="3">
        <v>1991.0</v>
      </c>
      <c r="D808" s="3">
        <v>0.0</v>
      </c>
      <c r="E808" s="3">
        <v>0.0</v>
      </c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3">
        <v>0.0</v>
      </c>
      <c r="U808" s="3">
        <v>0.0</v>
      </c>
    </row>
    <row r="809" hidden="1">
      <c r="A809" s="10" t="str">
        <f t="shared" si="1"/>
        <v>Tonga1991</v>
      </c>
      <c r="B809" s="1" t="s">
        <v>202</v>
      </c>
      <c r="C809" s="3">
        <v>1991.0</v>
      </c>
      <c r="D809" s="3">
        <v>0.0</v>
      </c>
      <c r="E809" s="3">
        <v>0.0</v>
      </c>
      <c r="F809" s="2"/>
      <c r="G809" s="2"/>
      <c r="H809" s="2"/>
      <c r="I809" s="2"/>
      <c r="J809" s="3">
        <v>-37.66</v>
      </c>
      <c r="K809" s="3">
        <v>132.2</v>
      </c>
      <c r="L809" s="2"/>
      <c r="M809" s="2"/>
      <c r="N809" s="2"/>
      <c r="O809" s="2"/>
      <c r="P809" s="2"/>
      <c r="Q809" s="2"/>
      <c r="R809" s="2"/>
      <c r="S809" s="2"/>
      <c r="T809" s="3">
        <v>0.0</v>
      </c>
      <c r="U809" s="3">
        <v>0.0</v>
      </c>
    </row>
    <row r="810" hidden="1">
      <c r="A810" s="10" t="str">
        <f t="shared" si="1"/>
        <v>Trinidad and Tobago1991</v>
      </c>
      <c r="B810" s="1" t="s">
        <v>203</v>
      </c>
      <c r="C810" s="3">
        <v>1991.0</v>
      </c>
      <c r="D810" s="3">
        <v>73.16</v>
      </c>
      <c r="E810" s="3">
        <v>47.76</v>
      </c>
      <c r="F810" s="2"/>
      <c r="G810" s="3">
        <v>0.51</v>
      </c>
      <c r="H810" s="3">
        <v>1674.48</v>
      </c>
      <c r="I810" s="3">
        <v>1983.51</v>
      </c>
      <c r="J810" s="2"/>
      <c r="K810" s="3">
        <v>5307.91</v>
      </c>
      <c r="L810" s="3">
        <v>23.22</v>
      </c>
      <c r="M810" s="3">
        <v>24.54</v>
      </c>
      <c r="N810" s="3">
        <v>26.57</v>
      </c>
      <c r="O810" s="3">
        <v>23.28</v>
      </c>
      <c r="P810" s="3">
        <v>0.88</v>
      </c>
      <c r="Q810" s="3">
        <v>7.95</v>
      </c>
      <c r="R810" s="3">
        <v>26.25</v>
      </c>
      <c r="S810" s="3">
        <v>31.67</v>
      </c>
      <c r="T810" s="3">
        <v>1671.67189600774</v>
      </c>
      <c r="U810" s="3">
        <v>4630.3546</v>
      </c>
    </row>
    <row r="811" hidden="1">
      <c r="A811" s="10" t="str">
        <f t="shared" si="1"/>
        <v>Tunisia1991</v>
      </c>
      <c r="B811" s="1" t="s">
        <v>204</v>
      </c>
      <c r="C811" s="3">
        <v>1991.0</v>
      </c>
      <c r="D811" s="3">
        <v>32.7</v>
      </c>
      <c r="E811" s="3">
        <v>50.27</v>
      </c>
      <c r="F811" s="2"/>
      <c r="G811" s="3">
        <v>0.38</v>
      </c>
      <c r="H811" s="3">
        <v>5188.12</v>
      </c>
      <c r="I811" s="3">
        <v>3699.5</v>
      </c>
      <c r="J811" s="3">
        <v>-4.95</v>
      </c>
      <c r="K811" s="3">
        <v>13074.78</v>
      </c>
      <c r="L811" s="3">
        <v>29.63</v>
      </c>
      <c r="M811" s="3">
        <v>20.64</v>
      </c>
      <c r="N811" s="3">
        <v>36.35</v>
      </c>
      <c r="O811" s="3">
        <v>7.98</v>
      </c>
      <c r="P811" s="3">
        <v>6.57</v>
      </c>
      <c r="Q811" s="3">
        <v>44.84</v>
      </c>
      <c r="R811" s="3">
        <v>29.42</v>
      </c>
      <c r="S811" s="3">
        <v>16.91</v>
      </c>
      <c r="T811" s="3">
        <v>2072.10030790616</v>
      </c>
      <c r="U811" s="3">
        <v>1847.5481</v>
      </c>
    </row>
    <row r="812" hidden="1">
      <c r="A812" s="10" t="str">
        <f t="shared" si="1"/>
        <v>Turkiye1991</v>
      </c>
      <c r="B812" s="1" t="s">
        <v>205</v>
      </c>
      <c r="C812" s="3">
        <v>1991.0</v>
      </c>
      <c r="D812" s="3">
        <v>32.39</v>
      </c>
      <c r="E812" s="3">
        <v>48.4</v>
      </c>
      <c r="F812" s="2"/>
      <c r="G812" s="3">
        <v>0.3</v>
      </c>
      <c r="H812" s="3">
        <v>21047.0</v>
      </c>
      <c r="I812" s="3">
        <v>13593.45</v>
      </c>
      <c r="J812" s="3">
        <v>-2.79</v>
      </c>
      <c r="K812" s="3">
        <v>150027.99</v>
      </c>
      <c r="L812" s="3">
        <v>34.18</v>
      </c>
      <c r="M812" s="3">
        <v>14.22</v>
      </c>
      <c r="N812" s="3">
        <v>28.72</v>
      </c>
      <c r="O812" s="3">
        <v>21.04</v>
      </c>
      <c r="P812" s="3">
        <v>4.19</v>
      </c>
      <c r="Q812" s="3">
        <v>46.06</v>
      </c>
      <c r="R812" s="3">
        <v>27.32</v>
      </c>
      <c r="S812" s="3">
        <v>20.47</v>
      </c>
      <c r="T812" s="3">
        <v>2018.01078040697</v>
      </c>
      <c r="U812" s="3">
        <v>1714.6836</v>
      </c>
    </row>
    <row r="813" hidden="1">
      <c r="A813" s="10" t="str">
        <f t="shared" si="1"/>
        <v>Tuvalu1991</v>
      </c>
      <c r="B813" s="1" t="s">
        <v>208</v>
      </c>
      <c r="C813" s="3">
        <v>1991.0</v>
      </c>
      <c r="D813" s="3">
        <v>0.0</v>
      </c>
      <c r="E813" s="3">
        <v>0.0</v>
      </c>
      <c r="F813" s="2"/>
      <c r="G813" s="2"/>
      <c r="H813" s="2"/>
      <c r="I813" s="2"/>
      <c r="J813" s="2"/>
      <c r="K813" s="3">
        <v>9.37</v>
      </c>
      <c r="L813" s="2"/>
      <c r="M813" s="2"/>
      <c r="N813" s="2"/>
      <c r="O813" s="2"/>
      <c r="P813" s="2"/>
      <c r="Q813" s="2"/>
      <c r="R813" s="2"/>
      <c r="S813" s="2"/>
      <c r="T813" s="3">
        <v>0.0</v>
      </c>
      <c r="U813" s="3">
        <v>0.0</v>
      </c>
    </row>
    <row r="814" hidden="1">
      <c r="A814" s="10" t="str">
        <f t="shared" si="1"/>
        <v>Tanzania1991</v>
      </c>
      <c r="B814" s="1" t="s">
        <v>198</v>
      </c>
      <c r="C814" s="3">
        <v>1991.0</v>
      </c>
      <c r="D814" s="3">
        <v>0.0</v>
      </c>
      <c r="E814" s="3">
        <v>0.0</v>
      </c>
      <c r="F814" s="2"/>
      <c r="G814" s="2"/>
      <c r="H814" s="2"/>
      <c r="I814" s="2"/>
      <c r="J814" s="3">
        <v>-23.38</v>
      </c>
      <c r="K814" s="3">
        <v>4956.59</v>
      </c>
      <c r="L814" s="2"/>
      <c r="M814" s="2"/>
      <c r="N814" s="2"/>
      <c r="O814" s="2"/>
      <c r="P814" s="2"/>
      <c r="Q814" s="2"/>
      <c r="R814" s="2"/>
      <c r="S814" s="2"/>
      <c r="T814" s="3">
        <v>0.0</v>
      </c>
      <c r="U814" s="3">
        <v>0.0</v>
      </c>
    </row>
    <row r="815" hidden="1">
      <c r="A815" s="10" t="str">
        <f t="shared" si="1"/>
        <v>Uganda1991</v>
      </c>
      <c r="B815" s="1" t="s">
        <v>209</v>
      </c>
      <c r="C815" s="3">
        <v>1991.0</v>
      </c>
      <c r="D815" s="3">
        <v>0.0</v>
      </c>
      <c r="E815" s="3">
        <v>0.0</v>
      </c>
      <c r="F815" s="2"/>
      <c r="G815" s="2"/>
      <c r="H815" s="2"/>
      <c r="I815" s="2"/>
      <c r="J815" s="3">
        <v>-14.47</v>
      </c>
      <c r="K815" s="3">
        <v>3321.73</v>
      </c>
      <c r="L815" s="2"/>
      <c r="M815" s="2"/>
      <c r="N815" s="2"/>
      <c r="O815" s="2"/>
      <c r="P815" s="2"/>
      <c r="Q815" s="2"/>
      <c r="R815" s="2"/>
      <c r="S815" s="2"/>
      <c r="T815" s="3">
        <v>0.0</v>
      </c>
      <c r="U815" s="3">
        <v>0.0</v>
      </c>
    </row>
    <row r="816" hidden="1">
      <c r="A816" s="10" t="str">
        <f t="shared" si="1"/>
        <v>Ukraine1991</v>
      </c>
      <c r="B816" s="1" t="s">
        <v>210</v>
      </c>
      <c r="C816" s="3">
        <v>1991.0</v>
      </c>
      <c r="D816" s="3">
        <v>0.0</v>
      </c>
      <c r="E816" s="3">
        <v>0.0</v>
      </c>
      <c r="F816" s="2"/>
      <c r="G816" s="2"/>
      <c r="H816" s="2"/>
      <c r="I816" s="2"/>
      <c r="J816" s="3">
        <v>2.17</v>
      </c>
      <c r="K816" s="3">
        <v>77464.56</v>
      </c>
      <c r="L816" s="2"/>
      <c r="M816" s="2"/>
      <c r="N816" s="2"/>
      <c r="O816" s="2"/>
      <c r="P816" s="2"/>
      <c r="Q816" s="2"/>
      <c r="R816" s="2"/>
      <c r="S816" s="2"/>
      <c r="T816" s="3">
        <v>0.0</v>
      </c>
      <c r="U816" s="3">
        <v>0.0</v>
      </c>
    </row>
    <row r="817" hidden="1">
      <c r="A817" s="10" t="str">
        <f t="shared" si="1"/>
        <v>Uruguay1991</v>
      </c>
      <c r="B817" s="1" t="s">
        <v>214</v>
      </c>
      <c r="C817" s="3">
        <v>1991.0</v>
      </c>
      <c r="D817" s="3">
        <v>0.0</v>
      </c>
      <c r="E817" s="3">
        <v>0.0</v>
      </c>
      <c r="F817" s="2"/>
      <c r="G817" s="2"/>
      <c r="H817" s="2"/>
      <c r="I817" s="2"/>
      <c r="J817" s="3">
        <v>2.83</v>
      </c>
      <c r="K817" s="3">
        <v>11205.97</v>
      </c>
      <c r="L817" s="2"/>
      <c r="M817" s="2"/>
      <c r="N817" s="2"/>
      <c r="O817" s="2"/>
      <c r="P817" s="2"/>
      <c r="Q817" s="2"/>
      <c r="R817" s="2"/>
      <c r="S817" s="2"/>
      <c r="T817" s="3">
        <v>0.0</v>
      </c>
      <c r="U817" s="3">
        <v>0.0</v>
      </c>
    </row>
    <row r="818" hidden="1">
      <c r="A818" s="10" t="str">
        <f t="shared" si="1"/>
        <v>United States1991</v>
      </c>
      <c r="B818" s="1" t="s">
        <v>213</v>
      </c>
      <c r="C818" s="3">
        <v>1991.0</v>
      </c>
      <c r="D818" s="3">
        <v>18.7</v>
      </c>
      <c r="E818" s="3">
        <v>65.76</v>
      </c>
      <c r="F818" s="2"/>
      <c r="G818" s="3">
        <v>0.12</v>
      </c>
      <c r="H818" s="3">
        <v>508944.02</v>
      </c>
      <c r="I818" s="3">
        <v>421555.4</v>
      </c>
      <c r="J818" s="3">
        <v>-0.46</v>
      </c>
      <c r="K818" s="3">
        <v>6158130.09</v>
      </c>
      <c r="L818" s="3">
        <v>30.92</v>
      </c>
      <c r="M818" s="3">
        <v>34.84</v>
      </c>
      <c r="N818" s="3">
        <v>16.03</v>
      </c>
      <c r="O818" s="3">
        <v>12.51</v>
      </c>
      <c r="P818" s="3">
        <v>44.66</v>
      </c>
      <c r="Q818" s="3">
        <v>18.53</v>
      </c>
      <c r="R818" s="3">
        <v>21.17</v>
      </c>
      <c r="S818" s="3">
        <v>11.13</v>
      </c>
      <c r="T818" s="3">
        <v>2345.95794804308</v>
      </c>
      <c r="U818" s="3">
        <v>1543.9376</v>
      </c>
    </row>
    <row r="819" hidden="1">
      <c r="A819" s="10" t="str">
        <f t="shared" si="1"/>
        <v>St. Vincent and the Grenadines1991</v>
      </c>
      <c r="B819" s="1" t="s">
        <v>192</v>
      </c>
      <c r="C819" s="3">
        <v>1991.0</v>
      </c>
      <c r="D819" s="3">
        <v>0.0</v>
      </c>
      <c r="E819" s="3">
        <v>0.0</v>
      </c>
      <c r="F819" s="2"/>
      <c r="G819" s="2"/>
      <c r="H819" s="2"/>
      <c r="I819" s="2"/>
      <c r="J819" s="3">
        <v>-16.29</v>
      </c>
      <c r="K819" s="3">
        <v>254.83</v>
      </c>
      <c r="L819" s="2"/>
      <c r="M819" s="2"/>
      <c r="N819" s="2"/>
      <c r="O819" s="2"/>
      <c r="P819" s="2"/>
      <c r="Q819" s="2"/>
      <c r="R819" s="2"/>
      <c r="S819" s="2"/>
      <c r="T819" s="3">
        <v>0.0</v>
      </c>
      <c r="U819" s="3">
        <v>0.0</v>
      </c>
    </row>
    <row r="820" hidden="1">
      <c r="A820" s="10" t="str">
        <f t="shared" si="1"/>
        <v>Venezuela, RB1991</v>
      </c>
      <c r="B820" s="1" t="s">
        <v>216</v>
      </c>
      <c r="C820" s="3">
        <v>1991.0</v>
      </c>
      <c r="D820" s="3">
        <v>0.0</v>
      </c>
      <c r="E820" s="3">
        <v>0.0</v>
      </c>
      <c r="F820" s="2"/>
      <c r="G820" s="2"/>
      <c r="H820" s="2"/>
      <c r="I820" s="2"/>
      <c r="J820" s="3">
        <v>4.96</v>
      </c>
      <c r="K820" s="3">
        <v>53476.97</v>
      </c>
      <c r="L820" s="2"/>
      <c r="M820" s="2"/>
      <c r="N820" s="2"/>
      <c r="O820" s="2"/>
      <c r="P820" s="2"/>
      <c r="Q820" s="2"/>
      <c r="R820" s="2"/>
      <c r="S820" s="2"/>
      <c r="T820" s="3">
        <v>0.0</v>
      </c>
      <c r="U820" s="3">
        <v>0.0</v>
      </c>
    </row>
    <row r="821" hidden="1">
      <c r="A821" s="10" t="str">
        <f t="shared" si="1"/>
        <v>Vietnam1991</v>
      </c>
      <c r="B821" s="1" t="s">
        <v>217</v>
      </c>
      <c r="C821" s="3">
        <v>1991.0</v>
      </c>
      <c r="D821" s="3">
        <v>0.0</v>
      </c>
      <c r="E821" s="3">
        <v>0.0</v>
      </c>
      <c r="F821" s="2"/>
      <c r="G821" s="2"/>
      <c r="H821" s="2"/>
      <c r="I821" s="2"/>
      <c r="J821" s="3">
        <v>-5.12</v>
      </c>
      <c r="K821" s="3">
        <v>9613.37</v>
      </c>
      <c r="L821" s="2"/>
      <c r="M821" s="2"/>
      <c r="N821" s="2"/>
      <c r="O821" s="2"/>
      <c r="P821" s="2"/>
      <c r="Q821" s="2"/>
      <c r="R821" s="2"/>
      <c r="S821" s="2"/>
      <c r="T821" s="3">
        <v>0.0</v>
      </c>
      <c r="U821" s="3">
        <v>0.0</v>
      </c>
    </row>
    <row r="822" hidden="1">
      <c r="A822" s="10" t="str">
        <f t="shared" si="1"/>
        <v>Vanuatu1991</v>
      </c>
      <c r="B822" s="1" t="s">
        <v>215</v>
      </c>
      <c r="C822" s="3">
        <v>1991.0</v>
      </c>
      <c r="D822" s="3">
        <v>0.0</v>
      </c>
      <c r="E822" s="3">
        <v>0.0</v>
      </c>
      <c r="F822" s="2"/>
      <c r="G822" s="2"/>
      <c r="H822" s="2"/>
      <c r="I822" s="2"/>
      <c r="J822" s="3">
        <v>-14.2</v>
      </c>
      <c r="K822" s="3">
        <v>201.33</v>
      </c>
      <c r="L822" s="2"/>
      <c r="M822" s="2"/>
      <c r="N822" s="2"/>
      <c r="O822" s="2"/>
      <c r="P822" s="2"/>
      <c r="Q822" s="2"/>
      <c r="R822" s="2"/>
      <c r="S822" s="2"/>
      <c r="T822" s="3">
        <v>0.0</v>
      </c>
      <c r="U822" s="3">
        <v>0.0</v>
      </c>
    </row>
    <row r="823" hidden="1">
      <c r="A823" s="10" t="str">
        <f t="shared" si="1"/>
        <v>World1991</v>
      </c>
      <c r="B823" s="1" t="s">
        <v>219</v>
      </c>
      <c r="C823" s="3">
        <v>1991.0</v>
      </c>
      <c r="D823" s="3">
        <v>21.52</v>
      </c>
      <c r="E823" s="3">
        <v>59.08</v>
      </c>
      <c r="F823" s="2"/>
      <c r="G823" s="3">
        <v>0.11</v>
      </c>
      <c r="H823" s="3">
        <v>1970039.38</v>
      </c>
      <c r="I823" s="3">
        <v>1917708.31</v>
      </c>
      <c r="J823" s="3">
        <v>-0.13</v>
      </c>
      <c r="K823" s="3">
        <v>2.396689898E7</v>
      </c>
      <c r="L823" s="3">
        <v>29.48</v>
      </c>
      <c r="M823" s="3">
        <v>29.6</v>
      </c>
      <c r="N823" s="3">
        <v>21.27</v>
      </c>
      <c r="O823" s="3">
        <v>15.57</v>
      </c>
      <c r="P823" s="3">
        <v>35.42</v>
      </c>
      <c r="Q823" s="3">
        <v>26.74</v>
      </c>
      <c r="R823" s="3">
        <v>22.22</v>
      </c>
      <c r="S823" s="3">
        <v>11.6</v>
      </c>
      <c r="T823" s="3">
        <v>0.0</v>
      </c>
      <c r="U823" s="3">
        <v>1320.6726</v>
      </c>
    </row>
    <row r="824" hidden="1">
      <c r="A824" s="10" t="str">
        <f t="shared" si="1"/>
        <v>Wallis and Futura Isl.1991</v>
      </c>
      <c r="B824" s="1" t="s">
        <v>218</v>
      </c>
      <c r="C824" s="3">
        <v>1991.0</v>
      </c>
      <c r="D824" s="3">
        <v>0.0</v>
      </c>
      <c r="E824" s="3">
        <v>0.0</v>
      </c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3">
        <v>0.0</v>
      </c>
      <c r="U824" s="3">
        <v>0.0</v>
      </c>
    </row>
    <row r="825" hidden="1">
      <c r="A825" s="10" t="str">
        <f t="shared" si="1"/>
        <v>Samoa1991</v>
      </c>
      <c r="B825" s="1" t="s">
        <v>174</v>
      </c>
      <c r="C825" s="3">
        <v>1991.0</v>
      </c>
      <c r="D825" s="3">
        <v>0.0</v>
      </c>
      <c r="E825" s="3">
        <v>0.0</v>
      </c>
      <c r="F825" s="2"/>
      <c r="G825" s="2"/>
      <c r="H825" s="2"/>
      <c r="I825" s="2"/>
      <c r="J825" s="2"/>
      <c r="K825" s="3">
        <v>125.6</v>
      </c>
      <c r="L825" s="2"/>
      <c r="M825" s="2"/>
      <c r="N825" s="2"/>
      <c r="O825" s="2"/>
      <c r="P825" s="2"/>
      <c r="Q825" s="2"/>
      <c r="R825" s="2"/>
      <c r="S825" s="2"/>
      <c r="T825" s="3">
        <v>0.0</v>
      </c>
      <c r="U825" s="3">
        <v>0.0</v>
      </c>
    </row>
    <row r="826" hidden="1">
      <c r="A826" s="10" t="str">
        <f t="shared" si="1"/>
        <v>Yemen, Rep.1991</v>
      </c>
      <c r="B826" s="1" t="s">
        <v>220</v>
      </c>
      <c r="C826" s="3">
        <v>1991.0</v>
      </c>
      <c r="D826" s="3">
        <v>0.0</v>
      </c>
      <c r="E826" s="3">
        <v>0.0</v>
      </c>
      <c r="F826" s="2"/>
      <c r="G826" s="2"/>
      <c r="H826" s="2"/>
      <c r="I826" s="2"/>
      <c r="J826" s="2"/>
      <c r="K826" s="3">
        <v>5930.37</v>
      </c>
      <c r="L826" s="2"/>
      <c r="M826" s="2"/>
      <c r="N826" s="2"/>
      <c r="O826" s="2"/>
      <c r="P826" s="2"/>
      <c r="Q826" s="2"/>
      <c r="R826" s="2"/>
      <c r="S826" s="2"/>
      <c r="T826" s="3">
        <v>0.0</v>
      </c>
      <c r="U826" s="3">
        <v>0.0</v>
      </c>
    </row>
    <row r="827" hidden="1">
      <c r="A827" s="10" t="str">
        <f t="shared" si="1"/>
        <v>South Africa1991</v>
      </c>
      <c r="B827" s="1" t="s">
        <v>186</v>
      </c>
      <c r="C827" s="3">
        <v>1991.0</v>
      </c>
      <c r="D827" s="3">
        <v>0.0</v>
      </c>
      <c r="E827" s="3">
        <v>0.0</v>
      </c>
      <c r="F827" s="2"/>
      <c r="G827" s="2"/>
      <c r="H827" s="2"/>
      <c r="I827" s="2"/>
      <c r="J827" s="3">
        <v>4.15</v>
      </c>
      <c r="K827" s="3">
        <v>123943.0</v>
      </c>
      <c r="L827" s="2"/>
      <c r="M827" s="2"/>
      <c r="N827" s="2"/>
      <c r="O827" s="2"/>
      <c r="P827" s="2"/>
      <c r="Q827" s="2"/>
      <c r="R827" s="2"/>
      <c r="S827" s="2"/>
      <c r="T827" s="3">
        <v>0.0</v>
      </c>
      <c r="U827" s="3">
        <v>0.0</v>
      </c>
    </row>
    <row r="828" hidden="1">
      <c r="A828" s="10" t="str">
        <f t="shared" si="1"/>
        <v>Zambia1991</v>
      </c>
      <c r="B828" s="1" t="s">
        <v>221</v>
      </c>
      <c r="C828" s="3">
        <v>1991.0</v>
      </c>
      <c r="D828" s="3">
        <v>0.0</v>
      </c>
      <c r="E828" s="3">
        <v>0.0</v>
      </c>
      <c r="F828" s="2"/>
      <c r="G828" s="2"/>
      <c r="H828" s="2"/>
      <c r="I828" s="2"/>
      <c r="J828" s="2"/>
      <c r="K828" s="3">
        <v>3378.88</v>
      </c>
      <c r="L828" s="2"/>
      <c r="M828" s="2"/>
      <c r="N828" s="2"/>
      <c r="O828" s="2"/>
      <c r="P828" s="2"/>
      <c r="Q828" s="2"/>
      <c r="R828" s="2"/>
      <c r="S828" s="2"/>
      <c r="T828" s="3">
        <v>0.0</v>
      </c>
      <c r="U828" s="3">
        <v>0.0</v>
      </c>
    </row>
    <row r="829" hidden="1">
      <c r="A829" s="10" t="str">
        <f t="shared" si="1"/>
        <v>Zimbabwe1991</v>
      </c>
      <c r="B829" s="1" t="s">
        <v>222</v>
      </c>
      <c r="C829" s="3">
        <v>1991.0</v>
      </c>
      <c r="D829" s="3">
        <v>0.0</v>
      </c>
      <c r="E829" s="3">
        <v>0.0</v>
      </c>
      <c r="F829" s="2"/>
      <c r="G829" s="2"/>
      <c r="H829" s="2"/>
      <c r="I829" s="2"/>
      <c r="J829" s="3">
        <v>-3.28</v>
      </c>
      <c r="K829" s="3">
        <v>8641.48</v>
      </c>
      <c r="L829" s="2"/>
      <c r="M829" s="2"/>
      <c r="N829" s="2"/>
      <c r="O829" s="2"/>
      <c r="P829" s="2"/>
      <c r="Q829" s="2"/>
      <c r="R829" s="2"/>
      <c r="S829" s="2"/>
      <c r="T829" s="3">
        <v>0.0</v>
      </c>
      <c r="U829" s="3">
        <v>0.0</v>
      </c>
    </row>
    <row r="830" hidden="1">
      <c r="A830" s="10" t="str">
        <f t="shared" si="1"/>
        <v>Aruba1992</v>
      </c>
      <c r="B830" s="1" t="s">
        <v>25</v>
      </c>
      <c r="C830" s="3">
        <v>1992.0</v>
      </c>
      <c r="D830" s="3">
        <v>0.0</v>
      </c>
      <c r="E830" s="3">
        <v>0.0</v>
      </c>
      <c r="F830" s="2"/>
      <c r="G830" s="2"/>
      <c r="H830" s="2"/>
      <c r="I830" s="2"/>
      <c r="J830" s="2"/>
      <c r="K830" s="3">
        <v>958.46</v>
      </c>
      <c r="L830" s="2"/>
      <c r="M830" s="2"/>
      <c r="N830" s="2"/>
      <c r="O830" s="2"/>
      <c r="P830" s="2"/>
      <c r="Q830" s="2"/>
      <c r="R830" s="2"/>
      <c r="S830" s="2"/>
      <c r="T830" s="3">
        <v>0.0</v>
      </c>
      <c r="U830" s="3">
        <v>0.0</v>
      </c>
    </row>
    <row r="831" hidden="1">
      <c r="A831" s="10" t="str">
        <f t="shared" si="1"/>
        <v>Afghanistan1992</v>
      </c>
      <c r="B831" s="1" t="s">
        <v>15</v>
      </c>
      <c r="C831" s="3">
        <v>1992.0</v>
      </c>
      <c r="D831" s="3">
        <v>0.0</v>
      </c>
      <c r="E831" s="3">
        <v>0.0</v>
      </c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3">
        <v>0.0</v>
      </c>
      <c r="U831" s="3">
        <v>0.0</v>
      </c>
    </row>
    <row r="832" hidden="1">
      <c r="A832" s="10" t="str">
        <f t="shared" si="1"/>
        <v>Anguila1992</v>
      </c>
      <c r="B832" s="1" t="s">
        <v>21</v>
      </c>
      <c r="C832" s="3">
        <v>1992.0</v>
      </c>
      <c r="D832" s="3">
        <v>0.0</v>
      </c>
      <c r="E832" s="3">
        <v>0.0</v>
      </c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3">
        <v>0.0</v>
      </c>
      <c r="U832" s="3">
        <v>0.0</v>
      </c>
    </row>
    <row r="833" hidden="1">
      <c r="A833" s="10" t="str">
        <f t="shared" si="1"/>
        <v>Albania1992</v>
      </c>
      <c r="B833" s="1" t="s">
        <v>18</v>
      </c>
      <c r="C833" s="3">
        <v>1992.0</v>
      </c>
      <c r="D833" s="3">
        <v>0.0</v>
      </c>
      <c r="E833" s="3">
        <v>0.0</v>
      </c>
      <c r="F833" s="2"/>
      <c r="G833" s="2"/>
      <c r="H833" s="2"/>
      <c r="I833" s="2"/>
      <c r="J833" s="3">
        <v>-83.79</v>
      </c>
      <c r="K833" s="3">
        <v>652.17</v>
      </c>
      <c r="L833" s="2"/>
      <c r="M833" s="2"/>
      <c r="N833" s="2"/>
      <c r="O833" s="2"/>
      <c r="P833" s="2"/>
      <c r="Q833" s="2"/>
      <c r="R833" s="2"/>
      <c r="S833" s="2"/>
      <c r="T833" s="3">
        <v>0.0</v>
      </c>
      <c r="U833" s="3">
        <v>0.0</v>
      </c>
    </row>
    <row r="834" hidden="1">
      <c r="A834" s="10" t="str">
        <f t="shared" si="1"/>
        <v>Andorra1992</v>
      </c>
      <c r="B834" s="1" t="s">
        <v>20</v>
      </c>
      <c r="C834" s="3">
        <v>1992.0</v>
      </c>
      <c r="D834" s="3">
        <v>0.0</v>
      </c>
      <c r="E834" s="3">
        <v>0.0</v>
      </c>
      <c r="F834" s="2"/>
      <c r="G834" s="2"/>
      <c r="H834" s="2"/>
      <c r="I834" s="2"/>
      <c r="J834" s="2"/>
      <c r="K834" s="3">
        <v>1210.01</v>
      </c>
      <c r="L834" s="2"/>
      <c r="M834" s="2"/>
      <c r="N834" s="2"/>
      <c r="O834" s="2"/>
      <c r="P834" s="2"/>
      <c r="Q834" s="2"/>
      <c r="R834" s="2"/>
      <c r="S834" s="2"/>
      <c r="T834" s="3">
        <v>0.0</v>
      </c>
      <c r="U834" s="3">
        <v>0.0</v>
      </c>
    </row>
    <row r="835" hidden="1">
      <c r="A835" s="10" t="str">
        <f t="shared" si="1"/>
        <v>Netherlands Antilles1992</v>
      </c>
      <c r="B835" s="1" t="s">
        <v>148</v>
      </c>
      <c r="C835" s="3">
        <v>1992.0</v>
      </c>
      <c r="D835" s="3">
        <v>0.0</v>
      </c>
      <c r="E835" s="3">
        <v>0.0</v>
      </c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3">
        <v>0.0</v>
      </c>
      <c r="U835" s="3">
        <v>0.0</v>
      </c>
    </row>
    <row r="836" hidden="1">
      <c r="A836" s="10" t="str">
        <f t="shared" si="1"/>
        <v>United Arab Emirates1992</v>
      </c>
      <c r="B836" s="1" t="s">
        <v>211</v>
      </c>
      <c r="C836" s="3">
        <v>1992.0</v>
      </c>
      <c r="D836" s="3">
        <v>15.96</v>
      </c>
      <c r="E836" s="3">
        <v>72.33</v>
      </c>
      <c r="F836" s="2"/>
      <c r="G836" s="3">
        <v>0.32</v>
      </c>
      <c r="H836" s="3">
        <v>5188.95</v>
      </c>
      <c r="I836" s="3">
        <v>504.47</v>
      </c>
      <c r="J836" s="2"/>
      <c r="K836" s="3">
        <v>54239.17</v>
      </c>
      <c r="L836" s="3">
        <v>34.34</v>
      </c>
      <c r="M836" s="3">
        <v>37.99</v>
      </c>
      <c r="N836" s="3">
        <v>16.5</v>
      </c>
      <c r="O836" s="3">
        <v>7.49</v>
      </c>
      <c r="P836" s="3">
        <v>9.37</v>
      </c>
      <c r="Q836" s="3">
        <v>7.74</v>
      </c>
      <c r="R836" s="3">
        <v>68.19</v>
      </c>
      <c r="S836" s="3">
        <v>4.94</v>
      </c>
      <c r="T836" s="3">
        <v>2348.29536010787</v>
      </c>
      <c r="U836" s="3">
        <v>5043.7829</v>
      </c>
    </row>
    <row r="837" hidden="1">
      <c r="A837" s="10" t="str">
        <f t="shared" si="1"/>
        <v>Argentina1992</v>
      </c>
      <c r="B837" s="1" t="s">
        <v>23</v>
      </c>
      <c r="C837" s="3">
        <v>1992.0</v>
      </c>
      <c r="D837" s="3">
        <v>0.0</v>
      </c>
      <c r="E837" s="3">
        <v>0.0</v>
      </c>
      <c r="F837" s="2"/>
      <c r="G837" s="2"/>
      <c r="H837" s="2"/>
      <c r="I837" s="2"/>
      <c r="J837" s="3">
        <v>-1.53</v>
      </c>
      <c r="K837" s="3">
        <v>228788.99</v>
      </c>
      <c r="L837" s="2"/>
      <c r="M837" s="2"/>
      <c r="N837" s="2"/>
      <c r="O837" s="2"/>
      <c r="P837" s="2"/>
      <c r="Q837" s="2"/>
      <c r="R837" s="2"/>
      <c r="S837" s="2"/>
      <c r="T837" s="3">
        <v>0.0</v>
      </c>
      <c r="U837" s="3">
        <v>0.0</v>
      </c>
    </row>
    <row r="838" hidden="1">
      <c r="A838" s="10" t="str">
        <f t="shared" si="1"/>
        <v>Armenia1992</v>
      </c>
      <c r="B838" s="1" t="s">
        <v>24</v>
      </c>
      <c r="C838" s="3">
        <v>1992.0</v>
      </c>
      <c r="D838" s="3">
        <v>0.0</v>
      </c>
      <c r="E838" s="3">
        <v>0.0</v>
      </c>
      <c r="F838" s="2"/>
      <c r="G838" s="2"/>
      <c r="H838" s="2"/>
      <c r="I838" s="2"/>
      <c r="J838" s="3">
        <v>-21.44</v>
      </c>
      <c r="K838" s="3">
        <v>1272.58</v>
      </c>
      <c r="L838" s="2"/>
      <c r="M838" s="2"/>
      <c r="N838" s="2"/>
      <c r="O838" s="2"/>
      <c r="P838" s="2"/>
      <c r="Q838" s="2"/>
      <c r="R838" s="2"/>
      <c r="S838" s="2"/>
      <c r="T838" s="3">
        <v>0.0</v>
      </c>
      <c r="U838" s="3">
        <v>0.0</v>
      </c>
    </row>
    <row r="839" hidden="1">
      <c r="A839" s="10" t="str">
        <f t="shared" si="1"/>
        <v>Antigua and Barbuda1992</v>
      </c>
      <c r="B839" s="1" t="s">
        <v>22</v>
      </c>
      <c r="C839" s="3">
        <v>1992.0</v>
      </c>
      <c r="D839" s="3">
        <v>0.0</v>
      </c>
      <c r="E839" s="3">
        <v>0.0</v>
      </c>
      <c r="F839" s="2"/>
      <c r="G839" s="2"/>
      <c r="H839" s="2"/>
      <c r="I839" s="2"/>
      <c r="J839" s="2"/>
      <c r="K839" s="3">
        <v>499.28</v>
      </c>
      <c r="L839" s="2"/>
      <c r="M839" s="2"/>
      <c r="N839" s="2"/>
      <c r="O839" s="2"/>
      <c r="P839" s="2"/>
      <c r="Q839" s="2"/>
      <c r="R839" s="2"/>
      <c r="S839" s="2"/>
      <c r="T839" s="3">
        <v>0.0</v>
      </c>
      <c r="U839" s="3">
        <v>0.0</v>
      </c>
    </row>
    <row r="840" hidden="1">
      <c r="A840" s="10" t="str">
        <f t="shared" si="1"/>
        <v>Australia1992</v>
      </c>
      <c r="B840" s="1" t="s">
        <v>26</v>
      </c>
      <c r="C840" s="3">
        <v>1992.0</v>
      </c>
      <c r="D840" s="3">
        <v>50.59</v>
      </c>
      <c r="E840" s="3">
        <v>69.5</v>
      </c>
      <c r="F840" s="2"/>
      <c r="G840" s="3">
        <v>0.16</v>
      </c>
      <c r="H840" s="3">
        <v>40598.17</v>
      </c>
      <c r="I840" s="3">
        <v>42078.85</v>
      </c>
      <c r="J840" s="3">
        <v>0.27</v>
      </c>
      <c r="K840" s="3">
        <v>324884.0</v>
      </c>
      <c r="L840" s="3">
        <v>36.17</v>
      </c>
      <c r="M840" s="3">
        <v>33.33</v>
      </c>
      <c r="N840" s="3">
        <v>22.56</v>
      </c>
      <c r="O840" s="3">
        <v>5.67</v>
      </c>
      <c r="P840" s="3">
        <v>8.86</v>
      </c>
      <c r="Q840" s="3">
        <v>11.36</v>
      </c>
      <c r="R840" s="3">
        <v>30.31</v>
      </c>
      <c r="S840" s="3">
        <v>45.91</v>
      </c>
      <c r="T840" s="3">
        <v>2527.18943756416</v>
      </c>
      <c r="U840" s="3">
        <v>1023.0328</v>
      </c>
    </row>
    <row r="841" hidden="1">
      <c r="A841" s="10" t="str">
        <f t="shared" si="1"/>
        <v>Austria1992</v>
      </c>
      <c r="B841" s="1" t="s">
        <v>27</v>
      </c>
      <c r="C841" s="3">
        <v>1992.0</v>
      </c>
      <c r="D841" s="3">
        <v>0.0</v>
      </c>
      <c r="E841" s="3">
        <v>0.0</v>
      </c>
      <c r="F841" s="2"/>
      <c r="G841" s="2"/>
      <c r="H841" s="2"/>
      <c r="I841" s="2"/>
      <c r="J841" s="3">
        <v>-1.32</v>
      </c>
      <c r="K841" s="3">
        <v>195078.0</v>
      </c>
      <c r="L841" s="2"/>
      <c r="M841" s="2"/>
      <c r="N841" s="2"/>
      <c r="O841" s="2"/>
      <c r="P841" s="2"/>
      <c r="Q841" s="2"/>
      <c r="R841" s="2"/>
      <c r="S841" s="2"/>
      <c r="T841" s="3">
        <v>0.0</v>
      </c>
      <c r="U841" s="3">
        <v>0.0</v>
      </c>
    </row>
    <row r="842" hidden="1">
      <c r="A842" s="10" t="str">
        <f t="shared" si="1"/>
        <v>Azerbaijan1992</v>
      </c>
      <c r="B842" s="1" t="s">
        <v>28</v>
      </c>
      <c r="C842" s="3">
        <v>1992.0</v>
      </c>
      <c r="D842" s="3">
        <v>0.0</v>
      </c>
      <c r="E842" s="3">
        <v>0.0</v>
      </c>
      <c r="F842" s="2"/>
      <c r="G842" s="2"/>
      <c r="H842" s="2"/>
      <c r="I842" s="2"/>
      <c r="J842" s="3">
        <v>31.61</v>
      </c>
      <c r="K842" s="3">
        <v>4991.35</v>
      </c>
      <c r="L842" s="2"/>
      <c r="M842" s="2"/>
      <c r="N842" s="2"/>
      <c r="O842" s="2"/>
      <c r="P842" s="2"/>
      <c r="Q842" s="2"/>
      <c r="R842" s="2"/>
      <c r="S842" s="2"/>
      <c r="T842" s="3">
        <v>0.0</v>
      </c>
      <c r="U842" s="3">
        <v>0.0</v>
      </c>
    </row>
    <row r="843" hidden="1">
      <c r="A843" s="10" t="str">
        <f t="shared" si="1"/>
        <v>Burundi1992</v>
      </c>
      <c r="B843" s="1" t="s">
        <v>47</v>
      </c>
      <c r="C843" s="3">
        <v>1992.0</v>
      </c>
      <c r="D843" s="3">
        <v>0.0</v>
      </c>
      <c r="E843" s="3">
        <v>0.0</v>
      </c>
      <c r="F843" s="2"/>
      <c r="G843" s="2"/>
      <c r="H843" s="2"/>
      <c r="I843" s="2"/>
      <c r="J843" s="3">
        <v>-20.73</v>
      </c>
      <c r="K843" s="3">
        <v>1083.04</v>
      </c>
      <c r="L843" s="2"/>
      <c r="M843" s="2"/>
      <c r="N843" s="2"/>
      <c r="O843" s="2"/>
      <c r="P843" s="2"/>
      <c r="Q843" s="2"/>
      <c r="R843" s="2"/>
      <c r="S843" s="2"/>
      <c r="T843" s="3">
        <v>0.0</v>
      </c>
      <c r="U843" s="3">
        <v>0.0</v>
      </c>
    </row>
    <row r="844" hidden="1">
      <c r="A844" s="10" t="str">
        <f t="shared" si="1"/>
        <v>Belgium1992</v>
      </c>
      <c r="B844" s="1" t="s">
        <v>34</v>
      </c>
      <c r="C844" s="3">
        <v>1992.0</v>
      </c>
      <c r="D844" s="3">
        <v>0.0</v>
      </c>
      <c r="E844" s="3">
        <v>0.0</v>
      </c>
      <c r="F844" s="2"/>
      <c r="G844" s="2"/>
      <c r="H844" s="2"/>
      <c r="I844" s="2"/>
      <c r="J844" s="3">
        <v>2.55</v>
      </c>
      <c r="K844" s="3">
        <v>234782.0</v>
      </c>
      <c r="L844" s="2"/>
      <c r="M844" s="2"/>
      <c r="N844" s="2"/>
      <c r="O844" s="2"/>
      <c r="P844" s="2"/>
      <c r="Q844" s="2"/>
      <c r="R844" s="2"/>
      <c r="S844" s="2"/>
      <c r="T844" s="3">
        <v>0.0</v>
      </c>
      <c r="U844" s="3">
        <v>0.0</v>
      </c>
    </row>
    <row r="845" hidden="1">
      <c r="A845" s="10" t="str">
        <f t="shared" si="1"/>
        <v>Benin1992</v>
      </c>
      <c r="B845" s="1" t="s">
        <v>37</v>
      </c>
      <c r="C845" s="3">
        <v>1992.0</v>
      </c>
      <c r="D845" s="3">
        <v>0.0</v>
      </c>
      <c r="E845" s="3">
        <v>0.0</v>
      </c>
      <c r="F845" s="2"/>
      <c r="G845" s="2"/>
      <c r="H845" s="2"/>
      <c r="I845" s="2"/>
      <c r="J845" s="3">
        <v>-10.26</v>
      </c>
      <c r="K845" s="3">
        <v>1695.32</v>
      </c>
      <c r="L845" s="2"/>
      <c r="M845" s="2"/>
      <c r="N845" s="2"/>
      <c r="O845" s="2"/>
      <c r="P845" s="2"/>
      <c r="Q845" s="2"/>
      <c r="R845" s="2"/>
      <c r="S845" s="2"/>
      <c r="T845" s="3">
        <v>0.0</v>
      </c>
      <c r="U845" s="3">
        <v>0.0</v>
      </c>
    </row>
    <row r="846" hidden="1">
      <c r="A846" s="10" t="str">
        <f t="shared" si="1"/>
        <v>Burkina Faso1992</v>
      </c>
      <c r="B846" s="1" t="s">
        <v>46</v>
      </c>
      <c r="C846" s="3">
        <v>1992.0</v>
      </c>
      <c r="D846" s="3">
        <v>0.0</v>
      </c>
      <c r="E846" s="3">
        <v>0.0</v>
      </c>
      <c r="F846" s="2"/>
      <c r="G846" s="2"/>
      <c r="H846" s="2"/>
      <c r="I846" s="2"/>
      <c r="J846" s="3">
        <v>-10.68</v>
      </c>
      <c r="K846" s="3">
        <v>2240.26</v>
      </c>
      <c r="L846" s="2"/>
      <c r="M846" s="2"/>
      <c r="N846" s="2"/>
      <c r="O846" s="2"/>
      <c r="P846" s="2"/>
      <c r="Q846" s="2"/>
      <c r="R846" s="2"/>
      <c r="S846" s="2"/>
      <c r="T846" s="3">
        <v>0.0</v>
      </c>
      <c r="U846" s="3">
        <v>0.0</v>
      </c>
    </row>
    <row r="847" hidden="1">
      <c r="A847" s="10" t="str">
        <f t="shared" si="1"/>
        <v>Bangladesh1992</v>
      </c>
      <c r="B847" s="1" t="s">
        <v>31</v>
      </c>
      <c r="C847" s="3">
        <v>1992.0</v>
      </c>
      <c r="D847" s="3">
        <v>12.22</v>
      </c>
      <c r="E847" s="3">
        <v>26.84</v>
      </c>
      <c r="F847" s="2"/>
      <c r="G847" s="3">
        <v>0.34</v>
      </c>
      <c r="H847" s="3">
        <v>3467.05</v>
      </c>
      <c r="I847" s="3">
        <v>1941.61</v>
      </c>
      <c r="J847" s="3">
        <v>-4.76</v>
      </c>
      <c r="K847" s="3">
        <v>31708.87</v>
      </c>
      <c r="L847" s="3">
        <v>15.74</v>
      </c>
      <c r="M847" s="3">
        <v>11.1</v>
      </c>
      <c r="N847" s="3">
        <v>49.13</v>
      </c>
      <c r="O847" s="3">
        <v>17.51</v>
      </c>
      <c r="P847" s="3">
        <v>3.89</v>
      </c>
      <c r="Q847" s="3">
        <v>64.85</v>
      </c>
      <c r="R847" s="3">
        <v>16.93</v>
      </c>
      <c r="S847" s="3">
        <v>13.37</v>
      </c>
      <c r="T847" s="3">
        <v>1648.56156781992</v>
      </c>
      <c r="U847" s="3">
        <v>5757.7467</v>
      </c>
    </row>
    <row r="848" hidden="1">
      <c r="A848" s="10" t="str">
        <f t="shared" si="1"/>
        <v>Bulgaria1992</v>
      </c>
      <c r="B848" s="1" t="s">
        <v>45</v>
      </c>
      <c r="C848" s="3">
        <v>1992.0</v>
      </c>
      <c r="D848" s="3">
        <v>0.0</v>
      </c>
      <c r="E848" s="3">
        <v>0.0</v>
      </c>
      <c r="F848" s="2"/>
      <c r="G848" s="2"/>
      <c r="H848" s="2"/>
      <c r="I848" s="2"/>
      <c r="J848" s="3">
        <v>-5.83</v>
      </c>
      <c r="K848" s="3">
        <v>10350.52</v>
      </c>
      <c r="L848" s="2"/>
      <c r="M848" s="2"/>
      <c r="N848" s="2"/>
      <c r="O848" s="2"/>
      <c r="P848" s="2"/>
      <c r="Q848" s="2"/>
      <c r="R848" s="2"/>
      <c r="S848" s="2"/>
      <c r="T848" s="3">
        <v>0.0</v>
      </c>
      <c r="U848" s="3">
        <v>0.0</v>
      </c>
    </row>
    <row r="849" hidden="1">
      <c r="A849" s="10" t="str">
        <f t="shared" si="1"/>
        <v>Bahrain1992</v>
      </c>
      <c r="B849" s="1" t="s">
        <v>30</v>
      </c>
      <c r="C849" s="3">
        <v>1992.0</v>
      </c>
      <c r="D849" s="3">
        <v>0.0</v>
      </c>
      <c r="E849" s="3">
        <v>0.0</v>
      </c>
      <c r="F849" s="2"/>
      <c r="G849" s="2"/>
      <c r="H849" s="2"/>
      <c r="I849" s="2"/>
      <c r="J849" s="3">
        <v>-12.36</v>
      </c>
      <c r="K849" s="3">
        <v>4751.06</v>
      </c>
      <c r="L849" s="2"/>
      <c r="M849" s="2"/>
      <c r="N849" s="2"/>
      <c r="O849" s="2"/>
      <c r="P849" s="2"/>
      <c r="Q849" s="2"/>
      <c r="R849" s="2"/>
      <c r="S849" s="2"/>
      <c r="T849" s="3">
        <v>0.0</v>
      </c>
      <c r="U849" s="3">
        <v>0.0</v>
      </c>
    </row>
    <row r="850" hidden="1">
      <c r="A850" s="10" t="str">
        <f t="shared" si="1"/>
        <v>Bahamas, The1992</v>
      </c>
      <c r="B850" s="1" t="s">
        <v>29</v>
      </c>
      <c r="C850" s="3">
        <v>1992.0</v>
      </c>
      <c r="D850" s="3">
        <v>0.0</v>
      </c>
      <c r="E850" s="3">
        <v>0.0</v>
      </c>
      <c r="F850" s="2"/>
      <c r="G850" s="2"/>
      <c r="H850" s="2"/>
      <c r="I850" s="2"/>
      <c r="J850" s="3">
        <v>-0.97</v>
      </c>
      <c r="K850" s="3">
        <v>3109.0</v>
      </c>
      <c r="L850" s="2"/>
      <c r="M850" s="2"/>
      <c r="N850" s="2"/>
      <c r="O850" s="2"/>
      <c r="P850" s="2"/>
      <c r="Q850" s="2"/>
      <c r="R850" s="2"/>
      <c r="S850" s="2"/>
      <c r="T850" s="3">
        <v>0.0</v>
      </c>
      <c r="U850" s="3">
        <v>0.0</v>
      </c>
    </row>
    <row r="851" hidden="1">
      <c r="A851" s="10" t="str">
        <f t="shared" si="1"/>
        <v>Bosnia and Herzegovina1992</v>
      </c>
      <c r="B851" s="1" t="s">
        <v>41</v>
      </c>
      <c r="C851" s="3">
        <v>1992.0</v>
      </c>
      <c r="D851" s="3">
        <v>0.0</v>
      </c>
      <c r="E851" s="3">
        <v>0.0</v>
      </c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3">
        <v>0.0</v>
      </c>
      <c r="U851" s="3">
        <v>0.0</v>
      </c>
    </row>
    <row r="852" hidden="1">
      <c r="A852" s="10" t="str">
        <f t="shared" si="1"/>
        <v>Belarus1992</v>
      </c>
      <c r="B852" s="1" t="s">
        <v>33</v>
      </c>
      <c r="C852" s="3">
        <v>1992.0</v>
      </c>
      <c r="D852" s="3">
        <v>0.0</v>
      </c>
      <c r="E852" s="3">
        <v>0.0</v>
      </c>
      <c r="F852" s="2"/>
      <c r="G852" s="2"/>
      <c r="H852" s="2"/>
      <c r="I852" s="2"/>
      <c r="J852" s="3">
        <v>2.17</v>
      </c>
      <c r="K852" s="3">
        <v>17037.04</v>
      </c>
      <c r="L852" s="2"/>
      <c r="M852" s="2"/>
      <c r="N852" s="2"/>
      <c r="O852" s="2"/>
      <c r="P852" s="2"/>
      <c r="Q852" s="2"/>
      <c r="R852" s="2"/>
      <c r="S852" s="2"/>
      <c r="T852" s="3">
        <v>0.0</v>
      </c>
      <c r="U852" s="3">
        <v>0.0</v>
      </c>
    </row>
    <row r="853" hidden="1">
      <c r="A853" s="10" t="str">
        <f t="shared" si="1"/>
        <v>Belgium-Luxembourg1992</v>
      </c>
      <c r="B853" s="1" t="s">
        <v>35</v>
      </c>
      <c r="C853" s="3">
        <v>1992.0</v>
      </c>
      <c r="D853" s="3">
        <v>0.0</v>
      </c>
      <c r="E853" s="3">
        <v>0.0</v>
      </c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3">
        <v>0.0</v>
      </c>
      <c r="U853" s="3">
        <v>0.0</v>
      </c>
    </row>
    <row r="854" hidden="1">
      <c r="A854" s="10" t="str">
        <f t="shared" si="1"/>
        <v>Belize1992</v>
      </c>
      <c r="B854" s="1" t="s">
        <v>36</v>
      </c>
      <c r="C854" s="3">
        <v>1992.0</v>
      </c>
      <c r="D854" s="3">
        <v>78.87</v>
      </c>
      <c r="E854" s="3">
        <v>65.67</v>
      </c>
      <c r="F854" s="2"/>
      <c r="G854" s="3">
        <v>0.29</v>
      </c>
      <c r="H854" s="3">
        <v>274.15</v>
      </c>
      <c r="I854" s="3">
        <v>135.94</v>
      </c>
      <c r="J854" s="3">
        <v>-3.2</v>
      </c>
      <c r="K854" s="3">
        <v>518.24</v>
      </c>
      <c r="L854" s="3">
        <v>22.73</v>
      </c>
      <c r="M854" s="3">
        <v>42.94</v>
      </c>
      <c r="N854" s="3">
        <v>18.6</v>
      </c>
      <c r="O854" s="3">
        <v>4.3</v>
      </c>
      <c r="P854" s="3">
        <v>4.22</v>
      </c>
      <c r="Q854" s="3">
        <v>44.68</v>
      </c>
      <c r="R854" s="3">
        <v>34.67</v>
      </c>
      <c r="S854" s="3">
        <v>13.33</v>
      </c>
      <c r="T854" s="3">
        <v>1704.71668213207</v>
      </c>
      <c r="U854" s="3">
        <v>3420.5761</v>
      </c>
    </row>
    <row r="855" hidden="1">
      <c r="A855" s="10" t="str">
        <f t="shared" si="1"/>
        <v>Bermuda1992</v>
      </c>
      <c r="B855" s="1" t="s">
        <v>38</v>
      </c>
      <c r="C855" s="3">
        <v>1992.0</v>
      </c>
      <c r="D855" s="3">
        <v>0.0</v>
      </c>
      <c r="E855" s="3">
        <v>0.0</v>
      </c>
      <c r="F855" s="2"/>
      <c r="G855" s="2"/>
      <c r="H855" s="2"/>
      <c r="I855" s="2"/>
      <c r="J855" s="2"/>
      <c r="K855" s="3">
        <v>1679.9</v>
      </c>
      <c r="L855" s="2"/>
      <c r="M855" s="2"/>
      <c r="N855" s="2"/>
      <c r="O855" s="2"/>
      <c r="P855" s="2"/>
      <c r="Q855" s="2"/>
      <c r="R855" s="2"/>
      <c r="S855" s="2"/>
      <c r="T855" s="3">
        <v>0.0</v>
      </c>
      <c r="U855" s="3">
        <v>0.0</v>
      </c>
    </row>
    <row r="856" hidden="1">
      <c r="A856" s="10" t="str">
        <f t="shared" si="1"/>
        <v>Bolivia1992</v>
      </c>
      <c r="B856" s="1" t="s">
        <v>40</v>
      </c>
      <c r="C856" s="3">
        <v>1992.0</v>
      </c>
      <c r="D856" s="3">
        <v>73.67</v>
      </c>
      <c r="E856" s="3">
        <v>64.78</v>
      </c>
      <c r="F856" s="2"/>
      <c r="G856" s="3">
        <v>0.21</v>
      </c>
      <c r="H856" s="3">
        <v>1128.6</v>
      </c>
      <c r="I856" s="3">
        <v>765.31</v>
      </c>
      <c r="J856" s="3">
        <v>-9.02</v>
      </c>
      <c r="K856" s="3">
        <v>5643.89</v>
      </c>
      <c r="L856" s="3">
        <v>40.44</v>
      </c>
      <c r="M856" s="3">
        <v>24.34</v>
      </c>
      <c r="N856" s="3">
        <v>27.65</v>
      </c>
      <c r="O856" s="3">
        <v>4.92</v>
      </c>
      <c r="P856" s="3">
        <v>3.72</v>
      </c>
      <c r="Q856" s="3">
        <v>27.38</v>
      </c>
      <c r="R856" s="3">
        <v>25.5</v>
      </c>
      <c r="S856" s="3">
        <v>43.29</v>
      </c>
      <c r="T856" s="3">
        <v>2525.59984357344</v>
      </c>
      <c r="U856" s="3">
        <v>1909.4651</v>
      </c>
    </row>
    <row r="857" hidden="1">
      <c r="A857" s="10" t="str">
        <f t="shared" si="1"/>
        <v>Brazil1992</v>
      </c>
      <c r="B857" s="1" t="s">
        <v>43</v>
      </c>
      <c r="C857" s="3">
        <v>1992.0</v>
      </c>
      <c r="D857" s="3">
        <v>40.54</v>
      </c>
      <c r="E857" s="3">
        <v>41.63</v>
      </c>
      <c r="F857" s="2"/>
      <c r="G857" s="3">
        <v>0.13</v>
      </c>
      <c r="H857" s="3">
        <v>22345.57</v>
      </c>
      <c r="I857" s="3">
        <v>35975.32</v>
      </c>
      <c r="J857" s="3">
        <v>2.48</v>
      </c>
      <c r="K857" s="3">
        <v>400598.99</v>
      </c>
      <c r="L857" s="3">
        <v>30.52</v>
      </c>
      <c r="M857" s="3">
        <v>11.11</v>
      </c>
      <c r="N857" s="3">
        <v>27.14</v>
      </c>
      <c r="O857" s="3">
        <v>27.49</v>
      </c>
      <c r="P857" s="3">
        <v>17.29</v>
      </c>
      <c r="Q857" s="3">
        <v>22.89</v>
      </c>
      <c r="R857" s="3">
        <v>38.17</v>
      </c>
      <c r="S857" s="3">
        <v>19.3</v>
      </c>
      <c r="T857" s="3">
        <v>1830.4728686868</v>
      </c>
      <c r="U857" s="3">
        <v>988.4378</v>
      </c>
    </row>
    <row r="858" hidden="1">
      <c r="A858" s="10" t="str">
        <f t="shared" si="1"/>
        <v>Barbados1992</v>
      </c>
      <c r="B858" s="1" t="s">
        <v>32</v>
      </c>
      <c r="C858" s="3">
        <v>1992.0</v>
      </c>
      <c r="D858" s="3">
        <v>0.0</v>
      </c>
      <c r="E858" s="3">
        <v>0.0</v>
      </c>
      <c r="F858" s="2"/>
      <c r="G858" s="2"/>
      <c r="H858" s="2"/>
      <c r="I858" s="2"/>
      <c r="J858" s="3">
        <v>6.75</v>
      </c>
      <c r="K858" s="3">
        <v>1957.0</v>
      </c>
      <c r="L858" s="2"/>
      <c r="M858" s="2"/>
      <c r="N858" s="2"/>
      <c r="O858" s="2"/>
      <c r="P858" s="2"/>
      <c r="Q858" s="2"/>
      <c r="R858" s="2"/>
      <c r="S858" s="2"/>
      <c r="T858" s="3">
        <v>0.0</v>
      </c>
      <c r="U858" s="3">
        <v>0.0</v>
      </c>
    </row>
    <row r="859" hidden="1">
      <c r="A859" s="10" t="str">
        <f t="shared" si="1"/>
        <v>Brunei1992</v>
      </c>
      <c r="B859" s="1" t="s">
        <v>44</v>
      </c>
      <c r="C859" s="3">
        <v>1992.0</v>
      </c>
      <c r="D859" s="3">
        <v>99.26</v>
      </c>
      <c r="E859" s="3">
        <v>76.23</v>
      </c>
      <c r="F859" s="2"/>
      <c r="G859" s="3">
        <v>0.39</v>
      </c>
      <c r="H859" s="3">
        <v>1475.65</v>
      </c>
      <c r="I859" s="3">
        <v>2301.22</v>
      </c>
      <c r="J859" s="3">
        <v>9.96</v>
      </c>
      <c r="K859" s="3">
        <v>4183.55</v>
      </c>
      <c r="L859" s="3">
        <v>30.62</v>
      </c>
      <c r="M859" s="3">
        <v>45.61</v>
      </c>
      <c r="N859" s="3">
        <v>18.19</v>
      </c>
      <c r="O859" s="3">
        <v>5.0</v>
      </c>
      <c r="P859" s="2"/>
      <c r="Q859" s="3">
        <v>42.37</v>
      </c>
      <c r="R859" s="3">
        <v>0.01</v>
      </c>
      <c r="S859" s="3">
        <v>54.3</v>
      </c>
      <c r="T859" s="3">
        <v>2622.81382780673</v>
      </c>
      <c r="U859" s="3">
        <v>9853.0663</v>
      </c>
    </row>
    <row r="860" hidden="1">
      <c r="A860" s="10" t="str">
        <f t="shared" si="1"/>
        <v>Bhutan1992</v>
      </c>
      <c r="B860" s="1" t="s">
        <v>39</v>
      </c>
      <c r="C860" s="3">
        <v>1992.0</v>
      </c>
      <c r="D860" s="3">
        <v>0.0</v>
      </c>
      <c r="E860" s="3">
        <v>0.0</v>
      </c>
      <c r="F860" s="2"/>
      <c r="G860" s="2"/>
      <c r="H860" s="2"/>
      <c r="I860" s="2"/>
      <c r="J860" s="3">
        <v>-23.92</v>
      </c>
      <c r="K860" s="3">
        <v>250.79</v>
      </c>
      <c r="L860" s="2"/>
      <c r="M860" s="2"/>
      <c r="N860" s="2"/>
      <c r="O860" s="2"/>
      <c r="P860" s="2"/>
      <c r="Q860" s="2"/>
      <c r="R860" s="2"/>
      <c r="S860" s="2"/>
      <c r="T860" s="3">
        <v>0.0</v>
      </c>
      <c r="U860" s="3">
        <v>0.0</v>
      </c>
    </row>
    <row r="861" hidden="1">
      <c r="A861" s="10" t="str">
        <f t="shared" si="1"/>
        <v>Botswana1992</v>
      </c>
      <c r="B861" s="1" t="s">
        <v>42</v>
      </c>
      <c r="C861" s="3">
        <v>1992.0</v>
      </c>
      <c r="D861" s="3">
        <v>0.0</v>
      </c>
      <c r="E861" s="3">
        <v>0.0</v>
      </c>
      <c r="F861" s="2"/>
      <c r="G861" s="2"/>
      <c r="H861" s="2"/>
      <c r="I861" s="2"/>
      <c r="J861" s="3">
        <v>6.61</v>
      </c>
      <c r="K861" s="3">
        <v>4146.51</v>
      </c>
      <c r="L861" s="2"/>
      <c r="M861" s="2"/>
      <c r="N861" s="2"/>
      <c r="O861" s="2"/>
      <c r="P861" s="2"/>
      <c r="Q861" s="2"/>
      <c r="R861" s="2"/>
      <c r="S861" s="2"/>
      <c r="T861" s="3">
        <v>0.0</v>
      </c>
      <c r="U861" s="3">
        <v>0.0</v>
      </c>
    </row>
    <row r="862" hidden="1">
      <c r="A862" s="10" t="str">
        <f t="shared" si="1"/>
        <v>Central African Republic1992</v>
      </c>
      <c r="B862" s="1" t="s">
        <v>53</v>
      </c>
      <c r="C862" s="3">
        <v>1992.0</v>
      </c>
      <c r="D862" s="3">
        <v>0.0</v>
      </c>
      <c r="E862" s="3">
        <v>0.0</v>
      </c>
      <c r="F862" s="2"/>
      <c r="G862" s="2"/>
      <c r="H862" s="2"/>
      <c r="I862" s="2"/>
      <c r="J862" s="3">
        <v>-9.5</v>
      </c>
      <c r="K862" s="3">
        <v>1411.92</v>
      </c>
      <c r="L862" s="2"/>
      <c r="M862" s="2"/>
      <c r="N862" s="2"/>
      <c r="O862" s="2"/>
      <c r="P862" s="2"/>
      <c r="Q862" s="2"/>
      <c r="R862" s="2"/>
      <c r="S862" s="2"/>
      <c r="T862" s="3">
        <v>0.0</v>
      </c>
      <c r="U862" s="3">
        <v>0.0</v>
      </c>
    </row>
    <row r="863" hidden="1">
      <c r="A863" s="10" t="str">
        <f t="shared" si="1"/>
        <v>Canada1992</v>
      </c>
      <c r="B863" s="1" t="s">
        <v>50</v>
      </c>
      <c r="C863" s="3">
        <v>1992.0</v>
      </c>
      <c r="D863" s="3">
        <v>36.59</v>
      </c>
      <c r="E863" s="3">
        <v>72.66</v>
      </c>
      <c r="F863" s="2"/>
      <c r="G863" s="3">
        <v>0.67</v>
      </c>
      <c r="H863" s="3">
        <v>122440.17</v>
      </c>
      <c r="I863" s="3">
        <v>134462.14</v>
      </c>
      <c r="J863" s="3">
        <v>-0.34</v>
      </c>
      <c r="K863" s="3">
        <v>592388.03</v>
      </c>
      <c r="L863" s="3">
        <v>41.34</v>
      </c>
      <c r="M863" s="3">
        <v>31.32</v>
      </c>
      <c r="N863" s="3">
        <v>15.39</v>
      </c>
      <c r="O863" s="3">
        <v>8.28</v>
      </c>
      <c r="P863" s="3">
        <v>25.93</v>
      </c>
      <c r="Q863" s="3">
        <v>23.37</v>
      </c>
      <c r="R863" s="3">
        <v>30.16</v>
      </c>
      <c r="S863" s="3">
        <v>14.96</v>
      </c>
      <c r="T863" s="3">
        <v>2713.11094132907</v>
      </c>
      <c r="U863" s="3">
        <v>1273.7176</v>
      </c>
    </row>
    <row r="864" hidden="1">
      <c r="A864" s="10" t="str">
        <f t="shared" si="1"/>
        <v>Switzerland1992</v>
      </c>
      <c r="B864" s="1" t="s">
        <v>196</v>
      </c>
      <c r="C864" s="3">
        <v>1992.0</v>
      </c>
      <c r="D864" s="3">
        <v>6.31</v>
      </c>
      <c r="E864" s="3">
        <v>65.07</v>
      </c>
      <c r="F864" s="2"/>
      <c r="G864" s="3">
        <v>0.17</v>
      </c>
      <c r="H864" s="3">
        <v>65743.84</v>
      </c>
      <c r="I864" s="3">
        <v>65674.94</v>
      </c>
      <c r="J864" s="3">
        <v>2.99</v>
      </c>
      <c r="K864" s="3">
        <v>271814.0</v>
      </c>
      <c r="L864" s="3">
        <v>25.23</v>
      </c>
      <c r="M864" s="3">
        <v>39.84</v>
      </c>
      <c r="N864" s="3">
        <v>24.17</v>
      </c>
      <c r="O864" s="3">
        <v>8.1</v>
      </c>
      <c r="P864" s="3">
        <v>35.1</v>
      </c>
      <c r="Q864" s="3">
        <v>33.54</v>
      </c>
      <c r="R864" s="3">
        <v>27.97</v>
      </c>
      <c r="S864" s="3">
        <v>3.31</v>
      </c>
      <c r="T864" s="3">
        <v>2171.87728328093</v>
      </c>
      <c r="U864" s="3">
        <v>1754.0703</v>
      </c>
    </row>
    <row r="865" hidden="1">
      <c r="A865" s="10" t="str">
        <f t="shared" si="1"/>
        <v>Chile1992</v>
      </c>
      <c r="B865" s="1" t="s">
        <v>55</v>
      </c>
      <c r="C865" s="3">
        <v>1992.0</v>
      </c>
      <c r="D865" s="3">
        <v>54.04</v>
      </c>
      <c r="E865" s="3">
        <v>59.83</v>
      </c>
      <c r="F865" s="2"/>
      <c r="G865" s="3">
        <v>0.11</v>
      </c>
      <c r="H865" s="3">
        <v>9455.5</v>
      </c>
      <c r="I865" s="3">
        <v>9913.29</v>
      </c>
      <c r="J865" s="3">
        <v>1.67</v>
      </c>
      <c r="K865" s="3">
        <v>45964.33</v>
      </c>
      <c r="L865" s="3">
        <v>34.74</v>
      </c>
      <c r="M865" s="3">
        <v>25.09</v>
      </c>
      <c r="N865" s="3">
        <v>23.56</v>
      </c>
      <c r="O865" s="3">
        <v>13.41</v>
      </c>
      <c r="P865" s="3">
        <v>1.47</v>
      </c>
      <c r="Q865" s="3">
        <v>10.67</v>
      </c>
      <c r="R865" s="3">
        <v>54.03</v>
      </c>
      <c r="S865" s="3">
        <v>32.01</v>
      </c>
      <c r="T865" s="3">
        <v>2292.03311019471</v>
      </c>
      <c r="U865" s="3">
        <v>1658.3964</v>
      </c>
    </row>
    <row r="866" hidden="1">
      <c r="A866" s="10" t="str">
        <f t="shared" si="1"/>
        <v>China1992</v>
      </c>
      <c r="B866" s="1" t="s">
        <v>56</v>
      </c>
      <c r="C866" s="3">
        <v>1992.0</v>
      </c>
      <c r="D866" s="3">
        <v>20.97</v>
      </c>
      <c r="E866" s="3">
        <v>45.04</v>
      </c>
      <c r="F866" s="2"/>
      <c r="G866" s="3">
        <v>0.19</v>
      </c>
      <c r="H866" s="3">
        <v>80585.3</v>
      </c>
      <c r="I866" s="3">
        <v>84940.01</v>
      </c>
      <c r="J866" s="3">
        <v>1.17</v>
      </c>
      <c r="K866" s="3">
        <v>426915.99</v>
      </c>
      <c r="L866" s="3">
        <v>35.27</v>
      </c>
      <c r="M866" s="3">
        <v>9.77</v>
      </c>
      <c r="N866" s="3">
        <v>42.59</v>
      </c>
      <c r="O866" s="3">
        <v>9.88</v>
      </c>
      <c r="P866" s="3">
        <v>10.11</v>
      </c>
      <c r="Q866" s="3">
        <v>55.88</v>
      </c>
      <c r="R866" s="3">
        <v>19.77</v>
      </c>
      <c r="S866" s="3">
        <v>12.75</v>
      </c>
      <c r="T866" s="3">
        <v>2311.08442428061</v>
      </c>
      <c r="U866" s="3">
        <v>1320.9074</v>
      </c>
    </row>
    <row r="867" hidden="1">
      <c r="A867" s="10" t="str">
        <f t="shared" si="1"/>
        <v>Cote d'Ivoire1992</v>
      </c>
      <c r="B867" s="1" t="s">
        <v>62</v>
      </c>
      <c r="C867" s="3">
        <v>1992.0</v>
      </c>
      <c r="D867" s="3">
        <v>0.0</v>
      </c>
      <c r="E867" s="3">
        <v>0.0</v>
      </c>
      <c r="F867" s="2"/>
      <c r="G867" s="2"/>
      <c r="H867" s="2"/>
      <c r="I867" s="2"/>
      <c r="J867" s="3">
        <v>3.79</v>
      </c>
      <c r="K867" s="3">
        <v>11152.97</v>
      </c>
      <c r="L867" s="2"/>
      <c r="M867" s="2"/>
      <c r="N867" s="2"/>
      <c r="O867" s="2"/>
      <c r="P867" s="2"/>
      <c r="Q867" s="2"/>
      <c r="R867" s="2"/>
      <c r="S867" s="2"/>
      <c r="T867" s="3">
        <v>0.0</v>
      </c>
      <c r="U867" s="3">
        <v>0.0</v>
      </c>
    </row>
    <row r="868" hidden="1">
      <c r="A868" s="10" t="str">
        <f t="shared" si="1"/>
        <v>Cameroon1992</v>
      </c>
      <c r="B868" s="1" t="s">
        <v>49</v>
      </c>
      <c r="C868" s="3">
        <v>1992.0</v>
      </c>
      <c r="D868" s="3">
        <v>0.0</v>
      </c>
      <c r="E868" s="3">
        <v>0.0</v>
      </c>
      <c r="F868" s="2"/>
      <c r="G868" s="2"/>
      <c r="H868" s="2"/>
      <c r="I868" s="2"/>
      <c r="J868" s="3">
        <v>2.23</v>
      </c>
      <c r="K868" s="3">
        <v>11396.31</v>
      </c>
      <c r="L868" s="2"/>
      <c r="M868" s="2"/>
      <c r="N868" s="2"/>
      <c r="O868" s="2"/>
      <c r="P868" s="2"/>
      <c r="Q868" s="2"/>
      <c r="R868" s="2"/>
      <c r="S868" s="2"/>
      <c r="T868" s="3">
        <v>0.0</v>
      </c>
      <c r="U868" s="3">
        <v>0.0</v>
      </c>
    </row>
    <row r="869" hidden="1">
      <c r="A869" s="10" t="str">
        <f t="shared" si="1"/>
        <v>Congo, Rep.1992</v>
      </c>
      <c r="B869" s="1" t="s">
        <v>59</v>
      </c>
      <c r="C869" s="3">
        <v>1992.0</v>
      </c>
      <c r="D869" s="3">
        <v>0.0</v>
      </c>
      <c r="E869" s="3">
        <v>0.0</v>
      </c>
      <c r="F869" s="2"/>
      <c r="G869" s="2"/>
      <c r="H869" s="2"/>
      <c r="I869" s="2"/>
      <c r="J869" s="3">
        <v>24.24</v>
      </c>
      <c r="K869" s="3">
        <v>2933.22</v>
      </c>
      <c r="L869" s="2"/>
      <c r="M869" s="2"/>
      <c r="N869" s="2"/>
      <c r="O869" s="2"/>
      <c r="P869" s="2"/>
      <c r="Q869" s="2"/>
      <c r="R869" s="2"/>
      <c r="S869" s="2"/>
      <c r="T869" s="3">
        <v>0.0</v>
      </c>
      <c r="U869" s="3">
        <v>0.0</v>
      </c>
    </row>
    <row r="870" hidden="1">
      <c r="A870" s="10" t="str">
        <f t="shared" si="1"/>
        <v>Cook Islands1992</v>
      </c>
      <c r="B870" s="1" t="s">
        <v>60</v>
      </c>
      <c r="C870" s="3">
        <v>1992.0</v>
      </c>
      <c r="D870" s="3">
        <v>0.0</v>
      </c>
      <c r="E870" s="3">
        <v>0.0</v>
      </c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3">
        <v>0.0</v>
      </c>
      <c r="U870" s="3">
        <v>0.0</v>
      </c>
    </row>
    <row r="871" hidden="1">
      <c r="A871" s="10" t="str">
        <f t="shared" si="1"/>
        <v>Colombia1992</v>
      </c>
      <c r="B871" s="1" t="s">
        <v>57</v>
      </c>
      <c r="C871" s="3">
        <v>1992.0</v>
      </c>
      <c r="D871" s="3">
        <v>70.37</v>
      </c>
      <c r="E871" s="3">
        <v>44.74</v>
      </c>
      <c r="F871" s="2"/>
      <c r="G871" s="3">
        <v>0.3</v>
      </c>
      <c r="H871" s="3">
        <v>6683.93</v>
      </c>
      <c r="I871" s="3">
        <v>6916.04</v>
      </c>
      <c r="J871" s="3">
        <v>-0.57</v>
      </c>
      <c r="K871" s="3">
        <v>58418.99</v>
      </c>
      <c r="L871" s="3">
        <v>31.59</v>
      </c>
      <c r="M871" s="3">
        <v>13.15</v>
      </c>
      <c r="N871" s="3">
        <v>39.52</v>
      </c>
      <c r="O871" s="3">
        <v>7.93</v>
      </c>
      <c r="P871" s="3">
        <v>2.17</v>
      </c>
      <c r="Q871" s="3">
        <v>24.45</v>
      </c>
      <c r="R871" s="3">
        <v>15.89</v>
      </c>
      <c r="S871" s="3">
        <v>52.83</v>
      </c>
      <c r="T871" s="3">
        <v>1985.30002507316</v>
      </c>
      <c r="U871" s="3">
        <v>1914.961</v>
      </c>
    </row>
    <row r="872" hidden="1">
      <c r="A872" s="10" t="str">
        <f t="shared" si="1"/>
        <v>Comoros1992</v>
      </c>
      <c r="B872" s="1" t="s">
        <v>58</v>
      </c>
      <c r="C872" s="3">
        <v>1992.0</v>
      </c>
      <c r="D872" s="3">
        <v>0.0</v>
      </c>
      <c r="E872" s="3">
        <v>0.0</v>
      </c>
      <c r="F872" s="2"/>
      <c r="G872" s="2"/>
      <c r="H872" s="2"/>
      <c r="I872" s="2"/>
      <c r="J872" s="3">
        <v>-18.08</v>
      </c>
      <c r="K872" s="3">
        <v>457.39</v>
      </c>
      <c r="L872" s="2"/>
      <c r="M872" s="2"/>
      <c r="N872" s="2"/>
      <c r="O872" s="2"/>
      <c r="P872" s="2"/>
      <c r="Q872" s="2"/>
      <c r="R872" s="2"/>
      <c r="S872" s="2"/>
      <c r="T872" s="3">
        <v>0.0</v>
      </c>
      <c r="U872" s="3">
        <v>0.0</v>
      </c>
    </row>
    <row r="873" hidden="1">
      <c r="A873" s="10" t="str">
        <f t="shared" si="1"/>
        <v>Cape Verde1992</v>
      </c>
      <c r="B873" s="1" t="s">
        <v>51</v>
      </c>
      <c r="C873" s="3">
        <v>1992.0</v>
      </c>
      <c r="D873" s="3">
        <v>0.0</v>
      </c>
      <c r="E873" s="3">
        <v>0.0</v>
      </c>
      <c r="F873" s="2"/>
      <c r="G873" s="2"/>
      <c r="H873" s="2"/>
      <c r="I873" s="2"/>
      <c r="J873" s="3">
        <v>-49.37</v>
      </c>
      <c r="K873" s="3">
        <v>357.16</v>
      </c>
      <c r="L873" s="2"/>
      <c r="M873" s="2"/>
      <c r="N873" s="2"/>
      <c r="O873" s="2"/>
      <c r="P873" s="2"/>
      <c r="Q873" s="2"/>
      <c r="R873" s="2"/>
      <c r="S873" s="2"/>
      <c r="T873" s="3">
        <v>0.0</v>
      </c>
      <c r="U873" s="3">
        <v>0.0</v>
      </c>
    </row>
    <row r="874" hidden="1">
      <c r="A874" s="10" t="str">
        <f t="shared" si="1"/>
        <v>Costa Rica1992</v>
      </c>
      <c r="B874" s="1" t="s">
        <v>61</v>
      </c>
      <c r="C874" s="3">
        <v>1992.0</v>
      </c>
      <c r="D874" s="3">
        <v>0.0</v>
      </c>
      <c r="E874" s="3">
        <v>0.0</v>
      </c>
      <c r="F874" s="2"/>
      <c r="G874" s="2"/>
      <c r="H874" s="2"/>
      <c r="I874" s="2"/>
      <c r="J874" s="3">
        <v>-5.56</v>
      </c>
      <c r="K874" s="3">
        <v>8528.59</v>
      </c>
      <c r="L874" s="2"/>
      <c r="M874" s="2"/>
      <c r="N874" s="2"/>
      <c r="O874" s="2"/>
      <c r="P874" s="2"/>
      <c r="Q874" s="2"/>
      <c r="R874" s="2"/>
      <c r="S874" s="2"/>
      <c r="T874" s="3">
        <v>0.0</v>
      </c>
      <c r="U874" s="3">
        <v>0.0</v>
      </c>
    </row>
    <row r="875" hidden="1">
      <c r="A875" s="10" t="str">
        <f t="shared" si="1"/>
        <v>Cuba1992</v>
      </c>
      <c r="B875" s="1" t="s">
        <v>64</v>
      </c>
      <c r="C875" s="3">
        <v>1992.0</v>
      </c>
      <c r="D875" s="3">
        <v>0.0</v>
      </c>
      <c r="E875" s="3">
        <v>0.0</v>
      </c>
      <c r="F875" s="2"/>
      <c r="G875" s="2"/>
      <c r="H875" s="2"/>
      <c r="I875" s="2"/>
      <c r="J875" s="3">
        <v>-1.31</v>
      </c>
      <c r="K875" s="3">
        <v>22085.86</v>
      </c>
      <c r="L875" s="2"/>
      <c r="M875" s="2"/>
      <c r="N875" s="2"/>
      <c r="O875" s="2"/>
      <c r="P875" s="2"/>
      <c r="Q875" s="2"/>
      <c r="R875" s="2"/>
      <c r="S875" s="2"/>
      <c r="T875" s="3">
        <v>0.0</v>
      </c>
      <c r="U875" s="3">
        <v>0.0</v>
      </c>
    </row>
    <row r="876" hidden="1">
      <c r="A876" s="10" t="str">
        <f t="shared" si="1"/>
        <v>Cayman Islands1992</v>
      </c>
      <c r="B876" s="1" t="s">
        <v>52</v>
      </c>
      <c r="C876" s="3">
        <v>1992.0</v>
      </c>
      <c r="D876" s="3">
        <v>0.0</v>
      </c>
      <c r="E876" s="3">
        <v>0.0</v>
      </c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3">
        <v>0.0</v>
      </c>
      <c r="U876" s="3">
        <v>0.0</v>
      </c>
    </row>
    <row r="877" hidden="1">
      <c r="A877" s="10" t="str">
        <f t="shared" si="1"/>
        <v>Cyprus1992</v>
      </c>
      <c r="B877" s="1" t="s">
        <v>65</v>
      </c>
      <c r="C877" s="3">
        <v>1992.0</v>
      </c>
      <c r="D877" s="3">
        <v>45.8</v>
      </c>
      <c r="E877" s="3">
        <v>68.32</v>
      </c>
      <c r="F877" s="2"/>
      <c r="G877" s="3">
        <v>0.09</v>
      </c>
      <c r="H877" s="3">
        <v>3300.41</v>
      </c>
      <c r="I877" s="3">
        <v>1005.17</v>
      </c>
      <c r="J877" s="3">
        <v>-11.18</v>
      </c>
      <c r="K877" s="3">
        <v>6912.15</v>
      </c>
      <c r="L877" s="3">
        <v>24.62</v>
      </c>
      <c r="M877" s="3">
        <v>43.7</v>
      </c>
      <c r="N877" s="3">
        <v>23.79</v>
      </c>
      <c r="O877" s="3">
        <v>7.89</v>
      </c>
      <c r="P877" s="3">
        <v>8.27</v>
      </c>
      <c r="Q877" s="3">
        <v>69.06</v>
      </c>
      <c r="R877" s="3">
        <v>9.68</v>
      </c>
      <c r="S877" s="3">
        <v>12.99</v>
      </c>
      <c r="T877" s="3">
        <v>1952.66902983136</v>
      </c>
      <c r="U877" s="3">
        <v>1503.7706</v>
      </c>
    </row>
    <row r="878" hidden="1">
      <c r="A878" s="10" t="str">
        <f t="shared" si="1"/>
        <v>Czechia1992</v>
      </c>
      <c r="B878" s="1" t="s">
        <v>66</v>
      </c>
      <c r="C878" s="3">
        <v>1992.0</v>
      </c>
      <c r="D878" s="3">
        <v>0.0</v>
      </c>
      <c r="E878" s="3">
        <v>0.0</v>
      </c>
      <c r="F878" s="2"/>
      <c r="G878" s="2"/>
      <c r="H878" s="2"/>
      <c r="I878" s="2"/>
      <c r="J878" s="3">
        <v>1.21</v>
      </c>
      <c r="K878" s="3">
        <v>34805.01</v>
      </c>
      <c r="L878" s="2"/>
      <c r="M878" s="2"/>
      <c r="N878" s="2"/>
      <c r="O878" s="2"/>
      <c r="P878" s="2"/>
      <c r="Q878" s="2"/>
      <c r="R878" s="2"/>
      <c r="S878" s="2"/>
      <c r="T878" s="3">
        <v>0.0</v>
      </c>
      <c r="U878" s="3">
        <v>0.0</v>
      </c>
    </row>
    <row r="879" hidden="1">
      <c r="A879" s="10" t="str">
        <f t="shared" si="1"/>
        <v>Germany1992</v>
      </c>
      <c r="B879" s="1" t="s">
        <v>89</v>
      </c>
      <c r="C879" s="3">
        <v>1992.0</v>
      </c>
      <c r="D879" s="3">
        <v>10.83</v>
      </c>
      <c r="E879" s="3">
        <v>63.6</v>
      </c>
      <c r="F879" s="2"/>
      <c r="G879" s="3">
        <v>0.07</v>
      </c>
      <c r="H879" s="3">
        <v>408307.13</v>
      </c>
      <c r="I879" s="3">
        <v>430276.31</v>
      </c>
      <c r="J879" s="3">
        <v>-0.5</v>
      </c>
      <c r="K879" s="3">
        <v>2131570.07</v>
      </c>
      <c r="L879" s="3">
        <v>26.32</v>
      </c>
      <c r="M879" s="3">
        <v>37.28</v>
      </c>
      <c r="N879" s="3">
        <v>21.26</v>
      </c>
      <c r="O879" s="3">
        <v>11.64</v>
      </c>
      <c r="P879" s="3">
        <v>36.59</v>
      </c>
      <c r="Q879" s="3">
        <v>32.1</v>
      </c>
      <c r="R879" s="3">
        <v>23.52</v>
      </c>
      <c r="S879" s="3">
        <v>2.96</v>
      </c>
      <c r="T879" s="3">
        <v>2005.08119593761</v>
      </c>
      <c r="U879" s="3">
        <v>1528.3397</v>
      </c>
    </row>
    <row r="880" hidden="1">
      <c r="A880" s="10" t="str">
        <f t="shared" si="1"/>
        <v>Djibouti1992</v>
      </c>
      <c r="B880" s="1" t="s">
        <v>68</v>
      </c>
      <c r="C880" s="3">
        <v>1992.0</v>
      </c>
      <c r="D880" s="3">
        <v>0.0</v>
      </c>
      <c r="E880" s="3">
        <v>0.0</v>
      </c>
      <c r="F880" s="2"/>
      <c r="G880" s="2"/>
      <c r="H880" s="2"/>
      <c r="I880" s="2"/>
      <c r="J880" s="2"/>
      <c r="K880" s="3">
        <v>478.06</v>
      </c>
      <c r="L880" s="2"/>
      <c r="M880" s="2"/>
      <c r="N880" s="2"/>
      <c r="O880" s="2"/>
      <c r="P880" s="2"/>
      <c r="Q880" s="2"/>
      <c r="R880" s="2"/>
      <c r="S880" s="2"/>
      <c r="T880" s="3">
        <v>0.0</v>
      </c>
      <c r="U880" s="3">
        <v>0.0</v>
      </c>
    </row>
    <row r="881" hidden="1">
      <c r="A881" s="10" t="str">
        <f t="shared" si="1"/>
        <v>Dominica1992</v>
      </c>
      <c r="B881" s="1" t="s">
        <v>69</v>
      </c>
      <c r="C881" s="3">
        <v>1992.0</v>
      </c>
      <c r="D881" s="3">
        <v>0.0</v>
      </c>
      <c r="E881" s="3">
        <v>0.0</v>
      </c>
      <c r="F881" s="2"/>
      <c r="G881" s="2"/>
      <c r="H881" s="2"/>
      <c r="I881" s="2"/>
      <c r="J881" s="3">
        <v>-10.91</v>
      </c>
      <c r="K881" s="3">
        <v>234.06</v>
      </c>
      <c r="L881" s="2"/>
      <c r="M881" s="2"/>
      <c r="N881" s="2"/>
      <c r="O881" s="2"/>
      <c r="P881" s="2"/>
      <c r="Q881" s="2"/>
      <c r="R881" s="2"/>
      <c r="S881" s="2"/>
      <c r="T881" s="3">
        <v>0.0</v>
      </c>
      <c r="U881" s="3">
        <v>0.0</v>
      </c>
    </row>
    <row r="882" hidden="1">
      <c r="A882" s="10" t="str">
        <f t="shared" si="1"/>
        <v>Denmark1992</v>
      </c>
      <c r="B882" s="1" t="s">
        <v>67</v>
      </c>
      <c r="C882" s="3">
        <v>1992.0</v>
      </c>
      <c r="D882" s="3">
        <v>35.27</v>
      </c>
      <c r="E882" s="3">
        <v>59.83</v>
      </c>
      <c r="F882" s="2"/>
      <c r="G882" s="3">
        <v>0.18</v>
      </c>
      <c r="H882" s="3">
        <v>33590.32</v>
      </c>
      <c r="I882" s="3">
        <v>39553.11</v>
      </c>
      <c r="J882" s="3">
        <v>6.91</v>
      </c>
      <c r="K882" s="3">
        <v>152916.0</v>
      </c>
      <c r="L882" s="3">
        <v>26.1</v>
      </c>
      <c r="M882" s="3">
        <v>33.73</v>
      </c>
      <c r="N882" s="3">
        <v>26.22</v>
      </c>
      <c r="O882" s="3">
        <v>9.86</v>
      </c>
      <c r="P882" s="3">
        <v>27.53</v>
      </c>
      <c r="Q882" s="3">
        <v>36.1</v>
      </c>
      <c r="R882" s="3">
        <v>14.29</v>
      </c>
      <c r="S882" s="3">
        <v>17.04</v>
      </c>
      <c r="T882" s="3">
        <v>1973.50229132332</v>
      </c>
      <c r="U882" s="3">
        <v>1127.2004</v>
      </c>
    </row>
    <row r="883" hidden="1">
      <c r="A883" s="10" t="str">
        <f t="shared" si="1"/>
        <v>Dominican Republic1992</v>
      </c>
      <c r="B883" s="1" t="s">
        <v>70</v>
      </c>
      <c r="C883" s="3">
        <v>1992.0</v>
      </c>
      <c r="D883" s="3">
        <v>0.0</v>
      </c>
      <c r="E883" s="3">
        <v>0.0</v>
      </c>
      <c r="F883" s="2"/>
      <c r="G883" s="2"/>
      <c r="H883" s="2"/>
      <c r="I883" s="2"/>
      <c r="J883" s="3">
        <v>-6.86</v>
      </c>
      <c r="K883" s="3">
        <v>11356.27</v>
      </c>
      <c r="L883" s="2"/>
      <c r="M883" s="2"/>
      <c r="N883" s="2"/>
      <c r="O883" s="2"/>
      <c r="P883" s="2"/>
      <c r="Q883" s="2"/>
      <c r="R883" s="2"/>
      <c r="S883" s="2"/>
      <c r="T883" s="3">
        <v>0.0</v>
      </c>
      <c r="U883" s="3">
        <v>0.0</v>
      </c>
    </row>
    <row r="884" hidden="1">
      <c r="A884" s="10" t="str">
        <f t="shared" si="1"/>
        <v>Algeria1992</v>
      </c>
      <c r="B884" s="1" t="s">
        <v>19</v>
      </c>
      <c r="C884" s="3">
        <v>1992.0</v>
      </c>
      <c r="D884" s="3">
        <v>97.65</v>
      </c>
      <c r="E884" s="3">
        <v>49.54</v>
      </c>
      <c r="F884" s="2"/>
      <c r="G884" s="3">
        <v>0.16</v>
      </c>
      <c r="H884" s="3">
        <v>8647.82</v>
      </c>
      <c r="I884" s="3">
        <v>11136.8</v>
      </c>
      <c r="J884" s="3">
        <v>1.45</v>
      </c>
      <c r="K884" s="3">
        <v>48003.3</v>
      </c>
      <c r="L884" s="3">
        <v>29.95</v>
      </c>
      <c r="M884" s="3">
        <v>19.59</v>
      </c>
      <c r="N884" s="3">
        <v>37.59</v>
      </c>
      <c r="O884" s="3">
        <v>12.24</v>
      </c>
      <c r="P884" s="3">
        <v>0.79</v>
      </c>
      <c r="Q884" s="3">
        <v>33.08</v>
      </c>
      <c r="R884" s="3">
        <v>2.66</v>
      </c>
      <c r="S884" s="3">
        <v>44.06</v>
      </c>
      <c r="T884" s="3">
        <v>1929.88542289201</v>
      </c>
      <c r="U884" s="3">
        <v>9335.3631</v>
      </c>
    </row>
    <row r="885" hidden="1">
      <c r="A885" s="10" t="str">
        <f t="shared" si="1"/>
        <v>Europe &amp; Central Asia1992</v>
      </c>
      <c r="B885" s="1" t="s">
        <v>78</v>
      </c>
      <c r="C885" s="3">
        <v>1992.0</v>
      </c>
      <c r="D885" s="3">
        <v>20.27</v>
      </c>
      <c r="E885" s="3">
        <v>61.88</v>
      </c>
      <c r="F885" s="2"/>
      <c r="G885" s="2"/>
      <c r="H885" s="3">
        <v>942742.73</v>
      </c>
      <c r="I885" s="3">
        <v>915017.98</v>
      </c>
      <c r="J885" s="3">
        <v>0.95</v>
      </c>
      <c r="K885" s="3">
        <v>9790979.83</v>
      </c>
      <c r="L885" s="3">
        <v>27.19</v>
      </c>
      <c r="M885" s="3">
        <v>34.69</v>
      </c>
      <c r="N885" s="3">
        <v>22.44</v>
      </c>
      <c r="O885" s="3">
        <v>13.0</v>
      </c>
      <c r="P885" s="3">
        <v>30.71</v>
      </c>
      <c r="Q885" s="3">
        <v>33.99</v>
      </c>
      <c r="R885" s="3">
        <v>24.41</v>
      </c>
      <c r="S885" s="3">
        <v>6.43</v>
      </c>
      <c r="T885" s="3">
        <v>0.0</v>
      </c>
      <c r="U885" s="3">
        <v>1167.9092</v>
      </c>
    </row>
    <row r="886" hidden="1">
      <c r="A886" s="10" t="str">
        <f t="shared" si="1"/>
        <v>Ecuador1992</v>
      </c>
      <c r="B886" s="1" t="s">
        <v>71</v>
      </c>
      <c r="C886" s="3">
        <v>1992.0</v>
      </c>
      <c r="D886" s="3">
        <v>96.5</v>
      </c>
      <c r="E886" s="3">
        <v>65.27</v>
      </c>
      <c r="F886" s="2"/>
      <c r="G886" s="3">
        <v>0.25</v>
      </c>
      <c r="H886" s="3">
        <v>2501.3</v>
      </c>
      <c r="I886" s="3">
        <v>3042.29</v>
      </c>
      <c r="J886" s="3">
        <v>3.46</v>
      </c>
      <c r="K886" s="3">
        <v>18094.24</v>
      </c>
      <c r="L886" s="3">
        <v>34.88</v>
      </c>
      <c r="M886" s="3">
        <v>30.39</v>
      </c>
      <c r="N886" s="3">
        <v>27.98</v>
      </c>
      <c r="O886" s="3">
        <v>2.87</v>
      </c>
      <c r="P886" s="3">
        <v>0.74</v>
      </c>
      <c r="Q886" s="3">
        <v>5.91</v>
      </c>
      <c r="R886" s="3">
        <v>4.11</v>
      </c>
      <c r="S886" s="3">
        <v>86.42</v>
      </c>
      <c r="T886" s="3">
        <v>2532.63395976182</v>
      </c>
      <c r="U886" s="3">
        <v>2989.0063</v>
      </c>
    </row>
    <row r="887" hidden="1">
      <c r="A887" s="10" t="str">
        <f t="shared" si="1"/>
        <v>Egypt, Arab Rep.1992</v>
      </c>
      <c r="B887" s="1" t="s">
        <v>72</v>
      </c>
      <c r="C887" s="3">
        <v>1992.0</v>
      </c>
      <c r="D887" s="3">
        <v>0.0</v>
      </c>
      <c r="E887" s="3">
        <v>0.0</v>
      </c>
      <c r="F887" s="2"/>
      <c r="G887" s="2"/>
      <c r="H887" s="2"/>
      <c r="I887" s="2"/>
      <c r="J887" s="3">
        <v>-2.52</v>
      </c>
      <c r="K887" s="3">
        <v>41855.99</v>
      </c>
      <c r="L887" s="2"/>
      <c r="M887" s="2"/>
      <c r="N887" s="2"/>
      <c r="O887" s="2"/>
      <c r="P887" s="2"/>
      <c r="Q887" s="2"/>
      <c r="R887" s="2"/>
      <c r="S887" s="2"/>
      <c r="T887" s="3">
        <v>0.0</v>
      </c>
      <c r="U887" s="3">
        <v>0.0</v>
      </c>
    </row>
    <row r="888" hidden="1">
      <c r="A888" s="10" t="str">
        <f t="shared" si="1"/>
        <v>Eritrea1992</v>
      </c>
      <c r="B888" s="1" t="s">
        <v>74</v>
      </c>
      <c r="C888" s="3">
        <v>1992.0</v>
      </c>
      <c r="D888" s="3">
        <v>0.0</v>
      </c>
      <c r="E888" s="3">
        <v>0.0</v>
      </c>
      <c r="F888" s="2"/>
      <c r="G888" s="2"/>
      <c r="H888" s="2"/>
      <c r="I888" s="2"/>
      <c r="J888" s="3">
        <v>-33.53</v>
      </c>
      <c r="K888" s="3">
        <v>477.1</v>
      </c>
      <c r="L888" s="2"/>
      <c r="M888" s="2"/>
      <c r="N888" s="2"/>
      <c r="O888" s="2"/>
      <c r="P888" s="2"/>
      <c r="Q888" s="2"/>
      <c r="R888" s="2"/>
      <c r="S888" s="2"/>
      <c r="T888" s="3">
        <v>0.0</v>
      </c>
      <c r="U888" s="3">
        <v>0.0</v>
      </c>
    </row>
    <row r="889" hidden="1">
      <c r="A889" s="10" t="str">
        <f t="shared" si="1"/>
        <v>Spain1992</v>
      </c>
      <c r="B889" s="1" t="s">
        <v>188</v>
      </c>
      <c r="C889" s="3">
        <v>1992.0</v>
      </c>
      <c r="D889" s="3">
        <v>23.0</v>
      </c>
      <c r="E889" s="3">
        <v>60.9</v>
      </c>
      <c r="F889" s="2"/>
      <c r="G889" s="3">
        <v>0.16</v>
      </c>
      <c r="H889" s="3">
        <v>99756.94</v>
      </c>
      <c r="I889" s="3">
        <v>64317.51</v>
      </c>
      <c r="J889" s="3">
        <v>-3.6</v>
      </c>
      <c r="K889" s="3">
        <v>630915.99</v>
      </c>
      <c r="L889" s="3">
        <v>29.37</v>
      </c>
      <c r="M889" s="3">
        <v>31.53</v>
      </c>
      <c r="N889" s="3">
        <v>21.59</v>
      </c>
      <c r="O889" s="3">
        <v>17.45</v>
      </c>
      <c r="P889" s="3">
        <v>24.03</v>
      </c>
      <c r="Q889" s="3">
        <v>44.1</v>
      </c>
      <c r="R889" s="3">
        <v>20.63</v>
      </c>
      <c r="S889" s="3">
        <v>10.09</v>
      </c>
      <c r="T889" s="3">
        <v>2034.88567619154</v>
      </c>
      <c r="U889" s="3">
        <v>1297.3559</v>
      </c>
    </row>
    <row r="890" hidden="1">
      <c r="A890" s="10" t="str">
        <f t="shared" si="1"/>
        <v>Estonia1992</v>
      </c>
      <c r="B890" s="1" t="s">
        <v>75</v>
      </c>
      <c r="C890" s="3">
        <v>1992.0</v>
      </c>
      <c r="D890" s="3">
        <v>0.0</v>
      </c>
      <c r="E890" s="3">
        <v>0.0</v>
      </c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3">
        <v>0.0</v>
      </c>
      <c r="U890" s="3">
        <v>0.0</v>
      </c>
    </row>
    <row r="891" hidden="1">
      <c r="A891" s="10" t="str">
        <f t="shared" si="1"/>
        <v>Ethiopia(excludes Eritrea)1992</v>
      </c>
      <c r="B891" s="1" t="s">
        <v>77</v>
      </c>
      <c r="C891" s="3">
        <v>1992.0</v>
      </c>
      <c r="D891" s="3">
        <v>0.0</v>
      </c>
      <c r="E891" s="3">
        <v>0.0</v>
      </c>
      <c r="F891" s="2"/>
      <c r="G891" s="2"/>
      <c r="H891" s="2"/>
      <c r="I891" s="2"/>
      <c r="J891" s="2"/>
      <c r="K891" s="3">
        <v>10492.99</v>
      </c>
      <c r="L891" s="2"/>
      <c r="M891" s="2"/>
      <c r="N891" s="2"/>
      <c r="O891" s="2"/>
      <c r="P891" s="2"/>
      <c r="Q891" s="2"/>
      <c r="R891" s="2"/>
      <c r="S891" s="2"/>
      <c r="T891" s="3">
        <v>0.0</v>
      </c>
      <c r="U891" s="3">
        <v>0.0</v>
      </c>
    </row>
    <row r="892" hidden="1">
      <c r="A892" s="10" t="str">
        <f t="shared" si="1"/>
        <v>European Union1992</v>
      </c>
      <c r="B892" s="1" t="s">
        <v>79</v>
      </c>
      <c r="C892" s="3">
        <v>1992.0</v>
      </c>
      <c r="D892" s="3">
        <v>0.0</v>
      </c>
      <c r="E892" s="3">
        <v>0.0</v>
      </c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3">
        <v>0.0</v>
      </c>
      <c r="U892" s="3">
        <v>0.0</v>
      </c>
    </row>
    <row r="893" hidden="1">
      <c r="A893" s="10" t="str">
        <f t="shared" si="1"/>
        <v>Finland1992</v>
      </c>
      <c r="B893" s="1" t="s">
        <v>82</v>
      </c>
      <c r="C893" s="3">
        <v>1992.0</v>
      </c>
      <c r="D893" s="3">
        <v>43.3</v>
      </c>
      <c r="E893" s="3">
        <v>60.02</v>
      </c>
      <c r="F893" s="2"/>
      <c r="G893" s="3">
        <v>0.13</v>
      </c>
      <c r="H893" s="3">
        <v>21176.0</v>
      </c>
      <c r="I893" s="3">
        <v>23952.16</v>
      </c>
      <c r="J893" s="3">
        <v>0.85</v>
      </c>
      <c r="K893" s="3">
        <v>112533.0</v>
      </c>
      <c r="L893" s="3">
        <v>29.96</v>
      </c>
      <c r="M893" s="3">
        <v>30.06</v>
      </c>
      <c r="N893" s="3">
        <v>21.02</v>
      </c>
      <c r="O893" s="3">
        <v>16.07</v>
      </c>
      <c r="P893" s="3">
        <v>26.08</v>
      </c>
      <c r="Q893" s="3">
        <v>17.31</v>
      </c>
      <c r="R893" s="3">
        <v>51.15</v>
      </c>
      <c r="S893" s="3">
        <v>2.33</v>
      </c>
      <c r="T893" s="3">
        <v>1993.51577267119</v>
      </c>
      <c r="U893" s="3">
        <v>2080.6622</v>
      </c>
    </row>
    <row r="894" hidden="1">
      <c r="A894" s="10" t="str">
        <f t="shared" si="1"/>
        <v>Fiji1992</v>
      </c>
      <c r="B894" s="1" t="s">
        <v>81</v>
      </c>
      <c r="C894" s="3">
        <v>1992.0</v>
      </c>
      <c r="D894" s="3">
        <v>0.0</v>
      </c>
      <c r="E894" s="3">
        <v>0.0</v>
      </c>
      <c r="F894" s="2"/>
      <c r="G894" s="2"/>
      <c r="H894" s="2"/>
      <c r="I894" s="2"/>
      <c r="J894" s="3">
        <v>-3.0</v>
      </c>
      <c r="K894" s="3">
        <v>1531.8</v>
      </c>
      <c r="L894" s="2"/>
      <c r="M894" s="2"/>
      <c r="N894" s="2"/>
      <c r="O894" s="2"/>
      <c r="P894" s="2"/>
      <c r="Q894" s="2"/>
      <c r="R894" s="2"/>
      <c r="S894" s="2"/>
      <c r="T894" s="3">
        <v>0.0</v>
      </c>
      <c r="U894" s="3">
        <v>0.0</v>
      </c>
    </row>
    <row r="895" hidden="1">
      <c r="A895" s="10" t="str">
        <f t="shared" si="1"/>
        <v>France1992</v>
      </c>
      <c r="B895" s="1" t="s">
        <v>83</v>
      </c>
      <c r="C895" s="3">
        <v>1992.0</v>
      </c>
      <c r="D895" s="3">
        <v>0.0</v>
      </c>
      <c r="E895" s="3">
        <v>0.0</v>
      </c>
      <c r="F895" s="2"/>
      <c r="G895" s="2"/>
      <c r="H895" s="2"/>
      <c r="I895" s="2"/>
      <c r="J895" s="3">
        <v>0.67</v>
      </c>
      <c r="K895" s="3">
        <v>1401470.06</v>
      </c>
      <c r="L895" s="2"/>
      <c r="M895" s="2"/>
      <c r="N895" s="2"/>
      <c r="O895" s="2"/>
      <c r="P895" s="2"/>
      <c r="Q895" s="2"/>
      <c r="R895" s="2"/>
      <c r="S895" s="2"/>
      <c r="T895" s="3">
        <v>0.0</v>
      </c>
      <c r="U895" s="3">
        <v>0.0</v>
      </c>
    </row>
    <row r="896" hidden="1">
      <c r="A896" s="10" t="str">
        <f t="shared" si="1"/>
        <v>Faroe Islands1992</v>
      </c>
      <c r="B896" s="1" t="s">
        <v>80</v>
      </c>
      <c r="C896" s="3">
        <v>1992.0</v>
      </c>
      <c r="D896" s="3">
        <v>0.0</v>
      </c>
      <c r="E896" s="3">
        <v>0.0</v>
      </c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3">
        <v>0.0</v>
      </c>
      <c r="U896" s="3">
        <v>0.0</v>
      </c>
    </row>
    <row r="897" hidden="1">
      <c r="A897" s="10" t="str">
        <f t="shared" si="1"/>
        <v>Micronesia, Fed. Sts.1992</v>
      </c>
      <c r="B897" s="1" t="s">
        <v>137</v>
      </c>
      <c r="C897" s="3">
        <v>1992.0</v>
      </c>
      <c r="D897" s="3">
        <v>0.0</v>
      </c>
      <c r="E897" s="3">
        <v>0.0</v>
      </c>
      <c r="F897" s="2"/>
      <c r="G897" s="2"/>
      <c r="H897" s="2"/>
      <c r="I897" s="2"/>
      <c r="J897" s="2"/>
      <c r="K897" s="3">
        <v>178.1</v>
      </c>
      <c r="L897" s="2"/>
      <c r="M897" s="2"/>
      <c r="N897" s="2"/>
      <c r="O897" s="2"/>
      <c r="P897" s="2"/>
      <c r="Q897" s="2"/>
      <c r="R897" s="2"/>
      <c r="S897" s="2"/>
      <c r="T897" s="3">
        <v>0.0</v>
      </c>
      <c r="U897" s="3">
        <v>0.0</v>
      </c>
    </row>
    <row r="898" hidden="1">
      <c r="A898" s="10" t="str">
        <f t="shared" si="1"/>
        <v>Gabon1992</v>
      </c>
      <c r="B898" s="1" t="s">
        <v>86</v>
      </c>
      <c r="C898" s="3">
        <v>1992.0</v>
      </c>
      <c r="D898" s="3">
        <v>0.0</v>
      </c>
      <c r="E898" s="3">
        <v>0.0</v>
      </c>
      <c r="F898" s="2"/>
      <c r="G898" s="2"/>
      <c r="H898" s="2"/>
      <c r="I898" s="2"/>
      <c r="J898" s="3">
        <v>12.28</v>
      </c>
      <c r="K898" s="3">
        <v>5592.39</v>
      </c>
      <c r="L898" s="2"/>
      <c r="M898" s="2"/>
      <c r="N898" s="2"/>
      <c r="O898" s="2"/>
      <c r="P898" s="2"/>
      <c r="Q898" s="2"/>
      <c r="R898" s="2"/>
      <c r="S898" s="2"/>
      <c r="T898" s="3">
        <v>0.0</v>
      </c>
      <c r="U898" s="3">
        <v>0.0</v>
      </c>
    </row>
    <row r="899" hidden="1">
      <c r="A899" s="10" t="str">
        <f t="shared" si="1"/>
        <v>United Kingdom1992</v>
      </c>
      <c r="B899" s="1" t="s">
        <v>212</v>
      </c>
      <c r="C899" s="3">
        <v>1992.0</v>
      </c>
      <c r="D899" s="3">
        <v>0.0</v>
      </c>
      <c r="E899" s="3">
        <v>0.0</v>
      </c>
      <c r="F899" s="2"/>
      <c r="G899" s="2"/>
      <c r="H899" s="2"/>
      <c r="I899" s="2"/>
      <c r="J899" s="3">
        <v>-0.72</v>
      </c>
      <c r="K899" s="3">
        <v>1179660.06</v>
      </c>
      <c r="L899" s="2"/>
      <c r="M899" s="2"/>
      <c r="N899" s="2"/>
      <c r="O899" s="2"/>
      <c r="P899" s="2"/>
      <c r="Q899" s="2"/>
      <c r="R899" s="2"/>
      <c r="S899" s="2"/>
      <c r="T899" s="3">
        <v>0.0</v>
      </c>
      <c r="U899" s="3">
        <v>0.0</v>
      </c>
    </row>
    <row r="900" hidden="1">
      <c r="A900" s="10" t="str">
        <f t="shared" si="1"/>
        <v>Georgia1992</v>
      </c>
      <c r="B900" s="1" t="s">
        <v>88</v>
      </c>
      <c r="C900" s="3">
        <v>1992.0</v>
      </c>
      <c r="D900" s="3">
        <v>0.0</v>
      </c>
      <c r="E900" s="3">
        <v>0.0</v>
      </c>
      <c r="F900" s="2"/>
      <c r="G900" s="2"/>
      <c r="H900" s="2"/>
      <c r="I900" s="2"/>
      <c r="J900" s="3">
        <v>-30.63</v>
      </c>
      <c r="K900" s="3">
        <v>3690.33</v>
      </c>
      <c r="L900" s="2"/>
      <c r="M900" s="2"/>
      <c r="N900" s="2"/>
      <c r="O900" s="2"/>
      <c r="P900" s="2"/>
      <c r="Q900" s="2"/>
      <c r="R900" s="2"/>
      <c r="S900" s="2"/>
      <c r="T900" s="3">
        <v>0.0</v>
      </c>
      <c r="U900" s="3">
        <v>0.0</v>
      </c>
    </row>
    <row r="901" hidden="1">
      <c r="A901" s="10" t="str">
        <f t="shared" si="1"/>
        <v>Ghana1992</v>
      </c>
      <c r="B901" s="1" t="s">
        <v>90</v>
      </c>
      <c r="C901" s="3">
        <v>1992.0</v>
      </c>
      <c r="D901" s="3">
        <v>0.0</v>
      </c>
      <c r="E901" s="3">
        <v>0.0</v>
      </c>
      <c r="F901" s="2"/>
      <c r="G901" s="2"/>
      <c r="H901" s="2"/>
      <c r="I901" s="2"/>
      <c r="J901" s="3">
        <v>-11.54</v>
      </c>
      <c r="K901" s="3">
        <v>6413.9</v>
      </c>
      <c r="L901" s="2"/>
      <c r="M901" s="2"/>
      <c r="N901" s="2"/>
      <c r="O901" s="2"/>
      <c r="P901" s="2"/>
      <c r="Q901" s="2"/>
      <c r="R901" s="2"/>
      <c r="S901" s="2"/>
      <c r="T901" s="3">
        <v>0.0</v>
      </c>
      <c r="U901" s="3">
        <v>0.0</v>
      </c>
    </row>
    <row r="902" hidden="1">
      <c r="A902" s="10" t="str">
        <f t="shared" si="1"/>
        <v>Guinea1992</v>
      </c>
      <c r="B902" s="1" t="s">
        <v>96</v>
      </c>
      <c r="C902" s="3">
        <v>1992.0</v>
      </c>
      <c r="D902" s="3">
        <v>0.0</v>
      </c>
      <c r="E902" s="3">
        <v>0.0</v>
      </c>
      <c r="F902" s="2"/>
      <c r="G902" s="2"/>
      <c r="H902" s="2"/>
      <c r="I902" s="2"/>
      <c r="J902" s="3">
        <v>-1.2</v>
      </c>
      <c r="K902" s="3">
        <v>3284.63</v>
      </c>
      <c r="L902" s="2"/>
      <c r="M902" s="2"/>
      <c r="N902" s="2"/>
      <c r="O902" s="2"/>
      <c r="P902" s="2"/>
      <c r="Q902" s="2"/>
      <c r="R902" s="2"/>
      <c r="S902" s="2"/>
      <c r="T902" s="3">
        <v>0.0</v>
      </c>
      <c r="U902" s="3">
        <v>0.0</v>
      </c>
    </row>
    <row r="903" hidden="1">
      <c r="A903" s="10" t="str">
        <f t="shared" si="1"/>
        <v>Guadeloupe1992</v>
      </c>
      <c r="B903" s="1" t="s">
        <v>94</v>
      </c>
      <c r="C903" s="3">
        <v>1992.0</v>
      </c>
      <c r="D903" s="3">
        <v>0.0</v>
      </c>
      <c r="E903" s="3">
        <v>0.0</v>
      </c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3">
        <v>0.0</v>
      </c>
      <c r="U903" s="3">
        <v>0.0</v>
      </c>
    </row>
    <row r="904" hidden="1">
      <c r="A904" s="10" t="str">
        <f t="shared" si="1"/>
        <v>Gambia, The1992</v>
      </c>
      <c r="B904" s="1" t="s">
        <v>87</v>
      </c>
      <c r="C904" s="3">
        <v>1992.0</v>
      </c>
      <c r="D904" s="3">
        <v>0.0</v>
      </c>
      <c r="E904" s="3">
        <v>0.0</v>
      </c>
      <c r="F904" s="2"/>
      <c r="G904" s="2"/>
      <c r="H904" s="2"/>
      <c r="I904" s="2"/>
      <c r="J904" s="3">
        <v>-6.26</v>
      </c>
      <c r="K904" s="3">
        <v>714.26</v>
      </c>
      <c r="L904" s="2"/>
      <c r="M904" s="2"/>
      <c r="N904" s="2"/>
      <c r="O904" s="2"/>
      <c r="P904" s="2"/>
      <c r="Q904" s="2"/>
      <c r="R904" s="2"/>
      <c r="S904" s="2"/>
      <c r="T904" s="3">
        <v>0.0</v>
      </c>
      <c r="U904" s="3">
        <v>0.0</v>
      </c>
    </row>
    <row r="905" hidden="1">
      <c r="A905" s="10" t="str">
        <f t="shared" si="1"/>
        <v>Guinea-Bissau1992</v>
      </c>
      <c r="B905" s="1" t="s">
        <v>97</v>
      </c>
      <c r="C905" s="3">
        <v>1992.0</v>
      </c>
      <c r="D905" s="3">
        <v>0.0</v>
      </c>
      <c r="E905" s="3">
        <v>0.0</v>
      </c>
      <c r="F905" s="2"/>
      <c r="G905" s="2"/>
      <c r="H905" s="2"/>
      <c r="I905" s="2"/>
      <c r="J905" s="3">
        <v>-45.21</v>
      </c>
      <c r="K905" s="3">
        <v>226.31</v>
      </c>
      <c r="L905" s="2"/>
      <c r="M905" s="2"/>
      <c r="N905" s="2"/>
      <c r="O905" s="2"/>
      <c r="P905" s="2"/>
      <c r="Q905" s="2"/>
      <c r="R905" s="2"/>
      <c r="S905" s="2"/>
      <c r="T905" s="3">
        <v>0.0</v>
      </c>
      <c r="U905" s="3">
        <v>0.0</v>
      </c>
    </row>
    <row r="906" hidden="1">
      <c r="A906" s="10" t="str">
        <f t="shared" si="1"/>
        <v>Greece1992</v>
      </c>
      <c r="B906" s="1" t="s">
        <v>91</v>
      </c>
      <c r="C906" s="3">
        <v>1992.0</v>
      </c>
      <c r="D906" s="3">
        <v>44.34</v>
      </c>
      <c r="E906" s="3">
        <v>57.7</v>
      </c>
      <c r="F906" s="2"/>
      <c r="G906" s="3">
        <v>0.26</v>
      </c>
      <c r="H906" s="3">
        <v>23451.56</v>
      </c>
      <c r="I906" s="3">
        <v>9838.26</v>
      </c>
      <c r="J906" s="3">
        <v>-9.06</v>
      </c>
      <c r="K906" s="3">
        <v>116225.0</v>
      </c>
      <c r="L906" s="3">
        <v>24.55</v>
      </c>
      <c r="M906" s="3">
        <v>33.15</v>
      </c>
      <c r="N906" s="3">
        <v>23.82</v>
      </c>
      <c r="O906" s="3">
        <v>16.02</v>
      </c>
      <c r="P906" s="3">
        <v>4.14</v>
      </c>
      <c r="Q906" s="3">
        <v>44.31</v>
      </c>
      <c r="R906" s="3">
        <v>24.38</v>
      </c>
      <c r="S906" s="3">
        <v>19.48</v>
      </c>
      <c r="T906" s="3">
        <v>1854.95545707016</v>
      </c>
      <c r="U906" s="3">
        <v>1361.2329</v>
      </c>
    </row>
    <row r="907" hidden="1">
      <c r="A907" s="10" t="str">
        <f t="shared" si="1"/>
        <v>Grenada1992</v>
      </c>
      <c r="B907" s="1" t="s">
        <v>93</v>
      </c>
      <c r="C907" s="3">
        <v>1992.0</v>
      </c>
      <c r="D907" s="3">
        <v>0.0</v>
      </c>
      <c r="E907" s="3">
        <v>0.0</v>
      </c>
      <c r="F907" s="2"/>
      <c r="G907" s="2"/>
      <c r="H907" s="2"/>
      <c r="I907" s="2"/>
      <c r="J907" s="3">
        <v>-12.59</v>
      </c>
      <c r="K907" s="3">
        <v>310.16</v>
      </c>
      <c r="L907" s="2"/>
      <c r="M907" s="2"/>
      <c r="N907" s="2"/>
      <c r="O907" s="2"/>
      <c r="P907" s="2"/>
      <c r="Q907" s="2"/>
      <c r="R907" s="2"/>
      <c r="S907" s="2"/>
      <c r="T907" s="3">
        <v>0.0</v>
      </c>
      <c r="U907" s="3">
        <v>0.0</v>
      </c>
    </row>
    <row r="908" hidden="1">
      <c r="A908" s="10" t="str">
        <f t="shared" si="1"/>
        <v>Greenland1992</v>
      </c>
      <c r="B908" s="1" t="s">
        <v>92</v>
      </c>
      <c r="C908" s="3">
        <v>1992.0</v>
      </c>
      <c r="D908" s="3">
        <v>0.0</v>
      </c>
      <c r="E908" s="3">
        <v>0.0</v>
      </c>
      <c r="F908" s="2"/>
      <c r="G908" s="2"/>
      <c r="H908" s="2"/>
      <c r="I908" s="2"/>
      <c r="J908" s="2"/>
      <c r="K908" s="3">
        <v>1037.92</v>
      </c>
      <c r="L908" s="2"/>
      <c r="M908" s="2"/>
      <c r="N908" s="2"/>
      <c r="O908" s="2"/>
      <c r="P908" s="2"/>
      <c r="Q908" s="2"/>
      <c r="R908" s="2"/>
      <c r="S908" s="2"/>
      <c r="T908" s="3">
        <v>0.0</v>
      </c>
      <c r="U908" s="3">
        <v>0.0</v>
      </c>
    </row>
    <row r="909" hidden="1">
      <c r="A909" s="10" t="str">
        <f t="shared" si="1"/>
        <v>Guatemala1992</v>
      </c>
      <c r="B909" s="1" t="s">
        <v>95</v>
      </c>
      <c r="C909" s="3">
        <v>1992.0</v>
      </c>
      <c r="D909" s="3">
        <v>0.0</v>
      </c>
      <c r="E909" s="3">
        <v>0.0</v>
      </c>
      <c r="F909" s="2"/>
      <c r="G909" s="2"/>
      <c r="H909" s="2"/>
      <c r="I909" s="2"/>
      <c r="J909" s="3">
        <v>-9.23</v>
      </c>
      <c r="K909" s="3">
        <v>10440.84</v>
      </c>
      <c r="L909" s="2"/>
      <c r="M909" s="2"/>
      <c r="N909" s="2"/>
      <c r="O909" s="2"/>
      <c r="P909" s="2"/>
      <c r="Q909" s="2"/>
      <c r="R909" s="2"/>
      <c r="S909" s="2"/>
      <c r="T909" s="3">
        <v>0.0</v>
      </c>
      <c r="U909" s="3">
        <v>0.0</v>
      </c>
    </row>
    <row r="910" hidden="1">
      <c r="A910" s="10" t="str">
        <f t="shared" si="1"/>
        <v>French Guiana1992</v>
      </c>
      <c r="B910" s="1" t="s">
        <v>84</v>
      </c>
      <c r="C910" s="3">
        <v>1992.0</v>
      </c>
      <c r="D910" s="3">
        <v>0.0</v>
      </c>
      <c r="E910" s="3">
        <v>0.0</v>
      </c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3">
        <v>0.0</v>
      </c>
      <c r="U910" s="3">
        <v>0.0</v>
      </c>
    </row>
    <row r="911" hidden="1">
      <c r="A911" s="10" t="str">
        <f t="shared" si="1"/>
        <v>Guyana1992</v>
      </c>
      <c r="B911" s="1" t="s">
        <v>98</v>
      </c>
      <c r="C911" s="3">
        <v>1992.0</v>
      </c>
      <c r="D911" s="3">
        <v>0.0</v>
      </c>
      <c r="E911" s="3">
        <v>70.71</v>
      </c>
      <c r="F911" s="2"/>
      <c r="G911" s="3">
        <v>0.33</v>
      </c>
      <c r="H911" s="3">
        <v>366.38</v>
      </c>
      <c r="I911" s="2"/>
      <c r="J911" s="3">
        <v>-23.48</v>
      </c>
      <c r="K911" s="3">
        <v>373.57</v>
      </c>
      <c r="L911" s="3">
        <v>47.71</v>
      </c>
      <c r="M911" s="3">
        <v>23.0</v>
      </c>
      <c r="N911" s="3">
        <v>15.98</v>
      </c>
      <c r="O911" s="3">
        <v>2.67</v>
      </c>
      <c r="P911" s="2"/>
      <c r="Q911" s="2"/>
      <c r="R911" s="2"/>
      <c r="S911" s="2"/>
      <c r="T911" s="3">
        <v>2771.69983779194</v>
      </c>
      <c r="U911" s="3">
        <v>0.0</v>
      </c>
    </row>
    <row r="912" hidden="1">
      <c r="A912" s="10" t="str">
        <f t="shared" si="1"/>
        <v>Hong Kong SAR, China1992</v>
      </c>
      <c r="B912" s="1" t="s">
        <v>100</v>
      </c>
      <c r="C912" s="3">
        <v>1992.0</v>
      </c>
      <c r="D912" s="3">
        <v>0.0</v>
      </c>
      <c r="E912" s="3">
        <v>0.0</v>
      </c>
      <c r="F912" s="2"/>
      <c r="G912" s="2"/>
      <c r="H912" s="2"/>
      <c r="I912" s="2"/>
      <c r="J912" s="3">
        <v>5.2</v>
      </c>
      <c r="K912" s="3">
        <v>104272.0</v>
      </c>
      <c r="L912" s="2"/>
      <c r="M912" s="2"/>
      <c r="N912" s="2"/>
      <c r="O912" s="2"/>
      <c r="P912" s="2"/>
      <c r="Q912" s="2"/>
      <c r="R912" s="2"/>
      <c r="S912" s="2"/>
      <c r="T912" s="3">
        <v>0.0</v>
      </c>
      <c r="U912" s="3">
        <v>0.0</v>
      </c>
    </row>
    <row r="913" hidden="1">
      <c r="A913" s="10" t="str">
        <f t="shared" si="1"/>
        <v>Honduras1992</v>
      </c>
      <c r="B913" s="1" t="s">
        <v>99</v>
      </c>
      <c r="C913" s="3">
        <v>1992.0</v>
      </c>
      <c r="D913" s="3">
        <v>0.0</v>
      </c>
      <c r="E913" s="3">
        <v>0.0</v>
      </c>
      <c r="F913" s="2"/>
      <c r="G913" s="2"/>
      <c r="H913" s="2"/>
      <c r="I913" s="2"/>
      <c r="J913" s="3">
        <v>-9.44</v>
      </c>
      <c r="K913" s="3">
        <v>4943.7</v>
      </c>
      <c r="L913" s="2"/>
      <c r="M913" s="2"/>
      <c r="N913" s="2"/>
      <c r="O913" s="2"/>
      <c r="P913" s="2"/>
      <c r="Q913" s="2"/>
      <c r="R913" s="2"/>
      <c r="S913" s="2"/>
      <c r="T913" s="3">
        <v>0.0</v>
      </c>
      <c r="U913" s="3">
        <v>0.0</v>
      </c>
    </row>
    <row r="914" hidden="1">
      <c r="A914" s="10" t="str">
        <f t="shared" si="1"/>
        <v>Croatia1992</v>
      </c>
      <c r="B914" s="1" t="s">
        <v>63</v>
      </c>
      <c r="C914" s="3">
        <v>1992.0</v>
      </c>
      <c r="D914" s="3">
        <v>30.38</v>
      </c>
      <c r="E914" s="3">
        <v>46.46</v>
      </c>
      <c r="F914" s="2"/>
      <c r="G914" s="3">
        <v>0.42</v>
      </c>
      <c r="H914" s="3">
        <v>4460.71</v>
      </c>
      <c r="I914" s="3">
        <v>4597.48</v>
      </c>
      <c r="J914" s="2"/>
      <c r="K914" s="2"/>
      <c r="L914" s="3">
        <v>14.67</v>
      </c>
      <c r="M914" s="3">
        <v>31.79</v>
      </c>
      <c r="N914" s="3">
        <v>29.91</v>
      </c>
      <c r="O914" s="3">
        <v>16.35</v>
      </c>
      <c r="P914" s="3">
        <v>17.72</v>
      </c>
      <c r="Q914" s="3">
        <v>38.12</v>
      </c>
      <c r="R914" s="3">
        <v>29.31</v>
      </c>
      <c r="S914" s="3">
        <v>8.36</v>
      </c>
      <c r="T914" s="3">
        <v>1584.29009836861</v>
      </c>
      <c r="U914" s="3">
        <v>852.8167</v>
      </c>
    </row>
    <row r="915" hidden="1">
      <c r="A915" s="10" t="str">
        <f t="shared" si="1"/>
        <v>Hungary1992</v>
      </c>
      <c r="B915" s="1" t="s">
        <v>101</v>
      </c>
      <c r="C915" s="3">
        <v>1992.0</v>
      </c>
      <c r="D915" s="3">
        <v>32.19</v>
      </c>
      <c r="E915" s="3">
        <v>58.36</v>
      </c>
      <c r="F915" s="2"/>
      <c r="G915" s="3">
        <v>0.34</v>
      </c>
      <c r="H915" s="3">
        <v>10873.58</v>
      </c>
      <c r="I915" s="3">
        <v>10054.98</v>
      </c>
      <c r="J915" s="3">
        <v>-0.21</v>
      </c>
      <c r="K915" s="3">
        <v>38730.58</v>
      </c>
      <c r="L915" s="3">
        <v>26.15</v>
      </c>
      <c r="M915" s="3">
        <v>32.21</v>
      </c>
      <c r="N915" s="3">
        <v>29.68</v>
      </c>
      <c r="O915" s="3">
        <v>11.94</v>
      </c>
      <c r="P915" s="3">
        <v>18.61</v>
      </c>
      <c r="Q915" s="3">
        <v>40.29</v>
      </c>
      <c r="R915" s="3">
        <v>23.76</v>
      </c>
      <c r="S915" s="3">
        <v>17.34</v>
      </c>
      <c r="T915" s="3">
        <v>1954.05911165437</v>
      </c>
      <c r="U915" s="3">
        <v>904.1681</v>
      </c>
    </row>
    <row r="916" hidden="1">
      <c r="A916" s="10" t="str">
        <f t="shared" si="1"/>
        <v>Indonesia1992</v>
      </c>
      <c r="B916" s="1" t="s">
        <v>104</v>
      </c>
      <c r="C916" s="3">
        <v>1992.0</v>
      </c>
      <c r="D916" s="3">
        <v>60.31</v>
      </c>
      <c r="E916" s="3">
        <v>51.07</v>
      </c>
      <c r="F916" s="2"/>
      <c r="G916" s="3">
        <v>0.24</v>
      </c>
      <c r="H916" s="3">
        <v>27279.6</v>
      </c>
      <c r="I916" s="3">
        <v>33966.98</v>
      </c>
      <c r="J916" s="3">
        <v>3.19</v>
      </c>
      <c r="K916" s="3">
        <v>128027.0</v>
      </c>
      <c r="L916" s="3">
        <v>42.18</v>
      </c>
      <c r="M916" s="3">
        <v>8.89</v>
      </c>
      <c r="N916" s="3">
        <v>33.17</v>
      </c>
      <c r="O916" s="3">
        <v>12.3</v>
      </c>
      <c r="P916" s="3">
        <v>3.03</v>
      </c>
      <c r="Q916" s="3">
        <v>35.72</v>
      </c>
      <c r="R916" s="3">
        <v>28.77</v>
      </c>
      <c r="S916" s="3">
        <v>28.83</v>
      </c>
      <c r="T916" s="3">
        <v>2382.09463139837</v>
      </c>
      <c r="U916" s="3">
        <v>1714.0407</v>
      </c>
    </row>
    <row r="917" hidden="1">
      <c r="A917" s="10" t="str">
        <f t="shared" si="1"/>
        <v>India1992</v>
      </c>
      <c r="B917" s="1" t="s">
        <v>103</v>
      </c>
      <c r="C917" s="3">
        <v>1992.0</v>
      </c>
      <c r="D917" s="3">
        <v>23.79</v>
      </c>
      <c r="E917" s="3">
        <v>29.81</v>
      </c>
      <c r="F917" s="2"/>
      <c r="G917" s="3">
        <v>0.12</v>
      </c>
      <c r="H917" s="3">
        <v>24452.41</v>
      </c>
      <c r="I917" s="3">
        <v>20711.29</v>
      </c>
      <c r="J917" s="3">
        <v>-0.75</v>
      </c>
      <c r="K917" s="3">
        <v>288207.99</v>
      </c>
      <c r="L917" s="3">
        <v>15.1</v>
      </c>
      <c r="M917" s="3">
        <v>14.71</v>
      </c>
      <c r="N917" s="3">
        <v>24.79</v>
      </c>
      <c r="O917" s="3">
        <v>39.3</v>
      </c>
      <c r="P917" s="3">
        <v>5.61</v>
      </c>
      <c r="Q917" s="3">
        <v>41.38</v>
      </c>
      <c r="R917" s="3">
        <v>39.39</v>
      </c>
      <c r="S917" s="3">
        <v>11.9</v>
      </c>
      <c r="T917" s="3">
        <v>1694.61940794689</v>
      </c>
      <c r="U917" s="3">
        <v>1335.9453</v>
      </c>
    </row>
    <row r="918" hidden="1">
      <c r="A918" s="10" t="str">
        <f t="shared" si="1"/>
        <v>Ireland1992</v>
      </c>
      <c r="B918" s="1" t="s">
        <v>106</v>
      </c>
      <c r="C918" s="3">
        <v>1992.0</v>
      </c>
      <c r="D918" s="3">
        <v>27.72</v>
      </c>
      <c r="E918" s="3">
        <v>66.84</v>
      </c>
      <c r="F918" s="2"/>
      <c r="G918" s="3">
        <v>0.14</v>
      </c>
      <c r="H918" s="3">
        <v>22482.69</v>
      </c>
      <c r="I918" s="3">
        <v>28334.53</v>
      </c>
      <c r="J918" s="3">
        <v>7.26</v>
      </c>
      <c r="K918" s="3">
        <v>55985.5</v>
      </c>
      <c r="L918" s="3">
        <v>32.39</v>
      </c>
      <c r="M918" s="3">
        <v>34.45</v>
      </c>
      <c r="N918" s="3">
        <v>20.58</v>
      </c>
      <c r="O918" s="3">
        <v>7.16</v>
      </c>
      <c r="P918" s="3">
        <v>27.94</v>
      </c>
      <c r="Q918" s="3">
        <v>37.97</v>
      </c>
      <c r="R918" s="3">
        <v>21.05</v>
      </c>
      <c r="S918" s="3">
        <v>9.51</v>
      </c>
      <c r="T918" s="3">
        <v>2245.0272013428</v>
      </c>
      <c r="U918" s="3">
        <v>1769.0431</v>
      </c>
    </row>
    <row r="919" hidden="1">
      <c r="A919" s="10" t="str">
        <f t="shared" si="1"/>
        <v>Iran, Islamic Rep.1992</v>
      </c>
      <c r="B919" s="1" t="s">
        <v>105</v>
      </c>
      <c r="C919" s="3">
        <v>1992.0</v>
      </c>
      <c r="D919" s="3">
        <v>0.0</v>
      </c>
      <c r="E919" s="3">
        <v>0.0</v>
      </c>
      <c r="F919" s="2"/>
      <c r="G919" s="2"/>
      <c r="H919" s="2"/>
      <c r="I919" s="2"/>
      <c r="J919" s="3">
        <v>-14.07</v>
      </c>
      <c r="K919" s="2"/>
      <c r="L919" s="2"/>
      <c r="M919" s="2"/>
      <c r="N919" s="2"/>
      <c r="O919" s="2"/>
      <c r="P919" s="2"/>
      <c r="Q919" s="2"/>
      <c r="R919" s="2"/>
      <c r="S919" s="2"/>
      <c r="T919" s="3">
        <v>0.0</v>
      </c>
      <c r="U919" s="3">
        <v>0.0</v>
      </c>
    </row>
    <row r="920" hidden="1">
      <c r="A920" s="10" t="str">
        <f t="shared" si="1"/>
        <v>Iceland1992</v>
      </c>
      <c r="B920" s="1" t="s">
        <v>102</v>
      </c>
      <c r="C920" s="3">
        <v>1992.0</v>
      </c>
      <c r="D920" s="3">
        <v>83.82</v>
      </c>
      <c r="E920" s="3">
        <v>71.28</v>
      </c>
      <c r="F920" s="2"/>
      <c r="G920" s="3">
        <v>0.13</v>
      </c>
      <c r="H920" s="3">
        <v>1679.95</v>
      </c>
      <c r="I920" s="3">
        <v>1527.08</v>
      </c>
      <c r="J920" s="3">
        <v>-0.18</v>
      </c>
      <c r="K920" s="3">
        <v>7091.63</v>
      </c>
      <c r="L920" s="3">
        <v>29.22</v>
      </c>
      <c r="M920" s="3">
        <v>42.06</v>
      </c>
      <c r="N920" s="3">
        <v>17.46</v>
      </c>
      <c r="O920" s="3">
        <v>3.39</v>
      </c>
      <c r="P920" s="3">
        <v>1.56</v>
      </c>
      <c r="Q920" s="3">
        <v>7.23</v>
      </c>
      <c r="R920" s="3">
        <v>31.46</v>
      </c>
      <c r="S920" s="3">
        <v>59.25</v>
      </c>
      <c r="T920" s="3">
        <v>2077.21384051297</v>
      </c>
      <c r="U920" s="3">
        <v>5676.3532</v>
      </c>
    </row>
    <row r="921" hidden="1">
      <c r="A921" s="10" t="str">
        <f t="shared" si="1"/>
        <v>Israel1992</v>
      </c>
      <c r="B921" s="1" t="s">
        <v>107</v>
      </c>
      <c r="C921" s="3">
        <v>1992.0</v>
      </c>
      <c r="D921" s="3">
        <v>0.0</v>
      </c>
      <c r="E921" s="3">
        <v>0.0</v>
      </c>
      <c r="F921" s="2"/>
      <c r="G921" s="2"/>
      <c r="H921" s="2"/>
      <c r="I921" s="2"/>
      <c r="J921" s="3">
        <v>-5.94</v>
      </c>
      <c r="K921" s="3">
        <v>75870.77</v>
      </c>
      <c r="L921" s="2"/>
      <c r="M921" s="2"/>
      <c r="N921" s="2"/>
      <c r="O921" s="2"/>
      <c r="P921" s="2"/>
      <c r="Q921" s="2"/>
      <c r="R921" s="2"/>
      <c r="S921" s="2"/>
      <c r="T921" s="3">
        <v>0.0</v>
      </c>
      <c r="U921" s="3">
        <v>0.0</v>
      </c>
    </row>
    <row r="922" hidden="1">
      <c r="A922" s="10" t="str">
        <f t="shared" si="1"/>
        <v>Italy1992</v>
      </c>
      <c r="B922" s="1" t="s">
        <v>108</v>
      </c>
      <c r="C922" s="3">
        <v>1992.0</v>
      </c>
      <c r="D922" s="3">
        <v>0.0</v>
      </c>
      <c r="E922" s="3">
        <v>0.0</v>
      </c>
      <c r="F922" s="2"/>
      <c r="G922" s="2"/>
      <c r="H922" s="2"/>
      <c r="I922" s="2"/>
      <c r="J922" s="3">
        <v>0.04</v>
      </c>
      <c r="K922" s="3">
        <v>1320159.94</v>
      </c>
      <c r="L922" s="2"/>
      <c r="M922" s="2"/>
      <c r="N922" s="2"/>
      <c r="O922" s="2"/>
      <c r="P922" s="2"/>
      <c r="Q922" s="2"/>
      <c r="R922" s="2"/>
      <c r="S922" s="2"/>
      <c r="T922" s="3">
        <v>0.0</v>
      </c>
      <c r="U922" s="3">
        <v>0.0</v>
      </c>
    </row>
    <row r="923" hidden="1">
      <c r="A923" s="10" t="str">
        <f t="shared" si="1"/>
        <v>Jamaica1992</v>
      </c>
      <c r="B923" s="1" t="s">
        <v>109</v>
      </c>
      <c r="C923" s="3">
        <v>1992.0</v>
      </c>
      <c r="D923" s="3">
        <v>33.39</v>
      </c>
      <c r="E923" s="3">
        <v>43.19</v>
      </c>
      <c r="F923" s="2"/>
      <c r="G923" s="3">
        <v>0.44</v>
      </c>
      <c r="H923" s="3">
        <v>1773.84</v>
      </c>
      <c r="I923" s="3">
        <v>1050.38</v>
      </c>
      <c r="J923" s="3">
        <v>-0.95</v>
      </c>
      <c r="K923" s="3">
        <v>3530.89</v>
      </c>
      <c r="L923" s="3">
        <v>18.31</v>
      </c>
      <c r="M923" s="3">
        <v>24.88</v>
      </c>
      <c r="N923" s="3">
        <v>29.41</v>
      </c>
      <c r="O923" s="3">
        <v>17.45</v>
      </c>
      <c r="P923" s="3">
        <v>1.48</v>
      </c>
      <c r="Q923" s="3">
        <v>25.36</v>
      </c>
      <c r="R923" s="3">
        <v>55.02</v>
      </c>
      <c r="S923" s="3">
        <v>17.18</v>
      </c>
      <c r="T923" s="3">
        <v>1590.49378734274</v>
      </c>
      <c r="U923" s="3">
        <v>2802.7523</v>
      </c>
    </row>
    <row r="924" hidden="1">
      <c r="A924" s="10" t="str">
        <f t="shared" si="1"/>
        <v>Jordan1992</v>
      </c>
      <c r="B924" s="1" t="s">
        <v>111</v>
      </c>
      <c r="C924" s="3">
        <v>1992.0</v>
      </c>
      <c r="D924" s="3">
        <v>0.0</v>
      </c>
      <c r="E924" s="3">
        <v>0.0</v>
      </c>
      <c r="F924" s="2"/>
      <c r="G924" s="2"/>
      <c r="H924" s="2"/>
      <c r="I924" s="2"/>
      <c r="J924" s="3">
        <v>-31.18</v>
      </c>
      <c r="K924" s="3">
        <v>5311.33</v>
      </c>
      <c r="L924" s="2"/>
      <c r="M924" s="2"/>
      <c r="N924" s="2"/>
      <c r="O924" s="2"/>
      <c r="P924" s="2"/>
      <c r="Q924" s="2"/>
      <c r="R924" s="2"/>
      <c r="S924" s="2"/>
      <c r="T924" s="3">
        <v>0.0</v>
      </c>
      <c r="U924" s="3">
        <v>0.0</v>
      </c>
    </row>
    <row r="925" hidden="1">
      <c r="A925" s="10" t="str">
        <f t="shared" si="1"/>
        <v>Japan1992</v>
      </c>
      <c r="B925" s="1" t="s">
        <v>110</v>
      </c>
      <c r="C925" s="3">
        <v>1992.0</v>
      </c>
      <c r="D925" s="3">
        <v>2.13</v>
      </c>
      <c r="E925" s="3">
        <v>43.08</v>
      </c>
      <c r="F925" s="2"/>
      <c r="G925" s="3">
        <v>0.16</v>
      </c>
      <c r="H925" s="3">
        <v>233021.54</v>
      </c>
      <c r="I925" s="3">
        <v>339650.78</v>
      </c>
      <c r="J925" s="3">
        <v>2.05</v>
      </c>
      <c r="K925" s="3">
        <v>3908810.05</v>
      </c>
      <c r="L925" s="3">
        <v>14.48</v>
      </c>
      <c r="M925" s="3">
        <v>28.6</v>
      </c>
      <c r="N925" s="3">
        <v>20.25</v>
      </c>
      <c r="O925" s="3">
        <v>35.35</v>
      </c>
      <c r="P925" s="3">
        <v>55.35</v>
      </c>
      <c r="Q925" s="3">
        <v>27.37</v>
      </c>
      <c r="R925" s="3">
        <v>15.32</v>
      </c>
      <c r="S925" s="3">
        <v>0.43</v>
      </c>
      <c r="T925" s="3">
        <v>1360.30208796403</v>
      </c>
      <c r="U925" s="3">
        <v>2806.9102</v>
      </c>
    </row>
    <row r="926" hidden="1">
      <c r="A926" s="10" t="str">
        <f t="shared" si="1"/>
        <v>Kazakhstan1992</v>
      </c>
      <c r="B926" s="1" t="s">
        <v>112</v>
      </c>
      <c r="C926" s="3">
        <v>1992.0</v>
      </c>
      <c r="D926" s="3">
        <v>0.0</v>
      </c>
      <c r="E926" s="3">
        <v>0.0</v>
      </c>
      <c r="F926" s="2"/>
      <c r="G926" s="2"/>
      <c r="H926" s="2"/>
      <c r="I926" s="2"/>
      <c r="J926" s="3">
        <v>-1.33</v>
      </c>
      <c r="K926" s="3">
        <v>24906.94</v>
      </c>
      <c r="L926" s="2"/>
      <c r="M926" s="2"/>
      <c r="N926" s="2"/>
      <c r="O926" s="2"/>
      <c r="P926" s="2"/>
      <c r="Q926" s="2"/>
      <c r="R926" s="2"/>
      <c r="S926" s="2"/>
      <c r="T926" s="3">
        <v>0.0</v>
      </c>
      <c r="U926" s="3">
        <v>0.0</v>
      </c>
    </row>
    <row r="927" hidden="1">
      <c r="A927" s="10" t="str">
        <f t="shared" si="1"/>
        <v>Kenya1992</v>
      </c>
      <c r="B927" s="1" t="s">
        <v>113</v>
      </c>
      <c r="C927" s="3">
        <v>1992.0</v>
      </c>
      <c r="D927" s="3">
        <v>63.07</v>
      </c>
      <c r="E927" s="3">
        <v>36.35</v>
      </c>
      <c r="F927" s="2"/>
      <c r="G927" s="3">
        <v>0.11</v>
      </c>
      <c r="H927" s="3">
        <v>1793.03</v>
      </c>
      <c r="I927" s="3">
        <v>1361.7</v>
      </c>
      <c r="J927" s="3">
        <v>-0.41</v>
      </c>
      <c r="K927" s="3">
        <v>8209.13</v>
      </c>
      <c r="L927" s="3">
        <v>21.83</v>
      </c>
      <c r="M927" s="3">
        <v>14.52</v>
      </c>
      <c r="N927" s="3">
        <v>37.09</v>
      </c>
      <c r="O927" s="3">
        <v>8.22</v>
      </c>
      <c r="P927" s="3">
        <v>1.59</v>
      </c>
      <c r="Q927" s="3">
        <v>56.92</v>
      </c>
      <c r="R927" s="3">
        <v>10.28</v>
      </c>
      <c r="S927" s="3">
        <v>20.18</v>
      </c>
      <c r="T927" s="3">
        <v>1662.93184605621</v>
      </c>
      <c r="U927" s="3">
        <v>2263.4895</v>
      </c>
    </row>
    <row r="928" hidden="1">
      <c r="A928" s="10" t="str">
        <f t="shared" si="1"/>
        <v>Kyrgyz Republic1992</v>
      </c>
      <c r="B928" s="1" t="s">
        <v>117</v>
      </c>
      <c r="C928" s="3">
        <v>1992.0</v>
      </c>
      <c r="D928" s="3">
        <v>0.0</v>
      </c>
      <c r="E928" s="3">
        <v>0.0</v>
      </c>
      <c r="F928" s="2"/>
      <c r="G928" s="2"/>
      <c r="H928" s="2"/>
      <c r="I928" s="2"/>
      <c r="J928" s="3">
        <v>-12.02</v>
      </c>
      <c r="K928" s="3">
        <v>2316.56</v>
      </c>
      <c r="L928" s="2"/>
      <c r="M928" s="2"/>
      <c r="N928" s="2"/>
      <c r="O928" s="2"/>
      <c r="P928" s="2"/>
      <c r="Q928" s="2"/>
      <c r="R928" s="2"/>
      <c r="S928" s="2"/>
      <c r="T928" s="3">
        <v>0.0</v>
      </c>
      <c r="U928" s="3">
        <v>0.0</v>
      </c>
    </row>
    <row r="929" hidden="1">
      <c r="A929" s="10" t="str">
        <f t="shared" si="1"/>
        <v>Cambodia1992</v>
      </c>
      <c r="B929" s="1" t="s">
        <v>48</v>
      </c>
      <c r="C929" s="3">
        <v>1992.0</v>
      </c>
      <c r="D929" s="3">
        <v>0.0</v>
      </c>
      <c r="E929" s="3">
        <v>0.0</v>
      </c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3">
        <v>0.0</v>
      </c>
      <c r="U929" s="3">
        <v>0.0</v>
      </c>
    </row>
    <row r="930" hidden="1">
      <c r="A930" s="10" t="str">
        <f t="shared" si="1"/>
        <v>Kiribati1992</v>
      </c>
      <c r="B930" s="1" t="s">
        <v>114</v>
      </c>
      <c r="C930" s="3">
        <v>1992.0</v>
      </c>
      <c r="D930" s="3">
        <v>0.0</v>
      </c>
      <c r="E930" s="3">
        <v>0.0</v>
      </c>
      <c r="F930" s="2"/>
      <c r="G930" s="2"/>
      <c r="H930" s="2"/>
      <c r="I930" s="2"/>
      <c r="J930" s="3">
        <v>-102.33</v>
      </c>
      <c r="K930" s="3">
        <v>47.74</v>
      </c>
      <c r="L930" s="2"/>
      <c r="M930" s="2"/>
      <c r="N930" s="2"/>
      <c r="O930" s="2"/>
      <c r="P930" s="2"/>
      <c r="Q930" s="2"/>
      <c r="R930" s="2"/>
      <c r="S930" s="2"/>
      <c r="T930" s="3">
        <v>0.0</v>
      </c>
      <c r="U930" s="3">
        <v>0.0</v>
      </c>
    </row>
    <row r="931" hidden="1">
      <c r="A931" s="10" t="str">
        <f t="shared" si="1"/>
        <v>St. Kitts and Nevis1992</v>
      </c>
      <c r="B931" s="1" t="s">
        <v>190</v>
      </c>
      <c r="C931" s="3">
        <v>1992.0</v>
      </c>
      <c r="D931" s="3">
        <v>0.0</v>
      </c>
      <c r="E931" s="3">
        <v>0.0</v>
      </c>
      <c r="F931" s="2"/>
      <c r="G931" s="2"/>
      <c r="H931" s="2"/>
      <c r="I931" s="2"/>
      <c r="J931" s="2"/>
      <c r="K931" s="3">
        <v>242.14</v>
      </c>
      <c r="L931" s="2"/>
      <c r="M931" s="2"/>
      <c r="N931" s="2"/>
      <c r="O931" s="2"/>
      <c r="P931" s="2"/>
      <c r="Q931" s="2"/>
      <c r="R931" s="2"/>
      <c r="S931" s="2"/>
      <c r="T931" s="3">
        <v>0.0</v>
      </c>
      <c r="U931" s="3">
        <v>0.0</v>
      </c>
    </row>
    <row r="932" hidden="1">
      <c r="A932" s="10" t="str">
        <f t="shared" si="1"/>
        <v>Korea, Rep.1992</v>
      </c>
      <c r="B932" s="1" t="s">
        <v>115</v>
      </c>
      <c r="C932" s="3">
        <v>1992.0</v>
      </c>
      <c r="D932" s="3">
        <v>6.76</v>
      </c>
      <c r="E932" s="3">
        <v>46.27</v>
      </c>
      <c r="F932" s="2"/>
      <c r="G932" s="3">
        <v>0.16</v>
      </c>
      <c r="H932" s="3">
        <v>81758.33</v>
      </c>
      <c r="I932" s="3">
        <v>76631.45</v>
      </c>
      <c r="J932" s="3">
        <v>-0.61</v>
      </c>
      <c r="K932" s="3">
        <v>355525.0</v>
      </c>
      <c r="L932" s="3">
        <v>37.16</v>
      </c>
      <c r="M932" s="3">
        <v>9.11</v>
      </c>
      <c r="N932" s="3">
        <v>25.74</v>
      </c>
      <c r="O932" s="3">
        <v>25.19</v>
      </c>
      <c r="P932" s="3">
        <v>33.86</v>
      </c>
      <c r="Q932" s="3">
        <v>34.48</v>
      </c>
      <c r="R932" s="3">
        <v>27.17</v>
      </c>
      <c r="S932" s="3">
        <v>2.37</v>
      </c>
      <c r="T932" s="3">
        <v>2072.95588114979</v>
      </c>
      <c r="U932" s="3">
        <v>1669.42</v>
      </c>
    </row>
    <row r="933" hidden="1">
      <c r="A933" s="10" t="str">
        <f t="shared" si="1"/>
        <v>Kuwait1992</v>
      </c>
      <c r="B933" s="1" t="s">
        <v>116</v>
      </c>
      <c r="C933" s="3">
        <v>1992.0</v>
      </c>
      <c r="D933" s="3">
        <v>0.0</v>
      </c>
      <c r="E933" s="3">
        <v>0.0</v>
      </c>
      <c r="F933" s="2"/>
      <c r="G933" s="2"/>
      <c r="H933" s="2"/>
      <c r="I933" s="2"/>
      <c r="J933" s="3">
        <v>-13.75</v>
      </c>
      <c r="K933" s="3">
        <v>19858.55</v>
      </c>
      <c r="L933" s="2"/>
      <c r="M933" s="2"/>
      <c r="N933" s="2"/>
      <c r="O933" s="2"/>
      <c r="P933" s="2"/>
      <c r="Q933" s="2"/>
      <c r="R933" s="2"/>
      <c r="S933" s="2"/>
      <c r="T933" s="3">
        <v>0.0</v>
      </c>
      <c r="U933" s="3">
        <v>0.0</v>
      </c>
    </row>
    <row r="934" hidden="1">
      <c r="A934" s="10" t="str">
        <f t="shared" si="1"/>
        <v>Lebanon1992</v>
      </c>
      <c r="B934" s="1" t="s">
        <v>120</v>
      </c>
      <c r="C934" s="3">
        <v>1992.0</v>
      </c>
      <c r="D934" s="3">
        <v>0.0</v>
      </c>
      <c r="E934" s="3">
        <v>0.0</v>
      </c>
      <c r="F934" s="2"/>
      <c r="G934" s="2"/>
      <c r="H934" s="2"/>
      <c r="I934" s="2"/>
      <c r="J934" s="3">
        <v>-61.14</v>
      </c>
      <c r="K934" s="3">
        <v>5843.58</v>
      </c>
      <c r="L934" s="2"/>
      <c r="M934" s="2"/>
      <c r="N934" s="2"/>
      <c r="O934" s="2"/>
      <c r="P934" s="2"/>
      <c r="Q934" s="2"/>
      <c r="R934" s="2"/>
      <c r="S934" s="2"/>
      <c r="T934" s="3">
        <v>0.0</v>
      </c>
      <c r="U934" s="3">
        <v>0.0</v>
      </c>
    </row>
    <row r="935" hidden="1">
      <c r="A935" s="10" t="str">
        <f t="shared" si="1"/>
        <v>Libya1992</v>
      </c>
      <c r="B935" s="1" t="s">
        <v>122</v>
      </c>
      <c r="C935" s="3">
        <v>1992.0</v>
      </c>
      <c r="D935" s="3">
        <v>0.0</v>
      </c>
      <c r="E935" s="3">
        <v>0.0</v>
      </c>
      <c r="F935" s="2"/>
      <c r="G935" s="2"/>
      <c r="H935" s="2"/>
      <c r="I935" s="2"/>
      <c r="J935" s="3">
        <v>5.12</v>
      </c>
      <c r="K935" s="3">
        <v>33881.39</v>
      </c>
      <c r="L935" s="2"/>
      <c r="M935" s="2"/>
      <c r="N935" s="2"/>
      <c r="O935" s="2"/>
      <c r="P935" s="2"/>
      <c r="Q935" s="2"/>
      <c r="R935" s="2"/>
      <c r="S935" s="2"/>
      <c r="T935" s="3">
        <v>0.0</v>
      </c>
      <c r="U935" s="3">
        <v>0.0</v>
      </c>
    </row>
    <row r="936" hidden="1">
      <c r="A936" s="10" t="str">
        <f t="shared" si="1"/>
        <v>St. Lucia1992</v>
      </c>
      <c r="B936" s="1" t="s">
        <v>191</v>
      </c>
      <c r="C936" s="3">
        <v>1992.0</v>
      </c>
      <c r="D936" s="3">
        <v>68.32</v>
      </c>
      <c r="E936" s="3">
        <v>62.6</v>
      </c>
      <c r="F936" s="2"/>
      <c r="G936" s="3">
        <v>0.7</v>
      </c>
      <c r="H936" s="3">
        <v>303.26</v>
      </c>
      <c r="I936" s="3">
        <v>123.95</v>
      </c>
      <c r="J936" s="2"/>
      <c r="K936" s="3">
        <v>674.07</v>
      </c>
      <c r="L936" s="3">
        <v>16.2</v>
      </c>
      <c r="M936" s="3">
        <v>46.4</v>
      </c>
      <c r="N936" s="3">
        <v>24.71</v>
      </c>
      <c r="O936" s="3">
        <v>8.51</v>
      </c>
      <c r="P936" s="3">
        <v>8.9</v>
      </c>
      <c r="Q936" s="3">
        <v>30.34</v>
      </c>
      <c r="R936" s="3">
        <v>2.0</v>
      </c>
      <c r="S936" s="3">
        <v>58.74</v>
      </c>
      <c r="T936" s="3">
        <v>1730.18755369275</v>
      </c>
      <c r="U936" s="3">
        <v>4078.2394</v>
      </c>
    </row>
    <row r="937" hidden="1">
      <c r="A937" s="10" t="str">
        <f t="shared" si="1"/>
        <v>Latin America &amp; Caribbean1992</v>
      </c>
      <c r="B937" s="1" t="s">
        <v>118</v>
      </c>
      <c r="C937" s="3">
        <v>1992.0</v>
      </c>
      <c r="D937" s="3">
        <v>40.97</v>
      </c>
      <c r="E937" s="3">
        <v>56.0</v>
      </c>
      <c r="F937" s="2"/>
      <c r="G937" s="2"/>
      <c r="H937" s="3">
        <v>113518.15</v>
      </c>
      <c r="I937" s="3">
        <v>110039.69</v>
      </c>
      <c r="J937" s="3">
        <v>-0.66</v>
      </c>
      <c r="K937" s="3">
        <v>1371230.04</v>
      </c>
      <c r="L937" s="3">
        <v>32.82</v>
      </c>
      <c r="M937" s="3">
        <v>23.18</v>
      </c>
      <c r="N937" s="3">
        <v>23.7</v>
      </c>
      <c r="O937" s="3">
        <v>12.04</v>
      </c>
      <c r="P937" s="3">
        <v>18.43</v>
      </c>
      <c r="Q937" s="3">
        <v>25.81</v>
      </c>
      <c r="R937" s="3">
        <v>26.53</v>
      </c>
      <c r="S937" s="3">
        <v>26.56</v>
      </c>
      <c r="T937" s="3">
        <v>0.0</v>
      </c>
      <c r="U937" s="3">
        <v>969.0483</v>
      </c>
    </row>
    <row r="938" hidden="1">
      <c r="A938" s="10" t="str">
        <f t="shared" si="1"/>
        <v>Sri Lanka1992</v>
      </c>
      <c r="B938" s="1" t="s">
        <v>189</v>
      </c>
      <c r="C938" s="3">
        <v>1992.0</v>
      </c>
      <c r="D938" s="3">
        <v>24.94</v>
      </c>
      <c r="E938" s="3">
        <v>41.27</v>
      </c>
      <c r="F938" s="2"/>
      <c r="G938" s="3">
        <v>0.25</v>
      </c>
      <c r="H938" s="3">
        <v>3419.23</v>
      </c>
      <c r="I938" s="3">
        <v>2453.99</v>
      </c>
      <c r="J938" s="3">
        <v>-9.26</v>
      </c>
      <c r="K938" s="3">
        <v>9703.01</v>
      </c>
      <c r="L938" s="3">
        <v>20.11</v>
      </c>
      <c r="M938" s="3">
        <v>21.16</v>
      </c>
      <c r="N938" s="3">
        <v>47.27</v>
      </c>
      <c r="O938" s="3">
        <v>11.42</v>
      </c>
      <c r="P938" s="3">
        <v>1.44</v>
      </c>
      <c r="Q938" s="3">
        <v>75.42</v>
      </c>
      <c r="R938" s="3">
        <v>10.21</v>
      </c>
      <c r="S938" s="3">
        <v>10.87</v>
      </c>
      <c r="T938" s="3">
        <v>1791.08593436724</v>
      </c>
      <c r="U938" s="3">
        <v>2997.9842</v>
      </c>
    </row>
    <row r="939" hidden="1">
      <c r="A939" s="10" t="str">
        <f t="shared" si="1"/>
        <v>Lesotho1992</v>
      </c>
      <c r="B939" s="1" t="s">
        <v>121</v>
      </c>
      <c r="C939" s="3">
        <v>1992.0</v>
      </c>
      <c r="D939" s="3">
        <v>0.0</v>
      </c>
      <c r="E939" s="3">
        <v>0.0</v>
      </c>
      <c r="F939" s="2"/>
      <c r="G939" s="2"/>
      <c r="H939" s="2"/>
      <c r="I939" s="2"/>
      <c r="J939" s="2"/>
      <c r="K939" s="3">
        <v>831.03</v>
      </c>
      <c r="L939" s="2"/>
      <c r="M939" s="2"/>
      <c r="N939" s="2"/>
      <c r="O939" s="2"/>
      <c r="P939" s="2"/>
      <c r="Q939" s="2"/>
      <c r="R939" s="2"/>
      <c r="S939" s="2"/>
      <c r="T939" s="3">
        <v>0.0</v>
      </c>
      <c r="U939" s="3">
        <v>0.0</v>
      </c>
    </row>
    <row r="940" hidden="1">
      <c r="A940" s="10" t="str">
        <f t="shared" si="1"/>
        <v>Lithuania1992</v>
      </c>
      <c r="B940" s="1" t="s">
        <v>123</v>
      </c>
      <c r="C940" s="3">
        <v>1992.0</v>
      </c>
      <c r="D940" s="3">
        <v>0.0</v>
      </c>
      <c r="E940" s="3">
        <v>0.0</v>
      </c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3">
        <v>0.0</v>
      </c>
      <c r="U940" s="3">
        <v>0.0</v>
      </c>
    </row>
    <row r="941" hidden="1">
      <c r="A941" s="10" t="str">
        <f t="shared" si="1"/>
        <v>Luxembourg1992</v>
      </c>
      <c r="B941" s="1" t="s">
        <v>124</v>
      </c>
      <c r="C941" s="3">
        <v>1992.0</v>
      </c>
      <c r="D941" s="3">
        <v>0.0</v>
      </c>
      <c r="E941" s="3">
        <v>0.0</v>
      </c>
      <c r="F941" s="2"/>
      <c r="G941" s="2"/>
      <c r="H941" s="2"/>
      <c r="I941" s="2"/>
      <c r="J941" s="3">
        <v>15.65</v>
      </c>
      <c r="K941" s="3">
        <v>16065.74</v>
      </c>
      <c r="L941" s="2"/>
      <c r="M941" s="2"/>
      <c r="N941" s="2"/>
      <c r="O941" s="2"/>
      <c r="P941" s="2"/>
      <c r="Q941" s="2"/>
      <c r="R941" s="2"/>
      <c r="S941" s="2"/>
      <c r="T941" s="3">
        <v>0.0</v>
      </c>
      <c r="U941" s="3">
        <v>0.0</v>
      </c>
    </row>
    <row r="942" hidden="1">
      <c r="A942" s="10" t="str">
        <f t="shared" si="1"/>
        <v>Latvia1992</v>
      </c>
      <c r="B942" s="1" t="s">
        <v>119</v>
      </c>
      <c r="C942" s="3">
        <v>1992.0</v>
      </c>
      <c r="D942" s="3">
        <v>0.0</v>
      </c>
      <c r="E942" s="3">
        <v>0.0</v>
      </c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3">
        <v>0.0</v>
      </c>
      <c r="U942" s="3">
        <v>0.0</v>
      </c>
    </row>
    <row r="943" hidden="1">
      <c r="A943" s="10" t="str">
        <f t="shared" si="1"/>
        <v>Macao SAR, China1992</v>
      </c>
      <c r="B943" s="1" t="s">
        <v>125</v>
      </c>
      <c r="C943" s="3">
        <v>1992.0</v>
      </c>
      <c r="D943" s="3">
        <v>3.15</v>
      </c>
      <c r="E943" s="3">
        <v>45.62</v>
      </c>
      <c r="F943" s="2"/>
      <c r="G943" s="3">
        <v>0.33</v>
      </c>
      <c r="H943" s="3">
        <v>1948.18</v>
      </c>
      <c r="I943" s="3">
        <v>1786.09</v>
      </c>
      <c r="J943" s="3">
        <v>17.18</v>
      </c>
      <c r="K943" s="3">
        <v>4879.02</v>
      </c>
      <c r="L943" s="3">
        <v>16.39</v>
      </c>
      <c r="M943" s="3">
        <v>29.23</v>
      </c>
      <c r="N943" s="3">
        <v>43.79</v>
      </c>
      <c r="O943" s="3">
        <v>7.17</v>
      </c>
      <c r="P943" s="3">
        <v>3.76</v>
      </c>
      <c r="Q943" s="3">
        <v>81.43</v>
      </c>
      <c r="R943" s="3">
        <v>13.21</v>
      </c>
      <c r="S943" s="3">
        <v>1.6</v>
      </c>
      <c r="T943" s="3">
        <v>2504.98974795982</v>
      </c>
      <c r="U943" s="3">
        <v>5881.4256</v>
      </c>
    </row>
    <row r="944" hidden="1">
      <c r="A944" s="10" t="str">
        <f t="shared" si="1"/>
        <v>Morocco1992</v>
      </c>
      <c r="B944" s="1" t="s">
        <v>142</v>
      </c>
      <c r="C944" s="3">
        <v>1992.0</v>
      </c>
      <c r="D944" s="3">
        <v>0.0</v>
      </c>
      <c r="E944" s="3">
        <v>0.0</v>
      </c>
      <c r="F944" s="2"/>
      <c r="G944" s="2"/>
      <c r="H944" s="2"/>
      <c r="I944" s="2"/>
      <c r="J944" s="3">
        <v>-5.92</v>
      </c>
      <c r="K944" s="3">
        <v>33711.07</v>
      </c>
      <c r="L944" s="2"/>
      <c r="M944" s="2"/>
      <c r="N944" s="2"/>
      <c r="O944" s="2"/>
      <c r="P944" s="2"/>
      <c r="Q944" s="2"/>
      <c r="R944" s="2"/>
      <c r="S944" s="2"/>
      <c r="T944" s="3">
        <v>0.0</v>
      </c>
      <c r="U944" s="3">
        <v>0.0</v>
      </c>
    </row>
    <row r="945" hidden="1">
      <c r="A945" s="10" t="str">
        <f t="shared" si="1"/>
        <v>Moldova1992</v>
      </c>
      <c r="B945" s="1" t="s">
        <v>138</v>
      </c>
      <c r="C945" s="3">
        <v>1992.0</v>
      </c>
      <c r="D945" s="3">
        <v>0.0</v>
      </c>
      <c r="E945" s="3">
        <v>0.0</v>
      </c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3">
        <v>0.0</v>
      </c>
      <c r="U945" s="3">
        <v>0.0</v>
      </c>
    </row>
    <row r="946" hidden="1">
      <c r="A946" s="10" t="str">
        <f t="shared" si="1"/>
        <v>Madagascar1992</v>
      </c>
      <c r="B946" s="1" t="s">
        <v>126</v>
      </c>
      <c r="C946" s="3">
        <v>1992.0</v>
      </c>
      <c r="D946" s="3">
        <v>81.11</v>
      </c>
      <c r="E946" s="3">
        <v>57.66</v>
      </c>
      <c r="F946" s="2"/>
      <c r="G946" s="3">
        <v>0.15</v>
      </c>
      <c r="H946" s="3">
        <v>391.34</v>
      </c>
      <c r="I946" s="3">
        <v>268.89</v>
      </c>
      <c r="J946" s="3">
        <v>-4.17</v>
      </c>
      <c r="K946" s="3">
        <v>3714.97</v>
      </c>
      <c r="L946" s="3">
        <v>24.69</v>
      </c>
      <c r="M946" s="3">
        <v>32.97</v>
      </c>
      <c r="N946" s="3">
        <v>23.05</v>
      </c>
      <c r="O946" s="3">
        <v>18.03</v>
      </c>
      <c r="P946" s="3">
        <v>1.56</v>
      </c>
      <c r="Q946" s="3">
        <v>35.31</v>
      </c>
      <c r="R946" s="3">
        <v>14.86</v>
      </c>
      <c r="S946" s="3">
        <v>45.86</v>
      </c>
      <c r="T946" s="3">
        <v>1775.83645364231</v>
      </c>
      <c r="U946" s="3">
        <v>2611.541</v>
      </c>
    </row>
    <row r="947" hidden="1">
      <c r="A947" s="10" t="str">
        <f t="shared" si="1"/>
        <v>Maldives1992</v>
      </c>
      <c r="B947" s="1" t="s">
        <v>129</v>
      </c>
      <c r="C947" s="3">
        <v>1992.0</v>
      </c>
      <c r="D947" s="3">
        <v>0.0</v>
      </c>
      <c r="E947" s="3">
        <v>0.0</v>
      </c>
      <c r="F947" s="2"/>
      <c r="G947" s="2"/>
      <c r="H947" s="2"/>
      <c r="I947" s="2"/>
      <c r="J947" s="3">
        <v>-5.28</v>
      </c>
      <c r="K947" s="3">
        <v>284.85</v>
      </c>
      <c r="L947" s="2"/>
      <c r="M947" s="2"/>
      <c r="N947" s="2"/>
      <c r="O947" s="2"/>
      <c r="P947" s="2"/>
      <c r="Q947" s="2"/>
      <c r="R947" s="2"/>
      <c r="S947" s="2"/>
      <c r="T947" s="3">
        <v>0.0</v>
      </c>
      <c r="U947" s="3">
        <v>0.0</v>
      </c>
    </row>
    <row r="948" hidden="1">
      <c r="A948" s="10" t="str">
        <f t="shared" si="1"/>
        <v>Mexico1992</v>
      </c>
      <c r="B948" s="1" t="s">
        <v>136</v>
      </c>
      <c r="C948" s="3">
        <v>1992.0</v>
      </c>
      <c r="D948" s="3">
        <v>27.93</v>
      </c>
      <c r="E948" s="3">
        <v>61.46</v>
      </c>
      <c r="F948" s="2"/>
      <c r="G948" s="3">
        <v>0.68</v>
      </c>
      <c r="H948" s="3">
        <v>61924.23</v>
      </c>
      <c r="I948" s="3">
        <v>46194.88</v>
      </c>
      <c r="J948" s="3">
        <v>-5.04</v>
      </c>
      <c r="K948" s="3">
        <v>363158.01</v>
      </c>
      <c r="L948" s="3">
        <v>34.16</v>
      </c>
      <c r="M948" s="3">
        <v>27.3</v>
      </c>
      <c r="N948" s="3">
        <v>20.3</v>
      </c>
      <c r="O948" s="3">
        <v>6.91</v>
      </c>
      <c r="P948" s="3">
        <v>29.5</v>
      </c>
      <c r="Q948" s="3">
        <v>34.79</v>
      </c>
      <c r="R948" s="3">
        <v>11.57</v>
      </c>
      <c r="S948" s="3">
        <v>22.9</v>
      </c>
      <c r="T948" s="3">
        <v>2443.30436426817</v>
      </c>
      <c r="U948" s="3">
        <v>1782.6792</v>
      </c>
    </row>
    <row r="949" hidden="1">
      <c r="A949" s="10" t="str">
        <f t="shared" si="1"/>
        <v>North Macedonia1992</v>
      </c>
      <c r="B949" s="1" t="s">
        <v>155</v>
      </c>
      <c r="C949" s="3">
        <v>1992.0</v>
      </c>
      <c r="D949" s="3">
        <v>0.0</v>
      </c>
      <c r="E949" s="3">
        <v>0.0</v>
      </c>
      <c r="F949" s="2"/>
      <c r="G949" s="2"/>
      <c r="H949" s="2"/>
      <c r="I949" s="2"/>
      <c r="J949" s="3">
        <v>0.94</v>
      </c>
      <c r="K949" s="3">
        <v>2436.85</v>
      </c>
      <c r="L949" s="2"/>
      <c r="M949" s="2"/>
      <c r="N949" s="2"/>
      <c r="O949" s="2"/>
      <c r="P949" s="2"/>
      <c r="Q949" s="2"/>
      <c r="R949" s="2"/>
      <c r="S949" s="2"/>
      <c r="T949" s="3">
        <v>0.0</v>
      </c>
      <c r="U949" s="3">
        <v>0.0</v>
      </c>
    </row>
    <row r="950" hidden="1">
      <c r="A950" s="10" t="str">
        <f t="shared" si="1"/>
        <v>Mali1992</v>
      </c>
      <c r="B950" s="1" t="s">
        <v>130</v>
      </c>
      <c r="C950" s="3">
        <v>1992.0</v>
      </c>
      <c r="D950" s="3">
        <v>0.0</v>
      </c>
      <c r="E950" s="3">
        <v>0.0</v>
      </c>
      <c r="F950" s="2"/>
      <c r="G950" s="2"/>
      <c r="H950" s="2"/>
      <c r="I950" s="2"/>
      <c r="J950" s="3">
        <v>-18.24</v>
      </c>
      <c r="K950" s="3">
        <v>2830.67</v>
      </c>
      <c r="L950" s="2"/>
      <c r="M950" s="2"/>
      <c r="N950" s="2"/>
      <c r="O950" s="2"/>
      <c r="P950" s="2"/>
      <c r="Q950" s="2"/>
      <c r="R950" s="2"/>
      <c r="S950" s="2"/>
      <c r="T950" s="3">
        <v>0.0</v>
      </c>
      <c r="U950" s="3">
        <v>0.0</v>
      </c>
    </row>
    <row r="951" hidden="1">
      <c r="A951" s="10" t="str">
        <f t="shared" si="1"/>
        <v>Malta1992</v>
      </c>
      <c r="B951" s="1" t="s">
        <v>131</v>
      </c>
      <c r="C951" s="3">
        <v>1992.0</v>
      </c>
      <c r="D951" s="3">
        <v>0.0</v>
      </c>
      <c r="E951" s="3">
        <v>0.0</v>
      </c>
      <c r="F951" s="2"/>
      <c r="G951" s="2"/>
      <c r="H951" s="2"/>
      <c r="I951" s="2"/>
      <c r="J951" s="3">
        <v>-6.95</v>
      </c>
      <c r="K951" s="3">
        <v>3021.91</v>
      </c>
      <c r="L951" s="2"/>
      <c r="M951" s="2"/>
      <c r="N951" s="2"/>
      <c r="O951" s="2"/>
      <c r="P951" s="2"/>
      <c r="Q951" s="2"/>
      <c r="R951" s="2"/>
      <c r="S951" s="2"/>
      <c r="T951" s="3">
        <v>0.0</v>
      </c>
      <c r="U951" s="3">
        <v>0.0</v>
      </c>
    </row>
    <row r="952" hidden="1">
      <c r="A952" s="10" t="str">
        <f t="shared" si="1"/>
        <v>Myanmar1992</v>
      </c>
      <c r="B952" s="1" t="s">
        <v>144</v>
      </c>
      <c r="C952" s="3">
        <v>1992.0</v>
      </c>
      <c r="D952" s="3">
        <v>86.27</v>
      </c>
      <c r="E952" s="3">
        <v>65.8</v>
      </c>
      <c r="F952" s="2"/>
      <c r="G952" s="3">
        <v>0.13</v>
      </c>
      <c r="H952" s="3">
        <v>618.43</v>
      </c>
      <c r="I952" s="3">
        <v>449.38</v>
      </c>
      <c r="J952" s="2"/>
      <c r="K952" s="2"/>
      <c r="L952" s="3">
        <v>33.23</v>
      </c>
      <c r="M952" s="3">
        <v>32.57</v>
      </c>
      <c r="N952" s="3">
        <v>32.89</v>
      </c>
      <c r="O952" s="3">
        <v>1.24</v>
      </c>
      <c r="P952" s="3">
        <v>0.94</v>
      </c>
      <c r="Q952" s="3">
        <v>18.0</v>
      </c>
      <c r="R952" s="3">
        <v>9.92</v>
      </c>
      <c r="S952" s="3">
        <v>71.14</v>
      </c>
      <c r="T952" s="3">
        <v>2281.42102488855</v>
      </c>
      <c r="U952" s="3">
        <v>3068.6547</v>
      </c>
    </row>
    <row r="953" hidden="1">
      <c r="A953" s="10" t="str">
        <f t="shared" si="1"/>
        <v>Mongolia1992</v>
      </c>
      <c r="B953" s="1" t="s">
        <v>139</v>
      </c>
      <c r="C953" s="3">
        <v>1992.0</v>
      </c>
      <c r="D953" s="3">
        <v>0.0</v>
      </c>
      <c r="E953" s="3">
        <v>0.0</v>
      </c>
      <c r="F953" s="2"/>
      <c r="G953" s="2"/>
      <c r="H953" s="2"/>
      <c r="I953" s="2"/>
      <c r="J953" s="3">
        <v>-7.43</v>
      </c>
      <c r="K953" s="3">
        <v>1317.61</v>
      </c>
      <c r="L953" s="2"/>
      <c r="M953" s="2"/>
      <c r="N953" s="2"/>
      <c r="O953" s="2"/>
      <c r="P953" s="2"/>
      <c r="Q953" s="2"/>
      <c r="R953" s="2"/>
      <c r="S953" s="2"/>
      <c r="T953" s="3">
        <v>0.0</v>
      </c>
      <c r="U953" s="3">
        <v>0.0</v>
      </c>
    </row>
    <row r="954" hidden="1">
      <c r="A954" s="10" t="str">
        <f t="shared" si="1"/>
        <v>Montenegro1992</v>
      </c>
      <c r="B954" s="1" t="s">
        <v>140</v>
      </c>
      <c r="C954" s="3">
        <v>1992.0</v>
      </c>
      <c r="D954" s="3">
        <v>0.0</v>
      </c>
      <c r="E954" s="3">
        <v>0.0</v>
      </c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3">
        <v>0.0</v>
      </c>
      <c r="U954" s="3">
        <v>0.0</v>
      </c>
    </row>
    <row r="955" hidden="1">
      <c r="A955" s="10" t="str">
        <f t="shared" si="1"/>
        <v>Mozambique1992</v>
      </c>
      <c r="B955" s="1" t="s">
        <v>143</v>
      </c>
      <c r="C955" s="3">
        <v>1992.0</v>
      </c>
      <c r="D955" s="3">
        <v>0.0</v>
      </c>
      <c r="E955" s="3">
        <v>0.0</v>
      </c>
      <c r="F955" s="2"/>
      <c r="G955" s="2"/>
      <c r="H955" s="2"/>
      <c r="I955" s="2"/>
      <c r="J955" s="3">
        <v>-38.32</v>
      </c>
      <c r="K955" s="3">
        <v>2588.63</v>
      </c>
      <c r="L955" s="2"/>
      <c r="M955" s="2"/>
      <c r="N955" s="2"/>
      <c r="O955" s="2"/>
      <c r="P955" s="2"/>
      <c r="Q955" s="2"/>
      <c r="R955" s="2"/>
      <c r="S955" s="2"/>
      <c r="T955" s="3">
        <v>0.0</v>
      </c>
      <c r="U955" s="3">
        <v>0.0</v>
      </c>
    </row>
    <row r="956" hidden="1">
      <c r="A956" s="10" t="str">
        <f t="shared" si="1"/>
        <v>Mauritania1992</v>
      </c>
      <c r="B956" s="1" t="s">
        <v>133</v>
      </c>
      <c r="C956" s="3">
        <v>1992.0</v>
      </c>
      <c r="D956" s="3">
        <v>0.0</v>
      </c>
      <c r="E956" s="3">
        <v>0.0</v>
      </c>
      <c r="F956" s="2"/>
      <c r="G956" s="2"/>
      <c r="H956" s="2"/>
      <c r="I956" s="2"/>
      <c r="J956" s="3">
        <v>2.42</v>
      </c>
      <c r="K956" s="3">
        <v>2164.29</v>
      </c>
      <c r="L956" s="2"/>
      <c r="M956" s="2"/>
      <c r="N956" s="2"/>
      <c r="O956" s="2"/>
      <c r="P956" s="2"/>
      <c r="Q956" s="2"/>
      <c r="R956" s="2"/>
      <c r="S956" s="2"/>
      <c r="T956" s="3">
        <v>0.0</v>
      </c>
      <c r="U956" s="3">
        <v>0.0</v>
      </c>
    </row>
    <row r="957" hidden="1">
      <c r="A957" s="10" t="str">
        <f t="shared" si="1"/>
        <v>Montserrat1992</v>
      </c>
      <c r="B957" s="1" t="s">
        <v>141</v>
      </c>
      <c r="C957" s="3">
        <v>1992.0</v>
      </c>
      <c r="D957" s="3">
        <v>0.0</v>
      </c>
      <c r="E957" s="3">
        <v>0.0</v>
      </c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3">
        <v>0.0</v>
      </c>
      <c r="U957" s="3">
        <v>0.0</v>
      </c>
    </row>
    <row r="958" hidden="1">
      <c r="A958" s="10" t="str">
        <f t="shared" si="1"/>
        <v>Martinique1992</v>
      </c>
      <c r="B958" s="1" t="s">
        <v>132</v>
      </c>
      <c r="C958" s="3">
        <v>1992.0</v>
      </c>
      <c r="D958" s="3">
        <v>0.0</v>
      </c>
      <c r="E958" s="3">
        <v>0.0</v>
      </c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3">
        <v>0.0</v>
      </c>
      <c r="U958" s="3">
        <v>0.0</v>
      </c>
    </row>
    <row r="959" hidden="1">
      <c r="A959" s="10" t="str">
        <f t="shared" si="1"/>
        <v>Mauritius1992</v>
      </c>
      <c r="B959" s="1" t="s">
        <v>134</v>
      </c>
      <c r="C959" s="3">
        <v>1992.0</v>
      </c>
      <c r="D959" s="3">
        <v>0.0</v>
      </c>
      <c r="E959" s="3">
        <v>0.0</v>
      </c>
      <c r="F959" s="2"/>
      <c r="G959" s="2"/>
      <c r="H959" s="2"/>
      <c r="I959" s="2"/>
      <c r="J959" s="3">
        <v>-3.24</v>
      </c>
      <c r="K959" s="3">
        <v>3224.27</v>
      </c>
      <c r="L959" s="2"/>
      <c r="M959" s="2"/>
      <c r="N959" s="2"/>
      <c r="O959" s="2"/>
      <c r="P959" s="2"/>
      <c r="Q959" s="2"/>
      <c r="R959" s="2"/>
      <c r="S959" s="2"/>
      <c r="T959" s="3">
        <v>0.0</v>
      </c>
      <c r="U959" s="3">
        <v>0.0</v>
      </c>
    </row>
    <row r="960" hidden="1">
      <c r="A960" s="10" t="str">
        <f t="shared" si="1"/>
        <v>Malawi1992</v>
      </c>
      <c r="B960" s="1" t="s">
        <v>127</v>
      </c>
      <c r="C960" s="3">
        <v>1992.0</v>
      </c>
      <c r="D960" s="3">
        <v>0.0</v>
      </c>
      <c r="E960" s="3">
        <v>0.0</v>
      </c>
      <c r="F960" s="2"/>
      <c r="G960" s="2"/>
      <c r="H960" s="2"/>
      <c r="I960" s="2"/>
      <c r="J960" s="3">
        <v>-19.25</v>
      </c>
      <c r="K960" s="3">
        <v>1799.52</v>
      </c>
      <c r="L960" s="2"/>
      <c r="M960" s="2"/>
      <c r="N960" s="2"/>
      <c r="O960" s="2"/>
      <c r="P960" s="2"/>
      <c r="Q960" s="2"/>
      <c r="R960" s="2"/>
      <c r="S960" s="2"/>
      <c r="T960" s="3">
        <v>0.0</v>
      </c>
      <c r="U960" s="3">
        <v>0.0</v>
      </c>
    </row>
    <row r="961" hidden="1">
      <c r="A961" s="10" t="str">
        <f t="shared" si="1"/>
        <v>Malaysia1992</v>
      </c>
      <c r="B961" s="1" t="s">
        <v>128</v>
      </c>
      <c r="C961" s="3">
        <v>1992.0</v>
      </c>
      <c r="D961" s="3">
        <v>34.54</v>
      </c>
      <c r="E961" s="3">
        <v>66.13</v>
      </c>
      <c r="F961" s="2"/>
      <c r="G961" s="3">
        <v>0.16</v>
      </c>
      <c r="H961" s="3">
        <v>39788.38</v>
      </c>
      <c r="I961" s="3">
        <v>40768.5</v>
      </c>
      <c r="J961" s="3">
        <v>1.36</v>
      </c>
      <c r="K961" s="3">
        <v>59167.55</v>
      </c>
      <c r="L961" s="3">
        <v>52.73</v>
      </c>
      <c r="M961" s="3">
        <v>13.4</v>
      </c>
      <c r="N961" s="3">
        <v>24.8</v>
      </c>
      <c r="O961" s="3">
        <v>5.34</v>
      </c>
      <c r="P961" s="3">
        <v>34.59</v>
      </c>
      <c r="Q961" s="3">
        <v>30.53</v>
      </c>
      <c r="R961" s="3">
        <v>16.08</v>
      </c>
      <c r="S961" s="3">
        <v>17.14</v>
      </c>
      <c r="T961" s="3">
        <v>3043.57061347121</v>
      </c>
      <c r="U961" s="3">
        <v>2056.0272</v>
      </c>
    </row>
    <row r="962" hidden="1">
      <c r="A962" s="10" t="str">
        <f t="shared" si="1"/>
        <v>Mayotte1992</v>
      </c>
      <c r="B962" s="1" t="s">
        <v>135</v>
      </c>
      <c r="C962" s="3">
        <v>1992.0</v>
      </c>
      <c r="D962" s="3">
        <v>0.0</v>
      </c>
      <c r="E962" s="3">
        <v>0.0</v>
      </c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3">
        <v>0.0</v>
      </c>
      <c r="U962" s="3">
        <v>0.0</v>
      </c>
    </row>
    <row r="963" hidden="1">
      <c r="A963" s="10" t="str">
        <f t="shared" si="1"/>
        <v>North America1992</v>
      </c>
      <c r="B963" s="1" t="s">
        <v>154</v>
      </c>
      <c r="C963" s="3">
        <v>1992.0</v>
      </c>
      <c r="D963" s="3">
        <v>22.79</v>
      </c>
      <c r="E963" s="3">
        <v>68.17</v>
      </c>
      <c r="F963" s="2"/>
      <c r="G963" s="2"/>
      <c r="H963" s="3">
        <v>675936.65</v>
      </c>
      <c r="I963" s="3">
        <v>581792.23</v>
      </c>
      <c r="J963" s="3">
        <v>-0.52</v>
      </c>
      <c r="K963" s="3">
        <v>7114389.98</v>
      </c>
      <c r="L963" s="3">
        <v>33.61</v>
      </c>
      <c r="M963" s="3">
        <v>34.56</v>
      </c>
      <c r="N963" s="3">
        <v>15.6</v>
      </c>
      <c r="O963" s="3">
        <v>11.18</v>
      </c>
      <c r="P963" s="3">
        <v>40.66</v>
      </c>
      <c r="Q963" s="3">
        <v>20.55</v>
      </c>
      <c r="R963" s="3">
        <v>22.38</v>
      </c>
      <c r="S963" s="3">
        <v>11.78</v>
      </c>
      <c r="T963" s="3">
        <v>0.0</v>
      </c>
      <c r="U963" s="3">
        <v>1398.26</v>
      </c>
    </row>
    <row r="964" hidden="1">
      <c r="A964" s="10" t="str">
        <f t="shared" si="1"/>
        <v>Namibia1992</v>
      </c>
      <c r="B964" s="1" t="s">
        <v>145</v>
      </c>
      <c r="C964" s="3">
        <v>1992.0</v>
      </c>
      <c r="D964" s="3">
        <v>0.0</v>
      </c>
      <c r="E964" s="3">
        <v>0.0</v>
      </c>
      <c r="F964" s="2"/>
      <c r="G964" s="2"/>
      <c r="H964" s="2"/>
      <c r="I964" s="2"/>
      <c r="J964" s="3">
        <v>-5.95</v>
      </c>
      <c r="K964" s="3">
        <v>3424.73</v>
      </c>
      <c r="L964" s="2"/>
      <c r="M964" s="2"/>
      <c r="N964" s="2"/>
      <c r="O964" s="2"/>
      <c r="P964" s="2"/>
      <c r="Q964" s="2"/>
      <c r="R964" s="2"/>
      <c r="S964" s="2"/>
      <c r="T964" s="3">
        <v>0.0</v>
      </c>
      <c r="U964" s="3">
        <v>0.0</v>
      </c>
    </row>
    <row r="965" hidden="1">
      <c r="A965" s="10" t="str">
        <f t="shared" si="1"/>
        <v>New Caledonia1992</v>
      </c>
      <c r="B965" s="1" t="s">
        <v>149</v>
      </c>
      <c r="C965" s="3">
        <v>1992.0</v>
      </c>
      <c r="D965" s="3">
        <v>0.0</v>
      </c>
      <c r="E965" s="3">
        <v>0.0</v>
      </c>
      <c r="F965" s="2"/>
      <c r="G965" s="2"/>
      <c r="H965" s="2"/>
      <c r="I965" s="2"/>
      <c r="J965" s="3">
        <v>-17.97</v>
      </c>
      <c r="K965" s="3">
        <v>2923.76</v>
      </c>
      <c r="L965" s="2"/>
      <c r="M965" s="2"/>
      <c r="N965" s="2"/>
      <c r="O965" s="2"/>
      <c r="P965" s="2"/>
      <c r="Q965" s="2"/>
      <c r="R965" s="2"/>
      <c r="S965" s="2"/>
      <c r="T965" s="3">
        <v>0.0</v>
      </c>
      <c r="U965" s="3">
        <v>0.0</v>
      </c>
    </row>
    <row r="966" hidden="1">
      <c r="A966" s="10" t="str">
        <f t="shared" si="1"/>
        <v>Niger1992</v>
      </c>
      <c r="B966" s="1" t="s">
        <v>152</v>
      </c>
      <c r="C966" s="3">
        <v>1992.0</v>
      </c>
      <c r="D966" s="3">
        <v>0.0</v>
      </c>
      <c r="E966" s="3">
        <v>0.0</v>
      </c>
      <c r="F966" s="2"/>
      <c r="G966" s="2"/>
      <c r="H966" s="2"/>
      <c r="I966" s="2"/>
      <c r="J966" s="3">
        <v>-5.14</v>
      </c>
      <c r="K966" s="3">
        <v>3386.23</v>
      </c>
      <c r="L966" s="2"/>
      <c r="M966" s="2"/>
      <c r="N966" s="2"/>
      <c r="O966" s="2"/>
      <c r="P966" s="2"/>
      <c r="Q966" s="2"/>
      <c r="R966" s="2"/>
      <c r="S966" s="2"/>
      <c r="T966" s="3">
        <v>0.0</v>
      </c>
      <c r="U966" s="3">
        <v>0.0</v>
      </c>
    </row>
    <row r="967" hidden="1">
      <c r="A967" s="10" t="str">
        <f t="shared" si="1"/>
        <v>Nigeria1992</v>
      </c>
      <c r="B967" s="1" t="s">
        <v>153</v>
      </c>
      <c r="C967" s="3">
        <v>1992.0</v>
      </c>
      <c r="D967" s="3">
        <v>0.0</v>
      </c>
      <c r="E967" s="3">
        <v>0.0</v>
      </c>
      <c r="F967" s="2"/>
      <c r="G967" s="2"/>
      <c r="H967" s="2"/>
      <c r="I967" s="2"/>
      <c r="J967" s="3">
        <v>9.72</v>
      </c>
      <c r="K967" s="3">
        <v>47794.93</v>
      </c>
      <c r="L967" s="2"/>
      <c r="M967" s="2"/>
      <c r="N967" s="2"/>
      <c r="O967" s="2"/>
      <c r="P967" s="2"/>
      <c r="Q967" s="2"/>
      <c r="R967" s="2"/>
      <c r="S967" s="2"/>
      <c r="T967" s="3">
        <v>0.0</v>
      </c>
      <c r="U967" s="3">
        <v>0.0</v>
      </c>
    </row>
    <row r="968" hidden="1">
      <c r="A968" s="10" t="str">
        <f t="shared" si="1"/>
        <v>Nicaragua1992</v>
      </c>
      <c r="B968" s="1" t="s">
        <v>151</v>
      </c>
      <c r="C968" s="3">
        <v>1992.0</v>
      </c>
      <c r="D968" s="3">
        <v>0.0</v>
      </c>
      <c r="E968" s="3">
        <v>0.0</v>
      </c>
      <c r="F968" s="2"/>
      <c r="G968" s="2"/>
      <c r="H968" s="2"/>
      <c r="I968" s="2"/>
      <c r="J968" s="3">
        <v>-36.02</v>
      </c>
      <c r="K968" s="3">
        <v>1792.8</v>
      </c>
      <c r="L968" s="2"/>
      <c r="M968" s="2"/>
      <c r="N968" s="2"/>
      <c r="O968" s="2"/>
      <c r="P968" s="2"/>
      <c r="Q968" s="2"/>
      <c r="R968" s="2"/>
      <c r="S968" s="2"/>
      <c r="T968" s="3">
        <v>0.0</v>
      </c>
      <c r="U968" s="3">
        <v>0.0</v>
      </c>
    </row>
    <row r="969" hidden="1">
      <c r="A969" s="10" t="str">
        <f t="shared" si="1"/>
        <v>Netherlands1992</v>
      </c>
      <c r="B969" s="1" t="s">
        <v>147</v>
      </c>
      <c r="C969" s="3">
        <v>1992.0</v>
      </c>
      <c r="D969" s="3">
        <v>37.71</v>
      </c>
      <c r="E969" s="3">
        <v>59.49</v>
      </c>
      <c r="F969" s="2"/>
      <c r="G969" s="3">
        <v>0.31</v>
      </c>
      <c r="H969" s="3">
        <v>134469.94</v>
      </c>
      <c r="I969" s="3">
        <v>139934.27</v>
      </c>
      <c r="J969" s="3">
        <v>4.75</v>
      </c>
      <c r="K969" s="3">
        <v>362963.01</v>
      </c>
      <c r="L969" s="3">
        <v>26.75</v>
      </c>
      <c r="M969" s="3">
        <v>32.74</v>
      </c>
      <c r="N969" s="3">
        <v>23.72</v>
      </c>
      <c r="O969" s="3">
        <v>15.21</v>
      </c>
      <c r="P969" s="3">
        <v>22.4</v>
      </c>
      <c r="Q969" s="3">
        <v>32.74</v>
      </c>
      <c r="R969" s="3">
        <v>23.77</v>
      </c>
      <c r="S969" s="3">
        <v>12.15</v>
      </c>
      <c r="T969" s="3">
        <v>1928.43865667421</v>
      </c>
      <c r="U969" s="3">
        <v>926.4626</v>
      </c>
    </row>
    <row r="970" hidden="1">
      <c r="A970" s="10" t="str">
        <f t="shared" si="1"/>
        <v>Norway1992</v>
      </c>
      <c r="B970" s="1" t="s">
        <v>156</v>
      </c>
      <c r="C970" s="3">
        <v>1992.0</v>
      </c>
      <c r="D970" s="3">
        <v>0.0</v>
      </c>
      <c r="E970" s="3">
        <v>0.0</v>
      </c>
      <c r="F970" s="2"/>
      <c r="G970" s="2"/>
      <c r="H970" s="2"/>
      <c r="I970" s="2"/>
      <c r="J970" s="3">
        <v>6.61</v>
      </c>
      <c r="K970" s="3">
        <v>130838.0</v>
      </c>
      <c r="L970" s="2"/>
      <c r="M970" s="2"/>
      <c r="N970" s="2"/>
      <c r="O970" s="2"/>
      <c r="P970" s="2"/>
      <c r="Q970" s="2"/>
      <c r="R970" s="2"/>
      <c r="S970" s="2"/>
      <c r="T970" s="3">
        <v>0.0</v>
      </c>
      <c r="U970" s="3">
        <v>0.0</v>
      </c>
    </row>
    <row r="971" hidden="1">
      <c r="A971" s="10" t="str">
        <f t="shared" si="1"/>
        <v>Nepal1992</v>
      </c>
      <c r="B971" s="1" t="s">
        <v>146</v>
      </c>
      <c r="C971" s="3">
        <v>1992.0</v>
      </c>
      <c r="D971" s="3">
        <v>0.0</v>
      </c>
      <c r="E971" s="3">
        <v>0.0</v>
      </c>
      <c r="F971" s="2"/>
      <c r="G971" s="2"/>
      <c r="H971" s="2"/>
      <c r="I971" s="2"/>
      <c r="J971" s="3">
        <v>-9.78</v>
      </c>
      <c r="K971" s="3">
        <v>3401.21</v>
      </c>
      <c r="L971" s="2"/>
      <c r="M971" s="2"/>
      <c r="N971" s="2"/>
      <c r="O971" s="2"/>
      <c r="P971" s="2"/>
      <c r="Q971" s="2"/>
      <c r="R971" s="2"/>
      <c r="S971" s="2"/>
      <c r="T971" s="3">
        <v>0.0</v>
      </c>
      <c r="U971" s="3">
        <v>0.0</v>
      </c>
    </row>
    <row r="972" hidden="1">
      <c r="A972" s="10" t="str">
        <f t="shared" si="1"/>
        <v>New Zealand1992</v>
      </c>
      <c r="B972" s="1" t="s">
        <v>150</v>
      </c>
      <c r="C972" s="3">
        <v>1992.0</v>
      </c>
      <c r="D972" s="3">
        <v>62.67</v>
      </c>
      <c r="E972" s="3">
        <v>66.18</v>
      </c>
      <c r="F972" s="2"/>
      <c r="G972" s="3">
        <v>0.12</v>
      </c>
      <c r="H972" s="3">
        <v>9204.97</v>
      </c>
      <c r="I972" s="3">
        <v>9829.97</v>
      </c>
      <c r="J972" s="3">
        <v>3.15</v>
      </c>
      <c r="K972" s="3">
        <v>41649.83</v>
      </c>
      <c r="L972" s="3">
        <v>30.79</v>
      </c>
      <c r="M972" s="3">
        <v>35.39</v>
      </c>
      <c r="N972" s="3">
        <v>23.6</v>
      </c>
      <c r="O972" s="3">
        <v>8.76</v>
      </c>
      <c r="P972" s="3">
        <v>7.01</v>
      </c>
      <c r="Q972" s="3">
        <v>18.1</v>
      </c>
      <c r="R972" s="3">
        <v>30.36</v>
      </c>
      <c r="S972" s="3">
        <v>42.66</v>
      </c>
      <c r="T972" s="3">
        <v>2245.83156106661</v>
      </c>
      <c r="U972" s="3">
        <v>1855.8594</v>
      </c>
    </row>
    <row r="973" hidden="1">
      <c r="A973" s="10" t="str">
        <f t="shared" si="1"/>
        <v>Other Asia, nes1992</v>
      </c>
      <c r="B973" s="1" t="s">
        <v>159</v>
      </c>
      <c r="C973" s="3">
        <v>1992.0</v>
      </c>
      <c r="D973" s="3">
        <v>0.0</v>
      </c>
      <c r="E973" s="3">
        <v>0.0</v>
      </c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3">
        <v>0.0</v>
      </c>
      <c r="U973" s="3">
        <v>0.0</v>
      </c>
    </row>
    <row r="974" hidden="1">
      <c r="A974" s="10" t="str">
        <f t="shared" si="1"/>
        <v>Oman1992</v>
      </c>
      <c r="B974" s="1" t="s">
        <v>158</v>
      </c>
      <c r="C974" s="3">
        <v>1992.0</v>
      </c>
      <c r="D974" s="3">
        <v>87.18</v>
      </c>
      <c r="E974" s="3">
        <v>72.53</v>
      </c>
      <c r="F974" s="2"/>
      <c r="G974" s="3">
        <v>0.27</v>
      </c>
      <c r="H974" s="3">
        <v>3769.16</v>
      </c>
      <c r="I974" s="3">
        <v>5451.16</v>
      </c>
      <c r="J974" s="3">
        <v>9.17</v>
      </c>
      <c r="K974" s="3">
        <v>12452.28</v>
      </c>
      <c r="L974" s="3">
        <v>25.66</v>
      </c>
      <c r="M974" s="3">
        <v>46.87</v>
      </c>
      <c r="N974" s="3">
        <v>16.88</v>
      </c>
      <c r="O974" s="3">
        <v>7.49</v>
      </c>
      <c r="P974" s="3">
        <v>2.22</v>
      </c>
      <c r="Q974" s="3">
        <v>11.17</v>
      </c>
      <c r="R974" s="3">
        <v>1.52</v>
      </c>
      <c r="S974" s="3">
        <v>84.81</v>
      </c>
      <c r="T974" s="3">
        <v>2315.37448580111</v>
      </c>
      <c r="U974" s="3">
        <v>7086.0081</v>
      </c>
    </row>
    <row r="975" hidden="1">
      <c r="A975" s="10" t="str">
        <f t="shared" si="1"/>
        <v>Pakistan1992</v>
      </c>
      <c r="B975" s="1" t="s">
        <v>160</v>
      </c>
      <c r="C975" s="3">
        <v>1992.0</v>
      </c>
      <c r="D975" s="3">
        <v>0.0</v>
      </c>
      <c r="E975" s="3">
        <v>0.0</v>
      </c>
      <c r="F975" s="2"/>
      <c r="G975" s="2"/>
      <c r="H975" s="2"/>
      <c r="I975" s="2"/>
      <c r="J975" s="3">
        <v>-3.15</v>
      </c>
      <c r="K975" s="3">
        <v>48884.6</v>
      </c>
      <c r="L975" s="2"/>
      <c r="M975" s="2"/>
      <c r="N975" s="2"/>
      <c r="O975" s="2"/>
      <c r="P975" s="2"/>
      <c r="Q975" s="2"/>
      <c r="R975" s="2"/>
      <c r="S975" s="2"/>
      <c r="T975" s="3">
        <v>0.0</v>
      </c>
      <c r="U975" s="3">
        <v>0.0</v>
      </c>
    </row>
    <row r="976" hidden="1">
      <c r="A976" s="10" t="str">
        <f t="shared" si="1"/>
        <v>Panama1992</v>
      </c>
      <c r="B976" s="1" t="s">
        <v>162</v>
      </c>
      <c r="C976" s="3">
        <v>1992.0</v>
      </c>
      <c r="D976" s="3">
        <v>0.0</v>
      </c>
      <c r="E976" s="3">
        <v>0.0</v>
      </c>
      <c r="F976" s="2"/>
      <c r="G976" s="2"/>
      <c r="H976" s="2"/>
      <c r="I976" s="2"/>
      <c r="J976" s="3">
        <v>-12.17</v>
      </c>
      <c r="K976" s="3">
        <v>8042.34</v>
      </c>
      <c r="L976" s="2"/>
      <c r="M976" s="2"/>
      <c r="N976" s="2"/>
      <c r="O976" s="2"/>
      <c r="P976" s="2"/>
      <c r="Q976" s="2"/>
      <c r="R976" s="2"/>
      <c r="S976" s="2"/>
      <c r="T976" s="3">
        <v>0.0</v>
      </c>
      <c r="U976" s="3">
        <v>0.0</v>
      </c>
    </row>
    <row r="977" hidden="1">
      <c r="A977" s="10" t="str">
        <f t="shared" si="1"/>
        <v>Peru1992</v>
      </c>
      <c r="B977" s="1" t="s">
        <v>165</v>
      </c>
      <c r="C977" s="3">
        <v>1992.0</v>
      </c>
      <c r="D977" s="3">
        <v>47.48</v>
      </c>
      <c r="E977" s="3">
        <v>52.79</v>
      </c>
      <c r="F977" s="2"/>
      <c r="G977" s="3">
        <v>0.12</v>
      </c>
      <c r="H977" s="3">
        <v>3964.25</v>
      </c>
      <c r="I977" s="3">
        <v>3359.37</v>
      </c>
      <c r="J977" s="3">
        <v>-2.95</v>
      </c>
      <c r="K977" s="3">
        <v>35966.3</v>
      </c>
      <c r="L977" s="3">
        <v>30.01</v>
      </c>
      <c r="M977" s="3">
        <v>22.78</v>
      </c>
      <c r="N977" s="3">
        <v>27.7</v>
      </c>
      <c r="O977" s="3">
        <v>15.26</v>
      </c>
      <c r="P977" s="3">
        <v>0.85</v>
      </c>
      <c r="Q977" s="3">
        <v>10.74</v>
      </c>
      <c r="R977" s="3">
        <v>59.21</v>
      </c>
      <c r="S977" s="3">
        <v>23.19</v>
      </c>
      <c r="T977" s="3">
        <v>1864.09917649463</v>
      </c>
      <c r="U977" s="3">
        <v>1641.9451</v>
      </c>
    </row>
    <row r="978" hidden="1">
      <c r="A978" s="10" t="str">
        <f t="shared" si="1"/>
        <v>Philippines1992</v>
      </c>
      <c r="B978" s="1" t="s">
        <v>166</v>
      </c>
      <c r="C978" s="3">
        <v>1992.0</v>
      </c>
      <c r="D978" s="3">
        <v>0.0</v>
      </c>
      <c r="E978" s="3">
        <v>0.0</v>
      </c>
      <c r="F978" s="2"/>
      <c r="G978" s="2"/>
      <c r="H978" s="2"/>
      <c r="I978" s="2"/>
      <c r="J978" s="3">
        <v>-4.9</v>
      </c>
      <c r="K978" s="3">
        <v>52976.35</v>
      </c>
      <c r="L978" s="2"/>
      <c r="M978" s="2"/>
      <c r="N978" s="2"/>
      <c r="O978" s="2"/>
      <c r="P978" s="2"/>
      <c r="Q978" s="2"/>
      <c r="R978" s="2"/>
      <c r="S978" s="2"/>
      <c r="T978" s="3">
        <v>0.0</v>
      </c>
      <c r="U978" s="3">
        <v>0.0</v>
      </c>
    </row>
    <row r="979" hidden="1">
      <c r="A979" s="10" t="str">
        <f t="shared" si="1"/>
        <v>Palau1992</v>
      </c>
      <c r="B979" s="1" t="s">
        <v>161</v>
      </c>
      <c r="C979" s="3">
        <v>1992.0</v>
      </c>
      <c r="D979" s="3">
        <v>0.0</v>
      </c>
      <c r="E979" s="3">
        <v>0.0</v>
      </c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3">
        <v>0.0</v>
      </c>
      <c r="U979" s="3">
        <v>0.0</v>
      </c>
    </row>
    <row r="980" hidden="1">
      <c r="A980" s="10" t="str">
        <f t="shared" si="1"/>
        <v>Papua New Guinea1992</v>
      </c>
      <c r="B980" s="1" t="s">
        <v>163</v>
      </c>
      <c r="C980" s="3">
        <v>1992.0</v>
      </c>
      <c r="D980" s="3">
        <v>0.0</v>
      </c>
      <c r="E980" s="3">
        <v>0.0</v>
      </c>
      <c r="F980" s="2"/>
      <c r="G980" s="2"/>
      <c r="H980" s="2"/>
      <c r="I980" s="2"/>
      <c r="J980" s="3">
        <v>2.15</v>
      </c>
      <c r="K980" s="3">
        <v>4377.98</v>
      </c>
      <c r="L980" s="2"/>
      <c r="M980" s="2"/>
      <c r="N980" s="2"/>
      <c r="O980" s="2"/>
      <c r="P980" s="2"/>
      <c r="Q980" s="2"/>
      <c r="R980" s="2"/>
      <c r="S980" s="2"/>
      <c r="T980" s="3">
        <v>0.0</v>
      </c>
      <c r="U980" s="3">
        <v>0.0</v>
      </c>
    </row>
    <row r="981" hidden="1">
      <c r="A981" s="10" t="str">
        <f t="shared" si="1"/>
        <v>Poland1992</v>
      </c>
      <c r="B981" s="1" t="s">
        <v>167</v>
      </c>
      <c r="C981" s="3">
        <v>1992.0</v>
      </c>
      <c r="D981" s="3">
        <v>0.0</v>
      </c>
      <c r="E981" s="3">
        <v>0.0</v>
      </c>
      <c r="F981" s="2"/>
      <c r="G981" s="2"/>
      <c r="H981" s="2"/>
      <c r="I981" s="2"/>
      <c r="J981" s="2"/>
      <c r="K981" s="3">
        <v>94337.05</v>
      </c>
      <c r="L981" s="2"/>
      <c r="M981" s="2"/>
      <c r="N981" s="2"/>
      <c r="O981" s="2"/>
      <c r="P981" s="2"/>
      <c r="Q981" s="2"/>
      <c r="R981" s="2"/>
      <c r="S981" s="2"/>
      <c r="T981" s="3">
        <v>0.0</v>
      </c>
      <c r="U981" s="3">
        <v>0.0</v>
      </c>
    </row>
    <row r="982" hidden="1">
      <c r="A982" s="10" t="str">
        <f t="shared" si="1"/>
        <v>Portugal1992</v>
      </c>
      <c r="B982" s="1" t="s">
        <v>168</v>
      </c>
      <c r="C982" s="3">
        <v>1992.0</v>
      </c>
      <c r="D982" s="3">
        <v>23.01</v>
      </c>
      <c r="E982" s="3">
        <v>57.42</v>
      </c>
      <c r="F982" s="2"/>
      <c r="G982" s="3">
        <v>0.19</v>
      </c>
      <c r="H982" s="3">
        <v>30610.47</v>
      </c>
      <c r="I982" s="3">
        <v>18564.56</v>
      </c>
      <c r="J982" s="3">
        <v>-7.39</v>
      </c>
      <c r="K982" s="3">
        <v>107592.0</v>
      </c>
      <c r="L982" s="3">
        <v>28.37</v>
      </c>
      <c r="M982" s="3">
        <v>29.05</v>
      </c>
      <c r="N982" s="3">
        <v>25.32</v>
      </c>
      <c r="O982" s="3">
        <v>15.46</v>
      </c>
      <c r="P982" s="3">
        <v>14.25</v>
      </c>
      <c r="Q982" s="3">
        <v>63.55</v>
      </c>
      <c r="R982" s="3">
        <v>17.28</v>
      </c>
      <c r="S982" s="3">
        <v>4.8</v>
      </c>
      <c r="T982" s="3">
        <v>2074.5622658056</v>
      </c>
      <c r="U982" s="3">
        <v>1420.5685</v>
      </c>
    </row>
    <row r="983" hidden="1">
      <c r="A983" s="10" t="str">
        <f t="shared" si="1"/>
        <v>Paraguay1992</v>
      </c>
      <c r="B983" s="1" t="s">
        <v>164</v>
      </c>
      <c r="C983" s="3">
        <v>1992.0</v>
      </c>
      <c r="D983" s="3">
        <v>56.2</v>
      </c>
      <c r="E983" s="3">
        <v>70.85</v>
      </c>
      <c r="F983" s="2"/>
      <c r="G983" s="3">
        <v>0.14</v>
      </c>
      <c r="H983" s="3">
        <v>1420.42</v>
      </c>
      <c r="I983" s="3">
        <v>656.55</v>
      </c>
      <c r="J983" s="3">
        <v>10.17</v>
      </c>
      <c r="K983" s="3">
        <v>7157.42</v>
      </c>
      <c r="L983" s="3">
        <v>27.41</v>
      </c>
      <c r="M983" s="3">
        <v>43.44</v>
      </c>
      <c r="N983" s="3">
        <v>14.56</v>
      </c>
      <c r="O983" s="3">
        <v>6.0</v>
      </c>
      <c r="P983" s="3">
        <v>0.18</v>
      </c>
      <c r="Q983" s="3">
        <v>3.32</v>
      </c>
      <c r="R983" s="3">
        <v>34.75</v>
      </c>
      <c r="S983" s="3">
        <v>61.28</v>
      </c>
      <c r="T983" s="3">
        <v>2270.23176922851</v>
      </c>
      <c r="U983" s="3">
        <v>2199.1543</v>
      </c>
    </row>
    <row r="984" hidden="1">
      <c r="A984" s="10" t="str">
        <f t="shared" si="1"/>
        <v>Occ.Pal.Terr1992</v>
      </c>
      <c r="B984" s="1" t="s">
        <v>157</v>
      </c>
      <c r="C984" s="3">
        <v>1992.0</v>
      </c>
      <c r="D984" s="3">
        <v>0.0</v>
      </c>
      <c r="E984" s="3">
        <v>0.0</v>
      </c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3">
        <v>0.0</v>
      </c>
      <c r="U984" s="3">
        <v>0.0</v>
      </c>
    </row>
    <row r="985" hidden="1">
      <c r="A985" s="10" t="str">
        <f t="shared" si="1"/>
        <v>French Polynesia1992</v>
      </c>
      <c r="B985" s="1" t="s">
        <v>85</v>
      </c>
      <c r="C985" s="3">
        <v>1992.0</v>
      </c>
      <c r="D985" s="3">
        <v>0.0</v>
      </c>
      <c r="E985" s="3">
        <v>0.0</v>
      </c>
      <c r="F985" s="2"/>
      <c r="G985" s="2"/>
      <c r="H985" s="2"/>
      <c r="I985" s="2"/>
      <c r="J985" s="3">
        <v>-23.69</v>
      </c>
      <c r="K985" s="3">
        <v>3558.22</v>
      </c>
      <c r="L985" s="2"/>
      <c r="M985" s="2"/>
      <c r="N985" s="2"/>
      <c r="O985" s="2"/>
      <c r="P985" s="2"/>
      <c r="Q985" s="2"/>
      <c r="R985" s="2"/>
      <c r="S985" s="2"/>
      <c r="T985" s="3">
        <v>0.0</v>
      </c>
      <c r="U985" s="3">
        <v>0.0</v>
      </c>
    </row>
    <row r="986" hidden="1">
      <c r="A986" s="10" t="str">
        <f t="shared" si="1"/>
        <v>Qatar1992</v>
      </c>
      <c r="B986" s="1" t="s">
        <v>169</v>
      </c>
      <c r="C986" s="3">
        <v>1992.0</v>
      </c>
      <c r="D986" s="3">
        <v>0.0</v>
      </c>
      <c r="E986" s="3">
        <v>0.0</v>
      </c>
      <c r="F986" s="2"/>
      <c r="G986" s="2"/>
      <c r="H986" s="2"/>
      <c r="I986" s="2"/>
      <c r="J986" s="2"/>
      <c r="K986" s="3">
        <v>7646.15</v>
      </c>
      <c r="L986" s="2"/>
      <c r="M986" s="2"/>
      <c r="N986" s="2"/>
      <c r="O986" s="2"/>
      <c r="P986" s="2"/>
      <c r="Q986" s="2"/>
      <c r="R986" s="2"/>
      <c r="S986" s="2"/>
      <c r="T986" s="3">
        <v>0.0</v>
      </c>
      <c r="U986" s="3">
        <v>0.0</v>
      </c>
    </row>
    <row r="987" hidden="1">
      <c r="A987" s="10" t="str">
        <f t="shared" si="1"/>
        <v>Reunion1992</v>
      </c>
      <c r="B987" s="1" t="s">
        <v>170</v>
      </c>
      <c r="C987" s="3">
        <v>1992.0</v>
      </c>
      <c r="D987" s="3">
        <v>0.0</v>
      </c>
      <c r="E987" s="3">
        <v>0.0</v>
      </c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3">
        <v>0.0</v>
      </c>
      <c r="U987" s="3">
        <v>0.0</v>
      </c>
    </row>
    <row r="988" hidden="1">
      <c r="A988" s="10" t="str">
        <f t="shared" si="1"/>
        <v>Romania1992</v>
      </c>
      <c r="B988" s="1" t="s">
        <v>171</v>
      </c>
      <c r="C988" s="3">
        <v>1992.0</v>
      </c>
      <c r="D988" s="3">
        <v>23.69</v>
      </c>
      <c r="E988" s="3">
        <v>43.05</v>
      </c>
      <c r="F988" s="2"/>
      <c r="G988" s="3">
        <v>0.15</v>
      </c>
      <c r="H988" s="3">
        <v>6259.61</v>
      </c>
      <c r="I988" s="3">
        <v>4363.38</v>
      </c>
      <c r="J988" s="3">
        <v>-8.41</v>
      </c>
      <c r="K988" s="3">
        <v>25121.67</v>
      </c>
      <c r="L988" s="3">
        <v>18.17</v>
      </c>
      <c r="M988" s="3">
        <v>24.88</v>
      </c>
      <c r="N988" s="3">
        <v>24.18</v>
      </c>
      <c r="O988" s="3">
        <v>30.04</v>
      </c>
      <c r="P988" s="3">
        <v>19.42</v>
      </c>
      <c r="Q988" s="3">
        <v>35.5</v>
      </c>
      <c r="R988" s="3">
        <v>36.95</v>
      </c>
      <c r="S988" s="3">
        <v>5.67</v>
      </c>
      <c r="T988" s="3">
        <v>1651.43009010232</v>
      </c>
      <c r="U988" s="3">
        <v>1027.6213</v>
      </c>
    </row>
    <row r="989" hidden="1">
      <c r="A989" s="10" t="str">
        <f t="shared" si="1"/>
        <v>Russian Federation1992</v>
      </c>
      <c r="B989" s="1" t="s">
        <v>172</v>
      </c>
      <c r="C989" s="3">
        <v>1992.0</v>
      </c>
      <c r="D989" s="3">
        <v>0.0</v>
      </c>
      <c r="E989" s="3">
        <v>0.0</v>
      </c>
      <c r="F989" s="2"/>
      <c r="G989" s="2"/>
      <c r="H989" s="2"/>
      <c r="I989" s="2"/>
      <c r="J989" s="3">
        <v>14.07</v>
      </c>
      <c r="K989" s="3">
        <v>460291.01</v>
      </c>
      <c r="L989" s="2"/>
      <c r="M989" s="2"/>
      <c r="N989" s="2"/>
      <c r="O989" s="2"/>
      <c r="P989" s="2"/>
      <c r="Q989" s="2"/>
      <c r="R989" s="2"/>
      <c r="S989" s="2"/>
      <c r="T989" s="3">
        <v>0.0</v>
      </c>
      <c r="U989" s="3">
        <v>0.0</v>
      </c>
    </row>
    <row r="990" hidden="1">
      <c r="A990" s="10" t="str">
        <f t="shared" si="1"/>
        <v>Rwanda1992</v>
      </c>
      <c r="B990" s="1" t="s">
        <v>173</v>
      </c>
      <c r="C990" s="3">
        <v>1992.0</v>
      </c>
      <c r="D990" s="3">
        <v>0.0</v>
      </c>
      <c r="E990" s="3">
        <v>0.0</v>
      </c>
      <c r="F990" s="2"/>
      <c r="G990" s="2"/>
      <c r="H990" s="2"/>
      <c r="I990" s="2"/>
      <c r="J990" s="3">
        <v>-12.69</v>
      </c>
      <c r="K990" s="3">
        <v>2029.03</v>
      </c>
      <c r="L990" s="2"/>
      <c r="M990" s="2"/>
      <c r="N990" s="2"/>
      <c r="O990" s="2"/>
      <c r="P990" s="2"/>
      <c r="Q990" s="2"/>
      <c r="R990" s="2"/>
      <c r="S990" s="2"/>
      <c r="T990" s="3">
        <v>0.0</v>
      </c>
      <c r="U990" s="3">
        <v>0.0</v>
      </c>
    </row>
    <row r="991" hidden="1">
      <c r="A991" s="10" t="str">
        <f t="shared" si="1"/>
        <v>South Asia1992</v>
      </c>
      <c r="B991" s="1" t="s">
        <v>187</v>
      </c>
      <c r="C991" s="3">
        <v>1992.0</v>
      </c>
      <c r="D991" s="3">
        <v>23.01</v>
      </c>
      <c r="E991" s="3">
        <v>30.74</v>
      </c>
      <c r="F991" s="2"/>
      <c r="G991" s="2"/>
      <c r="H991" s="3">
        <v>31338.69</v>
      </c>
      <c r="I991" s="3">
        <v>25106.88</v>
      </c>
      <c r="J991" s="3">
        <v>-1.53</v>
      </c>
      <c r="K991" s="3">
        <v>384744.0</v>
      </c>
      <c r="L991" s="3">
        <v>15.72</v>
      </c>
      <c r="M991" s="3">
        <v>15.02</v>
      </c>
      <c r="N991" s="3">
        <v>29.93</v>
      </c>
      <c r="O991" s="3">
        <v>33.85</v>
      </c>
      <c r="P991" s="3">
        <v>5.07</v>
      </c>
      <c r="Q991" s="3">
        <v>46.52</v>
      </c>
      <c r="R991" s="3">
        <v>34.8</v>
      </c>
      <c r="S991" s="3">
        <v>11.91</v>
      </c>
      <c r="T991" s="3">
        <v>0.0</v>
      </c>
      <c r="U991" s="3">
        <v>1590.574</v>
      </c>
    </row>
    <row r="992" hidden="1">
      <c r="A992" s="10" t="str">
        <f t="shared" si="1"/>
        <v>Saudi Arabia1992</v>
      </c>
      <c r="B992" s="1" t="s">
        <v>176</v>
      </c>
      <c r="C992" s="3">
        <v>1992.0</v>
      </c>
      <c r="D992" s="3">
        <v>88.81</v>
      </c>
      <c r="E992" s="3">
        <v>59.45</v>
      </c>
      <c r="F992" s="2"/>
      <c r="G992" s="3">
        <v>0.13</v>
      </c>
      <c r="H992" s="3">
        <v>33272.64</v>
      </c>
      <c r="I992" s="3">
        <v>53486.45</v>
      </c>
      <c r="J992" s="3">
        <v>3.12</v>
      </c>
      <c r="K992" s="3">
        <v>137088.0</v>
      </c>
      <c r="L992" s="3">
        <v>25.87</v>
      </c>
      <c r="M992" s="3">
        <v>33.58</v>
      </c>
      <c r="N992" s="3">
        <v>33.14</v>
      </c>
      <c r="O992" s="3">
        <v>7.08</v>
      </c>
      <c r="P992" s="3">
        <v>1.03</v>
      </c>
      <c r="Q992" s="3">
        <v>5.54</v>
      </c>
      <c r="R992" s="3">
        <v>9.22</v>
      </c>
      <c r="S992" s="3">
        <v>75.47</v>
      </c>
      <c r="T992" s="3">
        <v>2459.59593277102</v>
      </c>
      <c r="U992" s="3">
        <v>7616.568</v>
      </c>
    </row>
    <row r="993" hidden="1">
      <c r="A993" s="10" t="str">
        <f t="shared" si="1"/>
        <v>Sudan1992</v>
      </c>
      <c r="B993" s="1" t="s">
        <v>193</v>
      </c>
      <c r="C993" s="3">
        <v>1992.0</v>
      </c>
      <c r="D993" s="3">
        <v>0.0</v>
      </c>
      <c r="E993" s="3">
        <v>0.0</v>
      </c>
      <c r="F993" s="2"/>
      <c r="G993" s="2"/>
      <c r="H993" s="2"/>
      <c r="I993" s="2"/>
      <c r="J993" s="3">
        <v>-9.18</v>
      </c>
      <c r="K993" s="3">
        <v>7034.22</v>
      </c>
      <c r="L993" s="2"/>
      <c r="M993" s="2"/>
      <c r="N993" s="2"/>
      <c r="O993" s="2"/>
      <c r="P993" s="2"/>
      <c r="Q993" s="2"/>
      <c r="R993" s="2"/>
      <c r="S993" s="2"/>
      <c r="T993" s="3">
        <v>0.0</v>
      </c>
      <c r="U993" s="3">
        <v>0.0</v>
      </c>
    </row>
    <row r="994" hidden="1">
      <c r="A994" s="10" t="str">
        <f t="shared" si="1"/>
        <v>Senegal1992</v>
      </c>
      <c r="B994" s="1" t="s">
        <v>177</v>
      </c>
      <c r="C994" s="3">
        <v>1992.0</v>
      </c>
      <c r="D994" s="3">
        <v>0.0</v>
      </c>
      <c r="E994" s="3">
        <v>0.0</v>
      </c>
      <c r="F994" s="2"/>
      <c r="G994" s="2"/>
      <c r="H994" s="2"/>
      <c r="I994" s="2"/>
      <c r="J994" s="3">
        <v>-8.39</v>
      </c>
      <c r="K994" s="3">
        <v>7602.01</v>
      </c>
      <c r="L994" s="2"/>
      <c r="M994" s="2"/>
      <c r="N994" s="2"/>
      <c r="O994" s="2"/>
      <c r="P994" s="2"/>
      <c r="Q994" s="2"/>
      <c r="R994" s="2"/>
      <c r="S994" s="2"/>
      <c r="T994" s="3">
        <v>0.0</v>
      </c>
      <c r="U994" s="3">
        <v>0.0</v>
      </c>
    </row>
    <row r="995" hidden="1">
      <c r="A995" s="10" t="str">
        <f t="shared" si="1"/>
        <v>Serbia, FR(Serbia/Montenegro)1992</v>
      </c>
      <c r="B995" s="1" t="s">
        <v>178</v>
      </c>
      <c r="C995" s="3">
        <v>1992.0</v>
      </c>
      <c r="D995" s="3">
        <v>29.0</v>
      </c>
      <c r="E995" s="3">
        <v>49.25</v>
      </c>
      <c r="F995" s="2"/>
      <c r="G995" s="3">
        <v>0.28</v>
      </c>
      <c r="H995" s="3">
        <v>3859.2</v>
      </c>
      <c r="I995" s="3">
        <v>2538.49</v>
      </c>
      <c r="J995" s="2"/>
      <c r="K995" s="2"/>
      <c r="L995" s="3">
        <v>17.42</v>
      </c>
      <c r="M995" s="3">
        <v>31.83</v>
      </c>
      <c r="N995" s="3">
        <v>34.23</v>
      </c>
      <c r="O995" s="3">
        <v>16.45</v>
      </c>
      <c r="P995" s="3">
        <v>14.59</v>
      </c>
      <c r="Q995" s="3">
        <v>36.9</v>
      </c>
      <c r="R995" s="3">
        <v>31.24</v>
      </c>
      <c r="S995" s="3">
        <v>17.15</v>
      </c>
      <c r="T995" s="3">
        <v>1591.47971855029</v>
      </c>
      <c r="U995" s="3">
        <v>991.3693</v>
      </c>
    </row>
    <row r="996" hidden="1">
      <c r="A996" s="10" t="str">
        <f t="shared" si="1"/>
        <v>Singapore1992</v>
      </c>
      <c r="B996" s="1" t="s">
        <v>181</v>
      </c>
      <c r="C996" s="3">
        <v>1992.0</v>
      </c>
      <c r="D996" s="3">
        <v>21.11</v>
      </c>
      <c r="E996" s="3">
        <v>64.4</v>
      </c>
      <c r="F996" s="2"/>
      <c r="G996" s="3">
        <v>0.14</v>
      </c>
      <c r="H996" s="3">
        <v>72173.64</v>
      </c>
      <c r="I996" s="3">
        <v>63463.11</v>
      </c>
      <c r="J996" s="3">
        <v>12.14</v>
      </c>
      <c r="K996" s="3">
        <v>52130.26</v>
      </c>
      <c r="L996" s="3">
        <v>44.22</v>
      </c>
      <c r="M996" s="3">
        <v>20.18</v>
      </c>
      <c r="N996" s="3">
        <v>18.61</v>
      </c>
      <c r="O996" s="3">
        <v>12.03</v>
      </c>
      <c r="P996" s="3">
        <v>48.69</v>
      </c>
      <c r="Q996" s="3">
        <v>20.78</v>
      </c>
      <c r="R996" s="3">
        <v>13.54</v>
      </c>
      <c r="S996" s="3">
        <v>2.92</v>
      </c>
      <c r="T996" s="3">
        <v>2722.63624937592</v>
      </c>
      <c r="U996" s="3">
        <v>3091.5344</v>
      </c>
    </row>
    <row r="997" hidden="1">
      <c r="A997" s="10" t="str">
        <f t="shared" si="1"/>
        <v>Solomon Islands1992</v>
      </c>
      <c r="B997" s="1" t="s">
        <v>185</v>
      </c>
      <c r="C997" s="3">
        <v>1992.0</v>
      </c>
      <c r="D997" s="3">
        <v>0.0</v>
      </c>
      <c r="E997" s="3">
        <v>0.0</v>
      </c>
      <c r="F997" s="2"/>
      <c r="G997" s="2"/>
      <c r="H997" s="2"/>
      <c r="I997" s="2"/>
      <c r="J997" s="3">
        <v>-41.23</v>
      </c>
      <c r="K997" s="3">
        <v>260.58</v>
      </c>
      <c r="L997" s="2"/>
      <c r="M997" s="2"/>
      <c r="N997" s="2"/>
      <c r="O997" s="2"/>
      <c r="P997" s="2"/>
      <c r="Q997" s="2"/>
      <c r="R997" s="2"/>
      <c r="S997" s="2"/>
      <c r="T997" s="3">
        <v>0.0</v>
      </c>
      <c r="U997" s="3">
        <v>0.0</v>
      </c>
    </row>
    <row r="998" hidden="1">
      <c r="A998" s="10" t="str">
        <f t="shared" si="1"/>
        <v>Sierra Leone1992</v>
      </c>
      <c r="B998" s="1" t="s">
        <v>180</v>
      </c>
      <c r="C998" s="3">
        <v>1992.0</v>
      </c>
      <c r="D998" s="3">
        <v>0.0</v>
      </c>
      <c r="E998" s="3">
        <v>0.0</v>
      </c>
      <c r="F998" s="2"/>
      <c r="G998" s="2"/>
      <c r="H998" s="2"/>
      <c r="I998" s="2"/>
      <c r="J998" s="3">
        <v>-1.31</v>
      </c>
      <c r="K998" s="3">
        <v>680.0</v>
      </c>
      <c r="L998" s="2"/>
      <c r="M998" s="2"/>
      <c r="N998" s="2"/>
      <c r="O998" s="2"/>
      <c r="P998" s="2"/>
      <c r="Q998" s="2"/>
      <c r="R998" s="2"/>
      <c r="S998" s="2"/>
      <c r="T998" s="3">
        <v>0.0</v>
      </c>
      <c r="U998" s="3">
        <v>0.0</v>
      </c>
    </row>
    <row r="999" hidden="1">
      <c r="A999" s="10" t="str">
        <f t="shared" si="1"/>
        <v>El Salvador1992</v>
      </c>
      <c r="B999" s="1" t="s">
        <v>73</v>
      </c>
      <c r="C999" s="3">
        <v>1992.0</v>
      </c>
      <c r="D999" s="3">
        <v>0.0</v>
      </c>
      <c r="E999" s="3">
        <v>0.0</v>
      </c>
      <c r="F999" s="2"/>
      <c r="G999" s="2"/>
      <c r="H999" s="2"/>
      <c r="I999" s="2"/>
      <c r="J999" s="3">
        <v>-16.41</v>
      </c>
      <c r="K999" s="3">
        <v>5813.4</v>
      </c>
      <c r="L999" s="2"/>
      <c r="M999" s="2"/>
      <c r="N999" s="2"/>
      <c r="O999" s="2"/>
      <c r="P999" s="2"/>
      <c r="Q999" s="2"/>
      <c r="R999" s="2"/>
      <c r="S999" s="2"/>
      <c r="T999" s="3">
        <v>0.0</v>
      </c>
      <c r="U999" s="3">
        <v>0.0</v>
      </c>
    </row>
    <row r="1000" hidden="1">
      <c r="A1000" s="10" t="str">
        <f t="shared" si="1"/>
        <v>Small states1992</v>
      </c>
      <c r="B1000" s="1" t="s">
        <v>184</v>
      </c>
      <c r="C1000" s="3">
        <v>1992.0</v>
      </c>
      <c r="D1000" s="3">
        <v>27.02</v>
      </c>
      <c r="E1000" s="3">
        <v>56.58</v>
      </c>
      <c r="F1000" s="2"/>
      <c r="G1000" s="2"/>
      <c r="H1000" s="3">
        <v>20557.78</v>
      </c>
      <c r="I1000" s="3">
        <v>22745.19</v>
      </c>
      <c r="J1000" s="3">
        <v>0.34</v>
      </c>
      <c r="K1000" s="3">
        <v>340484.0</v>
      </c>
      <c r="L1000" s="3">
        <v>36.96</v>
      </c>
      <c r="M1000" s="3">
        <v>19.62</v>
      </c>
      <c r="N1000" s="3">
        <v>23.7</v>
      </c>
      <c r="O1000" s="3">
        <v>7.19</v>
      </c>
      <c r="P1000" s="3">
        <v>6.27</v>
      </c>
      <c r="Q1000" s="3">
        <v>11.5</v>
      </c>
      <c r="R1000" s="3">
        <v>24.03</v>
      </c>
      <c r="S1000" s="3">
        <v>18.35</v>
      </c>
      <c r="T1000" s="3">
        <v>0.0</v>
      </c>
      <c r="U1000" s="3">
        <v>1961.3136</v>
      </c>
    </row>
    <row r="1001" hidden="1">
      <c r="A1001" s="10" t="str">
        <f t="shared" si="1"/>
        <v>Sao Tome and Principe1992</v>
      </c>
      <c r="B1001" s="1" t="s">
        <v>175</v>
      </c>
      <c r="C1001" s="3">
        <v>1992.0</v>
      </c>
      <c r="D1001" s="3">
        <v>0.0</v>
      </c>
      <c r="E1001" s="3">
        <v>0.0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3">
        <v>0.0</v>
      </c>
      <c r="U1001" s="3">
        <v>0.0</v>
      </c>
    </row>
    <row r="1002" hidden="1">
      <c r="A1002" s="10" t="str">
        <f t="shared" si="1"/>
        <v>Sudan1992</v>
      </c>
      <c r="B1002" s="1" t="s">
        <v>193</v>
      </c>
      <c r="C1002" s="3">
        <v>1992.0</v>
      </c>
      <c r="D1002" s="3">
        <v>0.0</v>
      </c>
      <c r="E1002" s="3">
        <v>0.0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3">
        <v>0.0</v>
      </c>
      <c r="U1002" s="3">
        <v>0.0</v>
      </c>
    </row>
    <row r="1003" hidden="1">
      <c r="A1003" s="10" t="str">
        <f t="shared" si="1"/>
        <v>Suriname1992</v>
      </c>
      <c r="B1003" s="1" t="s">
        <v>194</v>
      </c>
      <c r="C1003" s="3">
        <v>1992.0</v>
      </c>
      <c r="D1003" s="3">
        <v>0.0</v>
      </c>
      <c r="E1003" s="3">
        <v>0.0</v>
      </c>
      <c r="F1003" s="2"/>
      <c r="G1003" s="2"/>
      <c r="H1003" s="2"/>
      <c r="I1003" s="2"/>
      <c r="J1003" s="2"/>
      <c r="K1003" s="3">
        <v>404.6</v>
      </c>
      <c r="L1003" s="2"/>
      <c r="M1003" s="2"/>
      <c r="N1003" s="2"/>
      <c r="O1003" s="2"/>
      <c r="P1003" s="2"/>
      <c r="Q1003" s="2"/>
      <c r="R1003" s="2"/>
      <c r="S1003" s="2"/>
      <c r="T1003" s="3">
        <v>0.0</v>
      </c>
      <c r="U1003" s="3">
        <v>0.0</v>
      </c>
    </row>
    <row r="1004" hidden="1">
      <c r="A1004" s="10" t="str">
        <f t="shared" si="1"/>
        <v>Slovak Republic1992</v>
      </c>
      <c r="B1004" s="1" t="s">
        <v>182</v>
      </c>
      <c r="C1004" s="3">
        <v>1992.0</v>
      </c>
      <c r="D1004" s="3">
        <v>0.0</v>
      </c>
      <c r="E1004" s="3">
        <v>0.0</v>
      </c>
      <c r="F1004" s="2"/>
      <c r="G1004" s="2"/>
      <c r="H1004" s="2"/>
      <c r="I1004" s="2"/>
      <c r="J1004" s="3">
        <v>-6.58</v>
      </c>
      <c r="K1004" s="3">
        <v>15495.51</v>
      </c>
      <c r="L1004" s="2"/>
      <c r="M1004" s="2"/>
      <c r="N1004" s="2"/>
      <c r="O1004" s="2"/>
      <c r="P1004" s="2"/>
      <c r="Q1004" s="2"/>
      <c r="R1004" s="2"/>
      <c r="S1004" s="2"/>
      <c r="T1004" s="3">
        <v>0.0</v>
      </c>
      <c r="U1004" s="3">
        <v>0.0</v>
      </c>
    </row>
    <row r="1005" hidden="1">
      <c r="A1005" s="10" t="str">
        <f t="shared" si="1"/>
        <v>Slovenia1992</v>
      </c>
      <c r="B1005" s="1" t="s">
        <v>183</v>
      </c>
      <c r="C1005" s="3">
        <v>1992.0</v>
      </c>
      <c r="D1005" s="3">
        <v>0.0</v>
      </c>
      <c r="E1005" s="3">
        <v>0.0</v>
      </c>
      <c r="F1005" s="2"/>
      <c r="G1005" s="2"/>
      <c r="H1005" s="2"/>
      <c r="I1005" s="2"/>
      <c r="J1005" s="3">
        <v>5.53</v>
      </c>
      <c r="K1005" s="3">
        <v>13101.05</v>
      </c>
      <c r="L1005" s="2"/>
      <c r="M1005" s="2"/>
      <c r="N1005" s="2"/>
      <c r="O1005" s="2"/>
      <c r="P1005" s="2"/>
      <c r="Q1005" s="2"/>
      <c r="R1005" s="2"/>
      <c r="S1005" s="2"/>
      <c r="T1005" s="3">
        <v>0.0</v>
      </c>
      <c r="U1005" s="3">
        <v>0.0</v>
      </c>
    </row>
    <row r="1006" hidden="1">
      <c r="A1006" s="10" t="str">
        <f t="shared" si="1"/>
        <v>Sweden1992</v>
      </c>
      <c r="B1006" s="1" t="s">
        <v>195</v>
      </c>
      <c r="C1006" s="3">
        <v>1992.0</v>
      </c>
      <c r="D1006" s="3">
        <v>25.27</v>
      </c>
      <c r="E1006" s="3">
        <v>67.3</v>
      </c>
      <c r="F1006" s="2"/>
      <c r="G1006" s="3">
        <v>0.11</v>
      </c>
      <c r="H1006" s="3">
        <v>49849.36</v>
      </c>
      <c r="I1006" s="3">
        <v>55771.15</v>
      </c>
      <c r="J1006" s="3">
        <v>1.14</v>
      </c>
      <c r="K1006" s="3">
        <v>284320.99</v>
      </c>
      <c r="L1006" s="3">
        <v>31.46</v>
      </c>
      <c r="M1006" s="3">
        <v>35.84</v>
      </c>
      <c r="N1006" s="3">
        <v>18.21</v>
      </c>
      <c r="O1006" s="3">
        <v>10.78</v>
      </c>
      <c r="P1006" s="3">
        <v>37.17</v>
      </c>
      <c r="Q1006" s="3">
        <v>26.35</v>
      </c>
      <c r="R1006" s="3">
        <v>31.02</v>
      </c>
      <c r="S1006" s="3">
        <v>2.62</v>
      </c>
      <c r="T1006" s="3">
        <v>2202.22688237029</v>
      </c>
      <c r="U1006" s="3">
        <v>1578.3244</v>
      </c>
    </row>
    <row r="1007" hidden="1">
      <c r="A1007" s="10" t="str">
        <f t="shared" si="1"/>
        <v>Eswatini1992</v>
      </c>
      <c r="B1007" s="1" t="s">
        <v>76</v>
      </c>
      <c r="C1007" s="3">
        <v>1992.0</v>
      </c>
      <c r="D1007" s="3">
        <v>0.0</v>
      </c>
      <c r="E1007" s="3">
        <v>0.0</v>
      </c>
      <c r="F1007" s="2"/>
      <c r="G1007" s="2"/>
      <c r="H1007" s="2"/>
      <c r="I1007" s="2"/>
      <c r="J1007" s="3">
        <v>-18.74</v>
      </c>
      <c r="K1007" s="3">
        <v>1284.77</v>
      </c>
      <c r="L1007" s="2"/>
      <c r="M1007" s="2"/>
      <c r="N1007" s="2"/>
      <c r="O1007" s="2"/>
      <c r="P1007" s="2"/>
      <c r="Q1007" s="2"/>
      <c r="R1007" s="2"/>
      <c r="S1007" s="2"/>
      <c r="T1007" s="3">
        <v>0.0</v>
      </c>
      <c r="U1007" s="3">
        <v>0.0</v>
      </c>
    </row>
    <row r="1008" hidden="1">
      <c r="A1008" s="10" t="str">
        <f t="shared" si="1"/>
        <v>Seychelles1992</v>
      </c>
      <c r="B1008" s="1" t="s">
        <v>179</v>
      </c>
      <c r="C1008" s="3">
        <v>1992.0</v>
      </c>
      <c r="D1008" s="3">
        <v>0.0</v>
      </c>
      <c r="E1008" s="3">
        <v>0.0</v>
      </c>
      <c r="F1008" s="2"/>
      <c r="G1008" s="2"/>
      <c r="H1008" s="2"/>
      <c r="I1008" s="2"/>
      <c r="J1008" s="3">
        <v>-33.1</v>
      </c>
      <c r="K1008" s="3">
        <v>433.67</v>
      </c>
      <c r="L1008" s="2"/>
      <c r="M1008" s="2"/>
      <c r="N1008" s="2"/>
      <c r="O1008" s="2"/>
      <c r="P1008" s="2"/>
      <c r="Q1008" s="2"/>
      <c r="R1008" s="2"/>
      <c r="S1008" s="2"/>
      <c r="T1008" s="3">
        <v>0.0</v>
      </c>
      <c r="U1008" s="3">
        <v>0.0</v>
      </c>
    </row>
    <row r="1009" hidden="1">
      <c r="A1009" s="10" t="str">
        <f t="shared" si="1"/>
        <v>Syrian Arab Republic1992</v>
      </c>
      <c r="B1009" s="1" t="s">
        <v>197</v>
      </c>
      <c r="C1009" s="3">
        <v>1992.0</v>
      </c>
      <c r="D1009" s="3">
        <v>0.0</v>
      </c>
      <c r="E1009" s="3">
        <v>0.0</v>
      </c>
      <c r="F1009" s="2"/>
      <c r="G1009" s="2"/>
      <c r="H1009" s="2"/>
      <c r="I1009" s="2"/>
      <c r="J1009" s="3">
        <v>-11.38</v>
      </c>
      <c r="K1009" s="3">
        <v>13253.57</v>
      </c>
      <c r="L1009" s="2"/>
      <c r="M1009" s="2"/>
      <c r="N1009" s="2"/>
      <c r="O1009" s="2"/>
      <c r="P1009" s="2"/>
      <c r="Q1009" s="2"/>
      <c r="R1009" s="2"/>
      <c r="S1009" s="2"/>
      <c r="T1009" s="3">
        <v>0.0</v>
      </c>
      <c r="U1009" s="3">
        <v>0.0</v>
      </c>
    </row>
    <row r="1010" hidden="1">
      <c r="A1010" s="10" t="str">
        <f t="shared" si="1"/>
        <v>Turks and Caicos Islands1992</v>
      </c>
      <c r="B1010" s="1" t="s">
        <v>207</v>
      </c>
      <c r="C1010" s="3">
        <v>1992.0</v>
      </c>
      <c r="D1010" s="3">
        <v>0.0</v>
      </c>
      <c r="E1010" s="3">
        <v>0.0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3">
        <v>0.0</v>
      </c>
      <c r="U1010" s="3">
        <v>0.0</v>
      </c>
    </row>
    <row r="1011" hidden="1">
      <c r="A1011" s="10" t="str">
        <f t="shared" si="1"/>
        <v>Chad1992</v>
      </c>
      <c r="B1011" s="1" t="s">
        <v>54</v>
      </c>
      <c r="C1011" s="3">
        <v>1992.0</v>
      </c>
      <c r="D1011" s="3">
        <v>0.0</v>
      </c>
      <c r="E1011" s="3">
        <v>0.0</v>
      </c>
      <c r="F1011" s="2"/>
      <c r="G1011" s="2"/>
      <c r="H1011" s="2"/>
      <c r="I1011" s="2"/>
      <c r="J1011" s="3">
        <v>-13.72</v>
      </c>
      <c r="K1011" s="3">
        <v>1881.85</v>
      </c>
      <c r="L1011" s="2"/>
      <c r="M1011" s="2"/>
      <c r="N1011" s="2"/>
      <c r="O1011" s="2"/>
      <c r="P1011" s="2"/>
      <c r="Q1011" s="2"/>
      <c r="R1011" s="2"/>
      <c r="S1011" s="2"/>
      <c r="T1011" s="3">
        <v>0.0</v>
      </c>
      <c r="U1011" s="3">
        <v>0.0</v>
      </c>
    </row>
    <row r="1012" hidden="1">
      <c r="A1012" s="10" t="str">
        <f t="shared" si="1"/>
        <v>Togo1992</v>
      </c>
      <c r="B1012" s="1" t="s">
        <v>201</v>
      </c>
      <c r="C1012" s="3">
        <v>1992.0</v>
      </c>
      <c r="D1012" s="3">
        <v>0.0</v>
      </c>
      <c r="E1012" s="3">
        <v>0.0</v>
      </c>
      <c r="F1012" s="2"/>
      <c r="G1012" s="2"/>
      <c r="H1012" s="2"/>
      <c r="I1012" s="2"/>
      <c r="J1012" s="3">
        <v>-9.22</v>
      </c>
      <c r="K1012" s="3">
        <v>1692.96</v>
      </c>
      <c r="L1012" s="2"/>
      <c r="M1012" s="2"/>
      <c r="N1012" s="2"/>
      <c r="O1012" s="2"/>
      <c r="P1012" s="2"/>
      <c r="Q1012" s="2"/>
      <c r="R1012" s="2"/>
      <c r="S1012" s="2"/>
      <c r="T1012" s="3">
        <v>0.0</v>
      </c>
      <c r="U1012" s="3">
        <v>0.0</v>
      </c>
    </row>
    <row r="1013" hidden="1">
      <c r="A1013" s="10" t="str">
        <f t="shared" si="1"/>
        <v>Thailand1992</v>
      </c>
      <c r="B1013" s="1" t="s">
        <v>199</v>
      </c>
      <c r="C1013" s="3">
        <v>1992.0</v>
      </c>
      <c r="D1013" s="3">
        <v>29.2</v>
      </c>
      <c r="E1013" s="3">
        <v>50.95</v>
      </c>
      <c r="F1013" s="2"/>
      <c r="G1013" s="3">
        <v>0.16</v>
      </c>
      <c r="H1013" s="3">
        <v>40686.78</v>
      </c>
      <c r="I1013" s="3">
        <v>32474.4</v>
      </c>
      <c r="J1013" s="3">
        <v>-4.01</v>
      </c>
      <c r="K1013" s="3">
        <v>111453.0</v>
      </c>
      <c r="L1013" s="3">
        <v>38.83</v>
      </c>
      <c r="M1013" s="3">
        <v>12.12</v>
      </c>
      <c r="N1013" s="3">
        <v>31.09</v>
      </c>
      <c r="O1013" s="3">
        <v>11.92</v>
      </c>
      <c r="P1013" s="3">
        <v>21.29</v>
      </c>
      <c r="Q1013" s="3">
        <v>47.01</v>
      </c>
      <c r="R1013" s="3">
        <v>15.37</v>
      </c>
      <c r="S1013" s="3">
        <v>14.72</v>
      </c>
      <c r="T1013" s="3">
        <v>2432.42435342752</v>
      </c>
      <c r="U1013" s="3">
        <v>1268.4108</v>
      </c>
    </row>
    <row r="1014" hidden="1">
      <c r="A1014" s="10" t="str">
        <f t="shared" si="1"/>
        <v>Turkmenistan1992</v>
      </c>
      <c r="B1014" s="1" t="s">
        <v>206</v>
      </c>
      <c r="C1014" s="3">
        <v>1992.0</v>
      </c>
      <c r="D1014" s="3">
        <v>0.0</v>
      </c>
      <c r="E1014" s="3">
        <v>0.0</v>
      </c>
      <c r="F1014" s="2"/>
      <c r="G1014" s="2"/>
      <c r="H1014" s="2"/>
      <c r="I1014" s="2"/>
      <c r="J1014" s="3">
        <v>28.94</v>
      </c>
      <c r="K1014" s="3">
        <v>3200.54</v>
      </c>
      <c r="L1014" s="2"/>
      <c r="M1014" s="2"/>
      <c r="N1014" s="2"/>
      <c r="O1014" s="2"/>
      <c r="P1014" s="2"/>
      <c r="Q1014" s="2"/>
      <c r="R1014" s="2"/>
      <c r="S1014" s="2"/>
      <c r="T1014" s="3">
        <v>0.0</v>
      </c>
      <c r="U1014" s="3">
        <v>0.0</v>
      </c>
    </row>
    <row r="1015" hidden="1">
      <c r="A1015" s="10" t="str">
        <f t="shared" si="1"/>
        <v>Timor-Leste1992</v>
      </c>
      <c r="B1015" s="1" t="s">
        <v>200</v>
      </c>
      <c r="C1015" s="3">
        <v>1992.0</v>
      </c>
      <c r="D1015" s="3">
        <v>0.0</v>
      </c>
      <c r="E1015" s="3">
        <v>0.0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3">
        <v>0.0</v>
      </c>
      <c r="U1015" s="3">
        <v>0.0</v>
      </c>
    </row>
    <row r="1016" hidden="1">
      <c r="A1016" s="10" t="str">
        <f t="shared" si="1"/>
        <v>Tonga1992</v>
      </c>
      <c r="B1016" s="1" t="s">
        <v>202</v>
      </c>
      <c r="C1016" s="3">
        <v>1992.0</v>
      </c>
      <c r="D1016" s="3">
        <v>0.0</v>
      </c>
      <c r="E1016" s="3">
        <v>0.0</v>
      </c>
      <c r="F1016" s="2"/>
      <c r="G1016" s="2"/>
      <c r="H1016" s="2"/>
      <c r="I1016" s="2"/>
      <c r="J1016" s="3">
        <v>-25.35</v>
      </c>
      <c r="K1016" s="3">
        <v>137.07</v>
      </c>
      <c r="L1016" s="2"/>
      <c r="M1016" s="2"/>
      <c r="N1016" s="2"/>
      <c r="O1016" s="2"/>
      <c r="P1016" s="2"/>
      <c r="Q1016" s="2"/>
      <c r="R1016" s="2"/>
      <c r="S1016" s="2"/>
      <c r="T1016" s="3">
        <v>0.0</v>
      </c>
      <c r="U1016" s="3">
        <v>0.0</v>
      </c>
    </row>
    <row r="1017" hidden="1">
      <c r="A1017" s="10" t="str">
        <f t="shared" si="1"/>
        <v>Trinidad and Tobago1992</v>
      </c>
      <c r="B1017" s="1" t="s">
        <v>203</v>
      </c>
      <c r="C1017" s="3">
        <v>1992.0</v>
      </c>
      <c r="D1017" s="3">
        <v>72.8</v>
      </c>
      <c r="E1017" s="3">
        <v>51.45</v>
      </c>
      <c r="F1017" s="2"/>
      <c r="G1017" s="3">
        <v>0.49</v>
      </c>
      <c r="H1017" s="3">
        <v>1376.72</v>
      </c>
      <c r="I1017" s="3">
        <v>1865.04</v>
      </c>
      <c r="J1017" s="2"/>
      <c r="K1017" s="3">
        <v>5439.55</v>
      </c>
      <c r="L1017" s="3">
        <v>26.73</v>
      </c>
      <c r="M1017" s="3">
        <v>24.72</v>
      </c>
      <c r="N1017" s="3">
        <v>27.06</v>
      </c>
      <c r="O1017" s="3">
        <v>20.09</v>
      </c>
      <c r="P1017" s="3">
        <v>1.21</v>
      </c>
      <c r="Q1017" s="3">
        <v>9.85</v>
      </c>
      <c r="R1017" s="3">
        <v>26.46</v>
      </c>
      <c r="S1017" s="3">
        <v>24.79</v>
      </c>
      <c r="T1017" s="3">
        <v>1785.6258882641</v>
      </c>
      <c r="U1017" s="3">
        <v>4474.1122</v>
      </c>
    </row>
    <row r="1018" hidden="1">
      <c r="A1018" s="10" t="str">
        <f t="shared" si="1"/>
        <v>Tunisia1992</v>
      </c>
      <c r="B1018" s="1" t="s">
        <v>204</v>
      </c>
      <c r="C1018" s="3">
        <v>1992.0</v>
      </c>
      <c r="D1018" s="3">
        <v>29.01</v>
      </c>
      <c r="E1018" s="3">
        <v>51.0</v>
      </c>
      <c r="F1018" s="2"/>
      <c r="G1018" s="3">
        <v>0.24</v>
      </c>
      <c r="H1018" s="3">
        <v>6431.54</v>
      </c>
      <c r="I1018" s="3">
        <v>4039.9</v>
      </c>
      <c r="J1018" s="3">
        <v>-6.93</v>
      </c>
      <c r="K1018" s="3">
        <v>15497.29</v>
      </c>
      <c r="L1018" s="3">
        <v>28.94</v>
      </c>
      <c r="M1018" s="3">
        <v>22.06</v>
      </c>
      <c r="N1018" s="3">
        <v>37.41</v>
      </c>
      <c r="O1018" s="3">
        <v>7.4</v>
      </c>
      <c r="P1018" s="3">
        <v>6.07</v>
      </c>
      <c r="Q1018" s="3">
        <v>49.18</v>
      </c>
      <c r="R1018" s="3">
        <v>25.13</v>
      </c>
      <c r="S1018" s="3">
        <v>17.32</v>
      </c>
      <c r="T1018" s="3">
        <v>2083.86551442704</v>
      </c>
      <c r="U1018" s="3">
        <v>2070.7527</v>
      </c>
    </row>
    <row r="1019" hidden="1">
      <c r="A1019" s="10" t="str">
        <f t="shared" si="1"/>
        <v>Turkiye1992</v>
      </c>
      <c r="B1019" s="1" t="s">
        <v>205</v>
      </c>
      <c r="C1019" s="3">
        <v>1992.0</v>
      </c>
      <c r="D1019" s="3">
        <v>28.31</v>
      </c>
      <c r="E1019" s="3">
        <v>48.99</v>
      </c>
      <c r="F1019" s="2"/>
      <c r="G1019" s="3">
        <v>0.25</v>
      </c>
      <c r="H1019" s="3">
        <v>22871.03</v>
      </c>
      <c r="I1019" s="3">
        <v>14714.61</v>
      </c>
      <c r="J1019" s="3">
        <v>-2.95</v>
      </c>
      <c r="K1019" s="3">
        <v>158459.0</v>
      </c>
      <c r="L1019" s="3">
        <v>34.42</v>
      </c>
      <c r="M1019" s="3">
        <v>14.57</v>
      </c>
      <c r="N1019" s="3">
        <v>29.06</v>
      </c>
      <c r="O1019" s="3">
        <v>20.92</v>
      </c>
      <c r="P1019" s="3">
        <v>5.57</v>
      </c>
      <c r="Q1019" s="3">
        <v>51.23</v>
      </c>
      <c r="R1019" s="3">
        <v>25.83</v>
      </c>
      <c r="S1019" s="3">
        <v>15.89</v>
      </c>
      <c r="T1019" s="3">
        <v>2015.63210105044</v>
      </c>
      <c r="U1019" s="3">
        <v>1849.536</v>
      </c>
    </row>
    <row r="1020" hidden="1">
      <c r="A1020" s="10" t="str">
        <f t="shared" si="1"/>
        <v>Tuvalu1992</v>
      </c>
      <c r="B1020" s="1" t="s">
        <v>208</v>
      </c>
      <c r="C1020" s="3">
        <v>1992.0</v>
      </c>
      <c r="D1020" s="3">
        <v>0.0</v>
      </c>
      <c r="E1020" s="3">
        <v>0.0</v>
      </c>
      <c r="F1020" s="2"/>
      <c r="G1020" s="2"/>
      <c r="H1020" s="2"/>
      <c r="I1020" s="2"/>
      <c r="J1020" s="2"/>
      <c r="K1020" s="3">
        <v>9.74</v>
      </c>
      <c r="L1020" s="2"/>
      <c r="M1020" s="2"/>
      <c r="N1020" s="2"/>
      <c r="O1020" s="2"/>
      <c r="P1020" s="2"/>
      <c r="Q1020" s="2"/>
      <c r="R1020" s="2"/>
      <c r="S1020" s="2"/>
      <c r="T1020" s="3">
        <v>0.0</v>
      </c>
      <c r="U1020" s="3">
        <v>0.0</v>
      </c>
    </row>
    <row r="1021" hidden="1">
      <c r="A1021" s="10" t="str">
        <f t="shared" si="1"/>
        <v>Tanzania1992</v>
      </c>
      <c r="B1021" s="1" t="s">
        <v>198</v>
      </c>
      <c r="C1021" s="3">
        <v>1992.0</v>
      </c>
      <c r="D1021" s="3">
        <v>0.0</v>
      </c>
      <c r="E1021" s="3">
        <v>0.0</v>
      </c>
      <c r="F1021" s="2"/>
      <c r="G1021" s="2"/>
      <c r="H1021" s="2"/>
      <c r="I1021" s="2"/>
      <c r="J1021" s="3">
        <v>-26.91</v>
      </c>
      <c r="K1021" s="3">
        <v>4601.41</v>
      </c>
      <c r="L1021" s="2"/>
      <c r="M1021" s="2"/>
      <c r="N1021" s="2"/>
      <c r="O1021" s="2"/>
      <c r="P1021" s="2"/>
      <c r="Q1021" s="2"/>
      <c r="R1021" s="2"/>
      <c r="S1021" s="2"/>
      <c r="T1021" s="3">
        <v>0.0</v>
      </c>
      <c r="U1021" s="3">
        <v>0.0</v>
      </c>
    </row>
    <row r="1022" hidden="1">
      <c r="A1022" s="10" t="str">
        <f t="shared" si="1"/>
        <v>Uganda1992</v>
      </c>
      <c r="B1022" s="1" t="s">
        <v>209</v>
      </c>
      <c r="C1022" s="3">
        <v>1992.0</v>
      </c>
      <c r="D1022" s="3">
        <v>0.0</v>
      </c>
      <c r="E1022" s="3">
        <v>0.0</v>
      </c>
      <c r="F1022" s="2"/>
      <c r="G1022" s="2"/>
      <c r="H1022" s="2"/>
      <c r="I1022" s="2"/>
      <c r="J1022" s="3">
        <v>-15.53</v>
      </c>
      <c r="K1022" s="3">
        <v>2857.46</v>
      </c>
      <c r="L1022" s="2"/>
      <c r="M1022" s="2"/>
      <c r="N1022" s="2"/>
      <c r="O1022" s="2"/>
      <c r="P1022" s="2"/>
      <c r="Q1022" s="2"/>
      <c r="R1022" s="2"/>
      <c r="S1022" s="2"/>
      <c r="T1022" s="3">
        <v>0.0</v>
      </c>
      <c r="U1022" s="3">
        <v>0.0</v>
      </c>
    </row>
    <row r="1023" hidden="1">
      <c r="A1023" s="10" t="str">
        <f t="shared" si="1"/>
        <v>Ukraine1992</v>
      </c>
      <c r="B1023" s="1" t="s">
        <v>210</v>
      </c>
      <c r="C1023" s="3">
        <v>1992.0</v>
      </c>
      <c r="D1023" s="3">
        <v>0.0</v>
      </c>
      <c r="E1023" s="3">
        <v>0.0</v>
      </c>
      <c r="F1023" s="2"/>
      <c r="G1023" s="2"/>
      <c r="H1023" s="2"/>
      <c r="I1023" s="2"/>
      <c r="J1023" s="3">
        <v>1.99</v>
      </c>
      <c r="K1023" s="3">
        <v>73942.24</v>
      </c>
      <c r="L1023" s="2"/>
      <c r="M1023" s="2"/>
      <c r="N1023" s="2"/>
      <c r="O1023" s="2"/>
      <c r="P1023" s="2"/>
      <c r="Q1023" s="2"/>
      <c r="R1023" s="2"/>
      <c r="S1023" s="2"/>
      <c r="T1023" s="3">
        <v>0.0</v>
      </c>
      <c r="U1023" s="3">
        <v>0.0</v>
      </c>
    </row>
    <row r="1024" hidden="1">
      <c r="A1024" s="10" t="str">
        <f t="shared" si="1"/>
        <v>Uruguay1992</v>
      </c>
      <c r="B1024" s="1" t="s">
        <v>214</v>
      </c>
      <c r="C1024" s="3">
        <v>1992.0</v>
      </c>
      <c r="D1024" s="3">
        <v>0.0</v>
      </c>
      <c r="E1024" s="3">
        <v>0.0</v>
      </c>
      <c r="F1024" s="2"/>
      <c r="G1024" s="2"/>
      <c r="H1024" s="2"/>
      <c r="I1024" s="2"/>
      <c r="J1024" s="3">
        <v>0.82</v>
      </c>
      <c r="K1024" s="3">
        <v>12878.2</v>
      </c>
      <c r="L1024" s="2"/>
      <c r="M1024" s="2"/>
      <c r="N1024" s="2"/>
      <c r="O1024" s="2"/>
      <c r="P1024" s="2"/>
      <c r="Q1024" s="2"/>
      <c r="R1024" s="2"/>
      <c r="S1024" s="2"/>
      <c r="T1024" s="3">
        <v>0.0</v>
      </c>
      <c r="U1024" s="3">
        <v>0.0</v>
      </c>
    </row>
    <row r="1025" hidden="1">
      <c r="A1025" s="10" t="str">
        <f t="shared" si="1"/>
        <v>United States1992</v>
      </c>
      <c r="B1025" s="1" t="s">
        <v>213</v>
      </c>
      <c r="C1025" s="3">
        <v>1992.0</v>
      </c>
      <c r="D1025" s="3">
        <v>18.64</v>
      </c>
      <c r="E1025" s="3">
        <v>67.17</v>
      </c>
      <c r="F1025" s="2"/>
      <c r="G1025" s="3">
        <v>0.1</v>
      </c>
      <c r="H1025" s="3">
        <v>553496.48</v>
      </c>
      <c r="I1025" s="3">
        <v>447330.09</v>
      </c>
      <c r="J1025" s="3">
        <v>-0.53</v>
      </c>
      <c r="K1025" s="3">
        <v>6520330.26</v>
      </c>
      <c r="L1025" s="3">
        <v>31.9</v>
      </c>
      <c r="M1025" s="3">
        <v>35.27</v>
      </c>
      <c r="N1025" s="3">
        <v>15.64</v>
      </c>
      <c r="O1025" s="3">
        <v>11.83</v>
      </c>
      <c r="P1025" s="3">
        <v>45.08</v>
      </c>
      <c r="Q1025" s="3">
        <v>19.7</v>
      </c>
      <c r="R1025" s="3">
        <v>20.04</v>
      </c>
      <c r="S1025" s="3">
        <v>10.82</v>
      </c>
      <c r="T1025" s="3">
        <v>2381.14740088709</v>
      </c>
      <c r="U1025" s="3">
        <v>1571.5853</v>
      </c>
    </row>
    <row r="1026" hidden="1">
      <c r="A1026" s="10" t="str">
        <f t="shared" si="1"/>
        <v>St. Vincent and the Grenadines1992</v>
      </c>
      <c r="B1026" s="1" t="s">
        <v>192</v>
      </c>
      <c r="C1026" s="3">
        <v>1992.0</v>
      </c>
      <c r="D1026" s="3">
        <v>0.0</v>
      </c>
      <c r="E1026" s="3">
        <v>0.0</v>
      </c>
      <c r="F1026" s="2"/>
      <c r="G1026" s="2"/>
      <c r="H1026" s="2"/>
      <c r="I1026" s="2"/>
      <c r="J1026" s="3">
        <v>-8.53</v>
      </c>
      <c r="K1026" s="3">
        <v>277.95</v>
      </c>
      <c r="L1026" s="2"/>
      <c r="M1026" s="2"/>
      <c r="N1026" s="2"/>
      <c r="O1026" s="2"/>
      <c r="P1026" s="2"/>
      <c r="Q1026" s="2"/>
      <c r="R1026" s="2"/>
      <c r="S1026" s="2"/>
      <c r="T1026" s="3">
        <v>0.0</v>
      </c>
      <c r="U1026" s="3">
        <v>0.0</v>
      </c>
    </row>
    <row r="1027" hidden="1">
      <c r="A1027" s="10" t="str">
        <f t="shared" si="1"/>
        <v>Venezuela, RB1992</v>
      </c>
      <c r="B1027" s="1" t="s">
        <v>216</v>
      </c>
      <c r="C1027" s="3">
        <v>1992.0</v>
      </c>
      <c r="D1027" s="3">
        <v>0.0</v>
      </c>
      <c r="E1027" s="3">
        <v>0.0</v>
      </c>
      <c r="F1027" s="2"/>
      <c r="G1027" s="2"/>
      <c r="H1027" s="2"/>
      <c r="I1027" s="2"/>
      <c r="J1027" s="3">
        <v>-2.47</v>
      </c>
      <c r="K1027" s="3">
        <v>60401.8</v>
      </c>
      <c r="L1027" s="2"/>
      <c r="M1027" s="2"/>
      <c r="N1027" s="2"/>
      <c r="O1027" s="2"/>
      <c r="P1027" s="2"/>
      <c r="Q1027" s="2"/>
      <c r="R1027" s="2"/>
      <c r="S1027" s="2"/>
      <c r="T1027" s="3">
        <v>0.0</v>
      </c>
      <c r="U1027" s="3">
        <v>0.0</v>
      </c>
    </row>
    <row r="1028" hidden="1">
      <c r="A1028" s="10" t="str">
        <f t="shared" si="1"/>
        <v>Vietnam1992</v>
      </c>
      <c r="B1028" s="1" t="s">
        <v>217</v>
      </c>
      <c r="C1028" s="3">
        <v>1992.0</v>
      </c>
      <c r="D1028" s="3">
        <v>0.0</v>
      </c>
      <c r="E1028" s="3">
        <v>0.0</v>
      </c>
      <c r="F1028" s="2"/>
      <c r="G1028" s="2"/>
      <c r="H1028" s="2"/>
      <c r="I1028" s="2"/>
      <c r="J1028" s="3">
        <v>-4.09</v>
      </c>
      <c r="K1028" s="3">
        <v>9866.99</v>
      </c>
      <c r="L1028" s="2"/>
      <c r="M1028" s="2"/>
      <c r="N1028" s="2"/>
      <c r="O1028" s="2"/>
      <c r="P1028" s="2"/>
      <c r="Q1028" s="2"/>
      <c r="R1028" s="2"/>
      <c r="S1028" s="2"/>
      <c r="T1028" s="3">
        <v>0.0</v>
      </c>
      <c r="U1028" s="3">
        <v>0.0</v>
      </c>
    </row>
    <row r="1029" hidden="1">
      <c r="A1029" s="10" t="str">
        <f t="shared" si="1"/>
        <v>Vanuatu1992</v>
      </c>
      <c r="B1029" s="1" t="s">
        <v>215</v>
      </c>
      <c r="C1029" s="3">
        <v>1992.0</v>
      </c>
      <c r="D1029" s="3">
        <v>0.0</v>
      </c>
      <c r="E1029" s="3">
        <v>0.0</v>
      </c>
      <c r="F1029" s="2"/>
      <c r="G1029" s="2"/>
      <c r="H1029" s="2"/>
      <c r="I1029" s="2"/>
      <c r="J1029" s="3">
        <v>-9.07</v>
      </c>
      <c r="K1029" s="3">
        <v>209.09</v>
      </c>
      <c r="L1029" s="2"/>
      <c r="M1029" s="2"/>
      <c r="N1029" s="2"/>
      <c r="O1029" s="2"/>
      <c r="P1029" s="2"/>
      <c r="Q1029" s="2"/>
      <c r="R1029" s="2"/>
      <c r="S1029" s="2"/>
      <c r="T1029" s="3">
        <v>0.0</v>
      </c>
      <c r="U1029" s="3">
        <v>0.0</v>
      </c>
    </row>
    <row r="1030" hidden="1">
      <c r="A1030" s="10" t="str">
        <f t="shared" si="1"/>
        <v>World1992</v>
      </c>
      <c r="B1030" s="1" t="s">
        <v>219</v>
      </c>
      <c r="C1030" s="3">
        <v>1992.0</v>
      </c>
      <c r="D1030" s="3">
        <v>22.69</v>
      </c>
      <c r="E1030" s="3">
        <v>59.97</v>
      </c>
      <c r="F1030" s="2"/>
      <c r="G1030" s="3">
        <v>0.08</v>
      </c>
      <c r="H1030" s="3">
        <v>2470543.07</v>
      </c>
      <c r="I1030" s="3">
        <v>2457661.5</v>
      </c>
      <c r="J1030" s="3">
        <v>0.24</v>
      </c>
      <c r="K1030" s="3">
        <v>2.545320093E7</v>
      </c>
      <c r="L1030" s="3">
        <v>29.97</v>
      </c>
      <c r="M1030" s="3">
        <v>30.0</v>
      </c>
      <c r="N1030" s="3">
        <v>21.72</v>
      </c>
      <c r="O1030" s="3">
        <v>14.64</v>
      </c>
      <c r="P1030" s="3">
        <v>33.43</v>
      </c>
      <c r="Q1030" s="3">
        <v>28.95</v>
      </c>
      <c r="R1030" s="3">
        <v>21.94</v>
      </c>
      <c r="S1030" s="3">
        <v>11.27</v>
      </c>
      <c r="T1030" s="3">
        <v>0.0</v>
      </c>
      <c r="U1030" s="3">
        <v>1239.5179</v>
      </c>
    </row>
    <row r="1031" hidden="1">
      <c r="A1031" s="10" t="str">
        <f t="shared" si="1"/>
        <v>Wallis and Futura Isl.1992</v>
      </c>
      <c r="B1031" s="1" t="s">
        <v>218</v>
      </c>
      <c r="C1031" s="3">
        <v>1992.0</v>
      </c>
      <c r="D1031" s="3">
        <v>0.0</v>
      </c>
      <c r="E1031" s="3">
        <v>0.0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3">
        <v>0.0</v>
      </c>
      <c r="U1031" s="3">
        <v>0.0</v>
      </c>
    </row>
    <row r="1032" hidden="1">
      <c r="A1032" s="10" t="str">
        <f t="shared" si="1"/>
        <v>Samoa1992</v>
      </c>
      <c r="B1032" s="1" t="s">
        <v>174</v>
      </c>
      <c r="C1032" s="3">
        <v>1992.0</v>
      </c>
      <c r="D1032" s="3">
        <v>0.0</v>
      </c>
      <c r="E1032" s="3">
        <v>0.0</v>
      </c>
      <c r="F1032" s="2"/>
      <c r="G1032" s="2"/>
      <c r="H1032" s="2"/>
      <c r="I1032" s="2"/>
      <c r="J1032" s="2"/>
      <c r="K1032" s="3">
        <v>132.3</v>
      </c>
      <c r="L1032" s="2"/>
      <c r="M1032" s="2"/>
      <c r="N1032" s="2"/>
      <c r="O1032" s="2"/>
      <c r="P1032" s="2"/>
      <c r="Q1032" s="2"/>
      <c r="R1032" s="2"/>
      <c r="S1032" s="2"/>
      <c r="T1032" s="3">
        <v>0.0</v>
      </c>
      <c r="U1032" s="3">
        <v>0.0</v>
      </c>
    </row>
    <row r="1033" hidden="1">
      <c r="A1033" s="10" t="str">
        <f t="shared" si="1"/>
        <v>Yemen, Rep.1992</v>
      </c>
      <c r="B1033" s="1" t="s">
        <v>220</v>
      </c>
      <c r="C1033" s="3">
        <v>1992.0</v>
      </c>
      <c r="D1033" s="3">
        <v>0.0</v>
      </c>
      <c r="E1033" s="3">
        <v>0.0</v>
      </c>
      <c r="F1033" s="2"/>
      <c r="G1033" s="2"/>
      <c r="H1033" s="2"/>
      <c r="I1033" s="2"/>
      <c r="J1033" s="2"/>
      <c r="K1033" s="3">
        <v>6463.65</v>
      </c>
      <c r="L1033" s="2"/>
      <c r="M1033" s="2"/>
      <c r="N1033" s="2"/>
      <c r="O1033" s="2"/>
      <c r="P1033" s="2"/>
      <c r="Q1033" s="2"/>
      <c r="R1033" s="2"/>
      <c r="S1033" s="2"/>
      <c r="T1033" s="3">
        <v>0.0</v>
      </c>
      <c r="U1033" s="3">
        <v>0.0</v>
      </c>
    </row>
    <row r="1034" hidden="1">
      <c r="A1034" s="10" t="str">
        <f t="shared" si="1"/>
        <v>South Africa1992</v>
      </c>
      <c r="B1034" s="1" t="s">
        <v>186</v>
      </c>
      <c r="C1034" s="3">
        <v>1992.0</v>
      </c>
      <c r="D1034" s="3">
        <v>23.99</v>
      </c>
      <c r="E1034" s="3">
        <v>58.53</v>
      </c>
      <c r="F1034" s="2"/>
      <c r="G1034" s="3">
        <v>0.14</v>
      </c>
      <c r="H1034" s="3">
        <v>18373.4</v>
      </c>
      <c r="I1034" s="3">
        <v>21114.61</v>
      </c>
      <c r="J1034" s="3">
        <v>3.92</v>
      </c>
      <c r="K1034" s="3">
        <v>134545.0</v>
      </c>
      <c r="L1034" s="3">
        <v>38.7</v>
      </c>
      <c r="M1034" s="3">
        <v>19.83</v>
      </c>
      <c r="N1034" s="3">
        <v>22.41</v>
      </c>
      <c r="O1034" s="3">
        <v>6.86</v>
      </c>
      <c r="P1034" s="3">
        <v>6.63</v>
      </c>
      <c r="Q1034" s="3">
        <v>8.26</v>
      </c>
      <c r="R1034" s="3">
        <v>25.03</v>
      </c>
      <c r="S1034" s="3">
        <v>17.89</v>
      </c>
      <c r="T1034" s="3">
        <v>2412.10606912434</v>
      </c>
      <c r="U1034" s="3">
        <v>2193.9664</v>
      </c>
    </row>
    <row r="1035" hidden="1">
      <c r="A1035" s="10" t="str">
        <f t="shared" si="1"/>
        <v>Zambia1992</v>
      </c>
      <c r="B1035" s="1" t="s">
        <v>221</v>
      </c>
      <c r="C1035" s="3">
        <v>1992.0</v>
      </c>
      <c r="D1035" s="3">
        <v>0.0</v>
      </c>
      <c r="E1035" s="3">
        <v>0.0</v>
      </c>
      <c r="F1035" s="2"/>
      <c r="G1035" s="2"/>
      <c r="H1035" s="2"/>
      <c r="I1035" s="2"/>
      <c r="J1035" s="2"/>
      <c r="K1035" s="3">
        <v>3181.92</v>
      </c>
      <c r="L1035" s="2"/>
      <c r="M1035" s="2"/>
      <c r="N1035" s="2"/>
      <c r="O1035" s="2"/>
      <c r="P1035" s="2"/>
      <c r="Q1035" s="2"/>
      <c r="R1035" s="2"/>
      <c r="S1035" s="2"/>
      <c r="T1035" s="3">
        <v>0.0</v>
      </c>
      <c r="U1035" s="3">
        <v>0.0</v>
      </c>
    </row>
    <row r="1036" hidden="1">
      <c r="A1036" s="10" t="str">
        <f t="shared" si="1"/>
        <v>Zimbabwe1992</v>
      </c>
      <c r="B1036" s="1" t="s">
        <v>222</v>
      </c>
      <c r="C1036" s="3">
        <v>1992.0</v>
      </c>
      <c r="D1036" s="3">
        <v>0.0</v>
      </c>
      <c r="E1036" s="3">
        <v>0.0</v>
      </c>
      <c r="F1036" s="2"/>
      <c r="G1036" s="2"/>
      <c r="H1036" s="2"/>
      <c r="I1036" s="2"/>
      <c r="J1036" s="3">
        <v>-9.26</v>
      </c>
      <c r="K1036" s="3">
        <v>6751.47</v>
      </c>
      <c r="L1036" s="2"/>
      <c r="M1036" s="2"/>
      <c r="N1036" s="2"/>
      <c r="O1036" s="2"/>
      <c r="P1036" s="2"/>
      <c r="Q1036" s="2"/>
      <c r="R1036" s="2"/>
      <c r="S1036" s="2"/>
      <c r="T1036" s="3">
        <v>0.0</v>
      </c>
      <c r="U1036" s="3">
        <v>0.0</v>
      </c>
    </row>
    <row r="1037" hidden="1">
      <c r="A1037" s="10" t="str">
        <f t="shared" si="1"/>
        <v>Aruba1993</v>
      </c>
      <c r="B1037" s="1" t="s">
        <v>25</v>
      </c>
      <c r="C1037" s="3">
        <v>1993.0</v>
      </c>
      <c r="D1037" s="3">
        <v>0.0</v>
      </c>
      <c r="E1037" s="3">
        <v>0.0</v>
      </c>
      <c r="F1037" s="2"/>
      <c r="G1037" s="2"/>
      <c r="H1037" s="2"/>
      <c r="I1037" s="2"/>
      <c r="J1037" s="2"/>
      <c r="K1037" s="3">
        <v>1082.98</v>
      </c>
      <c r="L1037" s="2"/>
      <c r="M1037" s="2"/>
      <c r="N1037" s="2"/>
      <c r="O1037" s="2"/>
      <c r="P1037" s="2"/>
      <c r="Q1037" s="2"/>
      <c r="R1037" s="2"/>
      <c r="S1037" s="2"/>
      <c r="T1037" s="3">
        <v>0.0</v>
      </c>
      <c r="U1037" s="3">
        <v>0.0</v>
      </c>
    </row>
    <row r="1038" hidden="1">
      <c r="A1038" s="10" t="str">
        <f t="shared" si="1"/>
        <v>Afghanistan1993</v>
      </c>
      <c r="B1038" s="1" t="s">
        <v>15</v>
      </c>
      <c r="C1038" s="3">
        <v>1993.0</v>
      </c>
      <c r="D1038" s="3">
        <v>0.0</v>
      </c>
      <c r="E1038" s="3">
        <v>0.0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3">
        <v>0.0</v>
      </c>
      <c r="U1038" s="3">
        <v>0.0</v>
      </c>
    </row>
    <row r="1039" hidden="1">
      <c r="A1039" s="10" t="str">
        <f t="shared" si="1"/>
        <v>Anguila1993</v>
      </c>
      <c r="B1039" s="1" t="s">
        <v>21</v>
      </c>
      <c r="C1039" s="3">
        <v>1993.0</v>
      </c>
      <c r="D1039" s="3">
        <v>0.0</v>
      </c>
      <c r="E1039" s="3">
        <v>0.0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3">
        <v>0.0</v>
      </c>
      <c r="U1039" s="3">
        <v>0.0</v>
      </c>
    </row>
    <row r="1040" hidden="1">
      <c r="A1040" s="10" t="str">
        <f t="shared" si="1"/>
        <v>Albania1993</v>
      </c>
      <c r="B1040" s="1" t="s">
        <v>18</v>
      </c>
      <c r="C1040" s="3">
        <v>1993.0</v>
      </c>
      <c r="D1040" s="3">
        <v>0.0</v>
      </c>
      <c r="E1040" s="3">
        <v>0.0</v>
      </c>
      <c r="F1040" s="2"/>
      <c r="G1040" s="2"/>
      <c r="H1040" s="2"/>
      <c r="I1040" s="2"/>
      <c r="J1040" s="3">
        <v>-48.56</v>
      </c>
      <c r="K1040" s="3">
        <v>1185.32</v>
      </c>
      <c r="L1040" s="2"/>
      <c r="M1040" s="2"/>
      <c r="N1040" s="2"/>
      <c r="O1040" s="2"/>
      <c r="P1040" s="2"/>
      <c r="Q1040" s="2"/>
      <c r="R1040" s="2"/>
      <c r="S1040" s="2"/>
      <c r="T1040" s="3">
        <v>0.0</v>
      </c>
      <c r="U1040" s="3">
        <v>0.0</v>
      </c>
    </row>
    <row r="1041" hidden="1">
      <c r="A1041" s="10" t="str">
        <f t="shared" si="1"/>
        <v>Andorra1993</v>
      </c>
      <c r="B1041" s="1" t="s">
        <v>20</v>
      </c>
      <c r="C1041" s="3">
        <v>1993.0</v>
      </c>
      <c r="D1041" s="3">
        <v>0.0</v>
      </c>
      <c r="E1041" s="3">
        <v>0.0</v>
      </c>
      <c r="F1041" s="2"/>
      <c r="G1041" s="2"/>
      <c r="H1041" s="2"/>
      <c r="I1041" s="2"/>
      <c r="J1041" s="2"/>
      <c r="K1041" s="3">
        <v>1007.03</v>
      </c>
      <c r="L1041" s="2"/>
      <c r="M1041" s="2"/>
      <c r="N1041" s="2"/>
      <c r="O1041" s="2"/>
      <c r="P1041" s="2"/>
      <c r="Q1041" s="2"/>
      <c r="R1041" s="2"/>
      <c r="S1041" s="2"/>
      <c r="T1041" s="3">
        <v>0.0</v>
      </c>
      <c r="U1041" s="3">
        <v>0.0</v>
      </c>
    </row>
    <row r="1042" hidden="1">
      <c r="A1042" s="10" t="str">
        <f t="shared" si="1"/>
        <v>Netherlands Antilles1993</v>
      </c>
      <c r="B1042" s="1" t="s">
        <v>148</v>
      </c>
      <c r="C1042" s="3">
        <v>1993.0</v>
      </c>
      <c r="D1042" s="3">
        <v>0.0</v>
      </c>
      <c r="E1042" s="3">
        <v>0.0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3">
        <v>0.0</v>
      </c>
      <c r="U1042" s="3">
        <v>0.0</v>
      </c>
    </row>
    <row r="1043" hidden="1">
      <c r="A1043" s="10" t="str">
        <f t="shared" si="1"/>
        <v>United Arab Emirates1993</v>
      </c>
      <c r="B1043" s="1" t="s">
        <v>211</v>
      </c>
      <c r="C1043" s="3">
        <v>1993.0</v>
      </c>
      <c r="D1043" s="3">
        <v>17.23</v>
      </c>
      <c r="E1043" s="3">
        <v>70.9</v>
      </c>
      <c r="F1043" s="2"/>
      <c r="G1043" s="3">
        <v>0.28</v>
      </c>
      <c r="H1043" s="3">
        <v>5506.34</v>
      </c>
      <c r="I1043" s="3">
        <v>3379.67</v>
      </c>
      <c r="J1043" s="2"/>
      <c r="K1043" s="3">
        <v>55625.17</v>
      </c>
      <c r="L1043" s="3">
        <v>32.39</v>
      </c>
      <c r="M1043" s="3">
        <v>38.51</v>
      </c>
      <c r="N1043" s="3">
        <v>18.08</v>
      </c>
      <c r="O1043" s="3">
        <v>7.39</v>
      </c>
      <c r="P1043" s="3">
        <v>2.5</v>
      </c>
      <c r="Q1043" s="3">
        <v>2.62</v>
      </c>
      <c r="R1043" s="3">
        <v>9.96</v>
      </c>
      <c r="S1043" s="3">
        <v>0.64</v>
      </c>
      <c r="T1043" s="3">
        <v>2316.63771947181</v>
      </c>
      <c r="U1043" s="3">
        <v>1139.0055</v>
      </c>
    </row>
    <row r="1044" hidden="1">
      <c r="A1044" s="10" t="str">
        <f t="shared" si="1"/>
        <v>Argentina1993</v>
      </c>
      <c r="B1044" s="1" t="s">
        <v>23</v>
      </c>
      <c r="C1044" s="3">
        <v>1993.0</v>
      </c>
      <c r="D1044" s="3">
        <v>66.59</v>
      </c>
      <c r="E1044" s="3">
        <v>72.83</v>
      </c>
      <c r="F1044" s="2"/>
      <c r="G1044" s="3">
        <v>0.1</v>
      </c>
      <c r="H1044" s="3">
        <v>16772.91</v>
      </c>
      <c r="I1044" s="3">
        <v>13117.75</v>
      </c>
      <c r="J1044" s="3">
        <v>-2.4</v>
      </c>
      <c r="K1044" s="3">
        <v>236742.0</v>
      </c>
      <c r="L1044" s="3">
        <v>41.86</v>
      </c>
      <c r="M1044" s="3">
        <v>30.97</v>
      </c>
      <c r="N1044" s="3">
        <v>22.67</v>
      </c>
      <c r="O1044" s="3">
        <v>4.44</v>
      </c>
      <c r="P1044" s="3">
        <v>9.75</v>
      </c>
      <c r="Q1044" s="3">
        <v>19.33</v>
      </c>
      <c r="R1044" s="3">
        <v>38.36</v>
      </c>
      <c r="S1044" s="3">
        <v>32.57</v>
      </c>
      <c r="T1044" s="3">
        <v>2783.90925350299</v>
      </c>
      <c r="U1044" s="3">
        <v>1464.369</v>
      </c>
    </row>
    <row r="1045" hidden="1">
      <c r="A1045" s="10" t="str">
        <f t="shared" si="1"/>
        <v>Armenia1993</v>
      </c>
      <c r="B1045" s="1" t="s">
        <v>24</v>
      </c>
      <c r="C1045" s="3">
        <v>1993.0</v>
      </c>
      <c r="D1045" s="3">
        <v>0.0</v>
      </c>
      <c r="E1045" s="3">
        <v>0.0</v>
      </c>
      <c r="F1045" s="2"/>
      <c r="G1045" s="2"/>
      <c r="H1045" s="2"/>
      <c r="I1045" s="2"/>
      <c r="J1045" s="3">
        <v>-13.54</v>
      </c>
      <c r="K1045" s="3">
        <v>1201.31</v>
      </c>
      <c r="L1045" s="2"/>
      <c r="M1045" s="2"/>
      <c r="N1045" s="2"/>
      <c r="O1045" s="2"/>
      <c r="P1045" s="2"/>
      <c r="Q1045" s="2"/>
      <c r="R1045" s="2"/>
      <c r="S1045" s="2"/>
      <c r="T1045" s="3">
        <v>0.0</v>
      </c>
      <c r="U1045" s="3">
        <v>0.0</v>
      </c>
    </row>
    <row r="1046" hidden="1">
      <c r="A1046" s="10" t="str">
        <f t="shared" si="1"/>
        <v>Antigua and Barbuda1993</v>
      </c>
      <c r="B1046" s="1" t="s">
        <v>22</v>
      </c>
      <c r="C1046" s="3">
        <v>1993.0</v>
      </c>
      <c r="D1046" s="3">
        <v>0.0</v>
      </c>
      <c r="E1046" s="3">
        <v>0.0</v>
      </c>
      <c r="F1046" s="2"/>
      <c r="G1046" s="2"/>
      <c r="H1046" s="2"/>
      <c r="I1046" s="2"/>
      <c r="J1046" s="3">
        <v>50.92</v>
      </c>
      <c r="K1046" s="3">
        <v>535.17</v>
      </c>
      <c r="L1046" s="2"/>
      <c r="M1046" s="2"/>
      <c r="N1046" s="2"/>
      <c r="O1046" s="2"/>
      <c r="P1046" s="2"/>
      <c r="Q1046" s="2"/>
      <c r="R1046" s="2"/>
      <c r="S1046" s="2"/>
      <c r="T1046" s="3">
        <v>0.0</v>
      </c>
      <c r="U1046" s="3">
        <v>0.0</v>
      </c>
    </row>
    <row r="1047" hidden="1">
      <c r="A1047" s="10" t="str">
        <f t="shared" si="1"/>
        <v>Australia1993</v>
      </c>
      <c r="B1047" s="1" t="s">
        <v>26</v>
      </c>
      <c r="C1047" s="3">
        <v>1993.0</v>
      </c>
      <c r="D1047" s="3">
        <v>51.35</v>
      </c>
      <c r="E1047" s="3">
        <v>70.38</v>
      </c>
      <c r="F1047" s="2"/>
      <c r="G1047" s="3">
        <v>0.13</v>
      </c>
      <c r="H1047" s="3">
        <v>42366.6</v>
      </c>
      <c r="I1047" s="3">
        <v>41879.2</v>
      </c>
      <c r="J1047" s="3">
        <v>-0.32</v>
      </c>
      <c r="K1047" s="3">
        <v>311549.0</v>
      </c>
      <c r="L1047" s="3">
        <v>37.42</v>
      </c>
      <c r="M1047" s="3">
        <v>32.96</v>
      </c>
      <c r="N1047" s="3">
        <v>21.5</v>
      </c>
      <c r="O1047" s="3">
        <v>6.0</v>
      </c>
      <c r="P1047" s="3">
        <v>9.95</v>
      </c>
      <c r="Q1047" s="3">
        <v>12.69</v>
      </c>
      <c r="R1047" s="3">
        <v>30.57</v>
      </c>
      <c r="S1047" s="3">
        <v>43.27</v>
      </c>
      <c r="T1047" s="3">
        <v>2576.50271970786</v>
      </c>
      <c r="U1047" s="3">
        <v>986.4245</v>
      </c>
    </row>
    <row r="1048" hidden="1">
      <c r="A1048" s="10" t="str">
        <f t="shared" si="1"/>
        <v>Austria1993</v>
      </c>
      <c r="B1048" s="1" t="s">
        <v>27</v>
      </c>
      <c r="C1048" s="3">
        <v>1993.0</v>
      </c>
      <c r="D1048" s="3">
        <v>0.0</v>
      </c>
      <c r="E1048" s="3">
        <v>0.0</v>
      </c>
      <c r="F1048" s="2"/>
      <c r="G1048" s="2"/>
      <c r="H1048" s="2"/>
      <c r="I1048" s="2"/>
      <c r="J1048" s="3">
        <v>-0.34</v>
      </c>
      <c r="K1048" s="3">
        <v>190380.0</v>
      </c>
      <c r="L1048" s="2"/>
      <c r="M1048" s="2"/>
      <c r="N1048" s="2"/>
      <c r="O1048" s="2"/>
      <c r="P1048" s="2"/>
      <c r="Q1048" s="2"/>
      <c r="R1048" s="2"/>
      <c r="S1048" s="2"/>
      <c r="T1048" s="3">
        <v>0.0</v>
      </c>
      <c r="U1048" s="3">
        <v>0.0</v>
      </c>
    </row>
    <row r="1049" hidden="1">
      <c r="A1049" s="10" t="str">
        <f t="shared" si="1"/>
        <v>Azerbaijan1993</v>
      </c>
      <c r="B1049" s="1" t="s">
        <v>28</v>
      </c>
      <c r="C1049" s="3">
        <v>1993.0</v>
      </c>
      <c r="D1049" s="3">
        <v>0.0</v>
      </c>
      <c r="E1049" s="3">
        <v>0.0</v>
      </c>
      <c r="F1049" s="2"/>
      <c r="G1049" s="2"/>
      <c r="H1049" s="2"/>
      <c r="I1049" s="2"/>
      <c r="J1049" s="3">
        <v>-18.57</v>
      </c>
      <c r="K1049" s="3">
        <v>3970.95</v>
      </c>
      <c r="L1049" s="2"/>
      <c r="M1049" s="2"/>
      <c r="N1049" s="2"/>
      <c r="O1049" s="2"/>
      <c r="P1049" s="2"/>
      <c r="Q1049" s="2"/>
      <c r="R1049" s="2"/>
      <c r="S1049" s="2"/>
      <c r="T1049" s="3">
        <v>0.0</v>
      </c>
      <c r="U1049" s="3">
        <v>0.0</v>
      </c>
    </row>
    <row r="1050" hidden="1">
      <c r="A1050" s="10" t="str">
        <f t="shared" si="1"/>
        <v>Burundi1993</v>
      </c>
      <c r="B1050" s="1" t="s">
        <v>47</v>
      </c>
      <c r="C1050" s="3">
        <v>1993.0</v>
      </c>
      <c r="D1050" s="3">
        <v>31.06</v>
      </c>
      <c r="E1050" s="3">
        <v>50.95</v>
      </c>
      <c r="F1050" s="2"/>
      <c r="G1050" s="3">
        <v>0.34</v>
      </c>
      <c r="H1050" s="3">
        <v>221.21</v>
      </c>
      <c r="I1050" s="3">
        <v>158.26</v>
      </c>
      <c r="J1050" s="3">
        <v>-17.78</v>
      </c>
      <c r="K1050" s="3">
        <v>938.63</v>
      </c>
      <c r="L1050" s="3">
        <v>22.93</v>
      </c>
      <c r="M1050" s="3">
        <v>28.02</v>
      </c>
      <c r="N1050" s="3">
        <v>33.44</v>
      </c>
      <c r="O1050" s="3">
        <v>2.23</v>
      </c>
      <c r="P1050" s="3">
        <v>0.04</v>
      </c>
      <c r="Q1050" s="3">
        <v>5.25</v>
      </c>
      <c r="R1050" s="3">
        <v>62.46</v>
      </c>
      <c r="S1050" s="3">
        <v>32.22</v>
      </c>
      <c r="T1050" s="3">
        <v>1709.38557342204</v>
      </c>
      <c r="U1050" s="3">
        <v>4661.8501</v>
      </c>
    </row>
    <row r="1051" hidden="1">
      <c r="A1051" s="10" t="str">
        <f t="shared" si="1"/>
        <v>Belgium1993</v>
      </c>
      <c r="B1051" s="1" t="s">
        <v>34</v>
      </c>
      <c r="C1051" s="3">
        <v>1993.0</v>
      </c>
      <c r="D1051" s="3">
        <v>0.0</v>
      </c>
      <c r="E1051" s="3">
        <v>0.0</v>
      </c>
      <c r="F1051" s="2"/>
      <c r="G1051" s="2"/>
      <c r="H1051" s="2"/>
      <c r="I1051" s="2"/>
      <c r="J1051" s="3">
        <v>3.2</v>
      </c>
      <c r="K1051" s="3">
        <v>224721.99</v>
      </c>
      <c r="L1051" s="2"/>
      <c r="M1051" s="2"/>
      <c r="N1051" s="2"/>
      <c r="O1051" s="2"/>
      <c r="P1051" s="2"/>
      <c r="Q1051" s="2"/>
      <c r="R1051" s="2"/>
      <c r="S1051" s="2"/>
      <c r="T1051" s="3">
        <v>0.0</v>
      </c>
      <c r="U1051" s="3">
        <v>0.0</v>
      </c>
    </row>
    <row r="1052" hidden="1">
      <c r="A1052" s="10" t="str">
        <f t="shared" si="1"/>
        <v>Benin1993</v>
      </c>
      <c r="B1052" s="1" t="s">
        <v>37</v>
      </c>
      <c r="C1052" s="3">
        <v>1993.0</v>
      </c>
      <c r="D1052" s="3">
        <v>0.0</v>
      </c>
      <c r="E1052" s="3">
        <v>0.0</v>
      </c>
      <c r="F1052" s="2"/>
      <c r="G1052" s="2"/>
      <c r="H1052" s="2"/>
      <c r="I1052" s="2"/>
      <c r="J1052" s="3">
        <v>-10.45</v>
      </c>
      <c r="K1052" s="3">
        <v>2274.56</v>
      </c>
      <c r="L1052" s="2"/>
      <c r="M1052" s="2"/>
      <c r="N1052" s="2"/>
      <c r="O1052" s="2"/>
      <c r="P1052" s="2"/>
      <c r="Q1052" s="2"/>
      <c r="R1052" s="2"/>
      <c r="S1052" s="2"/>
      <c r="T1052" s="3">
        <v>0.0</v>
      </c>
      <c r="U1052" s="3">
        <v>0.0</v>
      </c>
    </row>
    <row r="1053" hidden="1">
      <c r="A1053" s="10" t="str">
        <f t="shared" si="1"/>
        <v>Burkina Faso1993</v>
      </c>
      <c r="B1053" s="1" t="s">
        <v>46</v>
      </c>
      <c r="C1053" s="3">
        <v>1993.0</v>
      </c>
      <c r="D1053" s="3">
        <v>0.0</v>
      </c>
      <c r="E1053" s="3">
        <v>0.0</v>
      </c>
      <c r="F1053" s="2"/>
      <c r="G1053" s="2"/>
      <c r="H1053" s="2"/>
      <c r="I1053" s="2"/>
      <c r="J1053" s="3">
        <v>-11.72</v>
      </c>
      <c r="K1053" s="3">
        <v>2332.02</v>
      </c>
      <c r="L1053" s="2"/>
      <c r="M1053" s="2"/>
      <c r="N1053" s="2"/>
      <c r="O1053" s="2"/>
      <c r="P1053" s="2"/>
      <c r="Q1053" s="2"/>
      <c r="R1053" s="2"/>
      <c r="S1053" s="2"/>
      <c r="T1053" s="3">
        <v>0.0</v>
      </c>
      <c r="U1053" s="3">
        <v>0.0</v>
      </c>
    </row>
    <row r="1054" hidden="1">
      <c r="A1054" s="10" t="str">
        <f t="shared" si="1"/>
        <v>Bangladesh1993</v>
      </c>
      <c r="B1054" s="1" t="s">
        <v>31</v>
      </c>
      <c r="C1054" s="3">
        <v>1993.0</v>
      </c>
      <c r="D1054" s="3">
        <v>13.2</v>
      </c>
      <c r="E1054" s="3">
        <v>26.49</v>
      </c>
      <c r="F1054" s="2"/>
      <c r="G1054" s="3">
        <v>0.25</v>
      </c>
      <c r="H1054" s="3">
        <v>3525.71</v>
      </c>
      <c r="I1054" s="3">
        <v>2253.09</v>
      </c>
      <c r="J1054" s="3">
        <v>-5.09</v>
      </c>
      <c r="K1054" s="3">
        <v>33166.52</v>
      </c>
      <c r="L1054" s="3">
        <v>14.91</v>
      </c>
      <c r="M1054" s="3">
        <v>11.58</v>
      </c>
      <c r="N1054" s="3">
        <v>51.22</v>
      </c>
      <c r="O1054" s="3">
        <v>16.92</v>
      </c>
      <c r="P1054" s="3">
        <v>0.93</v>
      </c>
      <c r="Q1054" s="3">
        <v>69.3</v>
      </c>
      <c r="R1054" s="3">
        <v>16.18</v>
      </c>
      <c r="S1054" s="3">
        <v>12.69</v>
      </c>
      <c r="T1054" s="3">
        <v>1678.28132464996</v>
      </c>
      <c r="U1054" s="3">
        <v>5906.8278</v>
      </c>
    </row>
    <row r="1055" hidden="1">
      <c r="A1055" s="10" t="str">
        <f t="shared" si="1"/>
        <v>Bulgaria1993</v>
      </c>
      <c r="B1055" s="1" t="s">
        <v>45</v>
      </c>
      <c r="C1055" s="3">
        <v>1993.0</v>
      </c>
      <c r="D1055" s="3">
        <v>0.0</v>
      </c>
      <c r="E1055" s="3">
        <v>0.0</v>
      </c>
      <c r="F1055" s="2"/>
      <c r="G1055" s="2"/>
      <c r="H1055" s="2"/>
      <c r="I1055" s="2"/>
      <c r="J1055" s="3">
        <v>-7.63</v>
      </c>
      <c r="K1055" s="3">
        <v>10829.71</v>
      </c>
      <c r="L1055" s="2"/>
      <c r="M1055" s="2"/>
      <c r="N1055" s="2"/>
      <c r="O1055" s="2"/>
      <c r="P1055" s="2"/>
      <c r="Q1055" s="2"/>
      <c r="R1055" s="2"/>
      <c r="S1055" s="2"/>
      <c r="T1055" s="3">
        <v>0.0</v>
      </c>
      <c r="U1055" s="3">
        <v>0.0</v>
      </c>
    </row>
    <row r="1056" hidden="1">
      <c r="A1056" s="10" t="str">
        <f t="shared" si="1"/>
        <v>Bahrain1993</v>
      </c>
      <c r="B1056" s="1" t="s">
        <v>30</v>
      </c>
      <c r="C1056" s="3">
        <v>1993.0</v>
      </c>
      <c r="D1056" s="3">
        <v>0.0</v>
      </c>
      <c r="E1056" s="3">
        <v>0.0</v>
      </c>
      <c r="F1056" s="2"/>
      <c r="G1056" s="2"/>
      <c r="H1056" s="2"/>
      <c r="I1056" s="2"/>
      <c r="J1056" s="3">
        <v>3.15</v>
      </c>
      <c r="K1056" s="3">
        <v>5200.27</v>
      </c>
      <c r="L1056" s="2"/>
      <c r="M1056" s="2"/>
      <c r="N1056" s="2"/>
      <c r="O1056" s="2"/>
      <c r="P1056" s="2"/>
      <c r="Q1056" s="2"/>
      <c r="R1056" s="2"/>
      <c r="S1056" s="2"/>
      <c r="T1056" s="3">
        <v>0.0</v>
      </c>
      <c r="U1056" s="3">
        <v>0.0</v>
      </c>
    </row>
    <row r="1057" hidden="1">
      <c r="A1057" s="10" t="str">
        <f t="shared" si="1"/>
        <v>Bahamas, The1993</v>
      </c>
      <c r="B1057" s="1" t="s">
        <v>29</v>
      </c>
      <c r="C1057" s="3">
        <v>1993.0</v>
      </c>
      <c r="D1057" s="3">
        <v>0.0</v>
      </c>
      <c r="E1057" s="3">
        <v>0.0</v>
      </c>
      <c r="F1057" s="2"/>
      <c r="G1057" s="2"/>
      <c r="H1057" s="2"/>
      <c r="I1057" s="2"/>
      <c r="J1057" s="3">
        <v>0.57</v>
      </c>
      <c r="K1057" s="3">
        <v>3092.0</v>
      </c>
      <c r="L1057" s="2"/>
      <c r="M1057" s="2"/>
      <c r="N1057" s="2"/>
      <c r="O1057" s="2"/>
      <c r="P1057" s="2"/>
      <c r="Q1057" s="2"/>
      <c r="R1057" s="2"/>
      <c r="S1057" s="2"/>
      <c r="T1057" s="3">
        <v>0.0</v>
      </c>
      <c r="U1057" s="3">
        <v>0.0</v>
      </c>
    </row>
    <row r="1058" hidden="1">
      <c r="A1058" s="10" t="str">
        <f t="shared" si="1"/>
        <v>Bosnia and Herzegovina1993</v>
      </c>
      <c r="B1058" s="1" t="s">
        <v>41</v>
      </c>
      <c r="C1058" s="3">
        <v>1993.0</v>
      </c>
      <c r="D1058" s="3">
        <v>0.0</v>
      </c>
      <c r="E1058" s="3">
        <v>0.0</v>
      </c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3">
        <v>0.0</v>
      </c>
      <c r="U1058" s="3">
        <v>0.0</v>
      </c>
    </row>
    <row r="1059" hidden="1">
      <c r="A1059" s="10" t="str">
        <f t="shared" si="1"/>
        <v>Belarus1993</v>
      </c>
      <c r="B1059" s="1" t="s">
        <v>33</v>
      </c>
      <c r="C1059" s="3">
        <v>1993.0</v>
      </c>
      <c r="D1059" s="3">
        <v>0.0</v>
      </c>
      <c r="E1059" s="3">
        <v>0.0</v>
      </c>
      <c r="F1059" s="2"/>
      <c r="G1059" s="2"/>
      <c r="H1059" s="2"/>
      <c r="I1059" s="2"/>
      <c r="J1059" s="3">
        <v>-15.74</v>
      </c>
      <c r="K1059" s="3">
        <v>16280.99</v>
      </c>
      <c r="L1059" s="2"/>
      <c r="M1059" s="2"/>
      <c r="N1059" s="2"/>
      <c r="O1059" s="2"/>
      <c r="P1059" s="2"/>
      <c r="Q1059" s="2"/>
      <c r="R1059" s="2"/>
      <c r="S1059" s="2"/>
      <c r="T1059" s="3">
        <v>0.0</v>
      </c>
      <c r="U1059" s="3">
        <v>0.0</v>
      </c>
    </row>
    <row r="1060" hidden="1">
      <c r="A1060" s="10" t="str">
        <f t="shared" si="1"/>
        <v>Belgium-Luxembourg1993</v>
      </c>
      <c r="B1060" s="1" t="s">
        <v>35</v>
      </c>
      <c r="C1060" s="3">
        <v>1993.0</v>
      </c>
      <c r="D1060" s="3">
        <v>0.0</v>
      </c>
      <c r="E1060" s="3">
        <v>0.0</v>
      </c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3">
        <v>0.0</v>
      </c>
      <c r="U1060" s="3">
        <v>0.0</v>
      </c>
    </row>
    <row r="1061" hidden="1">
      <c r="A1061" s="10" t="str">
        <f t="shared" si="1"/>
        <v>Belize1993</v>
      </c>
      <c r="B1061" s="1" t="s">
        <v>36</v>
      </c>
      <c r="C1061" s="3">
        <v>1993.0</v>
      </c>
      <c r="D1061" s="3">
        <v>77.42</v>
      </c>
      <c r="E1061" s="3">
        <v>66.38</v>
      </c>
      <c r="F1061" s="2"/>
      <c r="G1061" s="3">
        <v>0.19</v>
      </c>
      <c r="H1061" s="3">
        <v>280.91</v>
      </c>
      <c r="I1061" s="3">
        <v>126.6</v>
      </c>
      <c r="J1061" s="3">
        <v>-3.49</v>
      </c>
      <c r="K1061" s="3">
        <v>559.86</v>
      </c>
      <c r="L1061" s="3">
        <v>23.22</v>
      </c>
      <c r="M1061" s="3">
        <v>43.16</v>
      </c>
      <c r="N1061" s="3">
        <v>19.34</v>
      </c>
      <c r="O1061" s="3">
        <v>3.33</v>
      </c>
      <c r="P1061" s="3">
        <v>2.93</v>
      </c>
      <c r="Q1061" s="3">
        <v>35.51</v>
      </c>
      <c r="R1061" s="3">
        <v>41.97</v>
      </c>
      <c r="S1061" s="3">
        <v>16.89</v>
      </c>
      <c r="T1061" s="3">
        <v>1789.78510567524</v>
      </c>
      <c r="U1061" s="3">
        <v>3160.372</v>
      </c>
    </row>
    <row r="1062" hidden="1">
      <c r="A1062" s="10" t="str">
        <f t="shared" si="1"/>
        <v>Bermuda1993</v>
      </c>
      <c r="B1062" s="1" t="s">
        <v>38</v>
      </c>
      <c r="C1062" s="3">
        <v>1993.0</v>
      </c>
      <c r="D1062" s="3">
        <v>0.0</v>
      </c>
      <c r="E1062" s="3">
        <v>0.0</v>
      </c>
      <c r="F1062" s="2"/>
      <c r="G1062" s="2"/>
      <c r="H1062" s="2"/>
      <c r="I1062" s="2"/>
      <c r="J1062" s="2"/>
      <c r="K1062" s="3">
        <v>1820.36</v>
      </c>
      <c r="L1062" s="2"/>
      <c r="M1062" s="2"/>
      <c r="N1062" s="2"/>
      <c r="O1062" s="2"/>
      <c r="P1062" s="2"/>
      <c r="Q1062" s="2"/>
      <c r="R1062" s="2"/>
      <c r="S1062" s="2"/>
      <c r="T1062" s="3">
        <v>0.0</v>
      </c>
      <c r="U1062" s="3">
        <v>0.0</v>
      </c>
    </row>
    <row r="1063" hidden="1">
      <c r="A1063" s="10" t="str">
        <f t="shared" si="1"/>
        <v>Bolivia1993</v>
      </c>
      <c r="B1063" s="1" t="s">
        <v>40</v>
      </c>
      <c r="C1063" s="3">
        <v>1993.0</v>
      </c>
      <c r="D1063" s="3">
        <v>59.3</v>
      </c>
      <c r="E1063" s="3">
        <v>65.09</v>
      </c>
      <c r="F1063" s="2"/>
      <c r="G1063" s="3">
        <v>0.2</v>
      </c>
      <c r="H1063" s="3">
        <v>1176.93</v>
      </c>
      <c r="I1063" s="3">
        <v>808.94</v>
      </c>
      <c r="J1063" s="3">
        <v>-9.31</v>
      </c>
      <c r="K1063" s="3">
        <v>5734.68</v>
      </c>
      <c r="L1063" s="3">
        <v>40.75</v>
      </c>
      <c r="M1063" s="3">
        <v>24.34</v>
      </c>
      <c r="N1063" s="3">
        <v>24.64</v>
      </c>
      <c r="O1063" s="3">
        <v>5.83</v>
      </c>
      <c r="P1063" s="3">
        <v>2.23</v>
      </c>
      <c r="Q1063" s="3">
        <v>26.94</v>
      </c>
      <c r="R1063" s="3">
        <v>37.82</v>
      </c>
      <c r="S1063" s="3">
        <v>32.11</v>
      </c>
      <c r="T1063" s="3">
        <v>2449.83747821163</v>
      </c>
      <c r="U1063" s="3">
        <v>1470.7961</v>
      </c>
    </row>
    <row r="1064" hidden="1">
      <c r="A1064" s="10" t="str">
        <f t="shared" si="1"/>
        <v>Brazil1993</v>
      </c>
      <c r="B1064" s="1" t="s">
        <v>43</v>
      </c>
      <c r="C1064" s="3">
        <v>1993.0</v>
      </c>
      <c r="D1064" s="3">
        <v>40.43</v>
      </c>
      <c r="E1064" s="3">
        <v>43.54</v>
      </c>
      <c r="F1064" s="2"/>
      <c r="G1064" s="3">
        <v>0.09</v>
      </c>
      <c r="H1064" s="3">
        <v>27299.45</v>
      </c>
      <c r="I1064" s="3">
        <v>38700.84</v>
      </c>
      <c r="J1064" s="3">
        <v>1.41</v>
      </c>
      <c r="K1064" s="3">
        <v>437798.99</v>
      </c>
      <c r="L1064" s="3">
        <v>30.63</v>
      </c>
      <c r="M1064" s="3">
        <v>12.91</v>
      </c>
      <c r="N1064" s="3">
        <v>29.7</v>
      </c>
      <c r="O1064" s="3">
        <v>18.91</v>
      </c>
      <c r="P1064" s="3">
        <v>18.18</v>
      </c>
      <c r="Q1064" s="3">
        <v>23.61</v>
      </c>
      <c r="R1064" s="3">
        <v>37.54</v>
      </c>
      <c r="S1064" s="3">
        <v>18.54</v>
      </c>
      <c r="T1064" s="3">
        <v>1822.32241272507</v>
      </c>
      <c r="U1064" s="3">
        <v>954.1712</v>
      </c>
    </row>
    <row r="1065" hidden="1">
      <c r="A1065" s="10" t="str">
        <f t="shared" si="1"/>
        <v>Barbados1993</v>
      </c>
      <c r="B1065" s="1" t="s">
        <v>32</v>
      </c>
      <c r="C1065" s="3">
        <v>1993.0</v>
      </c>
      <c r="D1065" s="3">
        <v>0.0</v>
      </c>
      <c r="E1065" s="3">
        <v>0.0</v>
      </c>
      <c r="F1065" s="2"/>
      <c r="G1065" s="2"/>
      <c r="H1065" s="2"/>
      <c r="I1065" s="2"/>
      <c r="J1065" s="3">
        <v>4.49</v>
      </c>
      <c r="K1065" s="3">
        <v>2063.34</v>
      </c>
      <c r="L1065" s="2"/>
      <c r="M1065" s="2"/>
      <c r="N1065" s="2"/>
      <c r="O1065" s="2"/>
      <c r="P1065" s="2"/>
      <c r="Q1065" s="2"/>
      <c r="R1065" s="2"/>
      <c r="S1065" s="2"/>
      <c r="T1065" s="3">
        <v>0.0</v>
      </c>
      <c r="U1065" s="3">
        <v>0.0</v>
      </c>
    </row>
    <row r="1066" hidden="1">
      <c r="A1066" s="10" t="str">
        <f t="shared" si="1"/>
        <v>Brunei1993</v>
      </c>
      <c r="B1066" s="1" t="s">
        <v>44</v>
      </c>
      <c r="C1066" s="3">
        <v>1993.0</v>
      </c>
      <c r="D1066" s="3">
        <v>99.71</v>
      </c>
      <c r="E1066" s="3">
        <v>78.83</v>
      </c>
      <c r="F1066" s="2"/>
      <c r="G1066" s="3">
        <v>0.32</v>
      </c>
      <c r="H1066" s="3">
        <v>1820.53</v>
      </c>
      <c r="I1066" s="3">
        <v>2093.95</v>
      </c>
      <c r="J1066" s="3">
        <v>3.0</v>
      </c>
      <c r="K1066" s="3">
        <v>4105.71</v>
      </c>
      <c r="L1066" s="3">
        <v>45.5</v>
      </c>
      <c r="M1066" s="3">
        <v>33.33</v>
      </c>
      <c r="N1066" s="3">
        <v>16.53</v>
      </c>
      <c r="O1066" s="3">
        <v>3.57</v>
      </c>
      <c r="P1066" s="2"/>
      <c r="Q1066" s="3">
        <v>45.63</v>
      </c>
      <c r="R1066" s="3">
        <v>0.0</v>
      </c>
      <c r="S1066" s="3">
        <v>50.87</v>
      </c>
      <c r="T1066" s="3">
        <v>2863.38392723083</v>
      </c>
      <c r="U1066" s="3">
        <v>9942.1625</v>
      </c>
    </row>
    <row r="1067" hidden="1">
      <c r="A1067" s="10" t="str">
        <f t="shared" si="1"/>
        <v>Bhutan1993</v>
      </c>
      <c r="B1067" s="1" t="s">
        <v>39</v>
      </c>
      <c r="C1067" s="3">
        <v>1993.0</v>
      </c>
      <c r="D1067" s="3">
        <v>80.99</v>
      </c>
      <c r="E1067" s="3">
        <v>57.73</v>
      </c>
      <c r="F1067" s="2"/>
      <c r="G1067" s="3">
        <v>0.2</v>
      </c>
      <c r="H1067" s="3">
        <v>90.79</v>
      </c>
      <c r="I1067" s="3">
        <v>65.82</v>
      </c>
      <c r="J1067" s="3">
        <v>-12.53</v>
      </c>
      <c r="K1067" s="3">
        <v>235.24</v>
      </c>
      <c r="L1067" s="3">
        <v>31.67</v>
      </c>
      <c r="M1067" s="3">
        <v>26.06</v>
      </c>
      <c r="N1067" s="3">
        <v>19.8</v>
      </c>
      <c r="O1067" s="3">
        <v>14.58</v>
      </c>
      <c r="P1067" s="3">
        <v>0.02</v>
      </c>
      <c r="Q1067" s="3">
        <v>10.15</v>
      </c>
      <c r="R1067" s="3">
        <v>68.73</v>
      </c>
      <c r="S1067" s="3">
        <v>21.11</v>
      </c>
      <c r="T1067" s="3">
        <v>1967.72864987958</v>
      </c>
      <c r="U1067" s="3">
        <v>1888.8018</v>
      </c>
    </row>
    <row r="1068" hidden="1">
      <c r="A1068" s="10" t="str">
        <f t="shared" si="1"/>
        <v>Botswana1993</v>
      </c>
      <c r="B1068" s="1" t="s">
        <v>42</v>
      </c>
      <c r="C1068" s="3">
        <v>1993.0</v>
      </c>
      <c r="D1068" s="3">
        <v>0.0</v>
      </c>
      <c r="E1068" s="3">
        <v>0.0</v>
      </c>
      <c r="F1068" s="2"/>
      <c r="G1068" s="2"/>
      <c r="H1068" s="2"/>
      <c r="I1068" s="2"/>
      <c r="J1068" s="3">
        <v>7.98</v>
      </c>
      <c r="K1068" s="3">
        <v>4160.09</v>
      </c>
      <c r="L1068" s="2"/>
      <c r="M1068" s="2"/>
      <c r="N1068" s="2"/>
      <c r="O1068" s="2"/>
      <c r="P1068" s="2"/>
      <c r="Q1068" s="2"/>
      <c r="R1068" s="2"/>
      <c r="S1068" s="2"/>
      <c r="T1068" s="3">
        <v>0.0</v>
      </c>
      <c r="U1068" s="3">
        <v>0.0</v>
      </c>
    </row>
    <row r="1069" hidden="1">
      <c r="A1069" s="10" t="str">
        <f t="shared" si="1"/>
        <v>Central African Republic1993</v>
      </c>
      <c r="B1069" s="1" t="s">
        <v>53</v>
      </c>
      <c r="C1069" s="3">
        <v>1993.0</v>
      </c>
      <c r="D1069" s="3">
        <v>7.17</v>
      </c>
      <c r="E1069" s="3">
        <v>61.0</v>
      </c>
      <c r="F1069" s="2"/>
      <c r="G1069" s="3">
        <v>0.16</v>
      </c>
      <c r="H1069" s="3">
        <v>143.52</v>
      </c>
      <c r="I1069" s="3">
        <v>91.69</v>
      </c>
      <c r="J1069" s="3">
        <v>-5.79</v>
      </c>
      <c r="K1069" s="3">
        <v>1278.78</v>
      </c>
      <c r="L1069" s="3">
        <v>27.9</v>
      </c>
      <c r="M1069" s="3">
        <v>33.1</v>
      </c>
      <c r="N1069" s="3">
        <v>17.3</v>
      </c>
      <c r="O1069" s="3">
        <v>4.98</v>
      </c>
      <c r="P1069" s="3">
        <v>1.89</v>
      </c>
      <c r="Q1069" s="3">
        <v>1.6</v>
      </c>
      <c r="R1069" s="3">
        <v>23.9</v>
      </c>
      <c r="S1069" s="3">
        <v>72.44</v>
      </c>
      <c r="T1069" s="3">
        <v>1813.52489222913</v>
      </c>
      <c r="U1069" s="3">
        <v>5735.3615</v>
      </c>
    </row>
    <row r="1070" hidden="1">
      <c r="A1070" s="10" t="str">
        <f t="shared" si="1"/>
        <v>Canada1993</v>
      </c>
      <c r="B1070" s="1" t="s">
        <v>50</v>
      </c>
      <c r="C1070" s="3">
        <v>1993.0</v>
      </c>
      <c r="D1070" s="3">
        <v>35.09</v>
      </c>
      <c r="E1070" s="3">
        <v>72.61</v>
      </c>
      <c r="F1070" s="2"/>
      <c r="G1070" s="3">
        <v>0.66</v>
      </c>
      <c r="H1070" s="3">
        <v>131331.09</v>
      </c>
      <c r="I1070" s="3">
        <v>144631.64</v>
      </c>
      <c r="J1070" s="3">
        <v>0.03</v>
      </c>
      <c r="K1070" s="3">
        <v>577171.03</v>
      </c>
      <c r="L1070" s="3">
        <v>42.31</v>
      </c>
      <c r="M1070" s="3">
        <v>30.3</v>
      </c>
      <c r="N1070" s="3">
        <v>16.0</v>
      </c>
      <c r="O1070" s="3">
        <v>7.99</v>
      </c>
      <c r="P1070" s="3">
        <v>26.04</v>
      </c>
      <c r="Q1070" s="3">
        <v>26.93</v>
      </c>
      <c r="R1070" s="3">
        <v>29.11</v>
      </c>
      <c r="S1070" s="3">
        <v>12.4</v>
      </c>
      <c r="T1070" s="3">
        <v>2738.56392834618</v>
      </c>
      <c r="U1070" s="3">
        <v>1361.5017</v>
      </c>
    </row>
    <row r="1071" hidden="1">
      <c r="A1071" s="10" t="str">
        <f t="shared" si="1"/>
        <v>Switzerland1993</v>
      </c>
      <c r="B1071" s="1" t="s">
        <v>196</v>
      </c>
      <c r="C1071" s="3">
        <v>1993.0</v>
      </c>
      <c r="D1071" s="3">
        <v>6.2</v>
      </c>
      <c r="E1071" s="3">
        <v>64.69</v>
      </c>
      <c r="F1071" s="2"/>
      <c r="G1071" s="3">
        <v>0.12</v>
      </c>
      <c r="H1071" s="3">
        <v>60828.14</v>
      </c>
      <c r="I1071" s="3">
        <v>63184.56</v>
      </c>
      <c r="J1071" s="3">
        <v>4.38</v>
      </c>
      <c r="K1071" s="3">
        <v>264353.01</v>
      </c>
      <c r="L1071" s="3">
        <v>24.14</v>
      </c>
      <c r="M1071" s="3">
        <v>40.55</v>
      </c>
      <c r="N1071" s="3">
        <v>24.54</v>
      </c>
      <c r="O1071" s="3">
        <v>8.58</v>
      </c>
      <c r="P1071" s="3">
        <v>33.43</v>
      </c>
      <c r="Q1071" s="3">
        <v>34.88</v>
      </c>
      <c r="R1071" s="3">
        <v>28.09</v>
      </c>
      <c r="S1071" s="3">
        <v>3.47</v>
      </c>
      <c r="T1071" s="3">
        <v>2154.22056726241</v>
      </c>
      <c r="U1071" s="3">
        <v>1749.5122</v>
      </c>
    </row>
    <row r="1072" hidden="1">
      <c r="A1072" s="10" t="str">
        <f t="shared" si="1"/>
        <v>Chile1993</v>
      </c>
      <c r="B1072" s="1" t="s">
        <v>55</v>
      </c>
      <c r="C1072" s="3">
        <v>1993.0</v>
      </c>
      <c r="D1072" s="3">
        <v>53.88</v>
      </c>
      <c r="E1072" s="3">
        <v>62.59</v>
      </c>
      <c r="F1072" s="2"/>
      <c r="G1072" s="3">
        <v>0.1</v>
      </c>
      <c r="H1072" s="3">
        <v>10541.86</v>
      </c>
      <c r="I1072" s="3">
        <v>9308.26</v>
      </c>
      <c r="J1072" s="3">
        <v>-1.85</v>
      </c>
      <c r="K1072" s="3">
        <v>49297.77</v>
      </c>
      <c r="L1072" s="3">
        <v>37.29</v>
      </c>
      <c r="M1072" s="3">
        <v>25.3</v>
      </c>
      <c r="N1072" s="3">
        <v>22.33</v>
      </c>
      <c r="O1072" s="3">
        <v>12.19</v>
      </c>
      <c r="P1072" s="3">
        <v>1.97</v>
      </c>
      <c r="Q1072" s="3">
        <v>13.37</v>
      </c>
      <c r="R1072" s="3">
        <v>51.36</v>
      </c>
      <c r="S1072" s="3">
        <v>31.48</v>
      </c>
      <c r="T1072" s="3">
        <v>2413.68374634443</v>
      </c>
      <c r="U1072" s="3">
        <v>1521.6919</v>
      </c>
    </row>
    <row r="1073" hidden="1">
      <c r="A1073" s="10" t="str">
        <f t="shared" si="1"/>
        <v>China1993</v>
      </c>
      <c r="B1073" s="1" t="s">
        <v>56</v>
      </c>
      <c r="C1073" s="3">
        <v>1993.0</v>
      </c>
      <c r="D1073" s="3">
        <v>19.08</v>
      </c>
      <c r="E1073" s="3">
        <v>52.12</v>
      </c>
      <c r="F1073" s="2"/>
      <c r="G1073" s="3">
        <v>0.21</v>
      </c>
      <c r="H1073" s="3">
        <v>103958.94</v>
      </c>
      <c r="I1073" s="3">
        <v>91743.94</v>
      </c>
      <c r="J1073" s="3">
        <v>-2.65</v>
      </c>
      <c r="K1073" s="3">
        <v>444731.0</v>
      </c>
      <c r="L1073" s="3">
        <v>39.94</v>
      </c>
      <c r="M1073" s="3">
        <v>12.18</v>
      </c>
      <c r="N1073" s="3">
        <v>39.75</v>
      </c>
      <c r="O1073" s="3">
        <v>7.4</v>
      </c>
      <c r="P1073" s="3">
        <v>11.15</v>
      </c>
      <c r="Q1073" s="3">
        <v>58.87</v>
      </c>
      <c r="R1073" s="3">
        <v>18.54</v>
      </c>
      <c r="S1073" s="3">
        <v>11.04</v>
      </c>
      <c r="T1073" s="3">
        <v>2651.07419532483</v>
      </c>
      <c r="U1073" s="3">
        <v>1337.4606</v>
      </c>
    </row>
    <row r="1074" hidden="1">
      <c r="A1074" s="10" t="str">
        <f t="shared" si="1"/>
        <v>Cote d'Ivoire1993</v>
      </c>
      <c r="B1074" s="1" t="s">
        <v>62</v>
      </c>
      <c r="C1074" s="3">
        <v>1993.0</v>
      </c>
      <c r="D1074" s="3">
        <v>0.0</v>
      </c>
      <c r="E1074" s="3">
        <v>0.0</v>
      </c>
      <c r="F1074" s="2"/>
      <c r="G1074" s="2"/>
      <c r="H1074" s="2"/>
      <c r="I1074" s="2"/>
      <c r="J1074" s="3">
        <v>3.54</v>
      </c>
      <c r="K1074" s="3">
        <v>11045.76</v>
      </c>
      <c r="L1074" s="2"/>
      <c r="M1074" s="2"/>
      <c r="N1074" s="2"/>
      <c r="O1074" s="2"/>
      <c r="P1074" s="2"/>
      <c r="Q1074" s="2"/>
      <c r="R1074" s="2"/>
      <c r="S1074" s="2"/>
      <c r="T1074" s="3">
        <v>0.0</v>
      </c>
      <c r="U1074" s="3">
        <v>0.0</v>
      </c>
    </row>
    <row r="1075" hidden="1">
      <c r="A1075" s="10" t="str">
        <f t="shared" si="1"/>
        <v>Cameroon1993</v>
      </c>
      <c r="B1075" s="1" t="s">
        <v>49</v>
      </c>
      <c r="C1075" s="3">
        <v>1993.0</v>
      </c>
      <c r="D1075" s="3">
        <v>0.0</v>
      </c>
      <c r="E1075" s="3">
        <v>0.0</v>
      </c>
      <c r="F1075" s="2"/>
      <c r="G1075" s="2"/>
      <c r="H1075" s="2"/>
      <c r="I1075" s="2"/>
      <c r="J1075" s="3">
        <v>1.38</v>
      </c>
      <c r="K1075" s="3">
        <v>15498.18</v>
      </c>
      <c r="L1075" s="2"/>
      <c r="M1075" s="2"/>
      <c r="N1075" s="2"/>
      <c r="O1075" s="2"/>
      <c r="P1075" s="2"/>
      <c r="Q1075" s="2"/>
      <c r="R1075" s="2"/>
      <c r="S1075" s="2"/>
      <c r="T1075" s="3">
        <v>0.0</v>
      </c>
      <c r="U1075" s="3">
        <v>0.0</v>
      </c>
    </row>
    <row r="1076" hidden="1">
      <c r="A1076" s="10" t="str">
        <f t="shared" si="1"/>
        <v>Congo, Rep.1993</v>
      </c>
      <c r="B1076" s="1" t="s">
        <v>59</v>
      </c>
      <c r="C1076" s="3">
        <v>1993.0</v>
      </c>
      <c r="D1076" s="3">
        <v>98.96</v>
      </c>
      <c r="E1076" s="3">
        <v>75.47</v>
      </c>
      <c r="F1076" s="2"/>
      <c r="G1076" s="3">
        <v>0.63</v>
      </c>
      <c r="H1076" s="3">
        <v>347.06</v>
      </c>
      <c r="I1076" s="3">
        <v>965.34</v>
      </c>
      <c r="J1076" s="3">
        <v>11.5</v>
      </c>
      <c r="K1076" s="3">
        <v>1918.97</v>
      </c>
      <c r="L1076" s="3">
        <v>37.8</v>
      </c>
      <c r="M1076" s="3">
        <v>37.67</v>
      </c>
      <c r="N1076" s="3">
        <v>17.38</v>
      </c>
      <c r="O1076" s="3">
        <v>7.14</v>
      </c>
      <c r="P1076" s="3">
        <v>0.65</v>
      </c>
      <c r="Q1076" s="3">
        <v>2.24</v>
      </c>
      <c r="R1076" s="3">
        <v>3.48</v>
      </c>
      <c r="S1076" s="3">
        <v>93.63</v>
      </c>
      <c r="T1076" s="3">
        <v>2027.86831375112</v>
      </c>
      <c r="U1076" s="3">
        <v>8921.3321</v>
      </c>
    </row>
    <row r="1077" hidden="1">
      <c r="A1077" s="10" t="str">
        <f t="shared" si="1"/>
        <v>Cook Islands1993</v>
      </c>
      <c r="B1077" s="1" t="s">
        <v>60</v>
      </c>
      <c r="C1077" s="3">
        <v>1993.0</v>
      </c>
      <c r="D1077" s="3">
        <v>0.0</v>
      </c>
      <c r="E1077" s="3">
        <v>0.0</v>
      </c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3">
        <v>0.0</v>
      </c>
      <c r="U1077" s="3">
        <v>0.0</v>
      </c>
    </row>
    <row r="1078" hidden="1">
      <c r="A1078" s="10" t="str">
        <f t="shared" si="1"/>
        <v>Colombia1993</v>
      </c>
      <c r="B1078" s="1" t="s">
        <v>57</v>
      </c>
      <c r="C1078" s="3">
        <v>1993.0</v>
      </c>
      <c r="D1078" s="3">
        <v>65.69</v>
      </c>
      <c r="E1078" s="3">
        <v>52.78</v>
      </c>
      <c r="F1078" s="2"/>
      <c r="G1078" s="3">
        <v>0.31</v>
      </c>
      <c r="H1078" s="3">
        <v>9829.16</v>
      </c>
      <c r="I1078" s="3">
        <v>7123.44</v>
      </c>
      <c r="J1078" s="3">
        <v>-5.81</v>
      </c>
      <c r="K1078" s="3">
        <v>66446.8</v>
      </c>
      <c r="L1078" s="3">
        <v>34.96</v>
      </c>
      <c r="M1078" s="3">
        <v>17.82</v>
      </c>
      <c r="N1078" s="3">
        <v>32.01</v>
      </c>
      <c r="O1078" s="3">
        <v>5.97</v>
      </c>
      <c r="P1078" s="3">
        <v>2.19</v>
      </c>
      <c r="Q1078" s="3">
        <v>26.66</v>
      </c>
      <c r="R1078" s="3">
        <v>19.46</v>
      </c>
      <c r="S1078" s="3">
        <v>47.99</v>
      </c>
      <c r="T1078" s="3">
        <v>2200.91468812961</v>
      </c>
      <c r="U1078" s="3">
        <v>1742.598</v>
      </c>
    </row>
    <row r="1079" hidden="1">
      <c r="A1079" s="10" t="str">
        <f t="shared" si="1"/>
        <v>Comoros1993</v>
      </c>
      <c r="B1079" s="1" t="s">
        <v>58</v>
      </c>
      <c r="C1079" s="3">
        <v>1993.0</v>
      </c>
      <c r="D1079" s="3">
        <v>0.0</v>
      </c>
      <c r="E1079" s="3">
        <v>0.0</v>
      </c>
      <c r="F1079" s="2"/>
      <c r="G1079" s="2"/>
      <c r="H1079" s="2"/>
      <c r="I1079" s="2"/>
      <c r="J1079" s="3">
        <v>-18.09</v>
      </c>
      <c r="K1079" s="3">
        <v>452.88</v>
      </c>
      <c r="L1079" s="2"/>
      <c r="M1079" s="2"/>
      <c r="N1079" s="2"/>
      <c r="O1079" s="2"/>
      <c r="P1079" s="2"/>
      <c r="Q1079" s="2"/>
      <c r="R1079" s="2"/>
      <c r="S1079" s="2"/>
      <c r="T1079" s="3">
        <v>0.0</v>
      </c>
      <c r="U1079" s="3">
        <v>0.0</v>
      </c>
    </row>
    <row r="1080" hidden="1">
      <c r="A1080" s="10" t="str">
        <f t="shared" si="1"/>
        <v>Cape Verde1993</v>
      </c>
      <c r="B1080" s="1" t="s">
        <v>51</v>
      </c>
      <c r="C1080" s="3">
        <v>1993.0</v>
      </c>
      <c r="D1080" s="3">
        <v>0.0</v>
      </c>
      <c r="E1080" s="3">
        <v>0.0</v>
      </c>
      <c r="F1080" s="2"/>
      <c r="G1080" s="2"/>
      <c r="H1080" s="2"/>
      <c r="I1080" s="2"/>
      <c r="J1080" s="3">
        <v>-33.78</v>
      </c>
      <c r="K1080" s="3">
        <v>490.42</v>
      </c>
      <c r="L1080" s="2"/>
      <c r="M1080" s="2"/>
      <c r="N1080" s="2"/>
      <c r="O1080" s="2"/>
      <c r="P1080" s="2"/>
      <c r="Q1080" s="2"/>
      <c r="R1080" s="2"/>
      <c r="S1080" s="2"/>
      <c r="T1080" s="3">
        <v>0.0</v>
      </c>
      <c r="U1080" s="3">
        <v>0.0</v>
      </c>
    </row>
    <row r="1081" hidden="1">
      <c r="A1081" s="10" t="str">
        <f t="shared" si="1"/>
        <v>Costa Rica1993</v>
      </c>
      <c r="B1081" s="1" t="s">
        <v>61</v>
      </c>
      <c r="C1081" s="3">
        <v>1993.0</v>
      </c>
      <c r="D1081" s="3">
        <v>0.0</v>
      </c>
      <c r="E1081" s="3">
        <v>0.0</v>
      </c>
      <c r="F1081" s="2"/>
      <c r="G1081" s="2"/>
      <c r="H1081" s="2"/>
      <c r="I1081" s="2"/>
      <c r="J1081" s="3">
        <v>-7.31</v>
      </c>
      <c r="K1081" s="3">
        <v>9537.3</v>
      </c>
      <c r="L1081" s="2"/>
      <c r="M1081" s="2"/>
      <c r="N1081" s="2"/>
      <c r="O1081" s="2"/>
      <c r="P1081" s="2"/>
      <c r="Q1081" s="2"/>
      <c r="R1081" s="2"/>
      <c r="S1081" s="2"/>
      <c r="T1081" s="3">
        <v>0.0</v>
      </c>
      <c r="U1081" s="3">
        <v>0.0</v>
      </c>
    </row>
    <row r="1082" hidden="1">
      <c r="A1082" s="10" t="str">
        <f t="shared" si="1"/>
        <v>Cuba1993</v>
      </c>
      <c r="B1082" s="1" t="s">
        <v>64</v>
      </c>
      <c r="C1082" s="3">
        <v>1993.0</v>
      </c>
      <c r="D1082" s="3">
        <v>0.0</v>
      </c>
      <c r="E1082" s="3">
        <v>0.0</v>
      </c>
      <c r="F1082" s="2"/>
      <c r="G1082" s="2"/>
      <c r="H1082" s="2"/>
      <c r="I1082" s="2"/>
      <c r="J1082" s="3">
        <v>-2.53</v>
      </c>
      <c r="K1082" s="3">
        <v>22367.25</v>
      </c>
      <c r="L1082" s="2"/>
      <c r="M1082" s="2"/>
      <c r="N1082" s="2"/>
      <c r="O1082" s="2"/>
      <c r="P1082" s="2"/>
      <c r="Q1082" s="2"/>
      <c r="R1082" s="2"/>
      <c r="S1082" s="2"/>
      <c r="T1082" s="3">
        <v>0.0</v>
      </c>
      <c r="U1082" s="3">
        <v>0.0</v>
      </c>
    </row>
    <row r="1083" hidden="1">
      <c r="A1083" s="10" t="str">
        <f t="shared" si="1"/>
        <v>Cayman Islands1993</v>
      </c>
      <c r="B1083" s="1" t="s">
        <v>52</v>
      </c>
      <c r="C1083" s="3">
        <v>1993.0</v>
      </c>
      <c r="D1083" s="3">
        <v>0.0</v>
      </c>
      <c r="E1083" s="3">
        <v>0.0</v>
      </c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3">
        <v>0.0</v>
      </c>
      <c r="U1083" s="3">
        <v>0.0</v>
      </c>
    </row>
    <row r="1084" hidden="1">
      <c r="A1084" s="10" t="str">
        <f t="shared" si="1"/>
        <v>Cyprus1993</v>
      </c>
      <c r="B1084" s="1" t="s">
        <v>65</v>
      </c>
      <c r="C1084" s="3">
        <v>1993.0</v>
      </c>
      <c r="D1084" s="3">
        <v>46.73</v>
      </c>
      <c r="E1084" s="3">
        <v>67.25</v>
      </c>
      <c r="F1084" s="2"/>
      <c r="G1084" s="3">
        <v>0.17</v>
      </c>
      <c r="H1084" s="3">
        <v>2535.93</v>
      </c>
      <c r="I1084" s="3">
        <v>867.3</v>
      </c>
      <c r="J1084" s="3">
        <v>-0.43</v>
      </c>
      <c r="K1084" s="3">
        <v>6590.29</v>
      </c>
      <c r="L1084" s="3">
        <v>21.91</v>
      </c>
      <c r="M1084" s="3">
        <v>45.34</v>
      </c>
      <c r="N1084" s="3">
        <v>24.25</v>
      </c>
      <c r="O1084" s="3">
        <v>8.51</v>
      </c>
      <c r="P1084" s="3">
        <v>9.03</v>
      </c>
      <c r="Q1084" s="3">
        <v>69.73</v>
      </c>
      <c r="R1084" s="3">
        <v>8.5</v>
      </c>
      <c r="S1084" s="3">
        <v>12.74</v>
      </c>
      <c r="T1084" s="3">
        <v>1823.9109198959</v>
      </c>
      <c r="U1084" s="3">
        <v>1428.5915</v>
      </c>
    </row>
    <row r="1085" hidden="1">
      <c r="A1085" s="10" t="str">
        <f t="shared" si="1"/>
        <v>Czechia1993</v>
      </c>
      <c r="B1085" s="1" t="s">
        <v>66</v>
      </c>
      <c r="C1085" s="3">
        <v>1993.0</v>
      </c>
      <c r="D1085" s="3">
        <v>21.45</v>
      </c>
      <c r="E1085" s="3">
        <v>66.12</v>
      </c>
      <c r="F1085" s="2"/>
      <c r="G1085" s="3">
        <v>0.31</v>
      </c>
      <c r="H1085" s="3">
        <v>12703.87</v>
      </c>
      <c r="I1085" s="3">
        <v>12892.2</v>
      </c>
      <c r="J1085" s="3">
        <v>1.13</v>
      </c>
      <c r="K1085" s="3">
        <v>40866.75</v>
      </c>
      <c r="L1085" s="3">
        <v>34.36</v>
      </c>
      <c r="M1085" s="3">
        <v>31.76</v>
      </c>
      <c r="N1085" s="3">
        <v>21.12</v>
      </c>
      <c r="O1085" s="3">
        <v>12.1</v>
      </c>
      <c r="P1085" s="3">
        <v>22.45</v>
      </c>
      <c r="Q1085" s="3">
        <v>32.21</v>
      </c>
      <c r="R1085" s="3">
        <v>34.15</v>
      </c>
      <c r="S1085" s="3">
        <v>9.46</v>
      </c>
      <c r="T1085" s="3">
        <v>2179.64935383011</v>
      </c>
      <c r="U1085" s="3">
        <v>971.9443</v>
      </c>
    </row>
    <row r="1086" hidden="1">
      <c r="A1086" s="10" t="str">
        <f t="shared" si="1"/>
        <v>Germany1993</v>
      </c>
      <c r="B1086" s="1" t="s">
        <v>89</v>
      </c>
      <c r="C1086" s="3">
        <v>1993.0</v>
      </c>
      <c r="D1086" s="3">
        <v>10.6</v>
      </c>
      <c r="E1086" s="3">
        <v>62.02</v>
      </c>
      <c r="F1086" s="2"/>
      <c r="G1086" s="3">
        <v>0.06</v>
      </c>
      <c r="H1086" s="3">
        <v>342558.71</v>
      </c>
      <c r="I1086" s="3">
        <v>380074.81</v>
      </c>
      <c r="J1086" s="3">
        <v>0.05</v>
      </c>
      <c r="K1086" s="3">
        <v>2071319.94</v>
      </c>
      <c r="L1086" s="3">
        <v>24.82</v>
      </c>
      <c r="M1086" s="3">
        <v>37.2</v>
      </c>
      <c r="N1086" s="3">
        <v>19.96</v>
      </c>
      <c r="O1086" s="3">
        <v>11.37</v>
      </c>
      <c r="P1086" s="3">
        <v>35.85</v>
      </c>
      <c r="Q1086" s="3">
        <v>31.36</v>
      </c>
      <c r="R1086" s="3">
        <v>23.04</v>
      </c>
      <c r="S1086" s="3">
        <v>2.71</v>
      </c>
      <c r="T1086" s="3">
        <v>1931.29415952305</v>
      </c>
      <c r="U1086" s="3">
        <v>1526.8631</v>
      </c>
    </row>
    <row r="1087" hidden="1">
      <c r="A1087" s="10" t="str">
        <f t="shared" si="1"/>
        <v>Djibouti1993</v>
      </c>
      <c r="B1087" s="1" t="s">
        <v>68</v>
      </c>
      <c r="C1087" s="3">
        <v>1993.0</v>
      </c>
      <c r="D1087" s="3">
        <v>0.0</v>
      </c>
      <c r="E1087" s="3">
        <v>0.0</v>
      </c>
      <c r="F1087" s="2"/>
      <c r="G1087" s="2"/>
      <c r="H1087" s="2"/>
      <c r="I1087" s="2"/>
      <c r="J1087" s="2"/>
      <c r="K1087" s="3">
        <v>466.05</v>
      </c>
      <c r="L1087" s="2"/>
      <c r="M1087" s="2"/>
      <c r="N1087" s="2"/>
      <c r="O1087" s="2"/>
      <c r="P1087" s="2"/>
      <c r="Q1087" s="2"/>
      <c r="R1087" s="2"/>
      <c r="S1087" s="2"/>
      <c r="T1087" s="3">
        <v>0.0</v>
      </c>
      <c r="U1087" s="3">
        <v>0.0</v>
      </c>
    </row>
    <row r="1088" hidden="1">
      <c r="A1088" s="10" t="str">
        <f t="shared" si="1"/>
        <v>Dominica1993</v>
      </c>
      <c r="B1088" s="1" t="s">
        <v>69</v>
      </c>
      <c r="C1088" s="3">
        <v>1993.0</v>
      </c>
      <c r="D1088" s="3">
        <v>68.7</v>
      </c>
      <c r="E1088" s="3">
        <v>55.68</v>
      </c>
      <c r="F1088" s="2"/>
      <c r="G1088" s="3">
        <v>0.2</v>
      </c>
      <c r="H1088" s="3">
        <v>93.79</v>
      </c>
      <c r="I1088" s="3">
        <v>48.01</v>
      </c>
      <c r="J1088" s="3">
        <v>-10.17</v>
      </c>
      <c r="K1088" s="3">
        <v>245.53</v>
      </c>
      <c r="L1088" s="3">
        <v>15.25</v>
      </c>
      <c r="M1088" s="3">
        <v>40.43</v>
      </c>
      <c r="N1088" s="3">
        <v>33.31</v>
      </c>
      <c r="O1088" s="3">
        <v>5.66</v>
      </c>
      <c r="P1088" s="3">
        <v>1.88</v>
      </c>
      <c r="Q1088" s="3">
        <v>31.23</v>
      </c>
      <c r="R1088" s="3">
        <v>3.14</v>
      </c>
      <c r="S1088" s="3">
        <v>63.75</v>
      </c>
      <c r="T1088" s="3">
        <v>1604.82642424047</v>
      </c>
      <c r="U1088" s="3">
        <v>4879.0453</v>
      </c>
    </row>
    <row r="1089" hidden="1">
      <c r="A1089" s="10" t="str">
        <f t="shared" si="1"/>
        <v>Denmark1993</v>
      </c>
      <c r="B1089" s="1" t="s">
        <v>67</v>
      </c>
      <c r="C1089" s="3">
        <v>1993.0</v>
      </c>
      <c r="D1089" s="3">
        <v>34.29</v>
      </c>
      <c r="E1089" s="3">
        <v>59.26</v>
      </c>
      <c r="F1089" s="2"/>
      <c r="G1089" s="3">
        <v>0.12</v>
      </c>
      <c r="H1089" s="3">
        <v>30535.71</v>
      </c>
      <c r="I1089" s="3">
        <v>37170.99</v>
      </c>
      <c r="J1089" s="3">
        <v>7.53</v>
      </c>
      <c r="K1089" s="3">
        <v>143196.0</v>
      </c>
      <c r="L1089" s="3">
        <v>25.21</v>
      </c>
      <c r="M1089" s="3">
        <v>34.05</v>
      </c>
      <c r="N1089" s="3">
        <v>23.72</v>
      </c>
      <c r="O1089" s="3">
        <v>9.75</v>
      </c>
      <c r="P1089" s="3">
        <v>25.3</v>
      </c>
      <c r="Q1089" s="3">
        <v>35.9</v>
      </c>
      <c r="R1089" s="3">
        <v>13.5</v>
      </c>
      <c r="S1089" s="3">
        <v>15.61</v>
      </c>
      <c r="T1089" s="3">
        <v>1919.40845185338</v>
      </c>
      <c r="U1089" s="3">
        <v>1198.0342</v>
      </c>
    </row>
    <row r="1090" hidden="1">
      <c r="A1090" s="10" t="str">
        <f t="shared" si="1"/>
        <v>Dominican Republic1993</v>
      </c>
      <c r="B1090" s="1" t="s">
        <v>70</v>
      </c>
      <c r="C1090" s="3">
        <v>1993.0</v>
      </c>
      <c r="D1090" s="3">
        <v>0.0</v>
      </c>
      <c r="E1090" s="3">
        <v>0.0</v>
      </c>
      <c r="F1090" s="2"/>
      <c r="G1090" s="2"/>
      <c r="H1090" s="2"/>
      <c r="I1090" s="2"/>
      <c r="J1090" s="3">
        <v>-5.22</v>
      </c>
      <c r="K1090" s="3">
        <v>13081.04</v>
      </c>
      <c r="L1090" s="2"/>
      <c r="M1090" s="2"/>
      <c r="N1090" s="2"/>
      <c r="O1090" s="2"/>
      <c r="P1090" s="2"/>
      <c r="Q1090" s="2"/>
      <c r="R1090" s="2"/>
      <c r="S1090" s="2"/>
      <c r="T1090" s="3">
        <v>0.0</v>
      </c>
      <c r="U1090" s="3">
        <v>0.0</v>
      </c>
    </row>
    <row r="1091" hidden="1">
      <c r="A1091" s="10" t="str">
        <f t="shared" si="1"/>
        <v>Algeria1993</v>
      </c>
      <c r="B1091" s="1" t="s">
        <v>19</v>
      </c>
      <c r="C1091" s="3">
        <v>1993.0</v>
      </c>
      <c r="D1091" s="3">
        <v>97.13</v>
      </c>
      <c r="E1091" s="3">
        <v>48.74</v>
      </c>
      <c r="F1091" s="2"/>
      <c r="G1091" s="3">
        <v>0.13</v>
      </c>
      <c r="H1091" s="3">
        <v>8785.27</v>
      </c>
      <c r="I1091" s="3">
        <v>10097.67</v>
      </c>
      <c r="J1091" s="3">
        <v>-1.36</v>
      </c>
      <c r="K1091" s="3">
        <v>49946.46</v>
      </c>
      <c r="L1091" s="3">
        <v>30.34</v>
      </c>
      <c r="M1091" s="3">
        <v>18.4</v>
      </c>
      <c r="N1091" s="3">
        <v>39.17</v>
      </c>
      <c r="O1091" s="3">
        <v>11.63</v>
      </c>
      <c r="P1091" s="3">
        <v>0.19</v>
      </c>
      <c r="Q1091" s="3">
        <v>33.9</v>
      </c>
      <c r="R1091" s="3">
        <v>2.89</v>
      </c>
      <c r="S1091" s="3">
        <v>44.91</v>
      </c>
      <c r="T1091" s="3">
        <v>2000.80428794732</v>
      </c>
      <c r="U1091" s="3">
        <v>9192.5503</v>
      </c>
    </row>
    <row r="1092" hidden="1">
      <c r="A1092" s="10" t="str">
        <f t="shared" si="1"/>
        <v>Europe &amp; Central Asia1993</v>
      </c>
      <c r="B1092" s="1" t="s">
        <v>78</v>
      </c>
      <c r="C1092" s="3">
        <v>1993.0</v>
      </c>
      <c r="D1092" s="3">
        <v>21.2</v>
      </c>
      <c r="E1092" s="3">
        <v>62.16</v>
      </c>
      <c r="F1092" s="2"/>
      <c r="G1092" s="2"/>
      <c r="H1092" s="3">
        <v>1046478.81</v>
      </c>
      <c r="I1092" s="3">
        <v>1045609.89</v>
      </c>
      <c r="J1092" s="3">
        <v>1.2</v>
      </c>
      <c r="K1092" s="3">
        <v>8992739.82</v>
      </c>
      <c r="L1092" s="3">
        <v>28.23</v>
      </c>
      <c r="M1092" s="3">
        <v>33.93</v>
      </c>
      <c r="N1092" s="3">
        <v>21.63</v>
      </c>
      <c r="O1092" s="3">
        <v>12.45</v>
      </c>
      <c r="P1092" s="3">
        <v>30.98</v>
      </c>
      <c r="Q1092" s="3">
        <v>32.37</v>
      </c>
      <c r="R1092" s="3">
        <v>23.23</v>
      </c>
      <c r="S1092" s="3">
        <v>7.85</v>
      </c>
      <c r="T1092" s="3">
        <v>0.0</v>
      </c>
      <c r="U1092" s="3">
        <v>1179.8804</v>
      </c>
    </row>
    <row r="1093" hidden="1">
      <c r="A1093" s="10" t="str">
        <f t="shared" si="1"/>
        <v>Ecuador1993</v>
      </c>
      <c r="B1093" s="1" t="s">
        <v>71</v>
      </c>
      <c r="C1093" s="3">
        <v>1993.0</v>
      </c>
      <c r="D1093" s="3">
        <v>91.69</v>
      </c>
      <c r="E1093" s="3">
        <v>68.24</v>
      </c>
      <c r="F1093" s="2"/>
      <c r="G1093" s="3">
        <v>0.27</v>
      </c>
      <c r="H1093" s="3">
        <v>2552.72</v>
      </c>
      <c r="I1093" s="3">
        <v>3020.0</v>
      </c>
      <c r="J1093" s="3">
        <v>-3.1</v>
      </c>
      <c r="K1093" s="3">
        <v>18938.72</v>
      </c>
      <c r="L1093" s="3">
        <v>38.4</v>
      </c>
      <c r="M1093" s="3">
        <v>29.84</v>
      </c>
      <c r="N1093" s="3">
        <v>26.27</v>
      </c>
      <c r="O1093" s="3">
        <v>4.13</v>
      </c>
      <c r="P1093" s="3">
        <v>1.08</v>
      </c>
      <c r="Q1093" s="3">
        <v>9.43</v>
      </c>
      <c r="R1093" s="3">
        <v>7.4</v>
      </c>
      <c r="S1093" s="3">
        <v>78.62</v>
      </c>
      <c r="T1093" s="3">
        <v>2736.27621538628</v>
      </c>
      <c r="U1093" s="3">
        <v>2628.9892</v>
      </c>
    </row>
    <row r="1094" hidden="1">
      <c r="A1094" s="10" t="str">
        <f t="shared" si="1"/>
        <v>Egypt, Arab Rep.1993</v>
      </c>
      <c r="B1094" s="1" t="s">
        <v>72</v>
      </c>
      <c r="C1094" s="3">
        <v>1993.0</v>
      </c>
      <c r="D1094" s="3">
        <v>0.0</v>
      </c>
      <c r="E1094" s="3">
        <v>0.0</v>
      </c>
      <c r="F1094" s="2"/>
      <c r="G1094" s="2"/>
      <c r="H1094" s="2"/>
      <c r="I1094" s="2"/>
      <c r="J1094" s="3">
        <v>-4.25</v>
      </c>
      <c r="K1094" s="3">
        <v>46578.63</v>
      </c>
      <c r="L1094" s="2"/>
      <c r="M1094" s="2"/>
      <c r="N1094" s="2"/>
      <c r="O1094" s="2"/>
      <c r="P1094" s="2"/>
      <c r="Q1094" s="2"/>
      <c r="R1094" s="2"/>
      <c r="S1094" s="2"/>
      <c r="T1094" s="3">
        <v>0.0</v>
      </c>
      <c r="U1094" s="3">
        <v>0.0</v>
      </c>
    </row>
    <row r="1095" hidden="1">
      <c r="A1095" s="10" t="str">
        <f t="shared" si="1"/>
        <v>Eritrea1993</v>
      </c>
      <c r="B1095" s="1" t="s">
        <v>74</v>
      </c>
      <c r="C1095" s="3">
        <v>1993.0</v>
      </c>
      <c r="D1095" s="3">
        <v>0.0</v>
      </c>
      <c r="E1095" s="3">
        <v>0.0</v>
      </c>
      <c r="F1095" s="2"/>
      <c r="G1095" s="2"/>
      <c r="H1095" s="2"/>
      <c r="I1095" s="2"/>
      <c r="J1095" s="3">
        <v>-40.95</v>
      </c>
      <c r="K1095" s="3">
        <v>467.87</v>
      </c>
      <c r="L1095" s="2"/>
      <c r="M1095" s="2"/>
      <c r="N1095" s="2"/>
      <c r="O1095" s="2"/>
      <c r="P1095" s="2"/>
      <c r="Q1095" s="2"/>
      <c r="R1095" s="2"/>
      <c r="S1095" s="2"/>
      <c r="T1095" s="3">
        <v>0.0</v>
      </c>
      <c r="U1095" s="3">
        <v>0.0</v>
      </c>
    </row>
    <row r="1096" hidden="1">
      <c r="A1096" s="10" t="str">
        <f t="shared" si="1"/>
        <v>Spain1993</v>
      </c>
      <c r="B1096" s="1" t="s">
        <v>188</v>
      </c>
      <c r="C1096" s="3">
        <v>1993.0</v>
      </c>
      <c r="D1096" s="3">
        <v>23.36</v>
      </c>
      <c r="E1096" s="3">
        <v>60.69</v>
      </c>
      <c r="F1096" s="2"/>
      <c r="G1096" s="3">
        <v>0.11</v>
      </c>
      <c r="H1096" s="3">
        <v>79749.46</v>
      </c>
      <c r="I1096" s="3">
        <v>60968.48</v>
      </c>
      <c r="J1096" s="3">
        <v>-1.53</v>
      </c>
      <c r="K1096" s="3">
        <v>525076.0</v>
      </c>
      <c r="L1096" s="3">
        <v>28.98</v>
      </c>
      <c r="M1096" s="3">
        <v>31.71</v>
      </c>
      <c r="N1096" s="3">
        <v>21.29</v>
      </c>
      <c r="O1096" s="3">
        <v>17.98</v>
      </c>
      <c r="P1096" s="3">
        <v>23.27</v>
      </c>
      <c r="Q1096" s="3">
        <v>43.55</v>
      </c>
      <c r="R1096" s="3">
        <v>21.57</v>
      </c>
      <c r="S1096" s="3">
        <v>10.36</v>
      </c>
      <c r="T1096" s="3">
        <v>1940.73829519516</v>
      </c>
      <c r="U1096" s="3">
        <v>1247.7308</v>
      </c>
    </row>
    <row r="1097" hidden="1">
      <c r="A1097" s="10" t="str">
        <f t="shared" si="1"/>
        <v>Estonia1993</v>
      </c>
      <c r="B1097" s="1" t="s">
        <v>75</v>
      </c>
      <c r="C1097" s="3">
        <v>1993.0</v>
      </c>
      <c r="D1097" s="3">
        <v>0.0</v>
      </c>
      <c r="E1097" s="3">
        <v>0.0</v>
      </c>
      <c r="F1097" s="2"/>
      <c r="G1097" s="2"/>
      <c r="H1097" s="2"/>
      <c r="I1097" s="2"/>
      <c r="J1097" s="3">
        <v>-3.88</v>
      </c>
      <c r="K1097" s="3">
        <v>4006.98</v>
      </c>
      <c r="L1097" s="2"/>
      <c r="M1097" s="2"/>
      <c r="N1097" s="2"/>
      <c r="O1097" s="2"/>
      <c r="P1097" s="2"/>
      <c r="Q1097" s="2"/>
      <c r="R1097" s="2"/>
      <c r="S1097" s="2"/>
      <c r="T1097" s="3">
        <v>0.0</v>
      </c>
      <c r="U1097" s="3">
        <v>0.0</v>
      </c>
    </row>
    <row r="1098" hidden="1">
      <c r="A1098" s="10" t="str">
        <f t="shared" si="1"/>
        <v>Ethiopia(excludes Eritrea)1993</v>
      </c>
      <c r="B1098" s="1" t="s">
        <v>77</v>
      </c>
      <c r="C1098" s="3">
        <v>1993.0</v>
      </c>
      <c r="D1098" s="3">
        <v>0.0</v>
      </c>
      <c r="E1098" s="3">
        <v>0.0</v>
      </c>
      <c r="F1098" s="2"/>
      <c r="G1098" s="2"/>
      <c r="H1098" s="2"/>
      <c r="I1098" s="2"/>
      <c r="J1098" s="2"/>
      <c r="K1098" s="3">
        <v>8830.71</v>
      </c>
      <c r="L1098" s="2"/>
      <c r="M1098" s="2"/>
      <c r="N1098" s="2"/>
      <c r="O1098" s="2"/>
      <c r="P1098" s="2"/>
      <c r="Q1098" s="2"/>
      <c r="R1098" s="2"/>
      <c r="S1098" s="2"/>
      <c r="T1098" s="3">
        <v>0.0</v>
      </c>
      <c r="U1098" s="3">
        <v>0.0</v>
      </c>
    </row>
    <row r="1099" hidden="1">
      <c r="A1099" s="10" t="str">
        <f t="shared" si="1"/>
        <v>European Union1993</v>
      </c>
      <c r="B1099" s="1" t="s">
        <v>79</v>
      </c>
      <c r="C1099" s="3">
        <v>1993.0</v>
      </c>
      <c r="D1099" s="3">
        <v>0.0</v>
      </c>
      <c r="E1099" s="3">
        <v>0.0</v>
      </c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3">
        <v>0.0</v>
      </c>
      <c r="U1099" s="3">
        <v>0.0</v>
      </c>
    </row>
    <row r="1100" hidden="1">
      <c r="A1100" s="10" t="str">
        <f t="shared" si="1"/>
        <v>Finland1993</v>
      </c>
      <c r="B1100" s="1" t="s">
        <v>82</v>
      </c>
      <c r="C1100" s="3">
        <v>1993.0</v>
      </c>
      <c r="D1100" s="3">
        <v>41.63</v>
      </c>
      <c r="E1100" s="3">
        <v>58.99</v>
      </c>
      <c r="F1100" s="2"/>
      <c r="G1100" s="3">
        <v>0.08</v>
      </c>
      <c r="H1100" s="3">
        <v>18032.75</v>
      </c>
      <c r="I1100" s="3">
        <v>23473.4</v>
      </c>
      <c r="J1100" s="3">
        <v>4.6</v>
      </c>
      <c r="K1100" s="3">
        <v>89214.12</v>
      </c>
      <c r="L1100" s="3">
        <v>30.98</v>
      </c>
      <c r="M1100" s="3">
        <v>28.01</v>
      </c>
      <c r="N1100" s="3">
        <v>21.92</v>
      </c>
      <c r="O1100" s="3">
        <v>16.25</v>
      </c>
      <c r="P1100" s="3">
        <v>30.56</v>
      </c>
      <c r="Q1100" s="3">
        <v>16.02</v>
      </c>
      <c r="R1100" s="3">
        <v>48.23</v>
      </c>
      <c r="S1100" s="3">
        <v>2.54</v>
      </c>
      <c r="T1100" s="3">
        <v>2004.46228417392</v>
      </c>
      <c r="U1100" s="3">
        <v>2080.716</v>
      </c>
    </row>
    <row r="1101" hidden="1">
      <c r="A1101" s="10" t="str">
        <f t="shared" si="1"/>
        <v>Fiji1993</v>
      </c>
      <c r="B1101" s="1" t="s">
        <v>81</v>
      </c>
      <c r="C1101" s="3">
        <v>1993.0</v>
      </c>
      <c r="D1101" s="3">
        <v>0.0</v>
      </c>
      <c r="E1101" s="3">
        <v>0.0</v>
      </c>
      <c r="F1101" s="2"/>
      <c r="G1101" s="2"/>
      <c r="H1101" s="2"/>
      <c r="I1101" s="2"/>
      <c r="J1101" s="3">
        <v>-7.07</v>
      </c>
      <c r="K1101" s="3">
        <v>1635.43</v>
      </c>
      <c r="L1101" s="2"/>
      <c r="M1101" s="2"/>
      <c r="N1101" s="2"/>
      <c r="O1101" s="2"/>
      <c r="P1101" s="2"/>
      <c r="Q1101" s="2"/>
      <c r="R1101" s="2"/>
      <c r="S1101" s="2"/>
      <c r="T1101" s="3">
        <v>0.0</v>
      </c>
      <c r="U1101" s="3">
        <v>0.0</v>
      </c>
    </row>
    <row r="1102" hidden="1">
      <c r="A1102" s="10" t="str">
        <f t="shared" si="1"/>
        <v>France1993</v>
      </c>
      <c r="B1102" s="1" t="s">
        <v>83</v>
      </c>
      <c r="C1102" s="3">
        <v>1993.0</v>
      </c>
      <c r="D1102" s="3">
        <v>0.0</v>
      </c>
      <c r="E1102" s="3">
        <v>0.0</v>
      </c>
      <c r="F1102" s="2"/>
      <c r="G1102" s="2"/>
      <c r="H1102" s="2"/>
      <c r="I1102" s="2"/>
      <c r="J1102" s="3">
        <v>1.68</v>
      </c>
      <c r="K1102" s="3">
        <v>1322820.04</v>
      </c>
      <c r="L1102" s="2"/>
      <c r="M1102" s="2"/>
      <c r="N1102" s="2"/>
      <c r="O1102" s="2"/>
      <c r="P1102" s="2"/>
      <c r="Q1102" s="2"/>
      <c r="R1102" s="2"/>
      <c r="S1102" s="2"/>
      <c r="T1102" s="3">
        <v>0.0</v>
      </c>
      <c r="U1102" s="3">
        <v>0.0</v>
      </c>
    </row>
    <row r="1103" hidden="1">
      <c r="A1103" s="10" t="str">
        <f t="shared" si="1"/>
        <v>Faroe Islands1993</v>
      </c>
      <c r="B1103" s="1" t="s">
        <v>80</v>
      </c>
      <c r="C1103" s="3">
        <v>1993.0</v>
      </c>
      <c r="D1103" s="3">
        <v>0.0</v>
      </c>
      <c r="E1103" s="3">
        <v>0.0</v>
      </c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3">
        <v>0.0</v>
      </c>
      <c r="U1103" s="3">
        <v>0.0</v>
      </c>
    </row>
    <row r="1104" hidden="1">
      <c r="A1104" s="10" t="str">
        <f t="shared" si="1"/>
        <v>Micronesia, Fed. Sts.1993</v>
      </c>
      <c r="B1104" s="1" t="s">
        <v>137</v>
      </c>
      <c r="C1104" s="3">
        <v>1993.0</v>
      </c>
      <c r="D1104" s="3">
        <v>0.0</v>
      </c>
      <c r="E1104" s="3">
        <v>0.0</v>
      </c>
      <c r="F1104" s="2"/>
      <c r="G1104" s="2"/>
      <c r="H1104" s="2"/>
      <c r="I1104" s="2"/>
      <c r="J1104" s="2"/>
      <c r="K1104" s="3">
        <v>198.4</v>
      </c>
      <c r="L1104" s="2"/>
      <c r="M1104" s="2"/>
      <c r="N1104" s="2"/>
      <c r="O1104" s="2"/>
      <c r="P1104" s="2"/>
      <c r="Q1104" s="2"/>
      <c r="R1104" s="2"/>
      <c r="S1104" s="2"/>
      <c r="T1104" s="3">
        <v>0.0</v>
      </c>
      <c r="U1104" s="3">
        <v>0.0</v>
      </c>
    </row>
    <row r="1105" hidden="1">
      <c r="A1105" s="10" t="str">
        <f t="shared" si="1"/>
        <v>Gabon1993</v>
      </c>
      <c r="B1105" s="1" t="s">
        <v>86</v>
      </c>
      <c r="C1105" s="3">
        <v>1993.0</v>
      </c>
      <c r="D1105" s="3">
        <v>98.66</v>
      </c>
      <c r="E1105" s="3">
        <v>76.52</v>
      </c>
      <c r="F1105" s="2"/>
      <c r="G1105" s="3">
        <v>0.34</v>
      </c>
      <c r="H1105" s="3">
        <v>774.91</v>
      </c>
      <c r="I1105" s="3">
        <v>2637.02</v>
      </c>
      <c r="J1105" s="3">
        <v>14.25</v>
      </c>
      <c r="K1105" s="3">
        <v>4378.64</v>
      </c>
      <c r="L1105" s="3">
        <v>37.59</v>
      </c>
      <c r="M1105" s="3">
        <v>38.93</v>
      </c>
      <c r="N1105" s="3">
        <v>16.29</v>
      </c>
      <c r="O1105" s="3">
        <v>7.18</v>
      </c>
      <c r="P1105" s="3">
        <v>0.35</v>
      </c>
      <c r="Q1105" s="3">
        <v>1.34</v>
      </c>
      <c r="R1105" s="3">
        <v>0.9</v>
      </c>
      <c r="S1105" s="3">
        <v>97.41</v>
      </c>
      <c r="T1105" s="3">
        <v>2272.57774548179</v>
      </c>
      <c r="U1105" s="3">
        <v>8025.2519</v>
      </c>
    </row>
    <row r="1106" hidden="1">
      <c r="A1106" s="10" t="str">
        <f t="shared" si="1"/>
        <v>United Kingdom1993</v>
      </c>
      <c r="B1106" s="1" t="s">
        <v>212</v>
      </c>
      <c r="C1106" s="3">
        <v>1993.0</v>
      </c>
      <c r="D1106" s="3">
        <v>18.9</v>
      </c>
      <c r="E1106" s="3">
        <v>65.92</v>
      </c>
      <c r="F1106" s="2"/>
      <c r="G1106" s="3">
        <v>0.07</v>
      </c>
      <c r="H1106" s="3">
        <v>195956.79</v>
      </c>
      <c r="I1106" s="3">
        <v>167411.73</v>
      </c>
      <c r="J1106" s="3">
        <v>-0.37</v>
      </c>
      <c r="K1106" s="3">
        <v>1061389.99</v>
      </c>
      <c r="L1106" s="3">
        <v>33.84</v>
      </c>
      <c r="M1106" s="3">
        <v>32.08</v>
      </c>
      <c r="N1106" s="3">
        <v>21.15</v>
      </c>
      <c r="O1106" s="3">
        <v>11.21</v>
      </c>
      <c r="P1106" s="3">
        <v>38.39</v>
      </c>
      <c r="Q1106" s="3">
        <v>29.69</v>
      </c>
      <c r="R1106" s="3">
        <v>20.05</v>
      </c>
      <c r="S1106" s="3">
        <v>8.77</v>
      </c>
      <c r="T1106" s="3">
        <v>2300.07502406261</v>
      </c>
      <c r="U1106" s="3">
        <v>1480.0873</v>
      </c>
    </row>
    <row r="1107" hidden="1">
      <c r="A1107" s="10" t="str">
        <f t="shared" si="1"/>
        <v>Georgia1993</v>
      </c>
      <c r="B1107" s="1" t="s">
        <v>88</v>
      </c>
      <c r="C1107" s="3">
        <v>1993.0</v>
      </c>
      <c r="D1107" s="3">
        <v>0.0</v>
      </c>
      <c r="E1107" s="3">
        <v>0.0</v>
      </c>
      <c r="F1107" s="2"/>
      <c r="G1107" s="2"/>
      <c r="H1107" s="2"/>
      <c r="I1107" s="2"/>
      <c r="J1107" s="3">
        <v>-24.86</v>
      </c>
      <c r="K1107" s="3">
        <v>2701.18</v>
      </c>
      <c r="L1107" s="2"/>
      <c r="M1107" s="2"/>
      <c r="N1107" s="2"/>
      <c r="O1107" s="2"/>
      <c r="P1107" s="2"/>
      <c r="Q1107" s="2"/>
      <c r="R1107" s="2"/>
      <c r="S1107" s="2"/>
      <c r="T1107" s="3">
        <v>0.0</v>
      </c>
      <c r="U1107" s="3">
        <v>0.0</v>
      </c>
    </row>
    <row r="1108" hidden="1">
      <c r="A1108" s="10" t="str">
        <f t="shared" si="1"/>
        <v>Ghana1993</v>
      </c>
      <c r="B1108" s="1" t="s">
        <v>90</v>
      </c>
      <c r="C1108" s="3">
        <v>1993.0</v>
      </c>
      <c r="D1108" s="3">
        <v>0.0</v>
      </c>
      <c r="E1108" s="3">
        <v>0.0</v>
      </c>
      <c r="F1108" s="2"/>
      <c r="G1108" s="2"/>
      <c r="H1108" s="2"/>
      <c r="I1108" s="2"/>
      <c r="J1108" s="3">
        <v>-16.16</v>
      </c>
      <c r="K1108" s="3">
        <v>5966.26</v>
      </c>
      <c r="L1108" s="2"/>
      <c r="M1108" s="2"/>
      <c r="N1108" s="2"/>
      <c r="O1108" s="2"/>
      <c r="P1108" s="2"/>
      <c r="Q1108" s="2"/>
      <c r="R1108" s="2"/>
      <c r="S1108" s="2"/>
      <c r="T1108" s="3">
        <v>0.0</v>
      </c>
      <c r="U1108" s="3">
        <v>0.0</v>
      </c>
    </row>
    <row r="1109" hidden="1">
      <c r="A1109" s="10" t="str">
        <f t="shared" si="1"/>
        <v>Guinea1993</v>
      </c>
      <c r="B1109" s="1" t="s">
        <v>96</v>
      </c>
      <c r="C1109" s="3">
        <v>1993.0</v>
      </c>
      <c r="D1109" s="3">
        <v>0.0</v>
      </c>
      <c r="E1109" s="3">
        <v>0.0</v>
      </c>
      <c r="F1109" s="2"/>
      <c r="G1109" s="2"/>
      <c r="H1109" s="2"/>
      <c r="I1109" s="2"/>
      <c r="J1109" s="3">
        <v>-1.57</v>
      </c>
      <c r="K1109" s="3">
        <v>3279.06</v>
      </c>
      <c r="L1109" s="2"/>
      <c r="M1109" s="2"/>
      <c r="N1109" s="2"/>
      <c r="O1109" s="2"/>
      <c r="P1109" s="2"/>
      <c r="Q1109" s="2"/>
      <c r="R1109" s="2"/>
      <c r="S1109" s="2"/>
      <c r="T1109" s="3">
        <v>0.0</v>
      </c>
      <c r="U1109" s="3">
        <v>0.0</v>
      </c>
    </row>
    <row r="1110" hidden="1">
      <c r="A1110" s="10" t="str">
        <f t="shared" si="1"/>
        <v>Guadeloupe1993</v>
      </c>
      <c r="B1110" s="1" t="s">
        <v>94</v>
      </c>
      <c r="C1110" s="3">
        <v>1993.0</v>
      </c>
      <c r="D1110" s="3">
        <v>0.0</v>
      </c>
      <c r="E1110" s="3">
        <v>0.0</v>
      </c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3">
        <v>0.0</v>
      </c>
      <c r="U1110" s="3">
        <v>0.0</v>
      </c>
    </row>
    <row r="1111" hidden="1">
      <c r="A1111" s="10" t="str">
        <f t="shared" si="1"/>
        <v>Gambia, The1993</v>
      </c>
      <c r="B1111" s="1" t="s">
        <v>87</v>
      </c>
      <c r="C1111" s="3">
        <v>1993.0</v>
      </c>
      <c r="D1111" s="3">
        <v>0.0</v>
      </c>
      <c r="E1111" s="3">
        <v>0.0</v>
      </c>
      <c r="F1111" s="2"/>
      <c r="G1111" s="2"/>
      <c r="H1111" s="2"/>
      <c r="I1111" s="2"/>
      <c r="J1111" s="3">
        <v>-8.25</v>
      </c>
      <c r="K1111" s="3">
        <v>755.04</v>
      </c>
      <c r="L1111" s="2"/>
      <c r="M1111" s="2"/>
      <c r="N1111" s="2"/>
      <c r="O1111" s="2"/>
      <c r="P1111" s="2"/>
      <c r="Q1111" s="2"/>
      <c r="R1111" s="2"/>
      <c r="S1111" s="2"/>
      <c r="T1111" s="3">
        <v>0.0</v>
      </c>
      <c r="U1111" s="3">
        <v>0.0</v>
      </c>
    </row>
    <row r="1112" hidden="1">
      <c r="A1112" s="10" t="str">
        <f t="shared" si="1"/>
        <v>Guinea-Bissau1993</v>
      </c>
      <c r="B1112" s="1" t="s">
        <v>97</v>
      </c>
      <c r="C1112" s="3">
        <v>1993.0</v>
      </c>
      <c r="D1112" s="3">
        <v>0.0</v>
      </c>
      <c r="E1112" s="3">
        <v>0.0</v>
      </c>
      <c r="F1112" s="2"/>
      <c r="G1112" s="2"/>
      <c r="H1112" s="2"/>
      <c r="I1112" s="2"/>
      <c r="J1112" s="3">
        <v>-23.85</v>
      </c>
      <c r="K1112" s="3">
        <v>236.88</v>
      </c>
      <c r="L1112" s="2"/>
      <c r="M1112" s="2"/>
      <c r="N1112" s="2"/>
      <c r="O1112" s="2"/>
      <c r="P1112" s="2"/>
      <c r="Q1112" s="2"/>
      <c r="R1112" s="2"/>
      <c r="S1112" s="2"/>
      <c r="T1112" s="3">
        <v>0.0</v>
      </c>
      <c r="U1112" s="3">
        <v>0.0</v>
      </c>
    </row>
    <row r="1113" hidden="1">
      <c r="A1113" s="10" t="str">
        <f t="shared" si="1"/>
        <v>Greece1993</v>
      </c>
      <c r="B1113" s="1" t="s">
        <v>91</v>
      </c>
      <c r="C1113" s="3">
        <v>1993.0</v>
      </c>
      <c r="D1113" s="3">
        <v>43.55</v>
      </c>
      <c r="E1113" s="3">
        <v>59.6</v>
      </c>
      <c r="F1113" s="2"/>
      <c r="G1113" s="3">
        <v>0.19</v>
      </c>
      <c r="H1113" s="3">
        <v>22004.45</v>
      </c>
      <c r="I1113" s="3">
        <v>8783.71</v>
      </c>
      <c r="J1113" s="3">
        <v>-8.93</v>
      </c>
      <c r="K1113" s="3">
        <v>108809.0</v>
      </c>
      <c r="L1113" s="3">
        <v>26.63</v>
      </c>
      <c r="M1113" s="3">
        <v>32.97</v>
      </c>
      <c r="N1113" s="3">
        <v>22.02</v>
      </c>
      <c r="O1113" s="3">
        <v>15.38</v>
      </c>
      <c r="P1113" s="3">
        <v>5.38</v>
      </c>
      <c r="Q1113" s="3">
        <v>45.13</v>
      </c>
      <c r="R1113" s="3">
        <v>21.76</v>
      </c>
      <c r="S1113" s="3">
        <v>18.92</v>
      </c>
      <c r="T1113" s="3">
        <v>1881.07883176871</v>
      </c>
      <c r="U1113" s="3">
        <v>1282.6588</v>
      </c>
    </row>
    <row r="1114" hidden="1">
      <c r="A1114" s="10" t="str">
        <f t="shared" si="1"/>
        <v>Grenada1993</v>
      </c>
      <c r="B1114" s="1" t="s">
        <v>93</v>
      </c>
      <c r="C1114" s="3">
        <v>1993.0</v>
      </c>
      <c r="D1114" s="3">
        <v>70.22</v>
      </c>
      <c r="E1114" s="3">
        <v>60.3</v>
      </c>
      <c r="F1114" s="2"/>
      <c r="G1114" s="3">
        <v>0.18</v>
      </c>
      <c r="H1114" s="3">
        <v>125.23</v>
      </c>
      <c r="I1114" s="3">
        <v>22.42</v>
      </c>
      <c r="J1114" s="3">
        <v>-15.78</v>
      </c>
      <c r="K1114" s="3">
        <v>309.81</v>
      </c>
      <c r="L1114" s="3">
        <v>16.71</v>
      </c>
      <c r="M1114" s="3">
        <v>43.59</v>
      </c>
      <c r="N1114" s="3">
        <v>20.77</v>
      </c>
      <c r="O1114" s="3">
        <v>7.84</v>
      </c>
      <c r="P1114" s="3">
        <v>5.6</v>
      </c>
      <c r="Q1114" s="3">
        <v>46.95</v>
      </c>
      <c r="R1114" s="3">
        <v>7.35</v>
      </c>
      <c r="S1114" s="3">
        <v>40.1</v>
      </c>
      <c r="T1114" s="3">
        <v>1605.64749277865</v>
      </c>
      <c r="U1114" s="3">
        <v>1910.309</v>
      </c>
    </row>
    <row r="1115" hidden="1">
      <c r="A1115" s="10" t="str">
        <f t="shared" si="1"/>
        <v>Greenland1993</v>
      </c>
      <c r="B1115" s="1" t="s">
        <v>92</v>
      </c>
      <c r="C1115" s="3">
        <v>1993.0</v>
      </c>
      <c r="D1115" s="3">
        <v>0.0</v>
      </c>
      <c r="E1115" s="3">
        <v>0.0</v>
      </c>
      <c r="F1115" s="2"/>
      <c r="G1115" s="2"/>
      <c r="H1115" s="2"/>
      <c r="I1115" s="2"/>
      <c r="J1115" s="2"/>
      <c r="K1115" s="3">
        <v>927.22</v>
      </c>
      <c r="L1115" s="2"/>
      <c r="M1115" s="2"/>
      <c r="N1115" s="2"/>
      <c r="O1115" s="2"/>
      <c r="P1115" s="2"/>
      <c r="Q1115" s="2"/>
      <c r="R1115" s="2"/>
      <c r="S1115" s="2"/>
      <c r="T1115" s="3">
        <v>0.0</v>
      </c>
      <c r="U1115" s="3">
        <v>0.0</v>
      </c>
    </row>
    <row r="1116" hidden="1">
      <c r="A1116" s="10" t="str">
        <f t="shared" si="1"/>
        <v>Guatemala1993</v>
      </c>
      <c r="B1116" s="1" t="s">
        <v>95</v>
      </c>
      <c r="C1116" s="3">
        <v>1993.0</v>
      </c>
      <c r="D1116" s="3">
        <v>69.69</v>
      </c>
      <c r="E1116" s="3">
        <v>56.4</v>
      </c>
      <c r="F1116" s="2"/>
      <c r="G1116" s="3">
        <v>0.53</v>
      </c>
      <c r="H1116" s="3">
        <v>2668.1</v>
      </c>
      <c r="I1116" s="3">
        <v>1338.22</v>
      </c>
      <c r="J1116" s="3">
        <v>-8.37</v>
      </c>
      <c r="K1116" s="3">
        <v>11399.94</v>
      </c>
      <c r="L1116" s="3">
        <v>27.45</v>
      </c>
      <c r="M1116" s="3">
        <v>28.95</v>
      </c>
      <c r="N1116" s="3">
        <v>28.0</v>
      </c>
      <c r="O1116" s="3">
        <v>8.68</v>
      </c>
      <c r="P1116" s="3">
        <v>1.68</v>
      </c>
      <c r="Q1116" s="3">
        <v>29.23</v>
      </c>
      <c r="R1116" s="3">
        <v>26.05</v>
      </c>
      <c r="S1116" s="3">
        <v>42.69</v>
      </c>
      <c r="T1116" s="3">
        <v>1997.76867284298</v>
      </c>
      <c r="U1116" s="3">
        <v>2209.0402</v>
      </c>
    </row>
    <row r="1117" hidden="1">
      <c r="A1117" s="10" t="str">
        <f t="shared" si="1"/>
        <v>French Guiana1993</v>
      </c>
      <c r="B1117" s="1" t="s">
        <v>84</v>
      </c>
      <c r="C1117" s="3">
        <v>1993.0</v>
      </c>
      <c r="D1117" s="3">
        <v>0.0</v>
      </c>
      <c r="E1117" s="3">
        <v>0.0</v>
      </c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3">
        <v>0.0</v>
      </c>
      <c r="U1117" s="3">
        <v>0.0</v>
      </c>
    </row>
    <row r="1118" hidden="1">
      <c r="A1118" s="10" t="str">
        <f t="shared" si="1"/>
        <v>Guyana1993</v>
      </c>
      <c r="B1118" s="1" t="s">
        <v>98</v>
      </c>
      <c r="C1118" s="3">
        <v>1993.0</v>
      </c>
      <c r="D1118" s="3">
        <v>0.0</v>
      </c>
      <c r="E1118" s="3">
        <v>0.0</v>
      </c>
      <c r="F1118" s="2"/>
      <c r="G1118" s="2"/>
      <c r="H1118" s="2"/>
      <c r="I1118" s="2"/>
      <c r="J1118" s="3">
        <v>-16.72</v>
      </c>
      <c r="K1118" s="3">
        <v>454.1</v>
      </c>
      <c r="L1118" s="2"/>
      <c r="M1118" s="2"/>
      <c r="N1118" s="2"/>
      <c r="O1118" s="2"/>
      <c r="P1118" s="2"/>
      <c r="Q1118" s="2"/>
      <c r="R1118" s="2"/>
      <c r="S1118" s="2"/>
      <c r="T1118" s="3">
        <v>0.0</v>
      </c>
      <c r="U1118" s="3">
        <v>0.0</v>
      </c>
    </row>
    <row r="1119" hidden="1">
      <c r="A1119" s="10" t="str">
        <f t="shared" si="1"/>
        <v>Hong Kong SAR, China1993</v>
      </c>
      <c r="B1119" s="1" t="s">
        <v>100</v>
      </c>
      <c r="C1119" s="3">
        <v>1993.0</v>
      </c>
      <c r="D1119" s="3">
        <v>6.63</v>
      </c>
      <c r="E1119" s="3">
        <v>66.25</v>
      </c>
      <c r="F1119" s="2"/>
      <c r="G1119" s="3">
        <v>0.12</v>
      </c>
      <c r="H1119" s="3">
        <v>141307.56</v>
      </c>
      <c r="I1119" s="3">
        <v>135384.57</v>
      </c>
      <c r="J1119" s="3">
        <v>6.75</v>
      </c>
      <c r="K1119" s="3">
        <v>120354.0</v>
      </c>
      <c r="L1119" s="3">
        <v>26.15</v>
      </c>
      <c r="M1119" s="3">
        <v>40.1</v>
      </c>
      <c r="N1119" s="3">
        <v>27.91</v>
      </c>
      <c r="O1119" s="3">
        <v>4.05</v>
      </c>
      <c r="P1119" s="3">
        <v>22.94</v>
      </c>
      <c r="Q1119" s="3">
        <v>52.55</v>
      </c>
      <c r="R1119" s="3">
        <v>21.22</v>
      </c>
      <c r="S1119" s="3">
        <v>1.98</v>
      </c>
      <c r="T1119" s="3">
        <v>2586.26936267776</v>
      </c>
      <c r="U1119" s="3">
        <v>1647.2713</v>
      </c>
    </row>
    <row r="1120" hidden="1">
      <c r="A1120" s="10" t="str">
        <f t="shared" si="1"/>
        <v>Honduras1993</v>
      </c>
      <c r="B1120" s="1" t="s">
        <v>99</v>
      </c>
      <c r="C1120" s="3">
        <v>1993.0</v>
      </c>
      <c r="D1120" s="3">
        <v>0.0</v>
      </c>
      <c r="E1120" s="3">
        <v>0.0</v>
      </c>
      <c r="F1120" s="2"/>
      <c r="G1120" s="2"/>
      <c r="H1120" s="2"/>
      <c r="I1120" s="2"/>
      <c r="J1120" s="3">
        <v>-10.8</v>
      </c>
      <c r="K1120" s="3">
        <v>4926.73</v>
      </c>
      <c r="L1120" s="2"/>
      <c r="M1120" s="2"/>
      <c r="N1120" s="2"/>
      <c r="O1120" s="2"/>
      <c r="P1120" s="2"/>
      <c r="Q1120" s="2"/>
      <c r="R1120" s="2"/>
      <c r="S1120" s="2"/>
      <c r="T1120" s="3">
        <v>0.0</v>
      </c>
      <c r="U1120" s="3">
        <v>0.0</v>
      </c>
    </row>
    <row r="1121" hidden="1">
      <c r="A1121" s="10" t="str">
        <f t="shared" si="1"/>
        <v>Croatia1993</v>
      </c>
      <c r="B1121" s="1" t="s">
        <v>63</v>
      </c>
      <c r="C1121" s="3">
        <v>1993.0</v>
      </c>
      <c r="D1121" s="3">
        <v>32.13</v>
      </c>
      <c r="E1121" s="3">
        <v>53.82</v>
      </c>
      <c r="F1121" s="2"/>
      <c r="G1121" s="3">
        <v>0.37</v>
      </c>
      <c r="H1121" s="3">
        <v>4666.35</v>
      </c>
      <c r="I1121" s="3">
        <v>3903.81</v>
      </c>
      <c r="J1121" s="2"/>
      <c r="K1121" s="2"/>
      <c r="L1121" s="3">
        <v>21.26</v>
      </c>
      <c r="M1121" s="3">
        <v>32.56</v>
      </c>
      <c r="N1121" s="3">
        <v>25.63</v>
      </c>
      <c r="O1121" s="3">
        <v>13.05</v>
      </c>
      <c r="P1121" s="3">
        <v>13.22</v>
      </c>
      <c r="Q1121" s="3">
        <v>44.65</v>
      </c>
      <c r="R1121" s="3">
        <v>28.83</v>
      </c>
      <c r="S1121" s="3">
        <v>5.6</v>
      </c>
      <c r="T1121" s="3">
        <v>1821.53035180874</v>
      </c>
      <c r="U1121" s="3">
        <v>932.7134</v>
      </c>
    </row>
    <row r="1122" hidden="1">
      <c r="A1122" s="10" t="str">
        <f t="shared" si="1"/>
        <v>Hungary1993</v>
      </c>
      <c r="B1122" s="1" t="s">
        <v>101</v>
      </c>
      <c r="C1122" s="3">
        <v>1993.0</v>
      </c>
      <c r="D1122" s="3">
        <v>30.06</v>
      </c>
      <c r="E1122" s="3">
        <v>62.03</v>
      </c>
      <c r="F1122" s="2"/>
      <c r="G1122" s="3">
        <v>0.3</v>
      </c>
      <c r="H1122" s="3">
        <v>11376.08</v>
      </c>
      <c r="I1122" s="3">
        <v>8240.06</v>
      </c>
      <c r="J1122" s="3">
        <v>-7.18</v>
      </c>
      <c r="K1122" s="3">
        <v>40124.92</v>
      </c>
      <c r="L1122" s="3">
        <v>27.42</v>
      </c>
      <c r="M1122" s="3">
        <v>34.61</v>
      </c>
      <c r="N1122" s="3">
        <v>27.66</v>
      </c>
      <c r="O1122" s="3">
        <v>10.3</v>
      </c>
      <c r="P1122" s="3">
        <v>21.01</v>
      </c>
      <c r="Q1122" s="3">
        <v>42.36</v>
      </c>
      <c r="R1122" s="3">
        <v>22.31</v>
      </c>
      <c r="S1122" s="3">
        <v>14.32</v>
      </c>
      <c r="T1122" s="3">
        <v>1993.58646984426</v>
      </c>
      <c r="U1122" s="3">
        <v>899.1028</v>
      </c>
    </row>
    <row r="1123" hidden="1">
      <c r="A1123" s="10" t="str">
        <f t="shared" si="1"/>
        <v>Indonesia1993</v>
      </c>
      <c r="B1123" s="1" t="s">
        <v>104</v>
      </c>
      <c r="C1123" s="3">
        <v>1993.0</v>
      </c>
      <c r="D1123" s="3">
        <v>58.43</v>
      </c>
      <c r="E1123" s="3">
        <v>50.19</v>
      </c>
      <c r="F1123" s="2"/>
      <c r="G1123" s="3">
        <v>0.19</v>
      </c>
      <c r="H1123" s="3">
        <v>28327.74</v>
      </c>
      <c r="I1123" s="3">
        <v>36822.75</v>
      </c>
      <c r="J1123" s="3">
        <v>2.99</v>
      </c>
      <c r="K1123" s="3">
        <v>158007.0</v>
      </c>
      <c r="L1123" s="3">
        <v>41.76</v>
      </c>
      <c r="M1123" s="3">
        <v>8.43</v>
      </c>
      <c r="N1123" s="3">
        <v>34.11</v>
      </c>
      <c r="O1123" s="3">
        <v>11.73</v>
      </c>
      <c r="P1123" s="3">
        <v>4.25</v>
      </c>
      <c r="Q1123" s="3">
        <v>37.71</v>
      </c>
      <c r="R1123" s="3">
        <v>29.88</v>
      </c>
      <c r="S1123" s="3">
        <v>25.68</v>
      </c>
      <c r="T1123" s="3">
        <v>2374.22601144995</v>
      </c>
      <c r="U1123" s="3">
        <v>1482.5439</v>
      </c>
    </row>
    <row r="1124" hidden="1">
      <c r="A1124" s="10" t="str">
        <f t="shared" si="1"/>
        <v>India1993</v>
      </c>
      <c r="B1124" s="1" t="s">
        <v>103</v>
      </c>
      <c r="C1124" s="3">
        <v>1993.0</v>
      </c>
      <c r="D1124" s="3">
        <v>23.83</v>
      </c>
      <c r="E1124" s="3">
        <v>33.45</v>
      </c>
      <c r="F1124" s="2"/>
      <c r="G1124" s="3">
        <v>0.09</v>
      </c>
      <c r="H1124" s="3">
        <v>23304.07</v>
      </c>
      <c r="I1124" s="3">
        <v>22236.92</v>
      </c>
      <c r="J1124" s="3">
        <v>0.02</v>
      </c>
      <c r="K1124" s="3">
        <v>279296.02</v>
      </c>
      <c r="L1124" s="3">
        <v>19.17</v>
      </c>
      <c r="M1124" s="3">
        <v>14.28</v>
      </c>
      <c r="N1124" s="3">
        <v>25.16</v>
      </c>
      <c r="O1124" s="3">
        <v>34.15</v>
      </c>
      <c r="P1124" s="3">
        <v>5.6</v>
      </c>
      <c r="Q1124" s="3">
        <v>38.27</v>
      </c>
      <c r="R1124" s="3">
        <v>41.72</v>
      </c>
      <c r="S1124" s="3">
        <v>12.78</v>
      </c>
      <c r="T1124" s="3">
        <v>1717.78356187441</v>
      </c>
      <c r="U1124" s="3">
        <v>1299.7603</v>
      </c>
    </row>
    <row r="1125" hidden="1">
      <c r="A1125" s="10" t="str">
        <f t="shared" si="1"/>
        <v>Ireland1993</v>
      </c>
      <c r="B1125" s="1" t="s">
        <v>106</v>
      </c>
      <c r="C1125" s="3">
        <v>1993.0</v>
      </c>
      <c r="D1125" s="3">
        <v>24.5</v>
      </c>
      <c r="E1125" s="3">
        <v>63.36</v>
      </c>
      <c r="F1125" s="2"/>
      <c r="G1125" s="3">
        <v>0.22</v>
      </c>
      <c r="H1125" s="3">
        <v>21662.99</v>
      </c>
      <c r="I1125" s="3">
        <v>28856.51</v>
      </c>
      <c r="J1125" s="3">
        <v>10.12</v>
      </c>
      <c r="K1125" s="3">
        <v>52480.25</v>
      </c>
      <c r="L1125" s="3">
        <v>33.98</v>
      </c>
      <c r="M1125" s="3">
        <v>29.38</v>
      </c>
      <c r="N1125" s="3">
        <v>18.82</v>
      </c>
      <c r="O1125" s="3">
        <v>6.45</v>
      </c>
      <c r="P1125" s="3">
        <v>29.69</v>
      </c>
      <c r="Q1125" s="3">
        <v>34.08</v>
      </c>
      <c r="R1125" s="3">
        <v>20.21</v>
      </c>
      <c r="S1125" s="3">
        <v>8.57</v>
      </c>
      <c r="T1125" s="3">
        <v>2304.65715231429</v>
      </c>
      <c r="U1125" s="3">
        <v>1907.1223</v>
      </c>
    </row>
    <row r="1126" hidden="1">
      <c r="A1126" s="10" t="str">
        <f t="shared" si="1"/>
        <v>Iran, Islamic Rep.1993</v>
      </c>
      <c r="B1126" s="1" t="s">
        <v>105</v>
      </c>
      <c r="C1126" s="3">
        <v>1993.0</v>
      </c>
      <c r="D1126" s="3">
        <v>0.0</v>
      </c>
      <c r="E1126" s="3">
        <v>0.0</v>
      </c>
      <c r="F1126" s="2"/>
      <c r="G1126" s="2"/>
      <c r="H1126" s="2"/>
      <c r="I1126" s="2"/>
      <c r="J1126" s="3">
        <v>4.78</v>
      </c>
      <c r="K1126" s="3">
        <v>63743.62</v>
      </c>
      <c r="L1126" s="2"/>
      <c r="M1126" s="2"/>
      <c r="N1126" s="2"/>
      <c r="O1126" s="2"/>
      <c r="P1126" s="2"/>
      <c r="Q1126" s="2"/>
      <c r="R1126" s="2"/>
      <c r="S1126" s="2"/>
      <c r="T1126" s="3">
        <v>0.0</v>
      </c>
      <c r="U1126" s="3">
        <v>0.0</v>
      </c>
    </row>
    <row r="1127" hidden="1">
      <c r="A1127" s="10" t="str">
        <f t="shared" si="1"/>
        <v>Iceland1993</v>
      </c>
      <c r="B1127" s="1" t="s">
        <v>102</v>
      </c>
      <c r="C1127" s="3">
        <v>1993.0</v>
      </c>
      <c r="D1127" s="3">
        <v>82.97</v>
      </c>
      <c r="E1127" s="3">
        <v>68.53</v>
      </c>
      <c r="F1127" s="2"/>
      <c r="G1127" s="3">
        <v>0.13</v>
      </c>
      <c r="H1127" s="3">
        <v>1349.4</v>
      </c>
      <c r="I1127" s="3">
        <v>1399.32</v>
      </c>
      <c r="J1127" s="3">
        <v>3.01</v>
      </c>
      <c r="K1127" s="3">
        <v>6227.93</v>
      </c>
      <c r="L1127" s="3">
        <v>24.33</v>
      </c>
      <c r="M1127" s="3">
        <v>44.2</v>
      </c>
      <c r="N1127" s="3">
        <v>18.13</v>
      </c>
      <c r="O1127" s="3">
        <v>4.64</v>
      </c>
      <c r="P1127" s="3">
        <v>2.6</v>
      </c>
      <c r="Q1127" s="3">
        <v>13.43</v>
      </c>
      <c r="R1127" s="3">
        <v>31.24</v>
      </c>
      <c r="S1127" s="3">
        <v>52.31</v>
      </c>
      <c r="T1127" s="3">
        <v>1939.99166789952</v>
      </c>
      <c r="U1127" s="3">
        <v>4580.6397</v>
      </c>
    </row>
    <row r="1128" hidden="1">
      <c r="A1128" s="10" t="str">
        <f t="shared" si="1"/>
        <v>Israel1993</v>
      </c>
      <c r="B1128" s="1" t="s">
        <v>107</v>
      </c>
      <c r="C1128" s="3">
        <v>1993.0</v>
      </c>
      <c r="D1128" s="3">
        <v>0.0</v>
      </c>
      <c r="E1128" s="3">
        <v>0.0</v>
      </c>
      <c r="F1128" s="2"/>
      <c r="G1128" s="2"/>
      <c r="H1128" s="2"/>
      <c r="I1128" s="2"/>
      <c r="J1128" s="3">
        <v>-7.87</v>
      </c>
      <c r="K1128" s="3">
        <v>76250.99</v>
      </c>
      <c r="L1128" s="2"/>
      <c r="M1128" s="2"/>
      <c r="N1128" s="2"/>
      <c r="O1128" s="2"/>
      <c r="P1128" s="2"/>
      <c r="Q1128" s="2"/>
      <c r="R1128" s="2"/>
      <c r="S1128" s="2"/>
      <c r="T1128" s="3">
        <v>0.0</v>
      </c>
      <c r="U1128" s="3">
        <v>0.0</v>
      </c>
    </row>
    <row r="1129" hidden="1">
      <c r="A1129" s="10" t="str">
        <f t="shared" si="1"/>
        <v>Italy1993</v>
      </c>
      <c r="B1129" s="1" t="s">
        <v>108</v>
      </c>
      <c r="C1129" s="3">
        <v>1993.0</v>
      </c>
      <c r="D1129" s="3">
        <v>0.0</v>
      </c>
      <c r="E1129" s="3">
        <v>0.0</v>
      </c>
      <c r="F1129" s="2"/>
      <c r="G1129" s="2"/>
      <c r="H1129" s="2"/>
      <c r="I1129" s="2"/>
      <c r="J1129" s="3">
        <v>3.04</v>
      </c>
      <c r="K1129" s="3">
        <v>1064960.0</v>
      </c>
      <c r="L1129" s="2"/>
      <c r="M1129" s="2"/>
      <c r="N1129" s="2"/>
      <c r="O1129" s="2"/>
      <c r="P1129" s="2"/>
      <c r="Q1129" s="2"/>
      <c r="R1129" s="2"/>
      <c r="S1129" s="2"/>
      <c r="T1129" s="3">
        <v>0.0</v>
      </c>
      <c r="U1129" s="3">
        <v>0.0</v>
      </c>
    </row>
    <row r="1130" hidden="1">
      <c r="A1130" s="10" t="str">
        <f t="shared" si="1"/>
        <v>Jamaica1993</v>
      </c>
      <c r="B1130" s="1" t="s">
        <v>109</v>
      </c>
      <c r="C1130" s="3">
        <v>1993.0</v>
      </c>
      <c r="D1130" s="3">
        <v>34.18</v>
      </c>
      <c r="E1130" s="3">
        <v>50.32</v>
      </c>
      <c r="F1130" s="2"/>
      <c r="G1130" s="3">
        <v>0.33</v>
      </c>
      <c r="H1130" s="3">
        <v>2189.24</v>
      </c>
      <c r="I1130" s="3">
        <v>1075.37</v>
      </c>
      <c r="J1130" s="3">
        <v>5.33</v>
      </c>
      <c r="K1130" s="3">
        <v>5405.1</v>
      </c>
      <c r="L1130" s="3">
        <v>18.74</v>
      </c>
      <c r="M1130" s="3">
        <v>31.58</v>
      </c>
      <c r="N1130" s="3">
        <v>24.76</v>
      </c>
      <c r="O1130" s="3">
        <v>13.03</v>
      </c>
      <c r="P1130" s="3">
        <v>0.99</v>
      </c>
      <c r="Q1130" s="3">
        <v>29.35</v>
      </c>
      <c r="R1130" s="3">
        <v>52.71</v>
      </c>
      <c r="S1130" s="3">
        <v>16.33</v>
      </c>
      <c r="T1130" s="3">
        <v>1652.25478869595</v>
      </c>
      <c r="U1130" s="3">
        <v>2603.1129</v>
      </c>
    </row>
    <row r="1131" hidden="1">
      <c r="A1131" s="10" t="str">
        <f t="shared" si="1"/>
        <v>Jordan1993</v>
      </c>
      <c r="B1131" s="1" t="s">
        <v>111</v>
      </c>
      <c r="C1131" s="3">
        <v>1993.0</v>
      </c>
      <c r="D1131" s="3">
        <v>0.0</v>
      </c>
      <c r="E1131" s="3">
        <v>0.0</v>
      </c>
      <c r="F1131" s="2"/>
      <c r="G1131" s="2"/>
      <c r="H1131" s="2"/>
      <c r="I1131" s="2"/>
      <c r="J1131" s="3">
        <v>-29.82</v>
      </c>
      <c r="K1131" s="3">
        <v>5605.84</v>
      </c>
      <c r="L1131" s="2"/>
      <c r="M1131" s="2"/>
      <c r="N1131" s="2"/>
      <c r="O1131" s="2"/>
      <c r="P1131" s="2"/>
      <c r="Q1131" s="2"/>
      <c r="R1131" s="2"/>
      <c r="S1131" s="2"/>
      <c r="T1131" s="3">
        <v>0.0</v>
      </c>
      <c r="U1131" s="3">
        <v>0.0</v>
      </c>
    </row>
    <row r="1132" hidden="1">
      <c r="A1132" s="10" t="str">
        <f t="shared" si="1"/>
        <v>Japan1993</v>
      </c>
      <c r="B1132" s="1" t="s">
        <v>110</v>
      </c>
      <c r="C1132" s="3">
        <v>1993.0</v>
      </c>
      <c r="D1132" s="3">
        <v>2.09</v>
      </c>
      <c r="E1132" s="3">
        <v>42.07</v>
      </c>
      <c r="F1132" s="2"/>
      <c r="G1132" s="3">
        <v>0.13</v>
      </c>
      <c r="H1132" s="3">
        <v>240670.18</v>
      </c>
      <c r="I1132" s="3">
        <v>360911.08</v>
      </c>
      <c r="J1132" s="3">
        <v>2.14</v>
      </c>
      <c r="K1132" s="3">
        <v>4454140.08</v>
      </c>
      <c r="L1132" s="3">
        <v>15.43</v>
      </c>
      <c r="M1132" s="3">
        <v>26.64</v>
      </c>
      <c r="N1132" s="3">
        <v>20.51</v>
      </c>
      <c r="O1132" s="3">
        <v>33.99</v>
      </c>
      <c r="P1132" s="3">
        <v>57.42</v>
      </c>
      <c r="Q1132" s="3">
        <v>25.07</v>
      </c>
      <c r="R1132" s="3">
        <v>15.07</v>
      </c>
      <c r="S1132" s="3">
        <v>0.38</v>
      </c>
      <c r="T1132" s="3">
        <v>1359.66796616313</v>
      </c>
      <c r="U1132" s="3">
        <v>2862.9786</v>
      </c>
    </row>
    <row r="1133" hidden="1">
      <c r="A1133" s="10" t="str">
        <f t="shared" si="1"/>
        <v>Kazakhstan1993</v>
      </c>
      <c r="B1133" s="1" t="s">
        <v>112</v>
      </c>
      <c r="C1133" s="3">
        <v>1993.0</v>
      </c>
      <c r="D1133" s="3">
        <v>0.0</v>
      </c>
      <c r="E1133" s="3">
        <v>0.0</v>
      </c>
      <c r="F1133" s="2"/>
      <c r="G1133" s="2"/>
      <c r="H1133" s="2"/>
      <c r="I1133" s="2"/>
      <c r="J1133" s="3">
        <v>-8.84</v>
      </c>
      <c r="K1133" s="3">
        <v>23409.03</v>
      </c>
      <c r="L1133" s="2"/>
      <c r="M1133" s="2"/>
      <c r="N1133" s="2"/>
      <c r="O1133" s="2"/>
      <c r="P1133" s="2"/>
      <c r="Q1133" s="2"/>
      <c r="R1133" s="2"/>
      <c r="S1133" s="2"/>
      <c r="T1133" s="3">
        <v>0.0</v>
      </c>
      <c r="U1133" s="3">
        <v>0.0</v>
      </c>
    </row>
    <row r="1134" hidden="1">
      <c r="A1134" s="10" t="str">
        <f t="shared" si="1"/>
        <v>Kenya1993</v>
      </c>
      <c r="B1134" s="1" t="s">
        <v>113</v>
      </c>
      <c r="C1134" s="3">
        <v>1993.0</v>
      </c>
      <c r="D1134" s="3">
        <v>0.0</v>
      </c>
      <c r="E1134" s="3">
        <v>0.0</v>
      </c>
      <c r="F1134" s="2"/>
      <c r="G1134" s="2"/>
      <c r="H1134" s="2"/>
      <c r="I1134" s="2"/>
      <c r="J1134" s="3">
        <v>4.95</v>
      </c>
      <c r="K1134" s="3">
        <v>5751.79</v>
      </c>
      <c r="L1134" s="2"/>
      <c r="M1134" s="2"/>
      <c r="N1134" s="2"/>
      <c r="O1134" s="2"/>
      <c r="P1134" s="2"/>
      <c r="Q1134" s="2"/>
      <c r="R1134" s="2"/>
      <c r="S1134" s="2"/>
      <c r="T1134" s="3">
        <v>0.0</v>
      </c>
      <c r="U1134" s="3">
        <v>0.0</v>
      </c>
    </row>
    <row r="1135" hidden="1">
      <c r="A1135" s="10" t="str">
        <f t="shared" si="1"/>
        <v>Kyrgyz Republic1993</v>
      </c>
      <c r="B1135" s="1" t="s">
        <v>117</v>
      </c>
      <c r="C1135" s="3">
        <v>1993.0</v>
      </c>
      <c r="D1135" s="3">
        <v>0.0</v>
      </c>
      <c r="E1135" s="3">
        <v>0.0</v>
      </c>
      <c r="F1135" s="2"/>
      <c r="G1135" s="2"/>
      <c r="H1135" s="2"/>
      <c r="I1135" s="2"/>
      <c r="J1135" s="3">
        <v>-7.64</v>
      </c>
      <c r="K1135" s="3">
        <v>2028.3</v>
      </c>
      <c r="L1135" s="2"/>
      <c r="M1135" s="2"/>
      <c r="N1135" s="2"/>
      <c r="O1135" s="2"/>
      <c r="P1135" s="2"/>
      <c r="Q1135" s="2"/>
      <c r="R1135" s="2"/>
      <c r="S1135" s="2"/>
      <c r="T1135" s="3">
        <v>0.0</v>
      </c>
      <c r="U1135" s="3">
        <v>0.0</v>
      </c>
    </row>
    <row r="1136" hidden="1">
      <c r="A1136" s="10" t="str">
        <f t="shared" si="1"/>
        <v>Cambodia1993</v>
      </c>
      <c r="B1136" s="1" t="s">
        <v>48</v>
      </c>
      <c r="C1136" s="3">
        <v>1993.0</v>
      </c>
      <c r="D1136" s="3">
        <v>0.0</v>
      </c>
      <c r="E1136" s="3">
        <v>0.0</v>
      </c>
      <c r="F1136" s="2"/>
      <c r="G1136" s="2"/>
      <c r="H1136" s="2"/>
      <c r="I1136" s="2"/>
      <c r="J1136" s="3">
        <v>-16.61</v>
      </c>
      <c r="K1136" s="3">
        <v>2533.73</v>
      </c>
      <c r="L1136" s="2"/>
      <c r="M1136" s="2"/>
      <c r="N1136" s="2"/>
      <c r="O1136" s="2"/>
      <c r="P1136" s="2"/>
      <c r="Q1136" s="2"/>
      <c r="R1136" s="2"/>
      <c r="S1136" s="2"/>
      <c r="T1136" s="3">
        <v>0.0</v>
      </c>
      <c r="U1136" s="3">
        <v>0.0</v>
      </c>
    </row>
    <row r="1137" hidden="1">
      <c r="A1137" s="10" t="str">
        <f t="shared" si="1"/>
        <v>Kiribati1993</v>
      </c>
      <c r="B1137" s="1" t="s">
        <v>114</v>
      </c>
      <c r="C1137" s="3">
        <v>1993.0</v>
      </c>
      <c r="D1137" s="3">
        <v>0.0</v>
      </c>
      <c r="E1137" s="3">
        <v>0.0</v>
      </c>
      <c r="F1137" s="2"/>
      <c r="G1137" s="2"/>
      <c r="H1137" s="2"/>
      <c r="I1137" s="2"/>
      <c r="J1137" s="3">
        <v>-82.7</v>
      </c>
      <c r="K1137" s="3">
        <v>46.92</v>
      </c>
      <c r="L1137" s="2"/>
      <c r="M1137" s="2"/>
      <c r="N1137" s="2"/>
      <c r="O1137" s="2"/>
      <c r="P1137" s="2"/>
      <c r="Q1137" s="2"/>
      <c r="R1137" s="2"/>
      <c r="S1137" s="2"/>
      <c r="T1137" s="3">
        <v>0.0</v>
      </c>
      <c r="U1137" s="3">
        <v>0.0</v>
      </c>
    </row>
    <row r="1138" hidden="1">
      <c r="A1138" s="10" t="str">
        <f t="shared" si="1"/>
        <v>St. Kitts and Nevis1993</v>
      </c>
      <c r="B1138" s="1" t="s">
        <v>190</v>
      </c>
      <c r="C1138" s="3">
        <v>1993.0</v>
      </c>
      <c r="D1138" s="3">
        <v>57.82</v>
      </c>
      <c r="E1138" s="3">
        <v>70.79</v>
      </c>
      <c r="F1138" s="2"/>
      <c r="G1138" s="3">
        <v>0.46</v>
      </c>
      <c r="H1138" s="3">
        <v>117.92</v>
      </c>
      <c r="I1138" s="3">
        <v>26.92</v>
      </c>
      <c r="J1138" s="2"/>
      <c r="K1138" s="3">
        <v>263.76</v>
      </c>
      <c r="L1138" s="3">
        <v>20.71</v>
      </c>
      <c r="M1138" s="3">
        <v>50.08</v>
      </c>
      <c r="N1138" s="3">
        <v>19.87</v>
      </c>
      <c r="O1138" s="3">
        <v>6.59</v>
      </c>
      <c r="P1138" s="3">
        <v>27.42</v>
      </c>
      <c r="Q1138" s="3">
        <v>21.12</v>
      </c>
      <c r="R1138" s="3">
        <v>49.16</v>
      </c>
      <c r="S1138" s="3">
        <v>2.25</v>
      </c>
      <c r="T1138" s="3">
        <v>1947.09170444732</v>
      </c>
      <c r="U1138" s="3">
        <v>3423.043</v>
      </c>
    </row>
    <row r="1139" hidden="1">
      <c r="A1139" s="10" t="str">
        <f t="shared" si="1"/>
        <v>Korea, Rep.1993</v>
      </c>
      <c r="B1139" s="1" t="s">
        <v>115</v>
      </c>
      <c r="C1139" s="3">
        <v>1993.0</v>
      </c>
      <c r="D1139" s="3">
        <v>6.55</v>
      </c>
      <c r="E1139" s="3">
        <v>45.87</v>
      </c>
      <c r="F1139" s="2"/>
      <c r="G1139" s="3">
        <v>0.12</v>
      </c>
      <c r="H1139" s="3">
        <v>83793.96</v>
      </c>
      <c r="I1139" s="3">
        <v>82232.12</v>
      </c>
      <c r="J1139" s="3">
        <v>0.43</v>
      </c>
      <c r="K1139" s="3">
        <v>392665.99</v>
      </c>
      <c r="L1139" s="3">
        <v>35.99</v>
      </c>
      <c r="M1139" s="3">
        <v>9.88</v>
      </c>
      <c r="N1139" s="3">
        <v>26.32</v>
      </c>
      <c r="O1139" s="3">
        <v>24.53</v>
      </c>
      <c r="P1139" s="3">
        <v>35.36</v>
      </c>
      <c r="Q1139" s="3">
        <v>32.17</v>
      </c>
      <c r="R1139" s="3">
        <v>28.37</v>
      </c>
      <c r="S1139" s="3">
        <v>1.99</v>
      </c>
      <c r="T1139" s="3">
        <v>2025.87363387847</v>
      </c>
      <c r="U1139" s="3">
        <v>1771.2149</v>
      </c>
    </row>
    <row r="1140" hidden="1">
      <c r="A1140" s="10" t="str">
        <f t="shared" si="1"/>
        <v>Kuwait1993</v>
      </c>
      <c r="B1140" s="1" t="s">
        <v>116</v>
      </c>
      <c r="C1140" s="3">
        <v>1993.0</v>
      </c>
      <c r="D1140" s="3">
        <v>0.0</v>
      </c>
      <c r="E1140" s="3">
        <v>0.0</v>
      </c>
      <c r="F1140" s="2"/>
      <c r="G1140" s="2"/>
      <c r="H1140" s="2"/>
      <c r="I1140" s="2"/>
      <c r="J1140" s="3">
        <v>3.49</v>
      </c>
      <c r="K1140" s="3">
        <v>23941.39</v>
      </c>
      <c r="L1140" s="2"/>
      <c r="M1140" s="2"/>
      <c r="N1140" s="2"/>
      <c r="O1140" s="2"/>
      <c r="P1140" s="2"/>
      <c r="Q1140" s="2"/>
      <c r="R1140" s="2"/>
      <c r="S1140" s="2"/>
      <c r="T1140" s="3">
        <v>0.0</v>
      </c>
      <c r="U1140" s="3">
        <v>0.0</v>
      </c>
    </row>
    <row r="1141" hidden="1">
      <c r="A1141" s="10" t="str">
        <f t="shared" si="1"/>
        <v>Lebanon1993</v>
      </c>
      <c r="B1141" s="1" t="s">
        <v>120</v>
      </c>
      <c r="C1141" s="3">
        <v>1993.0</v>
      </c>
      <c r="D1141" s="3">
        <v>0.0</v>
      </c>
      <c r="E1141" s="3">
        <v>0.0</v>
      </c>
      <c r="F1141" s="2"/>
      <c r="G1141" s="2"/>
      <c r="H1141" s="2"/>
      <c r="I1141" s="2"/>
      <c r="J1141" s="3">
        <v>-58.0</v>
      </c>
      <c r="K1141" s="3">
        <v>7941.74</v>
      </c>
      <c r="L1141" s="2"/>
      <c r="M1141" s="2"/>
      <c r="N1141" s="2"/>
      <c r="O1141" s="2"/>
      <c r="P1141" s="2"/>
      <c r="Q1141" s="2"/>
      <c r="R1141" s="2"/>
      <c r="S1141" s="2"/>
      <c r="T1141" s="3">
        <v>0.0</v>
      </c>
      <c r="U1141" s="3">
        <v>0.0</v>
      </c>
    </row>
    <row r="1142" hidden="1">
      <c r="A1142" s="10" t="str">
        <f t="shared" si="1"/>
        <v>Libya1993</v>
      </c>
      <c r="B1142" s="1" t="s">
        <v>122</v>
      </c>
      <c r="C1142" s="3">
        <v>1993.0</v>
      </c>
      <c r="D1142" s="3">
        <v>0.0</v>
      </c>
      <c r="E1142" s="3">
        <v>0.0</v>
      </c>
      <c r="F1142" s="2"/>
      <c r="G1142" s="2"/>
      <c r="H1142" s="2"/>
      <c r="I1142" s="2"/>
      <c r="J1142" s="3">
        <v>-3.3</v>
      </c>
      <c r="K1142" s="3">
        <v>30657.03</v>
      </c>
      <c r="L1142" s="2"/>
      <c r="M1142" s="2"/>
      <c r="N1142" s="2"/>
      <c r="O1142" s="2"/>
      <c r="P1142" s="2"/>
      <c r="Q1142" s="2"/>
      <c r="R1142" s="2"/>
      <c r="S1142" s="2"/>
      <c r="T1142" s="3">
        <v>0.0</v>
      </c>
      <c r="U1142" s="3">
        <v>0.0</v>
      </c>
    </row>
    <row r="1143" hidden="1">
      <c r="A1143" s="10" t="str">
        <f t="shared" si="1"/>
        <v>St. Lucia1993</v>
      </c>
      <c r="B1143" s="1" t="s">
        <v>191</v>
      </c>
      <c r="C1143" s="3">
        <v>1993.0</v>
      </c>
      <c r="D1143" s="3">
        <v>63.91</v>
      </c>
      <c r="E1143" s="3">
        <v>64.64</v>
      </c>
      <c r="F1143" s="2"/>
      <c r="G1143" s="3">
        <v>0.45</v>
      </c>
      <c r="H1143" s="3">
        <v>299.19</v>
      </c>
      <c r="I1143" s="3">
        <v>119.61</v>
      </c>
      <c r="J1143" s="2"/>
      <c r="K1143" s="3">
        <v>684.81</v>
      </c>
      <c r="L1143" s="3">
        <v>17.64</v>
      </c>
      <c r="M1143" s="3">
        <v>47.0</v>
      </c>
      <c r="N1143" s="3">
        <v>20.16</v>
      </c>
      <c r="O1143" s="3">
        <v>8.44</v>
      </c>
      <c r="P1143" s="3">
        <v>8.96</v>
      </c>
      <c r="Q1143" s="3">
        <v>34.18</v>
      </c>
      <c r="R1143" s="3">
        <v>7.02</v>
      </c>
      <c r="S1143" s="3">
        <v>49.83</v>
      </c>
      <c r="T1143" s="3">
        <v>1699.3266186984</v>
      </c>
      <c r="U1143" s="3">
        <v>3287.012</v>
      </c>
    </row>
    <row r="1144" hidden="1">
      <c r="A1144" s="10" t="str">
        <f t="shared" si="1"/>
        <v>Latin America &amp; Caribbean1993</v>
      </c>
      <c r="B1144" s="1" t="s">
        <v>118</v>
      </c>
      <c r="C1144" s="3">
        <v>1993.0</v>
      </c>
      <c r="D1144" s="3">
        <v>41.16</v>
      </c>
      <c r="E1144" s="3">
        <v>58.89</v>
      </c>
      <c r="F1144" s="2"/>
      <c r="G1144" s="2"/>
      <c r="H1144" s="3">
        <v>143259.11</v>
      </c>
      <c r="I1144" s="3">
        <v>129481.12</v>
      </c>
      <c r="J1144" s="3">
        <v>-1.24</v>
      </c>
      <c r="K1144" s="3">
        <v>1576859.99</v>
      </c>
      <c r="L1144" s="3">
        <v>34.02</v>
      </c>
      <c r="M1144" s="3">
        <v>24.87</v>
      </c>
      <c r="N1144" s="3">
        <v>23.87</v>
      </c>
      <c r="O1144" s="3">
        <v>9.05</v>
      </c>
      <c r="P1144" s="3">
        <v>19.04</v>
      </c>
      <c r="Q1144" s="3">
        <v>27.79</v>
      </c>
      <c r="R1144" s="3">
        <v>26.14</v>
      </c>
      <c r="S1144" s="3">
        <v>24.97</v>
      </c>
      <c r="T1144" s="3">
        <v>0.0</v>
      </c>
      <c r="U1144" s="3">
        <v>959.0567</v>
      </c>
    </row>
    <row r="1145" hidden="1">
      <c r="A1145" s="10" t="str">
        <f t="shared" si="1"/>
        <v>Sri Lanka1993</v>
      </c>
      <c r="B1145" s="1" t="s">
        <v>189</v>
      </c>
      <c r="C1145" s="3">
        <v>1993.0</v>
      </c>
      <c r="D1145" s="3">
        <v>24.56</v>
      </c>
      <c r="E1145" s="3">
        <v>39.36</v>
      </c>
      <c r="F1145" s="2"/>
      <c r="G1145" s="3">
        <v>0.24</v>
      </c>
      <c r="H1145" s="3">
        <v>3742.9</v>
      </c>
      <c r="I1145" s="3">
        <v>2846.94</v>
      </c>
      <c r="J1145" s="3">
        <v>-9.55</v>
      </c>
      <c r="K1145" s="3">
        <v>10338.68</v>
      </c>
      <c r="L1145" s="3">
        <v>20.9</v>
      </c>
      <c r="M1145" s="3">
        <v>18.46</v>
      </c>
      <c r="N1145" s="3">
        <v>48.73</v>
      </c>
      <c r="O1145" s="3">
        <v>11.88</v>
      </c>
      <c r="P1145" s="3">
        <v>1.9</v>
      </c>
      <c r="Q1145" s="3">
        <v>75.03</v>
      </c>
      <c r="R1145" s="3">
        <v>11.71</v>
      </c>
      <c r="S1145" s="3">
        <v>9.26</v>
      </c>
      <c r="T1145" s="3">
        <v>1892.6078995017</v>
      </c>
      <c r="U1145" s="3">
        <v>2947.837</v>
      </c>
    </row>
    <row r="1146" hidden="1">
      <c r="A1146" s="10" t="str">
        <f t="shared" si="1"/>
        <v>Lesotho1993</v>
      </c>
      <c r="B1146" s="1" t="s">
        <v>121</v>
      </c>
      <c r="C1146" s="3">
        <v>1993.0</v>
      </c>
      <c r="D1146" s="3">
        <v>0.0</v>
      </c>
      <c r="E1146" s="3">
        <v>0.0</v>
      </c>
      <c r="F1146" s="2"/>
      <c r="G1146" s="2"/>
      <c r="H1146" s="2"/>
      <c r="I1146" s="2"/>
      <c r="J1146" s="2"/>
      <c r="K1146" s="3">
        <v>835.59</v>
      </c>
      <c r="L1146" s="2"/>
      <c r="M1146" s="2"/>
      <c r="N1146" s="2"/>
      <c r="O1146" s="2"/>
      <c r="P1146" s="2"/>
      <c r="Q1146" s="2"/>
      <c r="R1146" s="2"/>
      <c r="S1146" s="2"/>
      <c r="T1146" s="3">
        <v>0.0</v>
      </c>
      <c r="U1146" s="3">
        <v>0.0</v>
      </c>
    </row>
    <row r="1147" hidden="1">
      <c r="A1147" s="10" t="str">
        <f t="shared" si="1"/>
        <v>Lithuania1993</v>
      </c>
      <c r="B1147" s="1" t="s">
        <v>123</v>
      </c>
      <c r="C1147" s="3">
        <v>1993.0</v>
      </c>
      <c r="D1147" s="3">
        <v>0.0</v>
      </c>
      <c r="E1147" s="3">
        <v>0.0</v>
      </c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3">
        <v>0.0</v>
      </c>
      <c r="U1147" s="3">
        <v>0.0</v>
      </c>
    </row>
    <row r="1148" hidden="1">
      <c r="A1148" s="10" t="str">
        <f t="shared" si="1"/>
        <v>Luxembourg1993</v>
      </c>
      <c r="B1148" s="1" t="s">
        <v>124</v>
      </c>
      <c r="C1148" s="3">
        <v>1993.0</v>
      </c>
      <c r="D1148" s="3">
        <v>0.0</v>
      </c>
      <c r="E1148" s="3">
        <v>0.0</v>
      </c>
      <c r="F1148" s="2"/>
      <c r="G1148" s="2"/>
      <c r="H1148" s="2"/>
      <c r="I1148" s="2"/>
      <c r="J1148" s="3">
        <v>17.27</v>
      </c>
      <c r="K1148" s="3">
        <v>16486.9</v>
      </c>
      <c r="L1148" s="2"/>
      <c r="M1148" s="2"/>
      <c r="N1148" s="2"/>
      <c r="O1148" s="2"/>
      <c r="P1148" s="2"/>
      <c r="Q1148" s="2"/>
      <c r="R1148" s="2"/>
      <c r="S1148" s="2"/>
      <c r="T1148" s="3">
        <v>0.0</v>
      </c>
      <c r="U1148" s="3">
        <v>0.0</v>
      </c>
    </row>
    <row r="1149" hidden="1">
      <c r="A1149" s="10" t="str">
        <f t="shared" si="1"/>
        <v>Latvia1993</v>
      </c>
      <c r="B1149" s="1" t="s">
        <v>119</v>
      </c>
      <c r="C1149" s="3">
        <v>1993.0</v>
      </c>
      <c r="D1149" s="3">
        <v>0.0</v>
      </c>
      <c r="E1149" s="3">
        <v>0.0</v>
      </c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3">
        <v>0.0</v>
      </c>
      <c r="U1149" s="3">
        <v>0.0</v>
      </c>
    </row>
    <row r="1150" hidden="1">
      <c r="A1150" s="10" t="str">
        <f t="shared" si="1"/>
        <v>Macao SAR, China1993</v>
      </c>
      <c r="B1150" s="1" t="s">
        <v>125</v>
      </c>
      <c r="C1150" s="3">
        <v>1993.0</v>
      </c>
      <c r="D1150" s="3">
        <v>5.38</v>
      </c>
      <c r="E1150" s="3">
        <v>44.22</v>
      </c>
      <c r="F1150" s="2"/>
      <c r="G1150" s="3">
        <v>0.23</v>
      </c>
      <c r="H1150" s="3">
        <v>1996.41</v>
      </c>
      <c r="I1150" s="3">
        <v>1796.75</v>
      </c>
      <c r="J1150" s="3">
        <v>17.87</v>
      </c>
      <c r="K1150" s="3">
        <v>5625.53</v>
      </c>
      <c r="L1150" s="3">
        <v>13.5</v>
      </c>
      <c r="M1150" s="3">
        <v>30.72</v>
      </c>
      <c r="N1150" s="3">
        <v>41.88</v>
      </c>
      <c r="O1150" s="3">
        <v>10.33</v>
      </c>
      <c r="P1150" s="3">
        <v>4.05</v>
      </c>
      <c r="Q1150" s="3">
        <v>80.04</v>
      </c>
      <c r="R1150" s="3">
        <v>13.59</v>
      </c>
      <c r="S1150" s="3">
        <v>2.31</v>
      </c>
      <c r="T1150" s="3">
        <v>2242.60782668892</v>
      </c>
      <c r="U1150" s="3">
        <v>5411.434</v>
      </c>
    </row>
    <row r="1151" hidden="1">
      <c r="A1151" s="10" t="str">
        <f t="shared" si="1"/>
        <v>Morocco1993</v>
      </c>
      <c r="B1151" s="1" t="s">
        <v>142</v>
      </c>
      <c r="C1151" s="3">
        <v>1993.0</v>
      </c>
      <c r="D1151" s="3">
        <v>42.56</v>
      </c>
      <c r="E1151" s="3">
        <v>42.63</v>
      </c>
      <c r="F1151" s="2"/>
      <c r="G1151" s="3">
        <v>0.08</v>
      </c>
      <c r="H1151" s="3">
        <v>6658.84</v>
      </c>
      <c r="I1151" s="3">
        <v>3695.94</v>
      </c>
      <c r="J1151" s="3">
        <v>-5.55</v>
      </c>
      <c r="K1151" s="3">
        <v>31655.47</v>
      </c>
      <c r="L1151" s="3">
        <v>27.33</v>
      </c>
      <c r="M1151" s="3">
        <v>15.3</v>
      </c>
      <c r="N1151" s="3">
        <v>31.62</v>
      </c>
      <c r="O1151" s="3">
        <v>25.16</v>
      </c>
      <c r="P1151" s="3">
        <v>4.08</v>
      </c>
      <c r="Q1151" s="3">
        <v>37.42</v>
      </c>
      <c r="R1151" s="3">
        <v>32.25</v>
      </c>
      <c r="S1151" s="3">
        <v>23.59</v>
      </c>
      <c r="T1151" s="3">
        <v>1691.70584443466</v>
      </c>
      <c r="U1151" s="3">
        <v>1381.3429</v>
      </c>
    </row>
    <row r="1152" hidden="1">
      <c r="A1152" s="10" t="str">
        <f t="shared" si="1"/>
        <v>Moldova1993</v>
      </c>
      <c r="B1152" s="1" t="s">
        <v>138</v>
      </c>
      <c r="C1152" s="3">
        <v>1993.0</v>
      </c>
      <c r="D1152" s="3">
        <v>0.0</v>
      </c>
      <c r="E1152" s="3">
        <v>0.0</v>
      </c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3">
        <v>0.0</v>
      </c>
      <c r="U1152" s="3">
        <v>0.0</v>
      </c>
    </row>
    <row r="1153" hidden="1">
      <c r="A1153" s="10" t="str">
        <f t="shared" si="1"/>
        <v>Madagascar1993</v>
      </c>
      <c r="B1153" s="1" t="s">
        <v>126</v>
      </c>
      <c r="C1153" s="3">
        <v>1993.0</v>
      </c>
      <c r="D1153" s="3">
        <v>79.07</v>
      </c>
      <c r="E1153" s="3">
        <v>53.7</v>
      </c>
      <c r="F1153" s="2"/>
      <c r="G1153" s="3">
        <v>0.1</v>
      </c>
      <c r="H1153" s="3">
        <v>468.6</v>
      </c>
      <c r="I1153" s="3">
        <v>261.73</v>
      </c>
      <c r="J1153" s="3">
        <v>-5.25</v>
      </c>
      <c r="K1153" s="3">
        <v>4063.3</v>
      </c>
      <c r="L1153" s="3">
        <v>26.88</v>
      </c>
      <c r="M1153" s="3">
        <v>26.82</v>
      </c>
      <c r="N1153" s="3">
        <v>26.37</v>
      </c>
      <c r="O1153" s="3">
        <v>18.56</v>
      </c>
      <c r="P1153" s="3">
        <v>3.72</v>
      </c>
      <c r="Q1153" s="3">
        <v>28.54</v>
      </c>
      <c r="R1153" s="3">
        <v>13.56</v>
      </c>
      <c r="S1153" s="3">
        <v>52.56</v>
      </c>
      <c r="T1153" s="3">
        <v>1741.69112661431</v>
      </c>
      <c r="U1153" s="3">
        <v>2466.0167</v>
      </c>
    </row>
    <row r="1154" hidden="1">
      <c r="A1154" s="10" t="str">
        <f t="shared" si="1"/>
        <v>Maldives1993</v>
      </c>
      <c r="B1154" s="1" t="s">
        <v>129</v>
      </c>
      <c r="C1154" s="3">
        <v>1993.0</v>
      </c>
      <c r="D1154" s="3">
        <v>0.0</v>
      </c>
      <c r="E1154" s="3">
        <v>0.0</v>
      </c>
      <c r="F1154" s="2"/>
      <c r="G1154" s="2"/>
      <c r="H1154" s="2"/>
      <c r="I1154" s="2"/>
      <c r="J1154" s="3">
        <v>-12.6</v>
      </c>
      <c r="K1154" s="3">
        <v>322.33</v>
      </c>
      <c r="L1154" s="2"/>
      <c r="M1154" s="2"/>
      <c r="N1154" s="2"/>
      <c r="O1154" s="2"/>
      <c r="P1154" s="2"/>
      <c r="Q1154" s="2"/>
      <c r="R1154" s="2"/>
      <c r="S1154" s="2"/>
      <c r="T1154" s="3">
        <v>0.0</v>
      </c>
      <c r="U1154" s="3">
        <v>0.0</v>
      </c>
    </row>
    <row r="1155" hidden="1">
      <c r="A1155" s="10" t="str">
        <f t="shared" si="1"/>
        <v>Mexico1993</v>
      </c>
      <c r="B1155" s="1" t="s">
        <v>136</v>
      </c>
      <c r="C1155" s="3">
        <v>1993.0</v>
      </c>
      <c r="D1155" s="3">
        <v>24.26</v>
      </c>
      <c r="E1155" s="3">
        <v>61.79</v>
      </c>
      <c r="F1155" s="2"/>
      <c r="G1155" s="3">
        <v>0.69</v>
      </c>
      <c r="H1155" s="3">
        <v>65271.99</v>
      </c>
      <c r="I1155" s="3">
        <v>51886.42</v>
      </c>
      <c r="J1155" s="3">
        <v>-3.27</v>
      </c>
      <c r="K1155" s="3">
        <v>500736.0</v>
      </c>
      <c r="L1155" s="3">
        <v>33.87</v>
      </c>
      <c r="M1155" s="3">
        <v>27.92</v>
      </c>
      <c r="N1155" s="3">
        <v>20.81</v>
      </c>
      <c r="O1155" s="3">
        <v>5.91</v>
      </c>
      <c r="P1155" s="3">
        <v>30.53</v>
      </c>
      <c r="Q1155" s="3">
        <v>37.67</v>
      </c>
      <c r="R1155" s="3">
        <v>11.18</v>
      </c>
      <c r="S1155" s="3">
        <v>19.26</v>
      </c>
      <c r="T1155" s="3">
        <v>2480.23718349129</v>
      </c>
      <c r="U1155" s="3">
        <v>1852.9134</v>
      </c>
    </row>
    <row r="1156" hidden="1">
      <c r="A1156" s="10" t="str">
        <f t="shared" si="1"/>
        <v>North Macedonia1993</v>
      </c>
      <c r="B1156" s="1" t="s">
        <v>155</v>
      </c>
      <c r="C1156" s="3">
        <v>1993.0</v>
      </c>
      <c r="D1156" s="3">
        <v>0.0</v>
      </c>
      <c r="E1156" s="3">
        <v>0.0</v>
      </c>
      <c r="F1156" s="2"/>
      <c r="G1156" s="2"/>
      <c r="H1156" s="2"/>
      <c r="I1156" s="2"/>
      <c r="J1156" s="3">
        <v>-7.55</v>
      </c>
      <c r="K1156" s="3">
        <v>2682.46</v>
      </c>
      <c r="L1156" s="2"/>
      <c r="M1156" s="2"/>
      <c r="N1156" s="2"/>
      <c r="O1156" s="2"/>
      <c r="P1156" s="2"/>
      <c r="Q1156" s="2"/>
      <c r="R1156" s="2"/>
      <c r="S1156" s="2"/>
      <c r="T1156" s="3">
        <v>0.0</v>
      </c>
      <c r="U1156" s="3">
        <v>0.0</v>
      </c>
    </row>
    <row r="1157" hidden="1">
      <c r="A1157" s="10" t="str">
        <f t="shared" si="1"/>
        <v>Mali1993</v>
      </c>
      <c r="B1157" s="1" t="s">
        <v>130</v>
      </c>
      <c r="C1157" s="3">
        <v>1993.0</v>
      </c>
      <c r="D1157" s="3">
        <v>0.0</v>
      </c>
      <c r="E1157" s="3">
        <v>0.0</v>
      </c>
      <c r="F1157" s="2"/>
      <c r="G1157" s="2"/>
      <c r="H1157" s="2"/>
      <c r="I1157" s="2"/>
      <c r="J1157" s="3">
        <v>-14.54</v>
      </c>
      <c r="K1157" s="3">
        <v>2818.28</v>
      </c>
      <c r="L1157" s="2"/>
      <c r="M1157" s="2"/>
      <c r="N1157" s="2"/>
      <c r="O1157" s="2"/>
      <c r="P1157" s="2"/>
      <c r="Q1157" s="2"/>
      <c r="R1157" s="2"/>
      <c r="S1157" s="2"/>
      <c r="T1157" s="3">
        <v>0.0</v>
      </c>
      <c r="U1157" s="3">
        <v>0.0</v>
      </c>
    </row>
    <row r="1158" hidden="1">
      <c r="A1158" s="10" t="str">
        <f t="shared" si="1"/>
        <v>Malta1993</v>
      </c>
      <c r="B1158" s="1" t="s">
        <v>131</v>
      </c>
      <c r="C1158" s="3">
        <v>1993.0</v>
      </c>
      <c r="D1158" s="3">
        <v>0.0</v>
      </c>
      <c r="E1158" s="3">
        <v>0.0</v>
      </c>
      <c r="F1158" s="2"/>
      <c r="G1158" s="2"/>
      <c r="H1158" s="2"/>
      <c r="I1158" s="2"/>
      <c r="J1158" s="3">
        <v>-9.28</v>
      </c>
      <c r="K1158" s="3">
        <v>2709.18</v>
      </c>
      <c r="L1158" s="2"/>
      <c r="M1158" s="2"/>
      <c r="N1158" s="2"/>
      <c r="O1158" s="2"/>
      <c r="P1158" s="2"/>
      <c r="Q1158" s="2"/>
      <c r="R1158" s="2"/>
      <c r="S1158" s="2"/>
      <c r="T1158" s="3">
        <v>0.0</v>
      </c>
      <c r="U1158" s="3">
        <v>0.0</v>
      </c>
    </row>
    <row r="1159" hidden="1">
      <c r="A1159" s="10" t="str">
        <f t="shared" si="1"/>
        <v>Myanmar1993</v>
      </c>
      <c r="B1159" s="1" t="s">
        <v>144</v>
      </c>
      <c r="C1159" s="3">
        <v>1993.0</v>
      </c>
      <c r="D1159" s="3">
        <v>0.0</v>
      </c>
      <c r="E1159" s="3">
        <v>0.0</v>
      </c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3">
        <v>0.0</v>
      </c>
      <c r="U1159" s="3">
        <v>0.0</v>
      </c>
    </row>
    <row r="1160" hidden="1">
      <c r="A1160" s="10" t="str">
        <f t="shared" si="1"/>
        <v>Mongolia1993</v>
      </c>
      <c r="B1160" s="1" t="s">
        <v>139</v>
      </c>
      <c r="C1160" s="3">
        <v>1993.0</v>
      </c>
      <c r="D1160" s="3">
        <v>0.0</v>
      </c>
      <c r="E1160" s="3">
        <v>0.0</v>
      </c>
      <c r="F1160" s="2"/>
      <c r="G1160" s="2"/>
      <c r="H1160" s="2"/>
      <c r="I1160" s="2"/>
      <c r="J1160" s="3">
        <v>-11.08</v>
      </c>
      <c r="K1160" s="3">
        <v>768.4</v>
      </c>
      <c r="L1160" s="2"/>
      <c r="M1160" s="2"/>
      <c r="N1160" s="2"/>
      <c r="O1160" s="2"/>
      <c r="P1160" s="2"/>
      <c r="Q1160" s="2"/>
      <c r="R1160" s="2"/>
      <c r="S1160" s="2"/>
      <c r="T1160" s="3">
        <v>0.0</v>
      </c>
      <c r="U1160" s="3">
        <v>0.0</v>
      </c>
    </row>
    <row r="1161" hidden="1">
      <c r="A1161" s="10" t="str">
        <f t="shared" si="1"/>
        <v>Montenegro1993</v>
      </c>
      <c r="B1161" s="1" t="s">
        <v>140</v>
      </c>
      <c r="C1161" s="3">
        <v>1993.0</v>
      </c>
      <c r="D1161" s="3">
        <v>0.0</v>
      </c>
      <c r="E1161" s="3">
        <v>0.0</v>
      </c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3">
        <v>0.0</v>
      </c>
      <c r="U1161" s="3">
        <v>0.0</v>
      </c>
    </row>
    <row r="1162" hidden="1">
      <c r="A1162" s="10" t="str">
        <f t="shared" si="1"/>
        <v>Mozambique1993</v>
      </c>
      <c r="B1162" s="1" t="s">
        <v>143</v>
      </c>
      <c r="C1162" s="3">
        <v>1993.0</v>
      </c>
      <c r="D1162" s="3">
        <v>0.0</v>
      </c>
      <c r="E1162" s="3">
        <v>0.0</v>
      </c>
      <c r="F1162" s="2"/>
      <c r="G1162" s="2"/>
      <c r="H1162" s="2"/>
      <c r="I1162" s="2"/>
      <c r="J1162" s="3">
        <v>-36.35</v>
      </c>
      <c r="K1162" s="3">
        <v>2676.43</v>
      </c>
      <c r="L1162" s="2"/>
      <c r="M1162" s="2"/>
      <c r="N1162" s="2"/>
      <c r="O1162" s="2"/>
      <c r="P1162" s="2"/>
      <c r="Q1162" s="2"/>
      <c r="R1162" s="2"/>
      <c r="S1162" s="2"/>
      <c r="T1162" s="3">
        <v>0.0</v>
      </c>
      <c r="U1162" s="3">
        <v>0.0</v>
      </c>
    </row>
    <row r="1163" hidden="1">
      <c r="A1163" s="10" t="str">
        <f t="shared" si="1"/>
        <v>Mauritania1993</v>
      </c>
      <c r="B1163" s="1" t="s">
        <v>133</v>
      </c>
      <c r="C1163" s="3">
        <v>1993.0</v>
      </c>
      <c r="D1163" s="3">
        <v>0.0</v>
      </c>
      <c r="E1163" s="3">
        <v>0.0</v>
      </c>
      <c r="F1163" s="2"/>
      <c r="G1163" s="2"/>
      <c r="H1163" s="2"/>
      <c r="I1163" s="2"/>
      <c r="J1163" s="3">
        <v>4.65</v>
      </c>
      <c r="K1163" s="3">
        <v>1847.35</v>
      </c>
      <c r="L1163" s="2"/>
      <c r="M1163" s="2"/>
      <c r="N1163" s="2"/>
      <c r="O1163" s="2"/>
      <c r="P1163" s="2"/>
      <c r="Q1163" s="2"/>
      <c r="R1163" s="2"/>
      <c r="S1163" s="2"/>
      <c r="T1163" s="3">
        <v>0.0</v>
      </c>
      <c r="U1163" s="3">
        <v>0.0</v>
      </c>
    </row>
    <row r="1164" hidden="1">
      <c r="A1164" s="10" t="str">
        <f t="shared" si="1"/>
        <v>Montserrat1993</v>
      </c>
      <c r="B1164" s="1" t="s">
        <v>141</v>
      </c>
      <c r="C1164" s="3">
        <v>1993.0</v>
      </c>
      <c r="D1164" s="3">
        <v>0.0</v>
      </c>
      <c r="E1164" s="3">
        <v>0.0</v>
      </c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3">
        <v>0.0</v>
      </c>
      <c r="U1164" s="3">
        <v>0.0</v>
      </c>
    </row>
    <row r="1165" hidden="1">
      <c r="A1165" s="10" t="str">
        <f t="shared" si="1"/>
        <v>Martinique1993</v>
      </c>
      <c r="B1165" s="1" t="s">
        <v>132</v>
      </c>
      <c r="C1165" s="3">
        <v>1993.0</v>
      </c>
      <c r="D1165" s="3">
        <v>0.0</v>
      </c>
      <c r="E1165" s="3">
        <v>0.0</v>
      </c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3">
        <v>0.0</v>
      </c>
      <c r="U1165" s="3">
        <v>0.0</v>
      </c>
    </row>
    <row r="1166" hidden="1">
      <c r="A1166" s="10" t="str">
        <f t="shared" si="1"/>
        <v>Mauritius1993</v>
      </c>
      <c r="B1166" s="1" t="s">
        <v>134</v>
      </c>
      <c r="C1166" s="3">
        <v>1993.0</v>
      </c>
      <c r="D1166" s="3">
        <v>30.1</v>
      </c>
      <c r="E1166" s="3">
        <v>49.57</v>
      </c>
      <c r="F1166" s="2"/>
      <c r="G1166" s="3">
        <v>0.27</v>
      </c>
      <c r="H1166" s="3">
        <v>1919.12</v>
      </c>
      <c r="I1166" s="3">
        <v>1467.09</v>
      </c>
      <c r="J1166" s="3">
        <v>-6.04</v>
      </c>
      <c r="K1166" s="3">
        <v>3263.37</v>
      </c>
      <c r="L1166" s="3">
        <v>18.71</v>
      </c>
      <c r="M1166" s="3">
        <v>30.86</v>
      </c>
      <c r="N1166" s="3">
        <v>42.3</v>
      </c>
      <c r="O1166" s="3">
        <v>8.13</v>
      </c>
      <c r="P1166" s="3">
        <v>1.28</v>
      </c>
      <c r="Q1166" s="3">
        <v>63.43</v>
      </c>
      <c r="R1166" s="3">
        <v>34.59</v>
      </c>
      <c r="S1166" s="3">
        <v>0.7</v>
      </c>
      <c r="T1166" s="3">
        <v>1945.11085291771</v>
      </c>
      <c r="U1166" s="3">
        <v>4305.5146</v>
      </c>
    </row>
    <row r="1167" hidden="1">
      <c r="A1167" s="10" t="str">
        <f t="shared" si="1"/>
        <v>Malawi1993</v>
      </c>
      <c r="B1167" s="1" t="s">
        <v>127</v>
      </c>
      <c r="C1167" s="3">
        <v>1993.0</v>
      </c>
      <c r="D1167" s="3">
        <v>0.0</v>
      </c>
      <c r="E1167" s="3">
        <v>0.0</v>
      </c>
      <c r="F1167" s="2"/>
      <c r="G1167" s="2"/>
      <c r="H1167" s="2"/>
      <c r="I1167" s="2"/>
      <c r="J1167" s="3">
        <v>-16.09</v>
      </c>
      <c r="K1167" s="3">
        <v>2070.64</v>
      </c>
      <c r="L1167" s="2"/>
      <c r="M1167" s="2"/>
      <c r="N1167" s="2"/>
      <c r="O1167" s="2"/>
      <c r="P1167" s="2"/>
      <c r="Q1167" s="2"/>
      <c r="R1167" s="2"/>
      <c r="S1167" s="2"/>
      <c r="T1167" s="3">
        <v>0.0</v>
      </c>
      <c r="U1167" s="3">
        <v>0.0</v>
      </c>
    </row>
    <row r="1168" hidden="1">
      <c r="A1168" s="10" t="str">
        <f t="shared" si="1"/>
        <v>Malaysia1993</v>
      </c>
      <c r="B1168" s="1" t="s">
        <v>128</v>
      </c>
      <c r="C1168" s="3">
        <v>1993.0</v>
      </c>
      <c r="D1168" s="3">
        <v>30.79</v>
      </c>
      <c r="E1168" s="3">
        <v>66.52</v>
      </c>
      <c r="F1168" s="2"/>
      <c r="G1168" s="3">
        <v>0.15</v>
      </c>
      <c r="H1168" s="3">
        <v>45389.97</v>
      </c>
      <c r="I1168" s="3">
        <v>47127.18</v>
      </c>
      <c r="J1168" s="3">
        <v>-0.1</v>
      </c>
      <c r="K1168" s="3">
        <v>66894.84</v>
      </c>
      <c r="L1168" s="3">
        <v>53.67</v>
      </c>
      <c r="M1168" s="3">
        <v>12.85</v>
      </c>
      <c r="N1168" s="3">
        <v>23.96</v>
      </c>
      <c r="O1168" s="3">
        <v>5.38</v>
      </c>
      <c r="P1168" s="3">
        <v>38.95</v>
      </c>
      <c r="Q1168" s="3">
        <v>30.04</v>
      </c>
      <c r="R1168" s="3">
        <v>16.41</v>
      </c>
      <c r="S1168" s="3">
        <v>12.81</v>
      </c>
      <c r="T1168" s="3">
        <v>3143.35778577212</v>
      </c>
      <c r="U1168" s="3">
        <v>2441.6064</v>
      </c>
    </row>
    <row r="1169" hidden="1">
      <c r="A1169" s="10" t="str">
        <f t="shared" si="1"/>
        <v>Mayotte1993</v>
      </c>
      <c r="B1169" s="1" t="s">
        <v>135</v>
      </c>
      <c r="C1169" s="3">
        <v>1993.0</v>
      </c>
      <c r="D1169" s="3">
        <v>0.0</v>
      </c>
      <c r="E1169" s="3">
        <v>0.0</v>
      </c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3">
        <v>0.0</v>
      </c>
      <c r="U1169" s="3">
        <v>0.0</v>
      </c>
    </row>
    <row r="1170" hidden="1">
      <c r="A1170" s="10" t="str">
        <f t="shared" si="1"/>
        <v>North America1993</v>
      </c>
      <c r="B1170" s="1" t="s">
        <v>154</v>
      </c>
      <c r="C1170" s="3">
        <v>1993.0</v>
      </c>
      <c r="D1170" s="3">
        <v>21.67</v>
      </c>
      <c r="E1170" s="3">
        <v>69.32</v>
      </c>
      <c r="F1170" s="2"/>
      <c r="G1170" s="2"/>
      <c r="H1170" s="3">
        <v>734484.65</v>
      </c>
      <c r="I1170" s="3">
        <v>609388.81</v>
      </c>
      <c r="J1170" s="3">
        <v>-0.86</v>
      </c>
      <c r="K1170" s="3">
        <v>7437550.09</v>
      </c>
      <c r="L1170" s="3">
        <v>34.79</v>
      </c>
      <c r="M1170" s="3">
        <v>34.53</v>
      </c>
      <c r="N1170" s="3">
        <v>15.57</v>
      </c>
      <c r="O1170" s="3">
        <v>10.41</v>
      </c>
      <c r="P1170" s="3">
        <v>40.87</v>
      </c>
      <c r="Q1170" s="3">
        <v>21.68</v>
      </c>
      <c r="R1170" s="3">
        <v>22.42</v>
      </c>
      <c r="S1170" s="3">
        <v>10.47</v>
      </c>
      <c r="T1170" s="3">
        <v>0.0</v>
      </c>
      <c r="U1170" s="3">
        <v>1434.4474</v>
      </c>
    </row>
    <row r="1171" hidden="1">
      <c r="A1171" s="10" t="str">
        <f t="shared" si="1"/>
        <v>Namibia1993</v>
      </c>
      <c r="B1171" s="1" t="s">
        <v>145</v>
      </c>
      <c r="C1171" s="3">
        <v>1993.0</v>
      </c>
      <c r="D1171" s="3">
        <v>0.0</v>
      </c>
      <c r="E1171" s="3">
        <v>0.0</v>
      </c>
      <c r="F1171" s="2"/>
      <c r="G1171" s="2"/>
      <c r="H1171" s="2"/>
      <c r="I1171" s="2"/>
      <c r="J1171" s="3">
        <v>-2.92</v>
      </c>
      <c r="K1171" s="3">
        <v>3218.48</v>
      </c>
      <c r="L1171" s="2"/>
      <c r="M1171" s="2"/>
      <c r="N1171" s="2"/>
      <c r="O1171" s="2"/>
      <c r="P1171" s="2"/>
      <c r="Q1171" s="2"/>
      <c r="R1171" s="2"/>
      <c r="S1171" s="2"/>
      <c r="T1171" s="3">
        <v>0.0</v>
      </c>
      <c r="U1171" s="3">
        <v>0.0</v>
      </c>
    </row>
    <row r="1172" hidden="1">
      <c r="A1172" s="10" t="str">
        <f t="shared" si="1"/>
        <v>New Caledonia1993</v>
      </c>
      <c r="B1172" s="1" t="s">
        <v>149</v>
      </c>
      <c r="C1172" s="3">
        <v>1993.0</v>
      </c>
      <c r="D1172" s="3">
        <v>0.0</v>
      </c>
      <c r="E1172" s="3">
        <v>0.0</v>
      </c>
      <c r="F1172" s="2"/>
      <c r="G1172" s="2"/>
      <c r="H1172" s="2"/>
      <c r="I1172" s="2"/>
      <c r="J1172" s="3">
        <v>-17.15</v>
      </c>
      <c r="K1172" s="3">
        <v>3070.16</v>
      </c>
      <c r="L1172" s="2"/>
      <c r="M1172" s="2"/>
      <c r="N1172" s="2"/>
      <c r="O1172" s="2"/>
      <c r="P1172" s="2"/>
      <c r="Q1172" s="2"/>
      <c r="R1172" s="2"/>
      <c r="S1172" s="2"/>
      <c r="T1172" s="3">
        <v>0.0</v>
      </c>
      <c r="U1172" s="3">
        <v>0.0</v>
      </c>
    </row>
    <row r="1173" hidden="1">
      <c r="A1173" s="10" t="str">
        <f t="shared" si="1"/>
        <v>Niger1993</v>
      </c>
      <c r="B1173" s="1" t="s">
        <v>152</v>
      </c>
      <c r="C1173" s="3">
        <v>1993.0</v>
      </c>
      <c r="D1173" s="3">
        <v>0.0</v>
      </c>
      <c r="E1173" s="3">
        <v>0.0</v>
      </c>
      <c r="F1173" s="2"/>
      <c r="G1173" s="2"/>
      <c r="H1173" s="2"/>
      <c r="I1173" s="2"/>
      <c r="J1173" s="3">
        <v>-4.28</v>
      </c>
      <c r="K1173" s="3">
        <v>2208.55</v>
      </c>
      <c r="L1173" s="2"/>
      <c r="M1173" s="2"/>
      <c r="N1173" s="2"/>
      <c r="O1173" s="2"/>
      <c r="P1173" s="2"/>
      <c r="Q1173" s="2"/>
      <c r="R1173" s="2"/>
      <c r="S1173" s="2"/>
      <c r="T1173" s="3">
        <v>0.0</v>
      </c>
      <c r="U1173" s="3">
        <v>0.0</v>
      </c>
    </row>
    <row r="1174" hidden="1">
      <c r="A1174" s="10" t="str">
        <f t="shared" si="1"/>
        <v>Nigeria1993</v>
      </c>
      <c r="B1174" s="1" t="s">
        <v>153</v>
      </c>
      <c r="C1174" s="3">
        <v>1993.0</v>
      </c>
      <c r="D1174" s="3">
        <v>0.0</v>
      </c>
      <c r="E1174" s="3">
        <v>0.0</v>
      </c>
      <c r="F1174" s="2"/>
      <c r="G1174" s="2"/>
      <c r="H1174" s="2"/>
      <c r="I1174" s="2"/>
      <c r="J1174" s="3">
        <v>6.41</v>
      </c>
      <c r="K1174" s="3">
        <v>27752.2</v>
      </c>
      <c r="L1174" s="2"/>
      <c r="M1174" s="2"/>
      <c r="N1174" s="2"/>
      <c r="O1174" s="2"/>
      <c r="P1174" s="2"/>
      <c r="Q1174" s="2"/>
      <c r="R1174" s="2"/>
      <c r="S1174" s="2"/>
      <c r="T1174" s="3">
        <v>0.0</v>
      </c>
      <c r="U1174" s="3">
        <v>0.0</v>
      </c>
    </row>
    <row r="1175" hidden="1">
      <c r="A1175" s="10" t="str">
        <f t="shared" si="1"/>
        <v>Nicaragua1993</v>
      </c>
      <c r="B1175" s="1" t="s">
        <v>151</v>
      </c>
      <c r="C1175" s="3">
        <v>1993.0</v>
      </c>
      <c r="D1175" s="3">
        <v>74.13</v>
      </c>
      <c r="E1175" s="3">
        <v>56.69</v>
      </c>
      <c r="F1175" s="2"/>
      <c r="G1175" s="3">
        <v>0.38</v>
      </c>
      <c r="H1175" s="3">
        <v>755.11</v>
      </c>
      <c r="I1175" s="3">
        <v>267.49</v>
      </c>
      <c r="J1175" s="3">
        <v>-27.43</v>
      </c>
      <c r="K1175" s="3">
        <v>1756.45</v>
      </c>
      <c r="L1175" s="3">
        <v>22.41</v>
      </c>
      <c r="M1175" s="3">
        <v>34.28</v>
      </c>
      <c r="N1175" s="3">
        <v>21.83</v>
      </c>
      <c r="O1175" s="3">
        <v>19.33</v>
      </c>
      <c r="P1175" s="3">
        <v>1.09</v>
      </c>
      <c r="Q1175" s="3">
        <v>8.07</v>
      </c>
      <c r="R1175" s="3">
        <v>27.66</v>
      </c>
      <c r="S1175" s="3">
        <v>62.63</v>
      </c>
      <c r="T1175" s="3">
        <v>1615.72098019316</v>
      </c>
      <c r="U1175" s="3">
        <v>2473.9798</v>
      </c>
    </row>
    <row r="1176" hidden="1">
      <c r="A1176" s="10" t="str">
        <f t="shared" si="1"/>
        <v>Netherlands1993</v>
      </c>
      <c r="B1176" s="1" t="s">
        <v>147</v>
      </c>
      <c r="C1176" s="3">
        <v>1993.0</v>
      </c>
      <c r="D1176" s="3">
        <v>37.37</v>
      </c>
      <c r="E1176" s="3">
        <v>58.32</v>
      </c>
      <c r="F1176" s="2"/>
      <c r="G1176" s="3">
        <v>0.19</v>
      </c>
      <c r="H1176" s="3">
        <v>115667.62</v>
      </c>
      <c r="I1176" s="3">
        <v>131143.25</v>
      </c>
      <c r="J1176" s="3">
        <v>6.28</v>
      </c>
      <c r="K1176" s="3">
        <v>353550.01</v>
      </c>
      <c r="L1176" s="3">
        <v>25.39</v>
      </c>
      <c r="M1176" s="3">
        <v>32.93</v>
      </c>
      <c r="N1176" s="3">
        <v>23.52</v>
      </c>
      <c r="O1176" s="3">
        <v>15.59</v>
      </c>
      <c r="P1176" s="3">
        <v>23.35</v>
      </c>
      <c r="Q1176" s="3">
        <v>32.36</v>
      </c>
      <c r="R1176" s="3">
        <v>22.95</v>
      </c>
      <c r="S1176" s="3">
        <v>11.85</v>
      </c>
      <c r="T1176" s="3">
        <v>1874.46194686838</v>
      </c>
      <c r="U1176" s="3">
        <v>971.8376</v>
      </c>
    </row>
    <row r="1177" hidden="1">
      <c r="A1177" s="10" t="str">
        <f t="shared" si="1"/>
        <v>Norway1993</v>
      </c>
      <c r="B1177" s="1" t="s">
        <v>156</v>
      </c>
      <c r="C1177" s="3">
        <v>1993.0</v>
      </c>
      <c r="D1177" s="3">
        <v>63.53</v>
      </c>
      <c r="E1177" s="3">
        <v>70.0</v>
      </c>
      <c r="F1177" s="2"/>
      <c r="G1177" s="3">
        <v>0.13</v>
      </c>
      <c r="H1177" s="3">
        <v>24021.24</v>
      </c>
      <c r="I1177" s="3">
        <v>31903.87</v>
      </c>
      <c r="J1177" s="3">
        <v>6.27</v>
      </c>
      <c r="K1177" s="3">
        <v>120579.0</v>
      </c>
      <c r="L1177" s="3">
        <v>35.91</v>
      </c>
      <c r="M1177" s="3">
        <v>34.09</v>
      </c>
      <c r="N1177" s="3">
        <v>21.88</v>
      </c>
      <c r="O1177" s="3">
        <v>5.91</v>
      </c>
      <c r="P1177" s="3">
        <v>13.41</v>
      </c>
      <c r="Q1177" s="3">
        <v>13.95</v>
      </c>
      <c r="R1177" s="3">
        <v>16.2</v>
      </c>
      <c r="S1177" s="3">
        <v>45.7</v>
      </c>
      <c r="T1177" s="3">
        <v>2340.36694413764</v>
      </c>
      <c r="U1177" s="3">
        <v>2952.9538</v>
      </c>
    </row>
    <row r="1178" hidden="1">
      <c r="A1178" s="10" t="str">
        <f t="shared" si="1"/>
        <v>Nepal1993</v>
      </c>
      <c r="B1178" s="1" t="s">
        <v>146</v>
      </c>
      <c r="C1178" s="3">
        <v>1993.0</v>
      </c>
      <c r="D1178" s="3">
        <v>0.0</v>
      </c>
      <c r="E1178" s="3">
        <v>0.0</v>
      </c>
      <c r="F1178" s="2"/>
      <c r="G1178" s="2"/>
      <c r="H1178" s="2"/>
      <c r="I1178" s="2"/>
      <c r="J1178" s="3">
        <v>-10.32</v>
      </c>
      <c r="K1178" s="3">
        <v>3660.04</v>
      </c>
      <c r="L1178" s="2"/>
      <c r="M1178" s="2"/>
      <c r="N1178" s="2"/>
      <c r="O1178" s="2"/>
      <c r="P1178" s="2"/>
      <c r="Q1178" s="2"/>
      <c r="R1178" s="2"/>
      <c r="S1178" s="2"/>
      <c r="T1178" s="3">
        <v>0.0</v>
      </c>
      <c r="U1178" s="3">
        <v>0.0</v>
      </c>
    </row>
    <row r="1179" hidden="1">
      <c r="A1179" s="10" t="str">
        <f t="shared" si="1"/>
        <v>New Zealand1993</v>
      </c>
      <c r="B1179" s="1" t="s">
        <v>150</v>
      </c>
      <c r="C1179" s="3">
        <v>1993.0</v>
      </c>
      <c r="D1179" s="3">
        <v>63.44</v>
      </c>
      <c r="E1179" s="3">
        <v>66.69</v>
      </c>
      <c r="F1179" s="2"/>
      <c r="G1179" s="3">
        <v>0.11</v>
      </c>
      <c r="H1179" s="3">
        <v>9654.73</v>
      </c>
      <c r="I1179" s="3">
        <v>10558.16</v>
      </c>
      <c r="J1179" s="3">
        <v>3.65</v>
      </c>
      <c r="K1179" s="3">
        <v>46775.62</v>
      </c>
      <c r="L1179" s="3">
        <v>29.68</v>
      </c>
      <c r="M1179" s="3">
        <v>37.01</v>
      </c>
      <c r="N1179" s="3">
        <v>22.97</v>
      </c>
      <c r="O1179" s="3">
        <v>9.02</v>
      </c>
      <c r="P1179" s="3">
        <v>7.0</v>
      </c>
      <c r="Q1179" s="3">
        <v>18.72</v>
      </c>
      <c r="R1179" s="3">
        <v>31.09</v>
      </c>
      <c r="S1179" s="3">
        <v>41.25</v>
      </c>
      <c r="T1179" s="3">
        <v>2224.43024447304</v>
      </c>
      <c r="U1179" s="3">
        <v>1843.0364</v>
      </c>
    </row>
    <row r="1180" hidden="1">
      <c r="A1180" s="10" t="str">
        <f t="shared" si="1"/>
        <v>Other Asia, nes1993</v>
      </c>
      <c r="B1180" s="1" t="s">
        <v>159</v>
      </c>
      <c r="C1180" s="3">
        <v>1993.0</v>
      </c>
      <c r="D1180" s="3">
        <v>0.0</v>
      </c>
      <c r="E1180" s="3">
        <v>0.0</v>
      </c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3">
        <v>0.0</v>
      </c>
      <c r="U1180" s="3">
        <v>0.0</v>
      </c>
    </row>
    <row r="1181" hidden="1">
      <c r="A1181" s="10" t="str">
        <f t="shared" si="1"/>
        <v>Oman1993</v>
      </c>
      <c r="B1181" s="1" t="s">
        <v>158</v>
      </c>
      <c r="C1181" s="3">
        <v>1993.0</v>
      </c>
      <c r="D1181" s="3">
        <v>83.68</v>
      </c>
      <c r="E1181" s="3">
        <v>71.98</v>
      </c>
      <c r="F1181" s="2"/>
      <c r="G1181" s="3">
        <v>0.2</v>
      </c>
      <c r="H1181" s="3">
        <v>4114.04</v>
      </c>
      <c r="I1181" s="3">
        <v>5299.51</v>
      </c>
      <c r="J1181" s="3">
        <v>5.0</v>
      </c>
      <c r="K1181" s="3">
        <v>12493.11</v>
      </c>
      <c r="L1181" s="3">
        <v>26.54</v>
      </c>
      <c r="M1181" s="3">
        <v>45.44</v>
      </c>
      <c r="N1181" s="3">
        <v>16.01</v>
      </c>
      <c r="O1181" s="3">
        <v>7.64</v>
      </c>
      <c r="P1181" s="3">
        <v>3.08</v>
      </c>
      <c r="Q1181" s="3">
        <v>14.0</v>
      </c>
      <c r="R1181" s="3">
        <v>2.27</v>
      </c>
      <c r="S1181" s="3">
        <v>80.33</v>
      </c>
      <c r="T1181" s="3">
        <v>2240.23130343993</v>
      </c>
      <c r="U1181" s="3">
        <v>6352.0169</v>
      </c>
    </row>
    <row r="1182" hidden="1">
      <c r="A1182" s="10" t="str">
        <f t="shared" si="1"/>
        <v>Pakistan1993</v>
      </c>
      <c r="B1182" s="1" t="s">
        <v>160</v>
      </c>
      <c r="C1182" s="3">
        <v>1993.0</v>
      </c>
      <c r="D1182" s="3">
        <v>0.0</v>
      </c>
      <c r="E1182" s="3">
        <v>0.0</v>
      </c>
      <c r="F1182" s="2"/>
      <c r="G1182" s="2"/>
      <c r="H1182" s="2"/>
      <c r="I1182" s="2"/>
      <c r="J1182" s="3">
        <v>-6.1</v>
      </c>
      <c r="K1182" s="3">
        <v>51809.95</v>
      </c>
      <c r="L1182" s="2"/>
      <c r="M1182" s="2"/>
      <c r="N1182" s="2"/>
      <c r="O1182" s="2"/>
      <c r="P1182" s="2"/>
      <c r="Q1182" s="2"/>
      <c r="R1182" s="2"/>
      <c r="S1182" s="2"/>
      <c r="T1182" s="3">
        <v>0.0</v>
      </c>
      <c r="U1182" s="3">
        <v>0.0</v>
      </c>
    </row>
    <row r="1183" hidden="1">
      <c r="A1183" s="10" t="str">
        <f t="shared" si="1"/>
        <v>Panama1993</v>
      </c>
      <c r="B1183" s="1" t="s">
        <v>162</v>
      </c>
      <c r="C1183" s="3">
        <v>1993.0</v>
      </c>
      <c r="D1183" s="3">
        <v>0.0</v>
      </c>
      <c r="E1183" s="3">
        <v>0.0</v>
      </c>
      <c r="F1183" s="2"/>
      <c r="G1183" s="2"/>
      <c r="H1183" s="2"/>
      <c r="I1183" s="2"/>
      <c r="J1183" s="3">
        <v>-11.56</v>
      </c>
      <c r="K1183" s="3">
        <v>8782.59</v>
      </c>
      <c r="L1183" s="2"/>
      <c r="M1183" s="2"/>
      <c r="N1183" s="2"/>
      <c r="O1183" s="2"/>
      <c r="P1183" s="2"/>
      <c r="Q1183" s="2"/>
      <c r="R1183" s="2"/>
      <c r="S1183" s="2"/>
      <c r="T1183" s="3">
        <v>0.0</v>
      </c>
      <c r="U1183" s="3">
        <v>0.0</v>
      </c>
    </row>
    <row r="1184" hidden="1">
      <c r="A1184" s="10" t="str">
        <f t="shared" si="1"/>
        <v>Peru1993</v>
      </c>
      <c r="B1184" s="1" t="s">
        <v>165</v>
      </c>
      <c r="C1184" s="3">
        <v>1993.0</v>
      </c>
      <c r="D1184" s="3">
        <v>0.0</v>
      </c>
      <c r="E1184" s="3">
        <v>0.0</v>
      </c>
      <c r="F1184" s="2"/>
      <c r="G1184" s="2"/>
      <c r="H1184" s="2"/>
      <c r="I1184" s="2"/>
      <c r="J1184" s="3">
        <v>-3.87</v>
      </c>
      <c r="K1184" s="3">
        <v>34832.08</v>
      </c>
      <c r="L1184" s="2"/>
      <c r="M1184" s="2"/>
      <c r="N1184" s="2"/>
      <c r="O1184" s="2"/>
      <c r="P1184" s="2"/>
      <c r="Q1184" s="2"/>
      <c r="R1184" s="2"/>
      <c r="S1184" s="2"/>
      <c r="T1184" s="3">
        <v>0.0</v>
      </c>
      <c r="U1184" s="3">
        <v>0.0</v>
      </c>
    </row>
    <row r="1185" hidden="1">
      <c r="A1185" s="10" t="str">
        <f t="shared" si="1"/>
        <v>Philippines1993</v>
      </c>
      <c r="B1185" s="1" t="s">
        <v>166</v>
      </c>
      <c r="C1185" s="3">
        <v>1993.0</v>
      </c>
      <c r="D1185" s="3">
        <v>0.0</v>
      </c>
      <c r="E1185" s="3">
        <v>0.0</v>
      </c>
      <c r="F1185" s="2"/>
      <c r="G1185" s="2"/>
      <c r="H1185" s="2"/>
      <c r="I1185" s="2"/>
      <c r="J1185" s="3">
        <v>-8.45</v>
      </c>
      <c r="K1185" s="3">
        <v>54368.08</v>
      </c>
      <c r="L1185" s="2"/>
      <c r="M1185" s="2"/>
      <c r="N1185" s="2"/>
      <c r="O1185" s="2"/>
      <c r="P1185" s="2"/>
      <c r="Q1185" s="2"/>
      <c r="R1185" s="2"/>
      <c r="S1185" s="2"/>
      <c r="T1185" s="3">
        <v>0.0</v>
      </c>
      <c r="U1185" s="3">
        <v>0.0</v>
      </c>
    </row>
    <row r="1186" hidden="1">
      <c r="A1186" s="10" t="str">
        <f t="shared" si="1"/>
        <v>Palau1993</v>
      </c>
      <c r="B1186" s="1" t="s">
        <v>161</v>
      </c>
      <c r="C1186" s="3">
        <v>1993.0</v>
      </c>
      <c r="D1186" s="3">
        <v>0.0</v>
      </c>
      <c r="E1186" s="3">
        <v>0.0</v>
      </c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3">
        <v>0.0</v>
      </c>
      <c r="U1186" s="3">
        <v>0.0</v>
      </c>
    </row>
    <row r="1187" hidden="1">
      <c r="A1187" s="10" t="str">
        <f t="shared" si="1"/>
        <v>Papua New Guinea1993</v>
      </c>
      <c r="B1187" s="1" t="s">
        <v>163</v>
      </c>
      <c r="C1187" s="3">
        <v>1993.0</v>
      </c>
      <c r="D1187" s="3">
        <v>0.0</v>
      </c>
      <c r="E1187" s="3">
        <v>0.0</v>
      </c>
      <c r="F1187" s="2"/>
      <c r="G1187" s="2"/>
      <c r="H1187" s="2"/>
      <c r="I1187" s="2"/>
      <c r="J1187" s="3">
        <v>15.7</v>
      </c>
      <c r="K1187" s="3">
        <v>4974.55</v>
      </c>
      <c r="L1187" s="2"/>
      <c r="M1187" s="2"/>
      <c r="N1187" s="2"/>
      <c r="O1187" s="2"/>
      <c r="P1187" s="2"/>
      <c r="Q1187" s="2"/>
      <c r="R1187" s="2"/>
      <c r="S1187" s="2"/>
      <c r="T1187" s="3">
        <v>0.0</v>
      </c>
      <c r="U1187" s="3">
        <v>0.0</v>
      </c>
    </row>
    <row r="1188" hidden="1">
      <c r="A1188" s="10" t="str">
        <f t="shared" si="1"/>
        <v>Poland1993</v>
      </c>
      <c r="B1188" s="1" t="s">
        <v>167</v>
      </c>
      <c r="C1188" s="3">
        <v>1993.0</v>
      </c>
      <c r="D1188" s="3">
        <v>0.0</v>
      </c>
      <c r="E1188" s="3">
        <v>0.0</v>
      </c>
      <c r="F1188" s="2"/>
      <c r="G1188" s="2"/>
      <c r="H1188" s="2"/>
      <c r="I1188" s="2"/>
      <c r="J1188" s="2"/>
      <c r="K1188" s="3">
        <v>96045.65</v>
      </c>
      <c r="L1188" s="2"/>
      <c r="M1188" s="2"/>
      <c r="N1188" s="2"/>
      <c r="O1188" s="2"/>
      <c r="P1188" s="2"/>
      <c r="Q1188" s="2"/>
      <c r="R1188" s="2"/>
      <c r="S1188" s="2"/>
      <c r="T1188" s="3">
        <v>0.0</v>
      </c>
      <c r="U1188" s="3">
        <v>0.0</v>
      </c>
    </row>
    <row r="1189" hidden="1">
      <c r="A1189" s="10" t="str">
        <f t="shared" si="1"/>
        <v>Portugal1993</v>
      </c>
      <c r="B1189" s="1" t="s">
        <v>168</v>
      </c>
      <c r="C1189" s="3">
        <v>1993.0</v>
      </c>
      <c r="D1189" s="3">
        <v>22.9</v>
      </c>
      <c r="E1189" s="3">
        <v>58.33</v>
      </c>
      <c r="F1189" s="2"/>
      <c r="G1189" s="3">
        <v>0.18</v>
      </c>
      <c r="H1189" s="3">
        <v>24244.24</v>
      </c>
      <c r="I1189" s="3">
        <v>15417.36</v>
      </c>
      <c r="J1189" s="3">
        <v>-6.97</v>
      </c>
      <c r="K1189" s="3">
        <v>95009.75</v>
      </c>
      <c r="L1189" s="3">
        <v>25.64</v>
      </c>
      <c r="M1189" s="3">
        <v>32.69</v>
      </c>
      <c r="N1189" s="3">
        <v>24.84</v>
      </c>
      <c r="O1189" s="3">
        <v>16.8</v>
      </c>
      <c r="P1189" s="3">
        <v>13.02</v>
      </c>
      <c r="Q1189" s="3">
        <v>64.39</v>
      </c>
      <c r="R1189" s="3">
        <v>17.91</v>
      </c>
      <c r="S1189" s="3">
        <v>4.58</v>
      </c>
      <c r="T1189" s="3">
        <v>1967.36085035566</v>
      </c>
      <c r="U1189" s="3">
        <v>1375.9862</v>
      </c>
    </row>
    <row r="1190" hidden="1">
      <c r="A1190" s="10" t="str">
        <f t="shared" si="1"/>
        <v>Paraguay1993</v>
      </c>
      <c r="B1190" s="1" t="s">
        <v>164</v>
      </c>
      <c r="C1190" s="3">
        <v>1993.0</v>
      </c>
      <c r="D1190" s="3">
        <v>64.59</v>
      </c>
      <c r="E1190" s="3">
        <v>72.11</v>
      </c>
      <c r="F1190" s="2"/>
      <c r="G1190" s="3">
        <v>0.2</v>
      </c>
      <c r="H1190" s="3">
        <v>1688.03</v>
      </c>
      <c r="I1190" s="3">
        <v>725.22</v>
      </c>
      <c r="J1190" s="3">
        <v>6.24</v>
      </c>
      <c r="K1190" s="3">
        <v>7249.53</v>
      </c>
      <c r="L1190" s="3">
        <v>28.36</v>
      </c>
      <c r="M1190" s="3">
        <v>43.75</v>
      </c>
      <c r="N1190" s="3">
        <v>14.75</v>
      </c>
      <c r="O1190" s="3">
        <v>4.8</v>
      </c>
      <c r="P1190" s="3">
        <v>0.64</v>
      </c>
      <c r="Q1190" s="3">
        <v>3.0</v>
      </c>
      <c r="R1190" s="3">
        <v>33.78</v>
      </c>
      <c r="S1190" s="3">
        <v>62.36</v>
      </c>
      <c r="T1190" s="3">
        <v>2330.7992881255</v>
      </c>
      <c r="U1190" s="3">
        <v>2259.0086</v>
      </c>
    </row>
    <row r="1191" hidden="1">
      <c r="A1191" s="10" t="str">
        <f t="shared" si="1"/>
        <v>Occ.Pal.Terr1993</v>
      </c>
      <c r="B1191" s="1" t="s">
        <v>157</v>
      </c>
      <c r="C1191" s="3">
        <v>1993.0</v>
      </c>
      <c r="D1191" s="3">
        <v>0.0</v>
      </c>
      <c r="E1191" s="3">
        <v>0.0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3">
        <v>0.0</v>
      </c>
      <c r="U1191" s="3">
        <v>0.0</v>
      </c>
    </row>
    <row r="1192" hidden="1">
      <c r="A1192" s="10" t="str">
        <f t="shared" si="1"/>
        <v>French Polynesia1993</v>
      </c>
      <c r="B1192" s="1" t="s">
        <v>85</v>
      </c>
      <c r="C1192" s="3">
        <v>1993.0</v>
      </c>
      <c r="D1192" s="3">
        <v>0.0</v>
      </c>
      <c r="E1192" s="3">
        <v>0.0</v>
      </c>
      <c r="F1192" s="2"/>
      <c r="G1192" s="2"/>
      <c r="H1192" s="2"/>
      <c r="I1192" s="2"/>
      <c r="J1192" s="3">
        <v>-22.17</v>
      </c>
      <c r="K1192" s="3">
        <v>3694.6</v>
      </c>
      <c r="L1192" s="2"/>
      <c r="M1192" s="2"/>
      <c r="N1192" s="2"/>
      <c r="O1192" s="2"/>
      <c r="P1192" s="2"/>
      <c r="Q1192" s="2"/>
      <c r="R1192" s="2"/>
      <c r="S1192" s="2"/>
      <c r="T1192" s="3">
        <v>0.0</v>
      </c>
      <c r="U1192" s="3">
        <v>0.0</v>
      </c>
    </row>
    <row r="1193" hidden="1">
      <c r="A1193" s="10" t="str">
        <f t="shared" si="1"/>
        <v>Qatar1993</v>
      </c>
      <c r="B1193" s="1" t="s">
        <v>169</v>
      </c>
      <c r="C1193" s="3">
        <v>1993.0</v>
      </c>
      <c r="D1193" s="3">
        <v>0.0</v>
      </c>
      <c r="E1193" s="3">
        <v>0.0</v>
      </c>
      <c r="F1193" s="2"/>
      <c r="G1193" s="2"/>
      <c r="H1193" s="2"/>
      <c r="I1193" s="2"/>
      <c r="J1193" s="2"/>
      <c r="K1193" s="3">
        <v>7156.59</v>
      </c>
      <c r="L1193" s="2"/>
      <c r="M1193" s="2"/>
      <c r="N1193" s="2"/>
      <c r="O1193" s="2"/>
      <c r="P1193" s="2"/>
      <c r="Q1193" s="2"/>
      <c r="R1193" s="2"/>
      <c r="S1193" s="2"/>
      <c r="T1193" s="3">
        <v>0.0</v>
      </c>
      <c r="U1193" s="3">
        <v>0.0</v>
      </c>
    </row>
    <row r="1194" hidden="1">
      <c r="A1194" s="10" t="str">
        <f t="shared" si="1"/>
        <v>Reunion1993</v>
      </c>
      <c r="B1194" s="1" t="s">
        <v>170</v>
      </c>
      <c r="C1194" s="3">
        <v>1993.0</v>
      </c>
      <c r="D1194" s="3">
        <v>0.0</v>
      </c>
      <c r="E1194" s="3">
        <v>0.0</v>
      </c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3">
        <v>0.0</v>
      </c>
      <c r="U1194" s="3">
        <v>0.0</v>
      </c>
    </row>
    <row r="1195" hidden="1">
      <c r="A1195" s="10" t="str">
        <f t="shared" si="1"/>
        <v>Romania1993</v>
      </c>
      <c r="B1195" s="1" t="s">
        <v>171</v>
      </c>
      <c r="C1195" s="3">
        <v>1993.0</v>
      </c>
      <c r="D1195" s="3">
        <v>22.46</v>
      </c>
      <c r="E1195" s="3">
        <v>46.85</v>
      </c>
      <c r="F1195" s="2"/>
      <c r="G1195" s="3">
        <v>0.14</v>
      </c>
      <c r="H1195" s="3">
        <v>6521.68</v>
      </c>
      <c r="I1195" s="3">
        <v>4892.16</v>
      </c>
      <c r="J1195" s="3">
        <v>-4.97</v>
      </c>
      <c r="K1195" s="3">
        <v>26362.89</v>
      </c>
      <c r="L1195" s="3">
        <v>22.19</v>
      </c>
      <c r="M1195" s="3">
        <v>24.66</v>
      </c>
      <c r="N1195" s="3">
        <v>24.7</v>
      </c>
      <c r="O1195" s="3">
        <v>28.01</v>
      </c>
      <c r="P1195" s="3">
        <v>13.6</v>
      </c>
      <c r="Q1195" s="3">
        <v>43.14</v>
      </c>
      <c r="R1195" s="3">
        <v>37.08</v>
      </c>
      <c r="S1195" s="3">
        <v>4.89</v>
      </c>
      <c r="T1195" s="3">
        <v>1653.51304226676</v>
      </c>
      <c r="U1195" s="3">
        <v>1090.0295</v>
      </c>
    </row>
    <row r="1196" hidden="1">
      <c r="A1196" s="10" t="str">
        <f t="shared" si="1"/>
        <v>Russian Federation1993</v>
      </c>
      <c r="B1196" s="1" t="s">
        <v>172</v>
      </c>
      <c r="C1196" s="3">
        <v>1993.0</v>
      </c>
      <c r="D1196" s="3">
        <v>0.0</v>
      </c>
      <c r="E1196" s="3">
        <v>0.0</v>
      </c>
      <c r="F1196" s="2"/>
      <c r="G1196" s="2"/>
      <c r="H1196" s="2"/>
      <c r="I1196" s="2"/>
      <c r="J1196" s="3">
        <v>7.71</v>
      </c>
      <c r="K1196" s="3">
        <v>435084.0</v>
      </c>
      <c r="L1196" s="2"/>
      <c r="M1196" s="2"/>
      <c r="N1196" s="2"/>
      <c r="O1196" s="2"/>
      <c r="P1196" s="2"/>
      <c r="Q1196" s="2"/>
      <c r="R1196" s="2"/>
      <c r="S1196" s="2"/>
      <c r="T1196" s="3">
        <v>0.0</v>
      </c>
      <c r="U1196" s="3">
        <v>0.0</v>
      </c>
    </row>
    <row r="1197" hidden="1">
      <c r="A1197" s="10" t="str">
        <f t="shared" si="1"/>
        <v>Rwanda1993</v>
      </c>
      <c r="B1197" s="1" t="s">
        <v>173</v>
      </c>
      <c r="C1197" s="3">
        <v>1993.0</v>
      </c>
      <c r="D1197" s="3">
        <v>0.0</v>
      </c>
      <c r="E1197" s="3">
        <v>0.0</v>
      </c>
      <c r="F1197" s="2"/>
      <c r="G1197" s="2"/>
      <c r="H1197" s="2"/>
      <c r="I1197" s="2"/>
      <c r="J1197" s="3">
        <v>-15.33</v>
      </c>
      <c r="K1197" s="3">
        <v>1971.53</v>
      </c>
      <c r="L1197" s="2"/>
      <c r="M1197" s="2"/>
      <c r="N1197" s="2"/>
      <c r="O1197" s="2"/>
      <c r="P1197" s="2"/>
      <c r="Q1197" s="2"/>
      <c r="R1197" s="2"/>
      <c r="S1197" s="2"/>
      <c r="T1197" s="3">
        <v>0.0</v>
      </c>
      <c r="U1197" s="3">
        <v>0.0</v>
      </c>
    </row>
    <row r="1198" hidden="1">
      <c r="A1198" s="10" t="str">
        <f t="shared" si="1"/>
        <v>South Asia1993</v>
      </c>
      <c r="B1198" s="1" t="s">
        <v>187</v>
      </c>
      <c r="C1198" s="3">
        <v>1993.0</v>
      </c>
      <c r="D1198" s="3">
        <v>23.17</v>
      </c>
      <c r="E1198" s="3">
        <v>33.44</v>
      </c>
      <c r="F1198" s="2"/>
      <c r="G1198" s="2"/>
      <c r="H1198" s="3">
        <v>30663.47</v>
      </c>
      <c r="I1198" s="3">
        <v>27402.77</v>
      </c>
      <c r="J1198" s="3">
        <v>-1.22</v>
      </c>
      <c r="K1198" s="3">
        <v>381109.01</v>
      </c>
      <c r="L1198" s="3">
        <v>18.93</v>
      </c>
      <c r="M1198" s="3">
        <v>14.51</v>
      </c>
      <c r="N1198" s="3">
        <v>31.02</v>
      </c>
      <c r="O1198" s="3">
        <v>29.39</v>
      </c>
      <c r="P1198" s="3">
        <v>4.82</v>
      </c>
      <c r="Q1198" s="3">
        <v>44.57</v>
      </c>
      <c r="R1198" s="3">
        <v>36.57</v>
      </c>
      <c r="S1198" s="3">
        <v>12.43</v>
      </c>
      <c r="T1198" s="3">
        <v>0.0</v>
      </c>
      <c r="U1198" s="3">
        <v>1555.2612</v>
      </c>
    </row>
    <row r="1199" hidden="1">
      <c r="A1199" s="10" t="str">
        <f t="shared" si="1"/>
        <v>Saudi Arabia1993</v>
      </c>
      <c r="B1199" s="1" t="s">
        <v>176</v>
      </c>
      <c r="C1199" s="3">
        <v>1993.0</v>
      </c>
      <c r="D1199" s="3">
        <v>92.73</v>
      </c>
      <c r="E1199" s="3">
        <v>59.72</v>
      </c>
      <c r="F1199" s="2"/>
      <c r="G1199" s="3">
        <v>0.11</v>
      </c>
      <c r="H1199" s="3">
        <v>28201.4</v>
      </c>
      <c r="I1199" s="3">
        <v>42395.79</v>
      </c>
      <c r="J1199" s="3">
        <v>0.9</v>
      </c>
      <c r="K1199" s="3">
        <v>132968.0</v>
      </c>
      <c r="L1199" s="3">
        <v>25.83</v>
      </c>
      <c r="M1199" s="3">
        <v>33.89</v>
      </c>
      <c r="N1199" s="3">
        <v>31.94</v>
      </c>
      <c r="O1199" s="3">
        <v>7.96</v>
      </c>
      <c r="P1199" s="3">
        <v>0.76</v>
      </c>
      <c r="Q1199" s="3">
        <v>6.04</v>
      </c>
      <c r="R1199" s="3">
        <v>5.64</v>
      </c>
      <c r="S1199" s="3">
        <v>76.74</v>
      </c>
      <c r="T1199" s="3">
        <v>2364.46894758155</v>
      </c>
      <c r="U1199" s="3">
        <v>8317.178</v>
      </c>
    </row>
    <row r="1200" hidden="1">
      <c r="A1200" s="10" t="str">
        <f t="shared" si="1"/>
        <v>Sudan1993</v>
      </c>
      <c r="B1200" s="1" t="s">
        <v>193</v>
      </c>
      <c r="C1200" s="3">
        <v>1993.0</v>
      </c>
      <c r="D1200" s="3">
        <v>0.0</v>
      </c>
      <c r="E1200" s="3">
        <v>0.0</v>
      </c>
      <c r="F1200" s="2"/>
      <c r="G1200" s="2"/>
      <c r="H1200" s="2"/>
      <c r="I1200" s="2"/>
      <c r="J1200" s="3">
        <v>-3.01</v>
      </c>
      <c r="K1200" s="3">
        <v>8881.79</v>
      </c>
      <c r="L1200" s="2"/>
      <c r="M1200" s="2"/>
      <c r="N1200" s="2"/>
      <c r="O1200" s="2"/>
      <c r="P1200" s="2"/>
      <c r="Q1200" s="2"/>
      <c r="R1200" s="2"/>
      <c r="S1200" s="2"/>
      <c r="T1200" s="3">
        <v>0.0</v>
      </c>
      <c r="U1200" s="3">
        <v>0.0</v>
      </c>
    </row>
    <row r="1201" hidden="1">
      <c r="A1201" s="10" t="str">
        <f t="shared" si="1"/>
        <v>Senegal1993</v>
      </c>
      <c r="B1201" s="1" t="s">
        <v>177</v>
      </c>
      <c r="C1201" s="3">
        <v>1993.0</v>
      </c>
      <c r="D1201" s="3">
        <v>0.0</v>
      </c>
      <c r="E1201" s="3">
        <v>0.0</v>
      </c>
      <c r="F1201" s="2"/>
      <c r="G1201" s="2"/>
      <c r="H1201" s="2"/>
      <c r="I1201" s="2"/>
      <c r="J1201" s="3">
        <v>-9.11</v>
      </c>
      <c r="K1201" s="3">
        <v>7189.23</v>
      </c>
      <c r="L1201" s="2"/>
      <c r="M1201" s="2"/>
      <c r="N1201" s="2"/>
      <c r="O1201" s="2"/>
      <c r="P1201" s="2"/>
      <c r="Q1201" s="2"/>
      <c r="R1201" s="2"/>
      <c r="S1201" s="2"/>
      <c r="T1201" s="3">
        <v>0.0</v>
      </c>
      <c r="U1201" s="3">
        <v>0.0</v>
      </c>
    </row>
    <row r="1202" hidden="1">
      <c r="A1202" s="10" t="str">
        <f t="shared" si="1"/>
        <v>Serbia, FR(Serbia/Montenegro)1993</v>
      </c>
      <c r="B1202" s="1" t="s">
        <v>178</v>
      </c>
      <c r="C1202" s="3">
        <v>1993.0</v>
      </c>
      <c r="D1202" s="3">
        <v>0.0</v>
      </c>
      <c r="E1202" s="3">
        <v>0.0</v>
      </c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3">
        <v>0.0</v>
      </c>
      <c r="U1202" s="3">
        <v>0.0</v>
      </c>
    </row>
    <row r="1203" hidden="1">
      <c r="A1203" s="10" t="str">
        <f t="shared" si="1"/>
        <v>Singapore1993</v>
      </c>
      <c r="B1203" s="1" t="s">
        <v>181</v>
      </c>
      <c r="C1203" s="3">
        <v>1993.0</v>
      </c>
      <c r="D1203" s="3">
        <v>19.34</v>
      </c>
      <c r="E1203" s="3">
        <v>68.13</v>
      </c>
      <c r="F1203" s="2"/>
      <c r="G1203" s="3">
        <v>0.11</v>
      </c>
      <c r="H1203" s="3">
        <v>85230.49</v>
      </c>
      <c r="I1203" s="3">
        <v>74005.47</v>
      </c>
      <c r="J1203" s="3">
        <v>9.88</v>
      </c>
      <c r="K1203" s="3">
        <v>60603.48</v>
      </c>
      <c r="L1203" s="3">
        <v>48.09</v>
      </c>
      <c r="M1203" s="3">
        <v>20.04</v>
      </c>
      <c r="N1203" s="3">
        <v>17.19</v>
      </c>
      <c r="O1203" s="3">
        <v>10.31</v>
      </c>
      <c r="P1203" s="3">
        <v>52.13</v>
      </c>
      <c r="Q1203" s="3">
        <v>19.04</v>
      </c>
      <c r="R1203" s="3">
        <v>13.05</v>
      </c>
      <c r="S1203" s="3">
        <v>2.33</v>
      </c>
      <c r="T1203" s="3">
        <v>2934.56856492462</v>
      </c>
      <c r="U1203" s="3">
        <v>3405.1345</v>
      </c>
    </row>
    <row r="1204" hidden="1">
      <c r="A1204" s="10" t="str">
        <f t="shared" si="1"/>
        <v>Solomon Islands1993</v>
      </c>
      <c r="B1204" s="1" t="s">
        <v>185</v>
      </c>
      <c r="C1204" s="3">
        <v>1993.0</v>
      </c>
      <c r="D1204" s="3">
        <v>0.0</v>
      </c>
      <c r="E1204" s="3">
        <v>0.0</v>
      </c>
      <c r="F1204" s="2"/>
      <c r="G1204" s="2"/>
      <c r="H1204" s="2"/>
      <c r="I1204" s="2"/>
      <c r="J1204" s="3">
        <v>-42.62</v>
      </c>
      <c r="K1204" s="3">
        <v>291.12</v>
      </c>
      <c r="L1204" s="2"/>
      <c r="M1204" s="2"/>
      <c r="N1204" s="2"/>
      <c r="O1204" s="2"/>
      <c r="P1204" s="2"/>
      <c r="Q1204" s="2"/>
      <c r="R1204" s="2"/>
      <c r="S1204" s="2"/>
      <c r="T1204" s="3">
        <v>0.0</v>
      </c>
      <c r="U1204" s="3">
        <v>0.0</v>
      </c>
    </row>
    <row r="1205" hidden="1">
      <c r="A1205" s="10" t="str">
        <f t="shared" si="1"/>
        <v>Sierra Leone1993</v>
      </c>
      <c r="B1205" s="1" t="s">
        <v>180</v>
      </c>
      <c r="C1205" s="3">
        <v>1993.0</v>
      </c>
      <c r="D1205" s="3">
        <v>0.0</v>
      </c>
      <c r="E1205" s="3">
        <v>0.0</v>
      </c>
      <c r="F1205" s="2"/>
      <c r="G1205" s="2"/>
      <c r="H1205" s="2"/>
      <c r="I1205" s="2"/>
      <c r="J1205" s="3">
        <v>-4.29</v>
      </c>
      <c r="K1205" s="3">
        <v>768.81</v>
      </c>
      <c r="L1205" s="2"/>
      <c r="M1205" s="2"/>
      <c r="N1205" s="2"/>
      <c r="O1205" s="2"/>
      <c r="P1205" s="2"/>
      <c r="Q1205" s="2"/>
      <c r="R1205" s="2"/>
      <c r="S1205" s="2"/>
      <c r="T1205" s="3">
        <v>0.0</v>
      </c>
      <c r="U1205" s="3">
        <v>0.0</v>
      </c>
    </row>
    <row r="1206" hidden="1">
      <c r="A1206" s="10" t="str">
        <f t="shared" si="1"/>
        <v>El Salvador1993</v>
      </c>
      <c r="B1206" s="1" t="s">
        <v>73</v>
      </c>
      <c r="C1206" s="3">
        <v>1993.0</v>
      </c>
      <c r="D1206" s="3">
        <v>0.0</v>
      </c>
      <c r="E1206" s="3">
        <v>0.0</v>
      </c>
      <c r="F1206" s="2"/>
      <c r="G1206" s="2"/>
      <c r="H1206" s="2"/>
      <c r="I1206" s="2"/>
      <c r="J1206" s="3">
        <v>-14.78</v>
      </c>
      <c r="K1206" s="3">
        <v>6680.27</v>
      </c>
      <c r="L1206" s="2"/>
      <c r="M1206" s="2"/>
      <c r="N1206" s="2"/>
      <c r="O1206" s="2"/>
      <c r="P1206" s="2"/>
      <c r="Q1206" s="2"/>
      <c r="R1206" s="2"/>
      <c r="S1206" s="2"/>
      <c r="T1206" s="3">
        <v>0.0</v>
      </c>
      <c r="U1206" s="3">
        <v>0.0</v>
      </c>
    </row>
    <row r="1207" hidden="1">
      <c r="A1207" s="10" t="str">
        <f t="shared" si="1"/>
        <v>Small states1993</v>
      </c>
      <c r="B1207" s="1" t="s">
        <v>184</v>
      </c>
      <c r="C1207" s="3">
        <v>1993.0</v>
      </c>
      <c r="D1207" s="3">
        <v>31.13</v>
      </c>
      <c r="E1207" s="3">
        <v>61.3</v>
      </c>
      <c r="F1207" s="2"/>
      <c r="G1207" s="2"/>
      <c r="H1207" s="3">
        <v>21900.92</v>
      </c>
      <c r="I1207" s="3">
        <v>29846.83</v>
      </c>
      <c r="J1207" s="3">
        <v>0.11</v>
      </c>
      <c r="K1207" s="3">
        <v>317223.99</v>
      </c>
      <c r="L1207" s="3">
        <v>37.39</v>
      </c>
      <c r="M1207" s="3">
        <v>23.91</v>
      </c>
      <c r="N1207" s="3">
        <v>24.05</v>
      </c>
      <c r="O1207" s="3">
        <v>6.97</v>
      </c>
      <c r="P1207" s="3">
        <v>5.18</v>
      </c>
      <c r="Q1207" s="3">
        <v>9.58</v>
      </c>
      <c r="R1207" s="3">
        <v>20.56</v>
      </c>
      <c r="S1207" s="3">
        <v>34.22</v>
      </c>
      <c r="T1207" s="3">
        <v>0.0</v>
      </c>
      <c r="U1207" s="3">
        <v>1596.2994</v>
      </c>
    </row>
    <row r="1208" hidden="1">
      <c r="A1208" s="10" t="str">
        <f t="shared" si="1"/>
        <v>Sao Tome and Principe1993</v>
      </c>
      <c r="B1208" s="1" t="s">
        <v>175</v>
      </c>
      <c r="C1208" s="3">
        <v>1993.0</v>
      </c>
      <c r="D1208" s="3">
        <v>0.0</v>
      </c>
      <c r="E1208" s="3">
        <v>0.0</v>
      </c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3">
        <v>0.0</v>
      </c>
      <c r="U1208" s="3">
        <v>0.0</v>
      </c>
    </row>
    <row r="1209" hidden="1">
      <c r="A1209" s="10" t="str">
        <f t="shared" si="1"/>
        <v>Sudan1993</v>
      </c>
      <c r="B1209" s="1" t="s">
        <v>193</v>
      </c>
      <c r="C1209" s="3">
        <v>1993.0</v>
      </c>
      <c r="D1209" s="3">
        <v>0.0</v>
      </c>
      <c r="E1209" s="3">
        <v>0.0</v>
      </c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3">
        <v>0.0</v>
      </c>
      <c r="U1209" s="3">
        <v>0.0</v>
      </c>
    </row>
    <row r="1210" hidden="1">
      <c r="A1210" s="10" t="str">
        <f t="shared" si="1"/>
        <v>Suriname1993</v>
      </c>
      <c r="B1210" s="1" t="s">
        <v>194</v>
      </c>
      <c r="C1210" s="3">
        <v>1993.0</v>
      </c>
      <c r="D1210" s="3">
        <v>0.0</v>
      </c>
      <c r="E1210" s="3">
        <v>0.0</v>
      </c>
      <c r="F1210" s="2"/>
      <c r="G1210" s="2"/>
      <c r="H1210" s="2"/>
      <c r="I1210" s="2"/>
      <c r="J1210" s="2"/>
      <c r="K1210" s="3">
        <v>428.76</v>
      </c>
      <c r="L1210" s="2"/>
      <c r="M1210" s="2"/>
      <c r="N1210" s="2"/>
      <c r="O1210" s="2"/>
      <c r="P1210" s="2"/>
      <c r="Q1210" s="2"/>
      <c r="R1210" s="2"/>
      <c r="S1210" s="2"/>
      <c r="T1210" s="3">
        <v>0.0</v>
      </c>
      <c r="U1210" s="3">
        <v>0.0</v>
      </c>
    </row>
    <row r="1211" hidden="1">
      <c r="A1211" s="10" t="str">
        <f t="shared" si="1"/>
        <v>Slovak Republic1993</v>
      </c>
      <c r="B1211" s="1" t="s">
        <v>182</v>
      </c>
      <c r="C1211" s="3">
        <v>1993.0</v>
      </c>
      <c r="D1211" s="3">
        <v>0.0</v>
      </c>
      <c r="E1211" s="3">
        <v>0.0</v>
      </c>
      <c r="F1211" s="2"/>
      <c r="G1211" s="2"/>
      <c r="H1211" s="2"/>
      <c r="I1211" s="2"/>
      <c r="J1211" s="3">
        <v>-7.29</v>
      </c>
      <c r="K1211" s="3">
        <v>16520.68</v>
      </c>
      <c r="L1211" s="2"/>
      <c r="M1211" s="2"/>
      <c r="N1211" s="2"/>
      <c r="O1211" s="2"/>
      <c r="P1211" s="2"/>
      <c r="Q1211" s="2"/>
      <c r="R1211" s="2"/>
      <c r="S1211" s="2"/>
      <c r="T1211" s="3">
        <v>0.0</v>
      </c>
      <c r="U1211" s="3">
        <v>0.0</v>
      </c>
    </row>
    <row r="1212" hidden="1">
      <c r="A1212" s="10" t="str">
        <f t="shared" si="1"/>
        <v>Slovenia1993</v>
      </c>
      <c r="B1212" s="1" t="s">
        <v>183</v>
      </c>
      <c r="C1212" s="3">
        <v>1993.0</v>
      </c>
      <c r="D1212" s="3">
        <v>0.0</v>
      </c>
      <c r="E1212" s="3">
        <v>0.0</v>
      </c>
      <c r="F1212" s="2"/>
      <c r="G1212" s="2"/>
      <c r="H1212" s="2"/>
      <c r="I1212" s="2"/>
      <c r="J1212" s="3">
        <v>0.27</v>
      </c>
      <c r="K1212" s="3">
        <v>13258.92</v>
      </c>
      <c r="L1212" s="2"/>
      <c r="M1212" s="2"/>
      <c r="N1212" s="2"/>
      <c r="O1212" s="2"/>
      <c r="P1212" s="2"/>
      <c r="Q1212" s="2"/>
      <c r="R1212" s="2"/>
      <c r="S1212" s="2"/>
      <c r="T1212" s="3">
        <v>0.0</v>
      </c>
      <c r="U1212" s="3">
        <v>0.0</v>
      </c>
    </row>
    <row r="1213" hidden="1">
      <c r="A1213" s="10" t="str">
        <f t="shared" si="1"/>
        <v>Sweden1993</v>
      </c>
      <c r="B1213" s="1" t="s">
        <v>195</v>
      </c>
      <c r="C1213" s="3">
        <v>1993.0</v>
      </c>
      <c r="D1213" s="3">
        <v>24.51</v>
      </c>
      <c r="E1213" s="3">
        <v>66.56</v>
      </c>
      <c r="F1213" s="2"/>
      <c r="G1213" s="3">
        <v>0.08</v>
      </c>
      <c r="H1213" s="3">
        <v>42634.07</v>
      </c>
      <c r="I1213" s="3">
        <v>49677.48</v>
      </c>
      <c r="J1213" s="3">
        <v>2.69</v>
      </c>
      <c r="K1213" s="3">
        <v>212953.01</v>
      </c>
      <c r="L1213" s="3">
        <v>32.61</v>
      </c>
      <c r="M1213" s="3">
        <v>33.95</v>
      </c>
      <c r="N1213" s="3">
        <v>18.86</v>
      </c>
      <c r="O1213" s="3">
        <v>10.95</v>
      </c>
      <c r="P1213" s="3">
        <v>37.76</v>
      </c>
      <c r="Q1213" s="3">
        <v>26.61</v>
      </c>
      <c r="R1213" s="3">
        <v>30.16</v>
      </c>
      <c r="S1213" s="3">
        <v>2.33</v>
      </c>
      <c r="T1213" s="3">
        <v>2213.16840852505</v>
      </c>
      <c r="U1213" s="3">
        <v>1571.4183</v>
      </c>
    </row>
    <row r="1214" hidden="1">
      <c r="A1214" s="10" t="str">
        <f t="shared" si="1"/>
        <v>Eswatini1993</v>
      </c>
      <c r="B1214" s="1" t="s">
        <v>76</v>
      </c>
      <c r="C1214" s="3">
        <v>1993.0</v>
      </c>
      <c r="D1214" s="3">
        <v>0.0</v>
      </c>
      <c r="E1214" s="3">
        <v>0.0</v>
      </c>
      <c r="F1214" s="2"/>
      <c r="G1214" s="2"/>
      <c r="H1214" s="2"/>
      <c r="I1214" s="2"/>
      <c r="J1214" s="3">
        <v>-19.09</v>
      </c>
      <c r="K1214" s="3">
        <v>1357.21</v>
      </c>
      <c r="L1214" s="2"/>
      <c r="M1214" s="2"/>
      <c r="N1214" s="2"/>
      <c r="O1214" s="2"/>
      <c r="P1214" s="2"/>
      <c r="Q1214" s="2"/>
      <c r="R1214" s="2"/>
      <c r="S1214" s="2"/>
      <c r="T1214" s="3">
        <v>0.0</v>
      </c>
      <c r="U1214" s="3">
        <v>0.0</v>
      </c>
    </row>
    <row r="1215" hidden="1">
      <c r="A1215" s="10" t="str">
        <f t="shared" si="1"/>
        <v>Seychelles1993</v>
      </c>
      <c r="B1215" s="1" t="s">
        <v>179</v>
      </c>
      <c r="C1215" s="3">
        <v>1993.0</v>
      </c>
      <c r="D1215" s="3">
        <v>0.0</v>
      </c>
      <c r="E1215" s="3">
        <v>0.0</v>
      </c>
      <c r="F1215" s="2"/>
      <c r="G1215" s="2"/>
      <c r="H1215" s="2"/>
      <c r="I1215" s="2"/>
      <c r="J1215" s="3">
        <v>-39.49</v>
      </c>
      <c r="K1215" s="3">
        <v>473.92</v>
      </c>
      <c r="L1215" s="2"/>
      <c r="M1215" s="2"/>
      <c r="N1215" s="2"/>
      <c r="O1215" s="2"/>
      <c r="P1215" s="2"/>
      <c r="Q1215" s="2"/>
      <c r="R1215" s="2"/>
      <c r="S1215" s="2"/>
      <c r="T1215" s="3">
        <v>0.0</v>
      </c>
      <c r="U1215" s="3">
        <v>0.0</v>
      </c>
    </row>
    <row r="1216" hidden="1">
      <c r="A1216" s="10" t="str">
        <f t="shared" si="1"/>
        <v>Syrian Arab Republic1993</v>
      </c>
      <c r="B1216" s="1" t="s">
        <v>197</v>
      </c>
      <c r="C1216" s="3">
        <v>1993.0</v>
      </c>
      <c r="D1216" s="3">
        <v>0.0</v>
      </c>
      <c r="E1216" s="3">
        <v>0.0</v>
      </c>
      <c r="F1216" s="2"/>
      <c r="G1216" s="2"/>
      <c r="H1216" s="2"/>
      <c r="I1216" s="2"/>
      <c r="J1216" s="3">
        <v>-13.04</v>
      </c>
      <c r="K1216" s="3">
        <v>13695.96</v>
      </c>
      <c r="L1216" s="2"/>
      <c r="M1216" s="2"/>
      <c r="N1216" s="2"/>
      <c r="O1216" s="2"/>
      <c r="P1216" s="2"/>
      <c r="Q1216" s="2"/>
      <c r="R1216" s="2"/>
      <c r="S1216" s="2"/>
      <c r="T1216" s="3">
        <v>0.0</v>
      </c>
      <c r="U1216" s="3">
        <v>0.0</v>
      </c>
    </row>
    <row r="1217" hidden="1">
      <c r="A1217" s="10" t="str">
        <f t="shared" si="1"/>
        <v>Turks and Caicos Islands1993</v>
      </c>
      <c r="B1217" s="1" t="s">
        <v>207</v>
      </c>
      <c r="C1217" s="3">
        <v>1993.0</v>
      </c>
      <c r="D1217" s="3">
        <v>0.0</v>
      </c>
      <c r="E1217" s="3">
        <v>0.0</v>
      </c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3">
        <v>0.0</v>
      </c>
      <c r="U1217" s="3">
        <v>0.0</v>
      </c>
    </row>
    <row r="1218" hidden="1">
      <c r="A1218" s="10" t="str">
        <f t="shared" si="1"/>
        <v>Chad1993</v>
      </c>
      <c r="B1218" s="1" t="s">
        <v>54</v>
      </c>
      <c r="C1218" s="3">
        <v>1993.0</v>
      </c>
      <c r="D1218" s="3">
        <v>0.0</v>
      </c>
      <c r="E1218" s="3">
        <v>0.0</v>
      </c>
      <c r="F1218" s="2"/>
      <c r="G1218" s="2"/>
      <c r="H1218" s="2"/>
      <c r="I1218" s="2"/>
      <c r="J1218" s="3">
        <v>-16.0</v>
      </c>
      <c r="K1218" s="3">
        <v>1463.25</v>
      </c>
      <c r="L1218" s="2"/>
      <c r="M1218" s="2"/>
      <c r="N1218" s="2"/>
      <c r="O1218" s="2"/>
      <c r="P1218" s="2"/>
      <c r="Q1218" s="2"/>
      <c r="R1218" s="2"/>
      <c r="S1218" s="2"/>
      <c r="T1218" s="3">
        <v>0.0</v>
      </c>
      <c r="U1218" s="3">
        <v>0.0</v>
      </c>
    </row>
    <row r="1219" hidden="1">
      <c r="A1219" s="10" t="str">
        <f t="shared" si="1"/>
        <v>Togo1993</v>
      </c>
      <c r="B1219" s="1" t="s">
        <v>201</v>
      </c>
      <c r="C1219" s="3">
        <v>1993.0</v>
      </c>
      <c r="D1219" s="3">
        <v>0.0</v>
      </c>
      <c r="E1219" s="3">
        <v>0.0</v>
      </c>
      <c r="F1219" s="2"/>
      <c r="G1219" s="2"/>
      <c r="H1219" s="2"/>
      <c r="I1219" s="2"/>
      <c r="J1219" s="3">
        <v>-7.71</v>
      </c>
      <c r="K1219" s="3">
        <v>1233.5</v>
      </c>
      <c r="L1219" s="2"/>
      <c r="M1219" s="2"/>
      <c r="N1219" s="2"/>
      <c r="O1219" s="2"/>
      <c r="P1219" s="2"/>
      <c r="Q1219" s="2"/>
      <c r="R1219" s="2"/>
      <c r="S1219" s="2"/>
      <c r="T1219" s="3">
        <v>0.0</v>
      </c>
      <c r="U1219" s="3">
        <v>0.0</v>
      </c>
    </row>
    <row r="1220" hidden="1">
      <c r="A1220" s="10" t="str">
        <f t="shared" si="1"/>
        <v>Thailand1993</v>
      </c>
      <c r="B1220" s="1" t="s">
        <v>199</v>
      </c>
      <c r="C1220" s="3">
        <v>1993.0</v>
      </c>
      <c r="D1220" s="3">
        <v>25.11</v>
      </c>
      <c r="E1220" s="3">
        <v>53.93</v>
      </c>
      <c r="F1220" s="2"/>
      <c r="G1220" s="3">
        <v>0.14</v>
      </c>
      <c r="H1220" s="3">
        <v>46239.29</v>
      </c>
      <c r="I1220" s="3">
        <v>37166.83</v>
      </c>
      <c r="J1220" s="3">
        <v>-4.11</v>
      </c>
      <c r="K1220" s="3">
        <v>128889.0</v>
      </c>
      <c r="L1220" s="3">
        <v>40.49</v>
      </c>
      <c r="M1220" s="3">
        <v>13.44</v>
      </c>
      <c r="N1220" s="3">
        <v>29.89</v>
      </c>
      <c r="O1220" s="3">
        <v>10.47</v>
      </c>
      <c r="P1220" s="3">
        <v>24.15</v>
      </c>
      <c r="Q1220" s="3">
        <v>45.91</v>
      </c>
      <c r="R1220" s="3">
        <v>15.03</v>
      </c>
      <c r="S1220" s="3">
        <v>12.65</v>
      </c>
      <c r="T1220" s="3">
        <v>2581.84059211936</v>
      </c>
      <c r="U1220" s="3">
        <v>1303.3128</v>
      </c>
    </row>
    <row r="1221" hidden="1">
      <c r="A1221" s="10" t="str">
        <f t="shared" si="1"/>
        <v>Turkmenistan1993</v>
      </c>
      <c r="B1221" s="1" t="s">
        <v>206</v>
      </c>
      <c r="C1221" s="3">
        <v>1993.0</v>
      </c>
      <c r="D1221" s="3">
        <v>0.0</v>
      </c>
      <c r="E1221" s="3">
        <v>0.0</v>
      </c>
      <c r="F1221" s="2"/>
      <c r="G1221" s="2"/>
      <c r="H1221" s="2"/>
      <c r="I1221" s="2"/>
      <c r="J1221" s="3">
        <v>23.32</v>
      </c>
      <c r="K1221" s="3">
        <v>3179.23</v>
      </c>
      <c r="L1221" s="2"/>
      <c r="M1221" s="2"/>
      <c r="N1221" s="2"/>
      <c r="O1221" s="2"/>
      <c r="P1221" s="2"/>
      <c r="Q1221" s="2"/>
      <c r="R1221" s="2"/>
      <c r="S1221" s="2"/>
      <c r="T1221" s="3">
        <v>0.0</v>
      </c>
      <c r="U1221" s="3">
        <v>0.0</v>
      </c>
    </row>
    <row r="1222" hidden="1">
      <c r="A1222" s="10" t="str">
        <f t="shared" si="1"/>
        <v>Timor-Leste1993</v>
      </c>
      <c r="B1222" s="1" t="s">
        <v>200</v>
      </c>
      <c r="C1222" s="3">
        <v>1993.0</v>
      </c>
      <c r="D1222" s="3">
        <v>0.0</v>
      </c>
      <c r="E1222" s="3">
        <v>0.0</v>
      </c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3">
        <v>0.0</v>
      </c>
      <c r="U1222" s="3">
        <v>0.0</v>
      </c>
    </row>
    <row r="1223" hidden="1">
      <c r="A1223" s="10" t="str">
        <f t="shared" si="1"/>
        <v>Tonga1993</v>
      </c>
      <c r="B1223" s="1" t="s">
        <v>202</v>
      </c>
      <c r="C1223" s="3">
        <v>1993.0</v>
      </c>
      <c r="D1223" s="3">
        <v>0.0</v>
      </c>
      <c r="E1223" s="3">
        <v>0.0</v>
      </c>
      <c r="F1223" s="2"/>
      <c r="G1223" s="2"/>
      <c r="H1223" s="2"/>
      <c r="I1223" s="2"/>
      <c r="J1223" s="3">
        <v>-27.66</v>
      </c>
      <c r="K1223" s="3">
        <v>138.49</v>
      </c>
      <c r="L1223" s="2"/>
      <c r="M1223" s="2"/>
      <c r="N1223" s="2"/>
      <c r="O1223" s="2"/>
      <c r="P1223" s="2"/>
      <c r="Q1223" s="2"/>
      <c r="R1223" s="2"/>
      <c r="S1223" s="2"/>
      <c r="T1223" s="3">
        <v>0.0</v>
      </c>
      <c r="U1223" s="3">
        <v>0.0</v>
      </c>
    </row>
    <row r="1224" hidden="1">
      <c r="A1224" s="10" t="str">
        <f t="shared" si="1"/>
        <v>Trinidad and Tobago1993</v>
      </c>
      <c r="B1224" s="1" t="s">
        <v>203</v>
      </c>
      <c r="C1224" s="3">
        <v>1993.0</v>
      </c>
      <c r="D1224" s="3">
        <v>67.2</v>
      </c>
      <c r="E1224" s="3">
        <v>49.89</v>
      </c>
      <c r="F1224" s="2"/>
      <c r="G1224" s="3">
        <v>0.4</v>
      </c>
      <c r="H1224" s="3">
        <v>1462.87</v>
      </c>
      <c r="I1224" s="3">
        <v>1662.1</v>
      </c>
      <c r="J1224" s="2"/>
      <c r="K1224" s="3">
        <v>4669.49</v>
      </c>
      <c r="L1224" s="3">
        <v>29.35</v>
      </c>
      <c r="M1224" s="3">
        <v>20.54</v>
      </c>
      <c r="N1224" s="3">
        <v>21.51</v>
      </c>
      <c r="O1224" s="3">
        <v>22.94</v>
      </c>
      <c r="P1224" s="3">
        <v>2.3</v>
      </c>
      <c r="Q1224" s="3">
        <v>12.3</v>
      </c>
      <c r="R1224" s="3">
        <v>27.81</v>
      </c>
      <c r="S1224" s="3">
        <v>22.89</v>
      </c>
      <c r="T1224" s="3">
        <v>1821.69261151014</v>
      </c>
      <c r="U1224" s="3">
        <v>3599.0076</v>
      </c>
    </row>
    <row r="1225" hidden="1">
      <c r="A1225" s="10" t="str">
        <f t="shared" si="1"/>
        <v>Tunisia1993</v>
      </c>
      <c r="B1225" s="1" t="s">
        <v>204</v>
      </c>
      <c r="C1225" s="3">
        <v>1993.0</v>
      </c>
      <c r="D1225" s="3">
        <v>26.25</v>
      </c>
      <c r="E1225" s="3">
        <v>51.88</v>
      </c>
      <c r="F1225" s="2"/>
      <c r="G1225" s="3">
        <v>0.24</v>
      </c>
      <c r="H1225" s="3">
        <v>6213.94</v>
      </c>
      <c r="I1225" s="3">
        <v>3804.49</v>
      </c>
      <c r="J1225" s="3">
        <v>-7.52</v>
      </c>
      <c r="K1225" s="3">
        <v>14608.95</v>
      </c>
      <c r="L1225" s="3">
        <v>29.56</v>
      </c>
      <c r="M1225" s="3">
        <v>22.32</v>
      </c>
      <c r="N1225" s="3">
        <v>36.36</v>
      </c>
      <c r="O1225" s="3">
        <v>7.05</v>
      </c>
      <c r="P1225" s="3">
        <v>7.33</v>
      </c>
      <c r="Q1225" s="3">
        <v>52.82</v>
      </c>
      <c r="R1225" s="3">
        <v>23.32</v>
      </c>
      <c r="S1225" s="3">
        <v>14.79</v>
      </c>
      <c r="T1225" s="3">
        <v>2148.4233235707</v>
      </c>
      <c r="U1225" s="3">
        <v>2227.5762</v>
      </c>
    </row>
    <row r="1226" hidden="1">
      <c r="A1226" s="10" t="str">
        <f t="shared" si="1"/>
        <v>Turkiye1993</v>
      </c>
      <c r="B1226" s="1" t="s">
        <v>205</v>
      </c>
      <c r="C1226" s="3">
        <v>1993.0</v>
      </c>
      <c r="D1226" s="3">
        <v>26.95</v>
      </c>
      <c r="E1226" s="3">
        <v>51.25</v>
      </c>
      <c r="F1226" s="2"/>
      <c r="G1226" s="3">
        <v>0.18</v>
      </c>
      <c r="H1226" s="3">
        <v>29429.3</v>
      </c>
      <c r="I1226" s="3">
        <v>15348.91</v>
      </c>
      <c r="J1226" s="3">
        <v>-5.67</v>
      </c>
      <c r="K1226" s="3">
        <v>180170.0</v>
      </c>
      <c r="L1226" s="3">
        <v>36.94</v>
      </c>
      <c r="M1226" s="3">
        <v>14.31</v>
      </c>
      <c r="N1226" s="3">
        <v>28.66</v>
      </c>
      <c r="O1226" s="3">
        <v>18.74</v>
      </c>
      <c r="P1226" s="3">
        <v>5.87</v>
      </c>
      <c r="Q1226" s="3">
        <v>50.53</v>
      </c>
      <c r="R1226" s="3">
        <v>26.69</v>
      </c>
      <c r="S1226" s="3">
        <v>15.86</v>
      </c>
      <c r="T1226" s="3">
        <v>2109.46422159305</v>
      </c>
      <c r="U1226" s="3">
        <v>1862.3346</v>
      </c>
    </row>
    <row r="1227" hidden="1">
      <c r="A1227" s="10" t="str">
        <f t="shared" si="1"/>
        <v>Tuvalu1993</v>
      </c>
      <c r="B1227" s="1" t="s">
        <v>208</v>
      </c>
      <c r="C1227" s="3">
        <v>1993.0</v>
      </c>
      <c r="D1227" s="3">
        <v>0.0</v>
      </c>
      <c r="E1227" s="3">
        <v>0.0</v>
      </c>
      <c r="F1227" s="2"/>
      <c r="G1227" s="2"/>
      <c r="H1227" s="2"/>
      <c r="I1227" s="2"/>
      <c r="J1227" s="2"/>
      <c r="K1227" s="3">
        <v>9.63</v>
      </c>
      <c r="L1227" s="2"/>
      <c r="M1227" s="2"/>
      <c r="N1227" s="2"/>
      <c r="O1227" s="2"/>
      <c r="P1227" s="2"/>
      <c r="Q1227" s="2"/>
      <c r="R1227" s="2"/>
      <c r="S1227" s="2"/>
      <c r="T1227" s="3">
        <v>0.0</v>
      </c>
      <c r="U1227" s="3">
        <v>0.0</v>
      </c>
    </row>
    <row r="1228" hidden="1">
      <c r="A1228" s="10" t="str">
        <f t="shared" si="1"/>
        <v>Tanzania1993</v>
      </c>
      <c r="B1228" s="1" t="s">
        <v>198</v>
      </c>
      <c r="C1228" s="3">
        <v>1993.0</v>
      </c>
      <c r="D1228" s="3">
        <v>0.0</v>
      </c>
      <c r="E1228" s="3">
        <v>0.0</v>
      </c>
      <c r="F1228" s="2"/>
      <c r="G1228" s="2"/>
      <c r="H1228" s="2"/>
      <c r="I1228" s="2"/>
      <c r="J1228" s="3">
        <v>-29.72</v>
      </c>
      <c r="K1228" s="3">
        <v>4257.7</v>
      </c>
      <c r="L1228" s="2"/>
      <c r="M1228" s="2"/>
      <c r="N1228" s="2"/>
      <c r="O1228" s="2"/>
      <c r="P1228" s="2"/>
      <c r="Q1228" s="2"/>
      <c r="R1228" s="2"/>
      <c r="S1228" s="2"/>
      <c r="T1228" s="3">
        <v>0.0</v>
      </c>
      <c r="U1228" s="3">
        <v>0.0</v>
      </c>
    </row>
    <row r="1229" hidden="1">
      <c r="A1229" s="10" t="str">
        <f t="shared" si="1"/>
        <v>Uganda1993</v>
      </c>
      <c r="B1229" s="1" t="s">
        <v>209</v>
      </c>
      <c r="C1229" s="3">
        <v>1993.0</v>
      </c>
      <c r="D1229" s="3">
        <v>0.0</v>
      </c>
      <c r="E1229" s="3">
        <v>0.0</v>
      </c>
      <c r="F1229" s="2"/>
      <c r="G1229" s="2"/>
      <c r="H1229" s="2"/>
      <c r="I1229" s="2"/>
      <c r="J1229" s="3">
        <v>-14.11</v>
      </c>
      <c r="K1229" s="3">
        <v>3220.44</v>
      </c>
      <c r="L1229" s="2"/>
      <c r="M1229" s="2"/>
      <c r="N1229" s="2"/>
      <c r="O1229" s="2"/>
      <c r="P1229" s="2"/>
      <c r="Q1229" s="2"/>
      <c r="R1229" s="2"/>
      <c r="S1229" s="2"/>
      <c r="T1229" s="3">
        <v>0.0</v>
      </c>
      <c r="U1229" s="3">
        <v>0.0</v>
      </c>
    </row>
    <row r="1230" hidden="1">
      <c r="A1230" s="10" t="str">
        <f t="shared" si="1"/>
        <v>Ukraine1993</v>
      </c>
      <c r="B1230" s="1" t="s">
        <v>210</v>
      </c>
      <c r="C1230" s="3">
        <v>1993.0</v>
      </c>
      <c r="D1230" s="3">
        <v>0.0</v>
      </c>
      <c r="E1230" s="3">
        <v>0.0</v>
      </c>
      <c r="F1230" s="2"/>
      <c r="G1230" s="2"/>
      <c r="H1230" s="2"/>
      <c r="I1230" s="2"/>
      <c r="J1230" s="3">
        <v>-0.31</v>
      </c>
      <c r="K1230" s="3">
        <v>65648.56</v>
      </c>
      <c r="L1230" s="2"/>
      <c r="M1230" s="2"/>
      <c r="N1230" s="2"/>
      <c r="O1230" s="2"/>
      <c r="P1230" s="2"/>
      <c r="Q1230" s="2"/>
      <c r="R1230" s="2"/>
      <c r="S1230" s="2"/>
      <c r="T1230" s="3">
        <v>0.0</v>
      </c>
      <c r="U1230" s="3">
        <v>0.0</v>
      </c>
    </row>
    <row r="1231" hidden="1">
      <c r="A1231" s="10" t="str">
        <f t="shared" si="1"/>
        <v>Uruguay1993</v>
      </c>
      <c r="B1231" s="1" t="s">
        <v>214</v>
      </c>
      <c r="C1231" s="3">
        <v>1993.0</v>
      </c>
      <c r="D1231" s="3">
        <v>0.0</v>
      </c>
      <c r="E1231" s="3">
        <v>0.0</v>
      </c>
      <c r="F1231" s="2"/>
      <c r="G1231" s="2"/>
      <c r="H1231" s="2"/>
      <c r="I1231" s="2"/>
      <c r="J1231" s="3">
        <v>-0.43</v>
      </c>
      <c r="K1231" s="3">
        <v>15002.11</v>
      </c>
      <c r="L1231" s="2"/>
      <c r="M1231" s="2"/>
      <c r="N1231" s="2"/>
      <c r="O1231" s="2"/>
      <c r="P1231" s="2"/>
      <c r="Q1231" s="2"/>
      <c r="R1231" s="2"/>
      <c r="S1231" s="2"/>
      <c r="T1231" s="3">
        <v>0.0</v>
      </c>
      <c r="U1231" s="3">
        <v>0.0</v>
      </c>
    </row>
    <row r="1232" hidden="1">
      <c r="A1232" s="10" t="str">
        <f t="shared" si="1"/>
        <v>United States1993</v>
      </c>
      <c r="B1232" s="1" t="s">
        <v>213</v>
      </c>
      <c r="C1232" s="3">
        <v>1993.0</v>
      </c>
      <c r="D1232" s="3">
        <v>17.49</v>
      </c>
      <c r="E1232" s="3">
        <v>68.61</v>
      </c>
      <c r="F1232" s="2"/>
      <c r="G1232" s="3">
        <v>0.09</v>
      </c>
      <c r="H1232" s="3">
        <v>603153.56</v>
      </c>
      <c r="I1232" s="3">
        <v>464757.16</v>
      </c>
      <c r="J1232" s="3">
        <v>-0.95</v>
      </c>
      <c r="K1232" s="3">
        <v>6858559.98</v>
      </c>
      <c r="L1232" s="3">
        <v>33.16</v>
      </c>
      <c r="M1232" s="3">
        <v>35.45</v>
      </c>
      <c r="N1232" s="3">
        <v>15.48</v>
      </c>
      <c r="O1232" s="3">
        <v>10.93</v>
      </c>
      <c r="P1232" s="3">
        <v>45.48</v>
      </c>
      <c r="Q1232" s="3">
        <v>20.04</v>
      </c>
      <c r="R1232" s="3">
        <v>20.34</v>
      </c>
      <c r="S1232" s="3">
        <v>9.87</v>
      </c>
      <c r="T1232" s="3">
        <v>2457.8819038462</v>
      </c>
      <c r="U1232" s="3">
        <v>1624.0594</v>
      </c>
    </row>
    <row r="1233" hidden="1">
      <c r="A1233" s="10" t="str">
        <f t="shared" si="1"/>
        <v>St. Vincent and the Grenadines1993</v>
      </c>
      <c r="B1233" s="1" t="s">
        <v>192</v>
      </c>
      <c r="C1233" s="3">
        <v>1993.0</v>
      </c>
      <c r="D1233" s="3">
        <v>86.04</v>
      </c>
      <c r="E1233" s="3">
        <v>53.58</v>
      </c>
      <c r="F1233" s="2"/>
      <c r="G1233" s="3">
        <v>0.16</v>
      </c>
      <c r="H1233" s="3">
        <v>133.72</v>
      </c>
      <c r="I1233" s="3">
        <v>57.78</v>
      </c>
      <c r="J1233" s="3">
        <v>-15.17</v>
      </c>
      <c r="K1233" s="3">
        <v>286.31</v>
      </c>
      <c r="L1233" s="3">
        <v>14.62</v>
      </c>
      <c r="M1233" s="3">
        <v>38.96</v>
      </c>
      <c r="N1233" s="3">
        <v>29.14</v>
      </c>
      <c r="O1233" s="3">
        <v>12.76</v>
      </c>
      <c r="P1233" s="3">
        <v>4.15</v>
      </c>
      <c r="Q1233" s="3">
        <v>22.11</v>
      </c>
      <c r="R1233" s="3">
        <v>17.31</v>
      </c>
      <c r="S1233" s="3">
        <v>56.38</v>
      </c>
      <c r="T1233" s="3">
        <v>1616.43042313359</v>
      </c>
      <c r="U1233" s="3">
        <v>6087.3119</v>
      </c>
    </row>
    <row r="1234" hidden="1">
      <c r="A1234" s="10" t="str">
        <f t="shared" si="1"/>
        <v>Venezuela, RB1993</v>
      </c>
      <c r="B1234" s="1" t="s">
        <v>216</v>
      </c>
      <c r="C1234" s="3">
        <v>1993.0</v>
      </c>
      <c r="D1234" s="3">
        <v>0.0</v>
      </c>
      <c r="E1234" s="3">
        <v>0.0</v>
      </c>
      <c r="F1234" s="2"/>
      <c r="G1234" s="2"/>
      <c r="H1234" s="2"/>
      <c r="I1234" s="2"/>
      <c r="J1234" s="3">
        <v>-0.22</v>
      </c>
      <c r="K1234" s="3">
        <v>60065.01</v>
      </c>
      <c r="L1234" s="2"/>
      <c r="M1234" s="2"/>
      <c r="N1234" s="2"/>
      <c r="O1234" s="2"/>
      <c r="P1234" s="2"/>
      <c r="Q1234" s="2"/>
      <c r="R1234" s="2"/>
      <c r="S1234" s="2"/>
      <c r="T1234" s="3">
        <v>0.0</v>
      </c>
      <c r="U1234" s="3">
        <v>0.0</v>
      </c>
    </row>
    <row r="1235" hidden="1">
      <c r="A1235" s="10" t="str">
        <f t="shared" si="1"/>
        <v>Vietnam1993</v>
      </c>
      <c r="B1235" s="1" t="s">
        <v>217</v>
      </c>
      <c r="C1235" s="3">
        <v>1993.0</v>
      </c>
      <c r="D1235" s="3">
        <v>0.0</v>
      </c>
      <c r="E1235" s="3">
        <v>0.0</v>
      </c>
      <c r="F1235" s="2"/>
      <c r="G1235" s="2"/>
      <c r="H1235" s="2"/>
      <c r="I1235" s="2"/>
      <c r="J1235" s="3">
        <v>-8.77</v>
      </c>
      <c r="K1235" s="3">
        <v>13180.95</v>
      </c>
      <c r="L1235" s="2"/>
      <c r="M1235" s="2"/>
      <c r="N1235" s="2"/>
      <c r="O1235" s="2"/>
      <c r="P1235" s="2"/>
      <c r="Q1235" s="2"/>
      <c r="R1235" s="2"/>
      <c r="S1235" s="2"/>
      <c r="T1235" s="3">
        <v>0.0</v>
      </c>
      <c r="U1235" s="3">
        <v>0.0</v>
      </c>
    </row>
    <row r="1236" hidden="1">
      <c r="A1236" s="10" t="str">
        <f t="shared" si="1"/>
        <v>Vanuatu1993</v>
      </c>
      <c r="B1236" s="1" t="s">
        <v>215</v>
      </c>
      <c r="C1236" s="3">
        <v>1993.0</v>
      </c>
      <c r="D1236" s="3">
        <v>0.0</v>
      </c>
      <c r="E1236" s="3">
        <v>0.0</v>
      </c>
      <c r="F1236" s="2"/>
      <c r="G1236" s="3">
        <v>0.28</v>
      </c>
      <c r="H1236" s="3">
        <v>73.52</v>
      </c>
      <c r="I1236" s="3">
        <v>1.36</v>
      </c>
      <c r="J1236" s="3">
        <v>-8.66</v>
      </c>
      <c r="K1236" s="3">
        <v>200.49</v>
      </c>
      <c r="L1236" s="2"/>
      <c r="M1236" s="2"/>
      <c r="N1236" s="2"/>
      <c r="O1236" s="2"/>
      <c r="P1236" s="2"/>
      <c r="Q1236" s="2"/>
      <c r="R1236" s="2"/>
      <c r="S1236" s="2"/>
      <c r="T1236" s="3">
        <v>1848.30265585835</v>
      </c>
      <c r="U1236" s="3">
        <v>10000.0</v>
      </c>
    </row>
    <row r="1237" hidden="1">
      <c r="A1237" s="10" t="str">
        <f t="shared" si="1"/>
        <v>World1993</v>
      </c>
      <c r="B1237" s="1" t="s">
        <v>219</v>
      </c>
      <c r="C1237" s="3">
        <v>1993.0</v>
      </c>
      <c r="D1237" s="3">
        <v>21.49</v>
      </c>
      <c r="E1237" s="3">
        <v>61.22</v>
      </c>
      <c r="F1237" s="2"/>
      <c r="G1237" s="3">
        <v>0.07</v>
      </c>
      <c r="H1237" s="3">
        <v>2867096.73</v>
      </c>
      <c r="I1237" s="3">
        <v>2832125.86</v>
      </c>
      <c r="J1237" s="3">
        <v>-0.05</v>
      </c>
      <c r="K1237" s="3">
        <v>2.585820083E7</v>
      </c>
      <c r="L1237" s="3">
        <v>31.1</v>
      </c>
      <c r="M1237" s="3">
        <v>30.12</v>
      </c>
      <c r="N1237" s="3">
        <v>21.69</v>
      </c>
      <c r="O1237" s="3">
        <v>13.09</v>
      </c>
      <c r="P1237" s="3">
        <v>33.6</v>
      </c>
      <c r="Q1237" s="3">
        <v>29.76</v>
      </c>
      <c r="R1237" s="3">
        <v>21.49</v>
      </c>
      <c r="S1237" s="3">
        <v>10.45</v>
      </c>
      <c r="T1237" s="3">
        <v>0.0</v>
      </c>
      <c r="U1237" s="3">
        <v>1268.3667</v>
      </c>
    </row>
    <row r="1238" hidden="1">
      <c r="A1238" s="10" t="str">
        <f t="shared" si="1"/>
        <v>Wallis and Futura Isl.1993</v>
      </c>
      <c r="B1238" s="1" t="s">
        <v>218</v>
      </c>
      <c r="C1238" s="3">
        <v>1993.0</v>
      </c>
      <c r="D1238" s="3">
        <v>0.0</v>
      </c>
      <c r="E1238" s="3">
        <v>0.0</v>
      </c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3">
        <v>0.0</v>
      </c>
      <c r="U1238" s="3">
        <v>0.0</v>
      </c>
    </row>
    <row r="1239" hidden="1">
      <c r="A1239" s="10" t="str">
        <f t="shared" si="1"/>
        <v>Samoa1993</v>
      </c>
      <c r="B1239" s="1" t="s">
        <v>174</v>
      </c>
      <c r="C1239" s="3">
        <v>1993.0</v>
      </c>
      <c r="D1239" s="3">
        <v>0.0</v>
      </c>
      <c r="E1239" s="3">
        <v>0.0</v>
      </c>
      <c r="F1239" s="2"/>
      <c r="G1239" s="2"/>
      <c r="H1239" s="2"/>
      <c r="I1239" s="2"/>
      <c r="J1239" s="2"/>
      <c r="K1239" s="3">
        <v>133.12</v>
      </c>
      <c r="L1239" s="2"/>
      <c r="M1239" s="2"/>
      <c r="N1239" s="2"/>
      <c r="O1239" s="2"/>
      <c r="P1239" s="2"/>
      <c r="Q1239" s="2"/>
      <c r="R1239" s="2"/>
      <c r="S1239" s="2"/>
      <c r="T1239" s="3">
        <v>0.0</v>
      </c>
      <c r="U1239" s="3">
        <v>0.0</v>
      </c>
    </row>
    <row r="1240" hidden="1">
      <c r="A1240" s="10" t="str">
        <f t="shared" si="1"/>
        <v>Yemen, Rep.1993</v>
      </c>
      <c r="B1240" s="1" t="s">
        <v>220</v>
      </c>
      <c r="C1240" s="3">
        <v>1993.0</v>
      </c>
      <c r="D1240" s="3">
        <v>0.0</v>
      </c>
      <c r="E1240" s="3">
        <v>0.0</v>
      </c>
      <c r="F1240" s="2"/>
      <c r="G1240" s="2"/>
      <c r="H1240" s="2"/>
      <c r="I1240" s="2"/>
      <c r="J1240" s="2"/>
      <c r="K1240" s="3">
        <v>5368.27</v>
      </c>
      <c r="L1240" s="2"/>
      <c r="M1240" s="2"/>
      <c r="N1240" s="2"/>
      <c r="O1240" s="2"/>
      <c r="P1240" s="2"/>
      <c r="Q1240" s="2"/>
      <c r="R1240" s="2"/>
      <c r="S1240" s="2"/>
      <c r="T1240" s="3">
        <v>0.0</v>
      </c>
      <c r="U1240" s="3">
        <v>0.0</v>
      </c>
    </row>
    <row r="1241" hidden="1">
      <c r="A1241" s="10" t="str">
        <f t="shared" si="1"/>
        <v>South Africa1993</v>
      </c>
      <c r="B1241" s="1" t="s">
        <v>186</v>
      </c>
      <c r="C1241" s="3">
        <v>1993.0</v>
      </c>
      <c r="D1241" s="3">
        <v>20.72</v>
      </c>
      <c r="E1241" s="3">
        <v>61.95</v>
      </c>
      <c r="F1241" s="2"/>
      <c r="G1241" s="3">
        <v>0.09</v>
      </c>
      <c r="H1241" s="3">
        <v>18026.52</v>
      </c>
      <c r="I1241" s="3">
        <v>24265.7</v>
      </c>
      <c r="J1241" s="3">
        <v>4.53</v>
      </c>
      <c r="K1241" s="3">
        <v>134308.0</v>
      </c>
      <c r="L1241" s="3">
        <v>39.89</v>
      </c>
      <c r="M1241" s="3">
        <v>22.06</v>
      </c>
      <c r="N1241" s="3">
        <v>22.44</v>
      </c>
      <c r="O1241" s="3">
        <v>6.61</v>
      </c>
      <c r="P1241" s="3">
        <v>6.18</v>
      </c>
      <c r="Q1241" s="3">
        <v>7.36</v>
      </c>
      <c r="R1241" s="3">
        <v>22.32</v>
      </c>
      <c r="S1241" s="3">
        <v>26.69</v>
      </c>
      <c r="T1241" s="3">
        <v>2569.61065301749</v>
      </c>
      <c r="U1241" s="3">
        <v>1934.3897</v>
      </c>
    </row>
    <row r="1242" hidden="1">
      <c r="A1242" s="10" t="str">
        <f t="shared" si="1"/>
        <v>Zambia1993</v>
      </c>
      <c r="B1242" s="1" t="s">
        <v>221</v>
      </c>
      <c r="C1242" s="3">
        <v>1993.0</v>
      </c>
      <c r="D1242" s="3">
        <v>0.0</v>
      </c>
      <c r="E1242" s="3">
        <v>0.0</v>
      </c>
      <c r="F1242" s="2"/>
      <c r="G1242" s="2"/>
      <c r="H1242" s="2"/>
      <c r="I1242" s="2"/>
      <c r="J1242" s="2"/>
      <c r="K1242" s="3">
        <v>3273.24</v>
      </c>
      <c r="L1242" s="2"/>
      <c r="M1242" s="2"/>
      <c r="N1242" s="2"/>
      <c r="O1242" s="2"/>
      <c r="P1242" s="2"/>
      <c r="Q1242" s="2"/>
      <c r="R1242" s="2"/>
      <c r="S1242" s="2"/>
      <c r="T1242" s="3">
        <v>0.0</v>
      </c>
      <c r="U1242" s="3">
        <v>0.0</v>
      </c>
    </row>
    <row r="1243" hidden="1">
      <c r="A1243" s="10" t="str">
        <f t="shared" si="1"/>
        <v>Zimbabwe1993</v>
      </c>
      <c r="B1243" s="1" t="s">
        <v>222</v>
      </c>
      <c r="C1243" s="3">
        <v>1993.0</v>
      </c>
      <c r="D1243" s="3">
        <v>0.0</v>
      </c>
      <c r="E1243" s="3">
        <v>0.0</v>
      </c>
      <c r="F1243" s="2"/>
      <c r="G1243" s="2"/>
      <c r="H1243" s="2"/>
      <c r="I1243" s="2"/>
      <c r="J1243" s="3">
        <v>-1.73</v>
      </c>
      <c r="K1243" s="3">
        <v>6563.81</v>
      </c>
      <c r="L1243" s="2"/>
      <c r="M1243" s="2"/>
      <c r="N1243" s="2"/>
      <c r="O1243" s="2"/>
      <c r="P1243" s="2"/>
      <c r="Q1243" s="2"/>
      <c r="R1243" s="2"/>
      <c r="S1243" s="2"/>
      <c r="T1243" s="3">
        <v>0.0</v>
      </c>
      <c r="U1243" s="3">
        <v>0.0</v>
      </c>
    </row>
    <row r="1244" hidden="1">
      <c r="A1244" s="10" t="str">
        <f t="shared" si="1"/>
        <v>Aruba1994</v>
      </c>
      <c r="B1244" s="1" t="s">
        <v>25</v>
      </c>
      <c r="C1244" s="3">
        <v>1994.0</v>
      </c>
      <c r="D1244" s="3">
        <v>0.0</v>
      </c>
      <c r="E1244" s="3">
        <v>0.0</v>
      </c>
      <c r="F1244" s="2"/>
      <c r="G1244" s="2"/>
      <c r="H1244" s="2"/>
      <c r="I1244" s="2"/>
      <c r="J1244" s="2"/>
      <c r="K1244" s="3">
        <v>1245.69</v>
      </c>
      <c r="L1244" s="2"/>
      <c r="M1244" s="2"/>
      <c r="N1244" s="2"/>
      <c r="O1244" s="2"/>
      <c r="P1244" s="2"/>
      <c r="Q1244" s="2"/>
      <c r="R1244" s="2"/>
      <c r="S1244" s="2"/>
      <c r="T1244" s="3">
        <v>0.0</v>
      </c>
      <c r="U1244" s="3">
        <v>0.0</v>
      </c>
    </row>
    <row r="1245" hidden="1">
      <c r="A1245" s="10" t="str">
        <f t="shared" si="1"/>
        <v>Afghanistan1994</v>
      </c>
      <c r="B1245" s="1" t="s">
        <v>15</v>
      </c>
      <c r="C1245" s="3">
        <v>1994.0</v>
      </c>
      <c r="D1245" s="3">
        <v>0.0</v>
      </c>
      <c r="E1245" s="3">
        <v>0.0</v>
      </c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3">
        <v>0.0</v>
      </c>
      <c r="U1245" s="3">
        <v>0.0</v>
      </c>
    </row>
    <row r="1246" hidden="1">
      <c r="A1246" s="10" t="str">
        <f t="shared" si="1"/>
        <v>Anguila1994</v>
      </c>
      <c r="B1246" s="1" t="s">
        <v>21</v>
      </c>
      <c r="C1246" s="3">
        <v>1994.0</v>
      </c>
      <c r="D1246" s="3">
        <v>0.0</v>
      </c>
      <c r="E1246" s="3">
        <v>0.0</v>
      </c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3">
        <v>0.0</v>
      </c>
      <c r="U1246" s="3">
        <v>0.0</v>
      </c>
    </row>
    <row r="1247" hidden="1">
      <c r="A1247" s="10" t="str">
        <f t="shared" si="1"/>
        <v>Albania1994</v>
      </c>
      <c r="B1247" s="1" t="s">
        <v>18</v>
      </c>
      <c r="C1247" s="3">
        <v>1994.0</v>
      </c>
      <c r="D1247" s="3">
        <v>0.0</v>
      </c>
      <c r="E1247" s="3">
        <v>0.0</v>
      </c>
      <c r="F1247" s="2"/>
      <c r="G1247" s="2"/>
      <c r="H1247" s="2"/>
      <c r="I1247" s="2"/>
      <c r="J1247" s="3">
        <v>-29.14</v>
      </c>
      <c r="K1247" s="3">
        <v>1880.95</v>
      </c>
      <c r="L1247" s="2"/>
      <c r="M1247" s="2"/>
      <c r="N1247" s="2"/>
      <c r="O1247" s="2"/>
      <c r="P1247" s="2"/>
      <c r="Q1247" s="2"/>
      <c r="R1247" s="2"/>
      <c r="S1247" s="2"/>
      <c r="T1247" s="3">
        <v>0.0</v>
      </c>
      <c r="U1247" s="3">
        <v>0.0</v>
      </c>
    </row>
    <row r="1248" hidden="1">
      <c r="A1248" s="10" t="str">
        <f t="shared" si="1"/>
        <v>Andorra1994</v>
      </c>
      <c r="B1248" s="1" t="s">
        <v>20</v>
      </c>
      <c r="C1248" s="3">
        <v>1994.0</v>
      </c>
      <c r="D1248" s="3">
        <v>0.0</v>
      </c>
      <c r="E1248" s="3">
        <v>0.0</v>
      </c>
      <c r="F1248" s="2"/>
      <c r="G1248" s="2"/>
      <c r="H1248" s="2"/>
      <c r="I1248" s="2"/>
      <c r="J1248" s="2"/>
      <c r="K1248" s="3">
        <v>1017.55</v>
      </c>
      <c r="L1248" s="2"/>
      <c r="M1248" s="2"/>
      <c r="N1248" s="2"/>
      <c r="O1248" s="2"/>
      <c r="P1248" s="2"/>
      <c r="Q1248" s="2"/>
      <c r="R1248" s="2"/>
      <c r="S1248" s="2"/>
      <c r="T1248" s="3">
        <v>0.0</v>
      </c>
      <c r="U1248" s="3">
        <v>0.0</v>
      </c>
    </row>
    <row r="1249" hidden="1">
      <c r="A1249" s="10" t="str">
        <f t="shared" si="1"/>
        <v>Netherlands Antilles1994</v>
      </c>
      <c r="B1249" s="1" t="s">
        <v>148</v>
      </c>
      <c r="C1249" s="3">
        <v>1994.0</v>
      </c>
      <c r="D1249" s="3">
        <v>0.0</v>
      </c>
      <c r="E1249" s="3">
        <v>0.0</v>
      </c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3">
        <v>0.0</v>
      </c>
      <c r="U1249" s="3">
        <v>0.0</v>
      </c>
    </row>
    <row r="1250" hidden="1">
      <c r="A1250" s="10" t="str">
        <f t="shared" si="1"/>
        <v>United Arab Emirates1994</v>
      </c>
      <c r="B1250" s="1" t="s">
        <v>211</v>
      </c>
      <c r="C1250" s="3">
        <v>1994.0</v>
      </c>
      <c r="D1250" s="3">
        <v>0.0</v>
      </c>
      <c r="E1250" s="3">
        <v>0.0</v>
      </c>
      <c r="F1250" s="2"/>
      <c r="G1250" s="2"/>
      <c r="H1250" s="2"/>
      <c r="I1250" s="2"/>
      <c r="J1250" s="2"/>
      <c r="K1250" s="3">
        <v>59305.1</v>
      </c>
      <c r="L1250" s="2"/>
      <c r="M1250" s="2"/>
      <c r="N1250" s="2"/>
      <c r="O1250" s="2"/>
      <c r="P1250" s="2"/>
      <c r="Q1250" s="2"/>
      <c r="R1250" s="2"/>
      <c r="S1250" s="2"/>
      <c r="T1250" s="3">
        <v>0.0</v>
      </c>
      <c r="U1250" s="3">
        <v>0.0</v>
      </c>
    </row>
    <row r="1251" hidden="1">
      <c r="A1251" s="10" t="str">
        <f t="shared" si="1"/>
        <v>Argentina1994</v>
      </c>
      <c r="B1251" s="1" t="s">
        <v>23</v>
      </c>
      <c r="C1251" s="3">
        <v>1994.0</v>
      </c>
      <c r="D1251" s="3">
        <v>64.39</v>
      </c>
      <c r="E1251" s="3">
        <v>74.34</v>
      </c>
      <c r="F1251" s="2"/>
      <c r="G1251" s="3">
        <v>0.09</v>
      </c>
      <c r="H1251" s="3">
        <v>21581.05</v>
      </c>
      <c r="I1251" s="3">
        <v>15838.65</v>
      </c>
      <c r="J1251" s="3">
        <v>-3.07</v>
      </c>
      <c r="K1251" s="3">
        <v>257440.01</v>
      </c>
      <c r="L1251" s="3">
        <v>43.35</v>
      </c>
      <c r="M1251" s="3">
        <v>30.99</v>
      </c>
      <c r="N1251" s="3">
        <v>21.59</v>
      </c>
      <c r="O1251" s="3">
        <v>4.05</v>
      </c>
      <c r="P1251" s="3">
        <v>9.81</v>
      </c>
      <c r="Q1251" s="3">
        <v>18.04</v>
      </c>
      <c r="R1251" s="3">
        <v>37.48</v>
      </c>
      <c r="S1251" s="3">
        <v>34.66</v>
      </c>
      <c r="T1251" s="3">
        <v>2825.33192551249</v>
      </c>
      <c r="U1251" s="3">
        <v>1377.0803</v>
      </c>
    </row>
    <row r="1252" hidden="1">
      <c r="A1252" s="10" t="str">
        <f t="shared" si="1"/>
        <v>Armenia1994</v>
      </c>
      <c r="B1252" s="1" t="s">
        <v>24</v>
      </c>
      <c r="C1252" s="3">
        <v>1994.0</v>
      </c>
      <c r="D1252" s="3">
        <v>0.0</v>
      </c>
      <c r="E1252" s="3">
        <v>0.0</v>
      </c>
      <c r="F1252" s="2"/>
      <c r="G1252" s="2"/>
      <c r="H1252" s="2"/>
      <c r="I1252" s="2"/>
      <c r="J1252" s="3">
        <v>-33.77</v>
      </c>
      <c r="K1252" s="3">
        <v>1315.16</v>
      </c>
      <c r="L1252" s="2"/>
      <c r="M1252" s="2"/>
      <c r="N1252" s="2"/>
      <c r="O1252" s="2"/>
      <c r="P1252" s="2"/>
      <c r="Q1252" s="2"/>
      <c r="R1252" s="2"/>
      <c r="S1252" s="2"/>
      <c r="T1252" s="3">
        <v>0.0</v>
      </c>
      <c r="U1252" s="3">
        <v>0.0</v>
      </c>
    </row>
    <row r="1253" hidden="1">
      <c r="A1253" s="10" t="str">
        <f t="shared" si="1"/>
        <v>Antigua and Barbuda1994</v>
      </c>
      <c r="B1253" s="1" t="s">
        <v>22</v>
      </c>
      <c r="C1253" s="3">
        <v>1994.0</v>
      </c>
      <c r="D1253" s="3">
        <v>0.0</v>
      </c>
      <c r="E1253" s="3">
        <v>0.0</v>
      </c>
      <c r="F1253" s="2"/>
      <c r="G1253" s="2"/>
      <c r="H1253" s="2"/>
      <c r="I1253" s="2"/>
      <c r="J1253" s="3">
        <v>40.51</v>
      </c>
      <c r="K1253" s="3">
        <v>589.43</v>
      </c>
      <c r="L1253" s="2"/>
      <c r="M1253" s="2"/>
      <c r="N1253" s="2"/>
      <c r="O1253" s="2"/>
      <c r="P1253" s="2"/>
      <c r="Q1253" s="2"/>
      <c r="R1253" s="2"/>
      <c r="S1253" s="2"/>
      <c r="T1253" s="3">
        <v>0.0</v>
      </c>
      <c r="U1253" s="3">
        <v>0.0</v>
      </c>
    </row>
    <row r="1254" hidden="1">
      <c r="A1254" s="10" t="str">
        <f t="shared" si="1"/>
        <v>Australia1994</v>
      </c>
      <c r="B1254" s="1" t="s">
        <v>26</v>
      </c>
      <c r="C1254" s="3">
        <v>1994.0</v>
      </c>
      <c r="D1254" s="3">
        <v>47.68</v>
      </c>
      <c r="E1254" s="3">
        <v>72.27</v>
      </c>
      <c r="F1254" s="2"/>
      <c r="G1254" s="3">
        <v>0.12</v>
      </c>
      <c r="H1254" s="3">
        <v>49918.04</v>
      </c>
      <c r="I1254" s="3">
        <v>47253.81</v>
      </c>
      <c r="J1254" s="3">
        <v>-0.52</v>
      </c>
      <c r="K1254" s="3">
        <v>322214.0</v>
      </c>
      <c r="L1254" s="3">
        <v>39.14</v>
      </c>
      <c r="M1254" s="3">
        <v>33.13</v>
      </c>
      <c r="N1254" s="3">
        <v>20.63</v>
      </c>
      <c r="O1254" s="3">
        <v>5.53</v>
      </c>
      <c r="P1254" s="3">
        <v>10.54</v>
      </c>
      <c r="Q1254" s="3">
        <v>13.28</v>
      </c>
      <c r="R1254" s="3">
        <v>30.76</v>
      </c>
      <c r="S1254" s="3">
        <v>40.66</v>
      </c>
      <c r="T1254" s="3">
        <v>2678.65496708823</v>
      </c>
      <c r="U1254" s="3">
        <v>902.859</v>
      </c>
    </row>
    <row r="1255" hidden="1">
      <c r="A1255" s="10" t="str">
        <f t="shared" si="1"/>
        <v>Austria1994</v>
      </c>
      <c r="B1255" s="1" t="s">
        <v>27</v>
      </c>
      <c r="C1255" s="3">
        <v>1994.0</v>
      </c>
      <c r="D1255" s="3">
        <v>16.59</v>
      </c>
      <c r="E1255" s="3">
        <v>70.91</v>
      </c>
      <c r="F1255" s="2"/>
      <c r="G1255" s="3">
        <v>0.19</v>
      </c>
      <c r="H1255" s="3">
        <v>55290.41</v>
      </c>
      <c r="I1255" s="3">
        <v>45072.18</v>
      </c>
      <c r="J1255" s="3">
        <v>-1.67</v>
      </c>
      <c r="K1255" s="3">
        <v>203535.01</v>
      </c>
      <c r="L1255" s="3">
        <v>30.85</v>
      </c>
      <c r="M1255" s="3">
        <v>40.06</v>
      </c>
      <c r="N1255" s="3">
        <v>20.95</v>
      </c>
      <c r="O1255" s="3">
        <v>7.18</v>
      </c>
      <c r="P1255" s="3">
        <v>35.67</v>
      </c>
      <c r="Q1255" s="3">
        <v>31.64</v>
      </c>
      <c r="R1255" s="3">
        <v>30.03</v>
      </c>
      <c r="S1255" s="3">
        <v>2.24</v>
      </c>
      <c r="T1255" s="3">
        <v>2367.65899266482</v>
      </c>
      <c r="U1255" s="3">
        <v>1570.0904</v>
      </c>
    </row>
    <row r="1256" hidden="1">
      <c r="A1256" s="10" t="str">
        <f t="shared" si="1"/>
        <v>Azerbaijan1994</v>
      </c>
      <c r="B1256" s="1" t="s">
        <v>28</v>
      </c>
      <c r="C1256" s="3">
        <v>1994.0</v>
      </c>
      <c r="D1256" s="3">
        <v>0.0</v>
      </c>
      <c r="E1256" s="3">
        <v>0.0</v>
      </c>
      <c r="F1256" s="2"/>
      <c r="G1256" s="2"/>
      <c r="H1256" s="2"/>
      <c r="I1256" s="2"/>
      <c r="J1256" s="3">
        <v>-5.91</v>
      </c>
      <c r="K1256" s="3">
        <v>3313.94</v>
      </c>
      <c r="L1256" s="2"/>
      <c r="M1256" s="2"/>
      <c r="N1256" s="2"/>
      <c r="O1256" s="2"/>
      <c r="P1256" s="2"/>
      <c r="Q1256" s="2"/>
      <c r="R1256" s="2"/>
      <c r="S1256" s="2"/>
      <c r="T1256" s="3">
        <v>0.0</v>
      </c>
      <c r="U1256" s="3">
        <v>0.0</v>
      </c>
    </row>
    <row r="1257" hidden="1">
      <c r="A1257" s="10" t="str">
        <f t="shared" si="1"/>
        <v>Burundi1994</v>
      </c>
      <c r="B1257" s="1" t="s">
        <v>47</v>
      </c>
      <c r="C1257" s="3">
        <v>1994.0</v>
      </c>
      <c r="D1257" s="3">
        <v>51.75</v>
      </c>
      <c r="E1257" s="3">
        <v>50.68</v>
      </c>
      <c r="F1257" s="2"/>
      <c r="G1257" s="3">
        <v>0.14</v>
      </c>
      <c r="H1257" s="3">
        <v>203.34</v>
      </c>
      <c r="I1257" s="3">
        <v>171.6</v>
      </c>
      <c r="J1257" s="3">
        <v>-18.21</v>
      </c>
      <c r="K1257" s="3">
        <v>925.03</v>
      </c>
      <c r="L1257" s="3">
        <v>21.88</v>
      </c>
      <c r="M1257" s="3">
        <v>28.8</v>
      </c>
      <c r="N1257" s="3">
        <v>29.68</v>
      </c>
      <c r="O1257" s="3">
        <v>4.79</v>
      </c>
      <c r="P1257" s="3">
        <v>0.02</v>
      </c>
      <c r="Q1257" s="3">
        <v>2.91</v>
      </c>
      <c r="R1257" s="3">
        <v>44.52</v>
      </c>
      <c r="S1257" s="3">
        <v>52.53</v>
      </c>
      <c r="T1257" s="3">
        <v>1553.59503977481</v>
      </c>
      <c r="U1257" s="3">
        <v>4498.7147</v>
      </c>
    </row>
    <row r="1258" hidden="1">
      <c r="A1258" s="10" t="str">
        <f t="shared" si="1"/>
        <v>Belgium1994</v>
      </c>
      <c r="B1258" s="1" t="s">
        <v>34</v>
      </c>
      <c r="C1258" s="3">
        <v>1994.0</v>
      </c>
      <c r="D1258" s="3">
        <v>0.0</v>
      </c>
      <c r="E1258" s="3">
        <v>0.0</v>
      </c>
      <c r="F1258" s="2"/>
      <c r="G1258" s="2"/>
      <c r="H1258" s="2"/>
      <c r="I1258" s="2"/>
      <c r="J1258" s="3">
        <v>3.62</v>
      </c>
      <c r="K1258" s="3">
        <v>244884.0</v>
      </c>
      <c r="L1258" s="2"/>
      <c r="M1258" s="2"/>
      <c r="N1258" s="2"/>
      <c r="O1258" s="2"/>
      <c r="P1258" s="2"/>
      <c r="Q1258" s="2"/>
      <c r="R1258" s="2"/>
      <c r="S1258" s="2"/>
      <c r="T1258" s="3">
        <v>0.0</v>
      </c>
      <c r="U1258" s="3">
        <v>0.0</v>
      </c>
    </row>
    <row r="1259" hidden="1">
      <c r="A1259" s="10" t="str">
        <f t="shared" si="1"/>
        <v>Benin1994</v>
      </c>
      <c r="B1259" s="1" t="s">
        <v>37</v>
      </c>
      <c r="C1259" s="3">
        <v>1994.0</v>
      </c>
      <c r="D1259" s="3">
        <v>0.0</v>
      </c>
      <c r="E1259" s="3">
        <v>0.0</v>
      </c>
      <c r="F1259" s="2"/>
      <c r="G1259" s="2"/>
      <c r="H1259" s="2"/>
      <c r="I1259" s="2"/>
      <c r="J1259" s="3">
        <v>-7.75</v>
      </c>
      <c r="K1259" s="3">
        <v>1598.08</v>
      </c>
      <c r="L1259" s="2"/>
      <c r="M1259" s="2"/>
      <c r="N1259" s="2"/>
      <c r="O1259" s="2"/>
      <c r="P1259" s="2"/>
      <c r="Q1259" s="2"/>
      <c r="R1259" s="2"/>
      <c r="S1259" s="2"/>
      <c r="T1259" s="3">
        <v>0.0</v>
      </c>
      <c r="U1259" s="3">
        <v>0.0</v>
      </c>
    </row>
    <row r="1260" hidden="1">
      <c r="A1260" s="10" t="str">
        <f t="shared" si="1"/>
        <v>Burkina Faso1994</v>
      </c>
      <c r="B1260" s="1" t="s">
        <v>46</v>
      </c>
      <c r="C1260" s="3">
        <v>1994.0</v>
      </c>
      <c r="D1260" s="3">
        <v>0.0</v>
      </c>
      <c r="E1260" s="3">
        <v>0.0</v>
      </c>
      <c r="F1260" s="2"/>
      <c r="G1260" s="2"/>
      <c r="H1260" s="2"/>
      <c r="I1260" s="2"/>
      <c r="J1260" s="3">
        <v>-10.83</v>
      </c>
      <c r="K1260" s="3">
        <v>1895.29</v>
      </c>
      <c r="L1260" s="2"/>
      <c r="M1260" s="2"/>
      <c r="N1260" s="2"/>
      <c r="O1260" s="2"/>
      <c r="P1260" s="2"/>
      <c r="Q1260" s="2"/>
      <c r="R1260" s="2"/>
      <c r="S1260" s="2"/>
      <c r="T1260" s="3">
        <v>0.0</v>
      </c>
      <c r="U1260" s="3">
        <v>0.0</v>
      </c>
    </row>
    <row r="1261" hidden="1">
      <c r="A1261" s="10" t="str">
        <f t="shared" si="1"/>
        <v>Bangladesh1994</v>
      </c>
      <c r="B1261" s="1" t="s">
        <v>31</v>
      </c>
      <c r="C1261" s="3">
        <v>1994.0</v>
      </c>
      <c r="D1261" s="3">
        <v>0.0</v>
      </c>
      <c r="E1261" s="3">
        <v>0.0</v>
      </c>
      <c r="F1261" s="2"/>
      <c r="G1261" s="2"/>
      <c r="H1261" s="2"/>
      <c r="I1261" s="2"/>
      <c r="J1261" s="3">
        <v>-4.86</v>
      </c>
      <c r="K1261" s="3">
        <v>33768.66</v>
      </c>
      <c r="L1261" s="2"/>
      <c r="M1261" s="2"/>
      <c r="N1261" s="2"/>
      <c r="O1261" s="2"/>
      <c r="P1261" s="2"/>
      <c r="Q1261" s="2"/>
      <c r="R1261" s="2"/>
      <c r="S1261" s="2"/>
      <c r="T1261" s="3">
        <v>0.0</v>
      </c>
      <c r="U1261" s="3">
        <v>0.0</v>
      </c>
    </row>
    <row r="1262" hidden="1">
      <c r="A1262" s="10" t="str">
        <f t="shared" si="1"/>
        <v>Bulgaria1994</v>
      </c>
      <c r="B1262" s="1" t="s">
        <v>45</v>
      </c>
      <c r="C1262" s="3">
        <v>1994.0</v>
      </c>
      <c r="D1262" s="3">
        <v>0.0</v>
      </c>
      <c r="E1262" s="3">
        <v>0.0</v>
      </c>
      <c r="F1262" s="2"/>
      <c r="G1262" s="2"/>
      <c r="H1262" s="2"/>
      <c r="I1262" s="2"/>
      <c r="J1262" s="3">
        <v>-0.63</v>
      </c>
      <c r="K1262" s="3">
        <v>9697.42</v>
      </c>
      <c r="L1262" s="2"/>
      <c r="M1262" s="2"/>
      <c r="N1262" s="2"/>
      <c r="O1262" s="2"/>
      <c r="P1262" s="2"/>
      <c r="Q1262" s="2"/>
      <c r="R1262" s="2"/>
      <c r="S1262" s="2"/>
      <c r="T1262" s="3">
        <v>0.0</v>
      </c>
      <c r="U1262" s="3">
        <v>0.0</v>
      </c>
    </row>
    <row r="1263" hidden="1">
      <c r="A1263" s="10" t="str">
        <f t="shared" si="1"/>
        <v>Bahrain1994</v>
      </c>
      <c r="B1263" s="1" t="s">
        <v>30</v>
      </c>
      <c r="C1263" s="3">
        <v>1994.0</v>
      </c>
      <c r="D1263" s="3">
        <v>0.0</v>
      </c>
      <c r="E1263" s="3">
        <v>0.0</v>
      </c>
      <c r="F1263" s="2"/>
      <c r="G1263" s="2"/>
      <c r="H1263" s="2"/>
      <c r="I1263" s="2"/>
      <c r="J1263" s="3">
        <v>7.21</v>
      </c>
      <c r="K1263" s="3">
        <v>5567.55</v>
      </c>
      <c r="L1263" s="2"/>
      <c r="M1263" s="2"/>
      <c r="N1263" s="2"/>
      <c r="O1263" s="2"/>
      <c r="P1263" s="2"/>
      <c r="Q1263" s="2"/>
      <c r="R1263" s="2"/>
      <c r="S1263" s="2"/>
      <c r="T1263" s="3">
        <v>0.0</v>
      </c>
      <c r="U1263" s="3">
        <v>0.0</v>
      </c>
    </row>
    <row r="1264" hidden="1">
      <c r="A1264" s="10" t="str">
        <f t="shared" si="1"/>
        <v>Bahamas, The1994</v>
      </c>
      <c r="B1264" s="1" t="s">
        <v>29</v>
      </c>
      <c r="C1264" s="3">
        <v>1994.0</v>
      </c>
      <c r="D1264" s="3">
        <v>0.0</v>
      </c>
      <c r="E1264" s="3">
        <v>0.0</v>
      </c>
      <c r="F1264" s="2"/>
      <c r="G1264" s="2"/>
      <c r="H1264" s="2"/>
      <c r="I1264" s="2"/>
      <c r="J1264" s="3">
        <v>-2.36</v>
      </c>
      <c r="K1264" s="3">
        <v>3259.0</v>
      </c>
      <c r="L1264" s="2"/>
      <c r="M1264" s="2"/>
      <c r="N1264" s="2"/>
      <c r="O1264" s="2"/>
      <c r="P1264" s="2"/>
      <c r="Q1264" s="2"/>
      <c r="R1264" s="2"/>
      <c r="S1264" s="2"/>
      <c r="T1264" s="3">
        <v>0.0</v>
      </c>
      <c r="U1264" s="3">
        <v>0.0</v>
      </c>
    </row>
    <row r="1265" hidden="1">
      <c r="A1265" s="10" t="str">
        <f t="shared" si="1"/>
        <v>Bosnia and Herzegovina1994</v>
      </c>
      <c r="B1265" s="1" t="s">
        <v>41</v>
      </c>
      <c r="C1265" s="3">
        <v>1994.0</v>
      </c>
      <c r="D1265" s="3">
        <v>0.0</v>
      </c>
      <c r="E1265" s="3">
        <v>0.0</v>
      </c>
      <c r="F1265" s="2"/>
      <c r="G1265" s="2"/>
      <c r="H1265" s="2"/>
      <c r="I1265" s="2"/>
      <c r="J1265" s="3">
        <v>-70.95</v>
      </c>
      <c r="K1265" s="3">
        <v>1255.8</v>
      </c>
      <c r="L1265" s="2"/>
      <c r="M1265" s="2"/>
      <c r="N1265" s="2"/>
      <c r="O1265" s="2"/>
      <c r="P1265" s="2"/>
      <c r="Q1265" s="2"/>
      <c r="R1265" s="2"/>
      <c r="S1265" s="2"/>
      <c r="T1265" s="3">
        <v>0.0</v>
      </c>
      <c r="U1265" s="3">
        <v>0.0</v>
      </c>
    </row>
    <row r="1266" hidden="1">
      <c r="A1266" s="10" t="str">
        <f t="shared" si="1"/>
        <v>Belarus1994</v>
      </c>
      <c r="B1266" s="1" t="s">
        <v>33</v>
      </c>
      <c r="C1266" s="3">
        <v>1994.0</v>
      </c>
      <c r="D1266" s="3">
        <v>0.0</v>
      </c>
      <c r="E1266" s="3">
        <v>0.0</v>
      </c>
      <c r="F1266" s="2"/>
      <c r="G1266" s="2"/>
      <c r="H1266" s="2"/>
      <c r="I1266" s="2"/>
      <c r="J1266" s="3">
        <v>-12.84</v>
      </c>
      <c r="K1266" s="3">
        <v>14932.02</v>
      </c>
      <c r="L1266" s="2"/>
      <c r="M1266" s="2"/>
      <c r="N1266" s="2"/>
      <c r="O1266" s="2"/>
      <c r="P1266" s="2"/>
      <c r="Q1266" s="2"/>
      <c r="R1266" s="2"/>
      <c r="S1266" s="2"/>
      <c r="T1266" s="3">
        <v>0.0</v>
      </c>
      <c r="U1266" s="3">
        <v>0.0</v>
      </c>
    </row>
    <row r="1267" hidden="1">
      <c r="A1267" s="10" t="str">
        <f t="shared" si="1"/>
        <v>Belgium-Luxembourg1994</v>
      </c>
      <c r="B1267" s="1" t="s">
        <v>35</v>
      </c>
      <c r="C1267" s="3">
        <v>1994.0</v>
      </c>
      <c r="D1267" s="3">
        <v>0.0</v>
      </c>
      <c r="E1267" s="3">
        <v>0.0</v>
      </c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3">
        <v>0.0</v>
      </c>
      <c r="U1267" s="3">
        <v>0.0</v>
      </c>
    </row>
    <row r="1268" hidden="1">
      <c r="A1268" s="10" t="str">
        <f t="shared" si="1"/>
        <v>Belize1994</v>
      </c>
      <c r="B1268" s="1" t="s">
        <v>36</v>
      </c>
      <c r="C1268" s="3">
        <v>1994.0</v>
      </c>
      <c r="D1268" s="3">
        <v>76.91</v>
      </c>
      <c r="E1268" s="3">
        <v>64.71</v>
      </c>
      <c r="F1268" s="2"/>
      <c r="G1268" s="3">
        <v>0.2</v>
      </c>
      <c r="H1268" s="3">
        <v>259.94</v>
      </c>
      <c r="I1268" s="3">
        <v>142.93</v>
      </c>
      <c r="J1268" s="3">
        <v>-2.61</v>
      </c>
      <c r="K1268" s="3">
        <v>580.86</v>
      </c>
      <c r="L1268" s="3">
        <v>21.38</v>
      </c>
      <c r="M1268" s="3">
        <v>43.33</v>
      </c>
      <c r="N1268" s="3">
        <v>19.43</v>
      </c>
      <c r="O1268" s="3">
        <v>3.99</v>
      </c>
      <c r="P1268" s="3">
        <v>5.28</v>
      </c>
      <c r="Q1268" s="3">
        <v>32.12</v>
      </c>
      <c r="R1268" s="3">
        <v>38.17</v>
      </c>
      <c r="S1268" s="3">
        <v>20.22</v>
      </c>
      <c r="T1268" s="3">
        <v>1768.22945236112</v>
      </c>
      <c r="U1268" s="3">
        <v>2749.3616</v>
      </c>
    </row>
    <row r="1269" hidden="1">
      <c r="A1269" s="10" t="str">
        <f t="shared" si="1"/>
        <v>Bermuda1994</v>
      </c>
      <c r="B1269" s="1" t="s">
        <v>38</v>
      </c>
      <c r="C1269" s="3">
        <v>1994.0</v>
      </c>
      <c r="D1269" s="3">
        <v>0.0</v>
      </c>
      <c r="E1269" s="3">
        <v>0.0</v>
      </c>
      <c r="F1269" s="2"/>
      <c r="G1269" s="2"/>
      <c r="H1269" s="2"/>
      <c r="I1269" s="2"/>
      <c r="J1269" s="2"/>
      <c r="K1269" s="3">
        <v>1867.16</v>
      </c>
      <c r="L1269" s="2"/>
      <c r="M1269" s="2"/>
      <c r="N1269" s="2"/>
      <c r="O1269" s="2"/>
      <c r="P1269" s="2"/>
      <c r="Q1269" s="2"/>
      <c r="R1269" s="2"/>
      <c r="S1269" s="2"/>
      <c r="T1269" s="3">
        <v>0.0</v>
      </c>
      <c r="U1269" s="3">
        <v>0.0</v>
      </c>
    </row>
    <row r="1270" hidden="1">
      <c r="A1270" s="10" t="str">
        <f t="shared" si="1"/>
        <v>Bolivia1994</v>
      </c>
      <c r="B1270" s="1" t="s">
        <v>40</v>
      </c>
      <c r="C1270" s="3">
        <v>1994.0</v>
      </c>
      <c r="D1270" s="3">
        <v>54.7</v>
      </c>
      <c r="E1270" s="3">
        <v>64.32</v>
      </c>
      <c r="F1270" s="2"/>
      <c r="G1270" s="3">
        <v>0.15</v>
      </c>
      <c r="H1270" s="3">
        <v>1196.33</v>
      </c>
      <c r="I1270" s="3">
        <v>1124.23</v>
      </c>
      <c r="J1270" s="3">
        <v>-5.53</v>
      </c>
      <c r="K1270" s="3">
        <v>5981.24</v>
      </c>
      <c r="L1270" s="3">
        <v>33.66</v>
      </c>
      <c r="M1270" s="3">
        <v>30.66</v>
      </c>
      <c r="N1270" s="3">
        <v>24.04</v>
      </c>
      <c r="O1270" s="3">
        <v>6.93</v>
      </c>
      <c r="P1270" s="3">
        <v>2.94</v>
      </c>
      <c r="Q1270" s="3">
        <v>32.45</v>
      </c>
      <c r="R1270" s="3">
        <v>36.59</v>
      </c>
      <c r="S1270" s="3">
        <v>27.09</v>
      </c>
      <c r="T1270" s="3">
        <v>2260.81064158245</v>
      </c>
      <c r="U1270" s="3">
        <v>1474.8224</v>
      </c>
    </row>
    <row r="1271" hidden="1">
      <c r="A1271" s="10" t="str">
        <f t="shared" si="1"/>
        <v>Brazil1994</v>
      </c>
      <c r="B1271" s="1" t="s">
        <v>43</v>
      </c>
      <c r="C1271" s="3">
        <v>1994.0</v>
      </c>
      <c r="D1271" s="3">
        <v>43.93</v>
      </c>
      <c r="E1271" s="3">
        <v>50.05</v>
      </c>
      <c r="F1271" s="2"/>
      <c r="G1271" s="3">
        <v>0.07</v>
      </c>
      <c r="H1271" s="3">
        <v>35508.47</v>
      </c>
      <c r="I1271" s="3">
        <v>43557.83</v>
      </c>
      <c r="J1271" s="3">
        <v>0.0</v>
      </c>
      <c r="K1271" s="3">
        <v>558111.98</v>
      </c>
      <c r="L1271" s="3">
        <v>33.82</v>
      </c>
      <c r="M1271" s="3">
        <v>16.23</v>
      </c>
      <c r="N1271" s="3">
        <v>28.89</v>
      </c>
      <c r="O1271" s="3">
        <v>16.55</v>
      </c>
      <c r="P1271" s="3">
        <v>18.34</v>
      </c>
      <c r="Q1271" s="3">
        <v>21.33</v>
      </c>
      <c r="R1271" s="3">
        <v>37.6</v>
      </c>
      <c r="S1271" s="3">
        <v>20.01</v>
      </c>
      <c r="T1271" s="3">
        <v>1970.13094247487</v>
      </c>
      <c r="U1271" s="3">
        <v>950.3058</v>
      </c>
    </row>
    <row r="1272" hidden="1">
      <c r="A1272" s="10" t="str">
        <f t="shared" si="1"/>
        <v>Barbados1994</v>
      </c>
      <c r="B1272" s="1" t="s">
        <v>32</v>
      </c>
      <c r="C1272" s="3">
        <v>1994.0</v>
      </c>
      <c r="D1272" s="3">
        <v>0.0</v>
      </c>
      <c r="E1272" s="3">
        <v>0.0</v>
      </c>
      <c r="F1272" s="2"/>
      <c r="G1272" s="2"/>
      <c r="H1272" s="2"/>
      <c r="I1272" s="2"/>
      <c r="J1272" s="3">
        <v>7.09</v>
      </c>
      <c r="K1272" s="3">
        <v>2151.34</v>
      </c>
      <c r="L1272" s="2"/>
      <c r="M1272" s="2"/>
      <c r="N1272" s="2"/>
      <c r="O1272" s="2"/>
      <c r="P1272" s="2"/>
      <c r="Q1272" s="2"/>
      <c r="R1272" s="2"/>
      <c r="S1272" s="2"/>
      <c r="T1272" s="3">
        <v>0.0</v>
      </c>
      <c r="U1272" s="3">
        <v>0.0</v>
      </c>
    </row>
    <row r="1273" hidden="1">
      <c r="A1273" s="10" t="str">
        <f t="shared" si="1"/>
        <v>Brunei1994</v>
      </c>
      <c r="B1273" s="1" t="s">
        <v>44</v>
      </c>
      <c r="C1273" s="3">
        <v>1994.0</v>
      </c>
      <c r="D1273" s="3">
        <v>98.69</v>
      </c>
      <c r="E1273" s="3">
        <v>72.49</v>
      </c>
      <c r="F1273" s="2"/>
      <c r="G1273" s="3">
        <v>0.29</v>
      </c>
      <c r="H1273" s="3">
        <v>1873.63</v>
      </c>
      <c r="I1273" s="3">
        <v>2110.31</v>
      </c>
      <c r="J1273" s="3">
        <v>2.67</v>
      </c>
      <c r="K1273" s="3">
        <v>4087.34</v>
      </c>
      <c r="L1273" s="3">
        <v>27.78</v>
      </c>
      <c r="M1273" s="3">
        <v>44.71</v>
      </c>
      <c r="N1273" s="3">
        <v>20.62</v>
      </c>
      <c r="O1273" s="3">
        <v>6.53</v>
      </c>
      <c r="P1273" s="2"/>
      <c r="Q1273" s="3">
        <v>46.74</v>
      </c>
      <c r="R1273" s="3">
        <v>0.0</v>
      </c>
      <c r="S1273" s="3">
        <v>49.86</v>
      </c>
      <c r="T1273" s="3">
        <v>2600.20191486976</v>
      </c>
      <c r="U1273" s="3">
        <v>9741.3803</v>
      </c>
    </row>
    <row r="1274" hidden="1">
      <c r="A1274" s="10" t="str">
        <f t="shared" si="1"/>
        <v>Bhutan1994</v>
      </c>
      <c r="B1274" s="1" t="s">
        <v>39</v>
      </c>
      <c r="C1274" s="3">
        <v>1994.0</v>
      </c>
      <c r="D1274" s="3">
        <v>78.85</v>
      </c>
      <c r="E1274" s="3">
        <v>53.92</v>
      </c>
      <c r="F1274" s="2"/>
      <c r="G1274" s="3">
        <v>0.54</v>
      </c>
      <c r="H1274" s="3">
        <v>91.07</v>
      </c>
      <c r="I1274" s="3">
        <v>66.38</v>
      </c>
      <c r="J1274" s="3">
        <v>-9.9</v>
      </c>
      <c r="K1274" s="3">
        <v>270.8</v>
      </c>
      <c r="L1274" s="3">
        <v>23.25</v>
      </c>
      <c r="M1274" s="3">
        <v>30.67</v>
      </c>
      <c r="N1274" s="3">
        <v>22.84</v>
      </c>
      <c r="O1274" s="3">
        <v>13.53</v>
      </c>
      <c r="P1274" s="3">
        <v>0.0</v>
      </c>
      <c r="Q1274" s="3">
        <v>16.32</v>
      </c>
      <c r="R1274" s="3">
        <v>67.76</v>
      </c>
      <c r="S1274" s="3">
        <v>15.91</v>
      </c>
      <c r="T1274" s="3">
        <v>1805.44854567486</v>
      </c>
      <c r="U1274" s="3">
        <v>1794.9811</v>
      </c>
    </row>
    <row r="1275" hidden="1">
      <c r="A1275" s="10" t="str">
        <f t="shared" si="1"/>
        <v>Botswana1994</v>
      </c>
      <c r="B1275" s="1" t="s">
        <v>42</v>
      </c>
      <c r="C1275" s="3">
        <v>1994.0</v>
      </c>
      <c r="D1275" s="3">
        <v>0.0</v>
      </c>
      <c r="E1275" s="3">
        <v>0.0</v>
      </c>
      <c r="F1275" s="2"/>
      <c r="G1275" s="2"/>
      <c r="H1275" s="2"/>
      <c r="I1275" s="2"/>
      <c r="J1275" s="3">
        <v>7.46</v>
      </c>
      <c r="K1275" s="3">
        <v>4259.33</v>
      </c>
      <c r="L1275" s="2"/>
      <c r="M1275" s="2"/>
      <c r="N1275" s="2"/>
      <c r="O1275" s="2"/>
      <c r="P1275" s="2"/>
      <c r="Q1275" s="2"/>
      <c r="R1275" s="2"/>
      <c r="S1275" s="2"/>
      <c r="T1275" s="3">
        <v>0.0</v>
      </c>
      <c r="U1275" s="3">
        <v>0.0</v>
      </c>
    </row>
    <row r="1276" hidden="1">
      <c r="A1276" s="10" t="str">
        <f t="shared" si="1"/>
        <v>Central African Republic1994</v>
      </c>
      <c r="B1276" s="1" t="s">
        <v>53</v>
      </c>
      <c r="C1276" s="3">
        <v>1994.0</v>
      </c>
      <c r="D1276" s="3">
        <v>6.74</v>
      </c>
      <c r="E1276" s="3">
        <v>59.44</v>
      </c>
      <c r="F1276" s="2"/>
      <c r="G1276" s="3">
        <v>0.15</v>
      </c>
      <c r="H1276" s="3">
        <v>154.16</v>
      </c>
      <c r="I1276" s="3">
        <v>81.45</v>
      </c>
      <c r="J1276" s="3">
        <v>-1.62</v>
      </c>
      <c r="K1276" s="3">
        <v>851.17</v>
      </c>
      <c r="L1276" s="3">
        <v>21.39</v>
      </c>
      <c r="M1276" s="3">
        <v>38.05</v>
      </c>
      <c r="N1276" s="3">
        <v>23.16</v>
      </c>
      <c r="O1276" s="3">
        <v>10.12</v>
      </c>
      <c r="P1276" s="3">
        <v>2.62</v>
      </c>
      <c r="Q1276" s="3">
        <v>2.29</v>
      </c>
      <c r="R1276" s="3">
        <v>3.79</v>
      </c>
      <c r="S1276" s="3">
        <v>90.91</v>
      </c>
      <c r="T1276" s="3">
        <v>1433.42966694236</v>
      </c>
      <c r="U1276" s="3">
        <v>6475.4251</v>
      </c>
    </row>
    <row r="1277" hidden="1">
      <c r="A1277" s="10" t="str">
        <f t="shared" si="1"/>
        <v>Canada1994</v>
      </c>
      <c r="B1277" s="1" t="s">
        <v>50</v>
      </c>
      <c r="C1277" s="3">
        <v>1994.0</v>
      </c>
      <c r="D1277" s="3">
        <v>33.74</v>
      </c>
      <c r="E1277" s="3">
        <v>72.99</v>
      </c>
      <c r="F1277" s="2"/>
      <c r="G1277" s="3">
        <v>0.63</v>
      </c>
      <c r="H1277" s="3">
        <v>148185.45</v>
      </c>
      <c r="I1277" s="3">
        <v>166254.54</v>
      </c>
      <c r="J1277" s="3">
        <v>1.18</v>
      </c>
      <c r="K1277" s="3">
        <v>578139.0</v>
      </c>
      <c r="L1277" s="3">
        <v>43.69</v>
      </c>
      <c r="M1277" s="3">
        <v>29.3</v>
      </c>
      <c r="N1277" s="3">
        <v>16.36</v>
      </c>
      <c r="O1277" s="3">
        <v>7.45</v>
      </c>
      <c r="P1277" s="3">
        <v>25.75</v>
      </c>
      <c r="Q1277" s="3">
        <v>27.85</v>
      </c>
      <c r="R1277" s="3">
        <v>29.18</v>
      </c>
      <c r="S1277" s="3">
        <v>11.77</v>
      </c>
      <c r="T1277" s="3">
        <v>2794.97585636851</v>
      </c>
      <c r="U1277" s="3">
        <v>1369.0959</v>
      </c>
    </row>
    <row r="1278" hidden="1">
      <c r="A1278" s="10" t="str">
        <f t="shared" si="1"/>
        <v>Switzerland1994</v>
      </c>
      <c r="B1278" s="1" t="s">
        <v>196</v>
      </c>
      <c r="C1278" s="3">
        <v>1994.0</v>
      </c>
      <c r="D1278" s="3">
        <v>6.41</v>
      </c>
      <c r="E1278" s="3">
        <v>65.48</v>
      </c>
      <c r="F1278" s="2"/>
      <c r="G1278" s="3">
        <v>0.09</v>
      </c>
      <c r="H1278" s="3">
        <v>67997.34</v>
      </c>
      <c r="I1278" s="3">
        <v>70360.02</v>
      </c>
      <c r="J1278" s="3">
        <v>4.45</v>
      </c>
      <c r="K1278" s="3">
        <v>292647.01</v>
      </c>
      <c r="L1278" s="3">
        <v>24.82</v>
      </c>
      <c r="M1278" s="3">
        <v>40.66</v>
      </c>
      <c r="N1278" s="3">
        <v>24.7</v>
      </c>
      <c r="O1278" s="3">
        <v>7.97</v>
      </c>
      <c r="P1278" s="3">
        <v>33.89</v>
      </c>
      <c r="Q1278" s="3">
        <v>34.82</v>
      </c>
      <c r="R1278" s="3">
        <v>28.2</v>
      </c>
      <c r="S1278" s="3">
        <v>2.97</v>
      </c>
      <c r="T1278" s="3">
        <v>2184.31315593701</v>
      </c>
      <c r="U1278" s="3">
        <v>1786.0907</v>
      </c>
    </row>
    <row r="1279" hidden="1">
      <c r="A1279" s="10" t="str">
        <f t="shared" si="1"/>
        <v>Chile1994</v>
      </c>
      <c r="B1279" s="1" t="s">
        <v>55</v>
      </c>
      <c r="C1279" s="3">
        <v>1994.0</v>
      </c>
      <c r="D1279" s="3">
        <v>54.28</v>
      </c>
      <c r="E1279" s="3">
        <v>62.74</v>
      </c>
      <c r="F1279" s="2"/>
      <c r="G1279" s="3">
        <v>0.08</v>
      </c>
      <c r="H1279" s="3">
        <v>11149.07</v>
      </c>
      <c r="I1279" s="3">
        <v>11368.68</v>
      </c>
      <c r="J1279" s="3">
        <v>1.71</v>
      </c>
      <c r="K1279" s="3">
        <v>57008.43</v>
      </c>
      <c r="L1279" s="3">
        <v>37.45</v>
      </c>
      <c r="M1279" s="3">
        <v>25.29</v>
      </c>
      <c r="N1279" s="3">
        <v>21.81</v>
      </c>
      <c r="O1279" s="3">
        <v>12.36</v>
      </c>
      <c r="P1279" s="3">
        <v>2.34</v>
      </c>
      <c r="Q1279" s="3">
        <v>12.09</v>
      </c>
      <c r="R1279" s="3">
        <v>52.81</v>
      </c>
      <c r="S1279" s="3">
        <v>30.99</v>
      </c>
      <c r="T1279" s="3">
        <v>2370.52511160786</v>
      </c>
      <c r="U1279" s="3">
        <v>1505.8717</v>
      </c>
    </row>
    <row r="1280" hidden="1">
      <c r="A1280" s="10" t="str">
        <f t="shared" si="1"/>
        <v>China1994</v>
      </c>
      <c r="B1280" s="1" t="s">
        <v>56</v>
      </c>
      <c r="C1280" s="3">
        <v>1994.0</v>
      </c>
      <c r="D1280" s="3">
        <v>17.19</v>
      </c>
      <c r="E1280" s="3">
        <v>51.98</v>
      </c>
      <c r="F1280" s="2"/>
      <c r="G1280" s="3">
        <v>0.19</v>
      </c>
      <c r="H1280" s="3">
        <v>115613.61</v>
      </c>
      <c r="I1280" s="3">
        <v>121006.26</v>
      </c>
      <c r="J1280" s="3">
        <v>1.3</v>
      </c>
      <c r="K1280" s="3">
        <v>564324.99</v>
      </c>
      <c r="L1280" s="3">
        <v>42.83</v>
      </c>
      <c r="M1280" s="3">
        <v>9.15</v>
      </c>
      <c r="N1280" s="3">
        <v>38.25</v>
      </c>
      <c r="O1280" s="3">
        <v>7.42</v>
      </c>
      <c r="P1280" s="3">
        <v>12.6</v>
      </c>
      <c r="Q1280" s="3">
        <v>56.69</v>
      </c>
      <c r="R1280" s="3">
        <v>20.17</v>
      </c>
      <c r="S1280" s="3">
        <v>9.76</v>
      </c>
      <c r="T1280" s="3">
        <v>2648.15273212414</v>
      </c>
      <c r="U1280" s="3">
        <v>1353.2676</v>
      </c>
    </row>
    <row r="1281" hidden="1">
      <c r="A1281" s="10" t="str">
        <f t="shared" si="1"/>
        <v>Cote d'Ivoire1994</v>
      </c>
      <c r="B1281" s="1" t="s">
        <v>62</v>
      </c>
      <c r="C1281" s="3">
        <v>1994.0</v>
      </c>
      <c r="D1281" s="3">
        <v>0.0</v>
      </c>
      <c r="E1281" s="3">
        <v>0.0</v>
      </c>
      <c r="F1281" s="2"/>
      <c r="G1281" s="2"/>
      <c r="H1281" s="2"/>
      <c r="I1281" s="2"/>
      <c r="J1281" s="3">
        <v>11.22</v>
      </c>
      <c r="K1281" s="3">
        <v>8313.56</v>
      </c>
      <c r="L1281" s="2"/>
      <c r="M1281" s="2"/>
      <c r="N1281" s="2"/>
      <c r="O1281" s="2"/>
      <c r="P1281" s="2"/>
      <c r="Q1281" s="2"/>
      <c r="R1281" s="2"/>
      <c r="S1281" s="2"/>
      <c r="T1281" s="3">
        <v>0.0</v>
      </c>
      <c r="U1281" s="3">
        <v>0.0</v>
      </c>
    </row>
    <row r="1282" hidden="1">
      <c r="A1282" s="10" t="str">
        <f t="shared" si="1"/>
        <v>Cameroon1994</v>
      </c>
      <c r="B1282" s="1" t="s">
        <v>49</v>
      </c>
      <c r="C1282" s="3">
        <v>1994.0</v>
      </c>
      <c r="D1282" s="3">
        <v>0.0</v>
      </c>
      <c r="E1282" s="3">
        <v>0.0</v>
      </c>
      <c r="F1282" s="2"/>
      <c r="G1282" s="2"/>
      <c r="H1282" s="2"/>
      <c r="I1282" s="2"/>
      <c r="J1282" s="3">
        <v>2.14</v>
      </c>
      <c r="K1282" s="3">
        <v>10600.16</v>
      </c>
      <c r="L1282" s="2"/>
      <c r="M1282" s="2"/>
      <c r="N1282" s="2"/>
      <c r="O1282" s="2"/>
      <c r="P1282" s="2"/>
      <c r="Q1282" s="2"/>
      <c r="R1282" s="2"/>
      <c r="S1282" s="2"/>
      <c r="T1282" s="3">
        <v>0.0</v>
      </c>
      <c r="U1282" s="3">
        <v>0.0</v>
      </c>
    </row>
    <row r="1283" hidden="1">
      <c r="A1283" s="10" t="str">
        <f t="shared" si="1"/>
        <v>Congo, Rep.1994</v>
      </c>
      <c r="B1283" s="1" t="s">
        <v>59</v>
      </c>
      <c r="C1283" s="3">
        <v>1994.0</v>
      </c>
      <c r="D1283" s="3">
        <v>97.76</v>
      </c>
      <c r="E1283" s="3">
        <v>62.67</v>
      </c>
      <c r="F1283" s="2"/>
      <c r="G1283" s="3">
        <v>0.25</v>
      </c>
      <c r="H1283" s="3">
        <v>395.16</v>
      </c>
      <c r="I1283" s="3">
        <v>917.8</v>
      </c>
      <c r="J1283" s="3">
        <v>-15.7</v>
      </c>
      <c r="K1283" s="3">
        <v>1769.37</v>
      </c>
      <c r="L1283" s="3">
        <v>27.3</v>
      </c>
      <c r="M1283" s="3">
        <v>35.37</v>
      </c>
      <c r="N1283" s="3">
        <v>27.34</v>
      </c>
      <c r="O1283" s="3">
        <v>9.98</v>
      </c>
      <c r="P1283" s="3">
        <v>0.68</v>
      </c>
      <c r="Q1283" s="3">
        <v>2.38</v>
      </c>
      <c r="R1283" s="3">
        <v>2.78</v>
      </c>
      <c r="S1283" s="3">
        <v>94.16</v>
      </c>
      <c r="T1283" s="3">
        <v>1918.85189528185</v>
      </c>
      <c r="U1283" s="3">
        <v>7135.1209</v>
      </c>
    </row>
    <row r="1284" hidden="1">
      <c r="A1284" s="10" t="str">
        <f t="shared" si="1"/>
        <v>Cook Islands1994</v>
      </c>
      <c r="B1284" s="1" t="s">
        <v>60</v>
      </c>
      <c r="C1284" s="3">
        <v>1994.0</v>
      </c>
      <c r="D1284" s="3">
        <v>0.0</v>
      </c>
      <c r="E1284" s="3">
        <v>0.0</v>
      </c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3">
        <v>0.0</v>
      </c>
      <c r="U1284" s="3">
        <v>0.0</v>
      </c>
    </row>
    <row r="1285" hidden="1">
      <c r="A1285" s="10" t="str">
        <f t="shared" si="1"/>
        <v>Colombia1994</v>
      </c>
      <c r="B1285" s="1" t="s">
        <v>57</v>
      </c>
      <c r="C1285" s="3">
        <v>1994.0</v>
      </c>
      <c r="D1285" s="3">
        <v>68.47</v>
      </c>
      <c r="E1285" s="3">
        <v>55.58</v>
      </c>
      <c r="F1285" s="2"/>
      <c r="G1285" s="3">
        <v>0.18</v>
      </c>
      <c r="H1285" s="3">
        <v>11934.95</v>
      </c>
      <c r="I1285" s="3">
        <v>8537.52</v>
      </c>
      <c r="J1285" s="3">
        <v>-5.92</v>
      </c>
      <c r="K1285" s="3">
        <v>81703.5</v>
      </c>
      <c r="L1285" s="3">
        <v>36.78</v>
      </c>
      <c r="M1285" s="3">
        <v>18.8</v>
      </c>
      <c r="N1285" s="3">
        <v>30.17</v>
      </c>
      <c r="O1285" s="3">
        <v>6.26</v>
      </c>
      <c r="P1285" s="3">
        <v>2.05</v>
      </c>
      <c r="Q1285" s="3">
        <v>24.51</v>
      </c>
      <c r="R1285" s="3">
        <v>18.93</v>
      </c>
      <c r="S1285" s="3">
        <v>51.06</v>
      </c>
      <c r="T1285" s="3">
        <v>2279.97074866064</v>
      </c>
      <c r="U1285" s="3">
        <v>1912.6999</v>
      </c>
    </row>
    <row r="1286" hidden="1">
      <c r="A1286" s="10" t="str">
        <f t="shared" si="1"/>
        <v>Comoros1994</v>
      </c>
      <c r="B1286" s="1" t="s">
        <v>58</v>
      </c>
      <c r="C1286" s="3">
        <v>1994.0</v>
      </c>
      <c r="D1286" s="3">
        <v>0.0</v>
      </c>
      <c r="E1286" s="3">
        <v>0.0</v>
      </c>
      <c r="F1286" s="2"/>
      <c r="G1286" s="2"/>
      <c r="H1286" s="2"/>
      <c r="I1286" s="2"/>
      <c r="J1286" s="3">
        <v>-18.09</v>
      </c>
      <c r="K1286" s="3">
        <v>319.19</v>
      </c>
      <c r="L1286" s="2"/>
      <c r="M1286" s="2"/>
      <c r="N1286" s="2"/>
      <c r="O1286" s="2"/>
      <c r="P1286" s="2"/>
      <c r="Q1286" s="2"/>
      <c r="R1286" s="2"/>
      <c r="S1286" s="2"/>
      <c r="T1286" s="3">
        <v>0.0</v>
      </c>
      <c r="U1286" s="3">
        <v>0.0</v>
      </c>
    </row>
    <row r="1287" hidden="1">
      <c r="A1287" s="10" t="str">
        <f t="shared" si="1"/>
        <v>Cape Verde1994</v>
      </c>
      <c r="B1287" s="1" t="s">
        <v>51</v>
      </c>
      <c r="C1287" s="3">
        <v>1994.0</v>
      </c>
      <c r="D1287" s="3">
        <v>0.0</v>
      </c>
      <c r="E1287" s="3">
        <v>0.0</v>
      </c>
      <c r="F1287" s="2"/>
      <c r="G1287" s="2"/>
      <c r="H1287" s="2"/>
      <c r="I1287" s="2"/>
      <c r="J1287" s="3">
        <v>-41.47</v>
      </c>
      <c r="K1287" s="3">
        <v>406.58</v>
      </c>
      <c r="L1287" s="2"/>
      <c r="M1287" s="2"/>
      <c r="N1287" s="2"/>
      <c r="O1287" s="2"/>
      <c r="P1287" s="2"/>
      <c r="Q1287" s="2"/>
      <c r="R1287" s="2"/>
      <c r="S1287" s="2"/>
      <c r="T1287" s="3">
        <v>0.0</v>
      </c>
      <c r="U1287" s="3">
        <v>0.0</v>
      </c>
    </row>
    <row r="1288" hidden="1">
      <c r="A1288" s="10" t="str">
        <f t="shared" si="1"/>
        <v>Costa Rica1994</v>
      </c>
      <c r="B1288" s="1" t="s">
        <v>61</v>
      </c>
      <c r="C1288" s="3">
        <v>1994.0</v>
      </c>
      <c r="D1288" s="3">
        <v>70.57</v>
      </c>
      <c r="E1288" s="3">
        <v>55.29</v>
      </c>
      <c r="F1288" s="2"/>
      <c r="G1288" s="3">
        <v>0.29</v>
      </c>
      <c r="H1288" s="3">
        <v>3024.33</v>
      </c>
      <c r="I1288" s="3">
        <v>2220.44</v>
      </c>
      <c r="J1288" s="3">
        <v>-6.26</v>
      </c>
      <c r="K1288" s="3">
        <v>10432.62</v>
      </c>
      <c r="L1288" s="3">
        <v>23.17</v>
      </c>
      <c r="M1288" s="3">
        <v>32.12</v>
      </c>
      <c r="N1288" s="3">
        <v>29.14</v>
      </c>
      <c r="O1288" s="3">
        <v>8.93</v>
      </c>
      <c r="P1288" s="3">
        <v>3.43</v>
      </c>
      <c r="Q1288" s="3">
        <v>26.27</v>
      </c>
      <c r="R1288" s="3">
        <v>9.89</v>
      </c>
      <c r="S1288" s="3">
        <v>54.55</v>
      </c>
      <c r="T1288" s="3">
        <v>1918.55592803954</v>
      </c>
      <c r="U1288" s="3">
        <v>2961.9719</v>
      </c>
    </row>
    <row r="1289" hidden="1">
      <c r="A1289" s="10" t="str">
        <f t="shared" si="1"/>
        <v>Cuba1994</v>
      </c>
      <c r="B1289" s="1" t="s">
        <v>64</v>
      </c>
      <c r="C1289" s="3">
        <v>1994.0</v>
      </c>
      <c r="D1289" s="3">
        <v>0.0</v>
      </c>
      <c r="E1289" s="3">
        <v>0.0</v>
      </c>
      <c r="F1289" s="2"/>
      <c r="G1289" s="2"/>
      <c r="H1289" s="2"/>
      <c r="I1289" s="2"/>
      <c r="J1289" s="3">
        <v>-1.3</v>
      </c>
      <c r="K1289" s="3">
        <v>28448.33</v>
      </c>
      <c r="L1289" s="2"/>
      <c r="M1289" s="2"/>
      <c r="N1289" s="2"/>
      <c r="O1289" s="2"/>
      <c r="P1289" s="2"/>
      <c r="Q1289" s="2"/>
      <c r="R1289" s="2"/>
      <c r="S1289" s="2"/>
      <c r="T1289" s="3">
        <v>0.0</v>
      </c>
      <c r="U1289" s="3">
        <v>0.0</v>
      </c>
    </row>
    <row r="1290" hidden="1">
      <c r="A1290" s="10" t="str">
        <f t="shared" si="1"/>
        <v>Cayman Islands1994</v>
      </c>
      <c r="B1290" s="1" t="s">
        <v>52</v>
      </c>
      <c r="C1290" s="3">
        <v>1994.0</v>
      </c>
      <c r="D1290" s="3">
        <v>0.0</v>
      </c>
      <c r="E1290" s="3">
        <v>0.0</v>
      </c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3">
        <v>0.0</v>
      </c>
      <c r="U1290" s="3">
        <v>0.0</v>
      </c>
    </row>
    <row r="1291" hidden="1">
      <c r="A1291" s="10" t="str">
        <f t="shared" si="1"/>
        <v>Cyprus1994</v>
      </c>
      <c r="B1291" s="1" t="s">
        <v>65</v>
      </c>
      <c r="C1291" s="3">
        <v>1994.0</v>
      </c>
      <c r="D1291" s="3">
        <v>51.62</v>
      </c>
      <c r="E1291" s="3">
        <v>64.71</v>
      </c>
      <c r="F1291" s="2"/>
      <c r="G1291" s="3">
        <v>0.12</v>
      </c>
      <c r="H1291" s="3">
        <v>3014.05</v>
      </c>
      <c r="I1291" s="3">
        <v>961.22</v>
      </c>
      <c r="J1291" s="3">
        <v>-0.4</v>
      </c>
      <c r="K1291" s="3">
        <v>7425.7</v>
      </c>
      <c r="L1291" s="3">
        <v>21.19</v>
      </c>
      <c r="M1291" s="3">
        <v>43.52</v>
      </c>
      <c r="N1291" s="3">
        <v>22.36</v>
      </c>
      <c r="O1291" s="3">
        <v>8.41</v>
      </c>
      <c r="P1291" s="3">
        <v>8.4</v>
      </c>
      <c r="Q1291" s="3">
        <v>64.73</v>
      </c>
      <c r="R1291" s="3">
        <v>10.3</v>
      </c>
      <c r="S1291" s="3">
        <v>12.64</v>
      </c>
      <c r="T1291" s="3">
        <v>1804.59362972959</v>
      </c>
      <c r="U1291" s="3">
        <v>1569.2798</v>
      </c>
    </row>
    <row r="1292" hidden="1">
      <c r="A1292" s="10" t="str">
        <f t="shared" si="1"/>
        <v>Czechia1994</v>
      </c>
      <c r="B1292" s="1" t="s">
        <v>66</v>
      </c>
      <c r="C1292" s="3">
        <v>1994.0</v>
      </c>
      <c r="D1292" s="3">
        <v>20.61</v>
      </c>
      <c r="E1292" s="3">
        <v>65.46</v>
      </c>
      <c r="F1292" s="2"/>
      <c r="G1292" s="3">
        <v>0.18</v>
      </c>
      <c r="H1292" s="3">
        <v>14950.94</v>
      </c>
      <c r="I1292" s="3">
        <v>14081.44</v>
      </c>
      <c r="J1292" s="3">
        <v>-1.14</v>
      </c>
      <c r="K1292" s="3">
        <v>47850.21</v>
      </c>
      <c r="L1292" s="3">
        <v>32.56</v>
      </c>
      <c r="M1292" s="3">
        <v>32.9</v>
      </c>
      <c r="N1292" s="3">
        <v>22.22</v>
      </c>
      <c r="O1292" s="3">
        <v>11.84</v>
      </c>
      <c r="P1292" s="3">
        <v>22.19</v>
      </c>
      <c r="Q1292" s="3">
        <v>33.05</v>
      </c>
      <c r="R1292" s="3">
        <v>34.1</v>
      </c>
      <c r="S1292" s="3">
        <v>8.85</v>
      </c>
      <c r="T1292" s="3">
        <v>2116.58820103381</v>
      </c>
      <c r="U1292" s="3">
        <v>953.4303</v>
      </c>
    </row>
    <row r="1293" hidden="1">
      <c r="A1293" s="10" t="str">
        <f t="shared" si="1"/>
        <v>Germany1994</v>
      </c>
      <c r="B1293" s="1" t="s">
        <v>89</v>
      </c>
      <c r="C1293" s="3">
        <v>1994.0</v>
      </c>
      <c r="D1293" s="3">
        <v>10.69</v>
      </c>
      <c r="E1293" s="3">
        <v>62.09</v>
      </c>
      <c r="F1293" s="2"/>
      <c r="G1293" s="3">
        <v>0.05</v>
      </c>
      <c r="H1293" s="3">
        <v>381538.92</v>
      </c>
      <c r="I1293" s="3">
        <v>427100.06</v>
      </c>
      <c r="J1293" s="3">
        <v>0.16</v>
      </c>
      <c r="K1293" s="3">
        <v>2205069.87</v>
      </c>
      <c r="L1293" s="3">
        <v>25.89</v>
      </c>
      <c r="M1293" s="3">
        <v>36.2</v>
      </c>
      <c r="N1293" s="3">
        <v>21.35</v>
      </c>
      <c r="O1293" s="3">
        <v>11.45</v>
      </c>
      <c r="P1293" s="3">
        <v>36.31</v>
      </c>
      <c r="Q1293" s="3">
        <v>31.62</v>
      </c>
      <c r="R1293" s="3">
        <v>23.61</v>
      </c>
      <c r="S1293" s="3">
        <v>2.8</v>
      </c>
      <c r="T1293" s="3">
        <v>1969.3663263364</v>
      </c>
      <c r="U1293" s="3">
        <v>1548.564</v>
      </c>
    </row>
    <row r="1294" hidden="1">
      <c r="A1294" s="10" t="str">
        <f t="shared" si="1"/>
        <v>Djibouti1994</v>
      </c>
      <c r="B1294" s="1" t="s">
        <v>68</v>
      </c>
      <c r="C1294" s="3">
        <v>1994.0</v>
      </c>
      <c r="D1294" s="3">
        <v>0.0</v>
      </c>
      <c r="E1294" s="3">
        <v>0.0</v>
      </c>
      <c r="F1294" s="2"/>
      <c r="G1294" s="2"/>
      <c r="H1294" s="2"/>
      <c r="I1294" s="2"/>
      <c r="J1294" s="2"/>
      <c r="K1294" s="3">
        <v>491.69</v>
      </c>
      <c r="L1294" s="2"/>
      <c r="M1294" s="2"/>
      <c r="N1294" s="2"/>
      <c r="O1294" s="2"/>
      <c r="P1294" s="2"/>
      <c r="Q1294" s="2"/>
      <c r="R1294" s="2"/>
      <c r="S1294" s="2"/>
      <c r="T1294" s="3">
        <v>0.0</v>
      </c>
      <c r="U1294" s="3">
        <v>0.0</v>
      </c>
    </row>
    <row r="1295" hidden="1">
      <c r="A1295" s="10" t="str">
        <f t="shared" si="1"/>
        <v>Dominica1994</v>
      </c>
      <c r="B1295" s="1" t="s">
        <v>69</v>
      </c>
      <c r="C1295" s="3">
        <v>1994.0</v>
      </c>
      <c r="D1295" s="3">
        <v>60.71</v>
      </c>
      <c r="E1295" s="3">
        <v>59.17</v>
      </c>
      <c r="F1295" s="2"/>
      <c r="G1295" s="3">
        <v>0.22</v>
      </c>
      <c r="H1295" s="3">
        <v>96.31</v>
      </c>
      <c r="I1295" s="3">
        <v>45.23</v>
      </c>
      <c r="J1295" s="3">
        <v>-11.2</v>
      </c>
      <c r="K1295" s="3">
        <v>264.38</v>
      </c>
      <c r="L1295" s="3">
        <v>16.39</v>
      </c>
      <c r="M1295" s="3">
        <v>42.78</v>
      </c>
      <c r="N1295" s="3">
        <v>28.52</v>
      </c>
      <c r="O1295" s="3">
        <v>6.68</v>
      </c>
      <c r="P1295" s="3">
        <v>1.09</v>
      </c>
      <c r="Q1295" s="3">
        <v>41.48</v>
      </c>
      <c r="R1295" s="3">
        <v>2.54</v>
      </c>
      <c r="S1295" s="3">
        <v>54.88</v>
      </c>
      <c r="T1295" s="3">
        <v>1638.49110176453</v>
      </c>
      <c r="U1295" s="3">
        <v>4348.5896</v>
      </c>
    </row>
    <row r="1296" hidden="1">
      <c r="A1296" s="10" t="str">
        <f t="shared" si="1"/>
        <v>Denmark1994</v>
      </c>
      <c r="B1296" s="1" t="s">
        <v>67</v>
      </c>
      <c r="C1296" s="3">
        <v>1994.0</v>
      </c>
      <c r="D1296" s="3">
        <v>33.17</v>
      </c>
      <c r="E1296" s="3">
        <v>59.94</v>
      </c>
      <c r="F1296" s="2"/>
      <c r="G1296" s="3">
        <v>0.08</v>
      </c>
      <c r="H1296" s="3">
        <v>35436.45</v>
      </c>
      <c r="I1296" s="3">
        <v>41602.37</v>
      </c>
      <c r="J1296" s="3">
        <v>5.92</v>
      </c>
      <c r="K1296" s="3">
        <v>156162.0</v>
      </c>
      <c r="L1296" s="3">
        <v>25.65</v>
      </c>
      <c r="M1296" s="3">
        <v>34.29</v>
      </c>
      <c r="N1296" s="3">
        <v>23.79</v>
      </c>
      <c r="O1296" s="3">
        <v>8.94</v>
      </c>
      <c r="P1296" s="3">
        <v>25.8</v>
      </c>
      <c r="Q1296" s="3">
        <v>34.75</v>
      </c>
      <c r="R1296" s="3">
        <v>13.71</v>
      </c>
      <c r="S1296" s="3">
        <v>15.23</v>
      </c>
      <c r="T1296" s="3">
        <v>1980.84235701886</v>
      </c>
      <c r="U1296" s="3">
        <v>1242.8265</v>
      </c>
    </row>
    <row r="1297" hidden="1">
      <c r="A1297" s="10" t="str">
        <f t="shared" si="1"/>
        <v>Dominican Republic1994</v>
      </c>
      <c r="B1297" s="1" t="s">
        <v>70</v>
      </c>
      <c r="C1297" s="3">
        <v>1994.0</v>
      </c>
      <c r="D1297" s="3">
        <v>0.0</v>
      </c>
      <c r="E1297" s="3">
        <v>0.0</v>
      </c>
      <c r="F1297" s="2"/>
      <c r="G1297" s="2"/>
      <c r="H1297" s="2"/>
      <c r="I1297" s="2"/>
      <c r="J1297" s="3">
        <v>-4.74</v>
      </c>
      <c r="K1297" s="3">
        <v>14664.24</v>
      </c>
      <c r="L1297" s="2"/>
      <c r="M1297" s="2"/>
      <c r="N1297" s="2"/>
      <c r="O1297" s="2"/>
      <c r="P1297" s="2"/>
      <c r="Q1297" s="2"/>
      <c r="R1297" s="2"/>
      <c r="S1297" s="2"/>
      <c r="T1297" s="3">
        <v>0.0</v>
      </c>
      <c r="U1297" s="3">
        <v>0.0</v>
      </c>
    </row>
    <row r="1298" hidden="1">
      <c r="A1298" s="10" t="str">
        <f t="shared" si="1"/>
        <v>Algeria1994</v>
      </c>
      <c r="B1298" s="1" t="s">
        <v>19</v>
      </c>
      <c r="C1298" s="3">
        <v>1994.0</v>
      </c>
      <c r="D1298" s="3">
        <v>97.73</v>
      </c>
      <c r="E1298" s="3">
        <v>45.16</v>
      </c>
      <c r="F1298" s="2"/>
      <c r="G1298" s="3">
        <v>0.1</v>
      </c>
      <c r="H1298" s="3">
        <v>9598.67</v>
      </c>
      <c r="I1298" s="3">
        <v>8593.81</v>
      </c>
      <c r="J1298" s="3">
        <v>-3.52</v>
      </c>
      <c r="K1298" s="3">
        <v>42542.57</v>
      </c>
      <c r="L1298" s="3">
        <v>27.05</v>
      </c>
      <c r="M1298" s="3">
        <v>18.11</v>
      </c>
      <c r="N1298" s="3">
        <v>37.94</v>
      </c>
      <c r="O1298" s="3">
        <v>16.65</v>
      </c>
      <c r="P1298" s="3">
        <v>0.17</v>
      </c>
      <c r="Q1298" s="3">
        <v>31.79</v>
      </c>
      <c r="R1298" s="3">
        <v>3.1</v>
      </c>
      <c r="S1298" s="3">
        <v>46.11</v>
      </c>
      <c r="T1298" s="3">
        <v>1846.49247545291</v>
      </c>
      <c r="U1298" s="3">
        <v>9424.6164</v>
      </c>
    </row>
    <row r="1299" hidden="1">
      <c r="A1299" s="10" t="str">
        <f t="shared" si="1"/>
        <v>Europe &amp; Central Asia1994</v>
      </c>
      <c r="B1299" s="1" t="s">
        <v>78</v>
      </c>
      <c r="C1299" s="3">
        <v>1994.0</v>
      </c>
      <c r="D1299" s="3">
        <v>19.95</v>
      </c>
      <c r="E1299" s="3">
        <v>60.75</v>
      </c>
      <c r="F1299" s="2"/>
      <c r="G1299" s="2"/>
      <c r="H1299" s="3">
        <v>1671534.72</v>
      </c>
      <c r="I1299" s="3">
        <v>1697362.57</v>
      </c>
      <c r="J1299" s="3">
        <v>1.31</v>
      </c>
      <c r="K1299" s="3">
        <v>9402809.58</v>
      </c>
      <c r="L1299" s="3">
        <v>27.86</v>
      </c>
      <c r="M1299" s="3">
        <v>32.89</v>
      </c>
      <c r="N1299" s="3">
        <v>23.97</v>
      </c>
      <c r="O1299" s="3">
        <v>12.4</v>
      </c>
      <c r="P1299" s="3">
        <v>31.56</v>
      </c>
      <c r="Q1299" s="3">
        <v>33.97</v>
      </c>
      <c r="R1299" s="3">
        <v>23.57</v>
      </c>
      <c r="S1299" s="3">
        <v>7.2</v>
      </c>
      <c r="T1299" s="3">
        <v>0.0</v>
      </c>
      <c r="U1299" s="3">
        <v>1183.3176</v>
      </c>
    </row>
    <row r="1300" hidden="1">
      <c r="A1300" s="10" t="str">
        <f t="shared" si="1"/>
        <v>Ecuador1994</v>
      </c>
      <c r="B1300" s="1" t="s">
        <v>71</v>
      </c>
      <c r="C1300" s="3">
        <v>1994.0</v>
      </c>
      <c r="D1300" s="3">
        <v>91.31</v>
      </c>
      <c r="E1300" s="3">
        <v>68.93</v>
      </c>
      <c r="F1300" s="2"/>
      <c r="G1300" s="3">
        <v>0.2</v>
      </c>
      <c r="H1300" s="3">
        <v>3622.0</v>
      </c>
      <c r="I1300" s="3">
        <v>3843.35</v>
      </c>
      <c r="J1300" s="3">
        <v>-3.22</v>
      </c>
      <c r="K1300" s="3">
        <v>22708.67</v>
      </c>
      <c r="L1300" s="3">
        <v>35.95</v>
      </c>
      <c r="M1300" s="3">
        <v>32.98</v>
      </c>
      <c r="N1300" s="3">
        <v>27.2</v>
      </c>
      <c r="O1300" s="3">
        <v>3.85</v>
      </c>
      <c r="P1300" s="3">
        <v>0.86</v>
      </c>
      <c r="Q1300" s="3">
        <v>11.12</v>
      </c>
      <c r="R1300" s="3">
        <v>6.97</v>
      </c>
      <c r="S1300" s="3">
        <v>77.93</v>
      </c>
      <c r="T1300" s="3">
        <v>2530.49915287145</v>
      </c>
      <c r="U1300" s="3">
        <v>2468.1013</v>
      </c>
    </row>
    <row r="1301" hidden="1">
      <c r="A1301" s="10" t="str">
        <f t="shared" si="1"/>
        <v>Egypt, Arab Rep.1994</v>
      </c>
      <c r="B1301" s="1" t="s">
        <v>72</v>
      </c>
      <c r="C1301" s="3">
        <v>1994.0</v>
      </c>
      <c r="D1301" s="3">
        <v>49.5</v>
      </c>
      <c r="E1301" s="3">
        <v>43.16</v>
      </c>
      <c r="F1301" s="2"/>
      <c r="G1301" s="3">
        <v>0.08</v>
      </c>
      <c r="H1301" s="3">
        <v>9586.67</v>
      </c>
      <c r="I1301" s="3">
        <v>3472.54</v>
      </c>
      <c r="J1301" s="3">
        <v>-5.49</v>
      </c>
      <c r="K1301" s="3">
        <v>51897.98</v>
      </c>
      <c r="L1301" s="3">
        <v>25.97</v>
      </c>
      <c r="M1301" s="3">
        <v>17.19</v>
      </c>
      <c r="N1301" s="3">
        <v>35.91</v>
      </c>
      <c r="O1301" s="3">
        <v>20.67</v>
      </c>
      <c r="P1301" s="3">
        <v>0.55</v>
      </c>
      <c r="Q1301" s="3">
        <v>20.1</v>
      </c>
      <c r="R1301" s="3">
        <v>29.91</v>
      </c>
      <c r="S1301" s="3">
        <v>34.94</v>
      </c>
      <c r="T1301" s="3">
        <v>1767.93732820243</v>
      </c>
      <c r="U1301" s="3">
        <v>2730.4771</v>
      </c>
    </row>
    <row r="1302" hidden="1">
      <c r="A1302" s="10" t="str">
        <f t="shared" si="1"/>
        <v>Eritrea1994</v>
      </c>
      <c r="B1302" s="1" t="s">
        <v>74</v>
      </c>
      <c r="C1302" s="3">
        <v>1994.0</v>
      </c>
      <c r="D1302" s="3">
        <v>0.0</v>
      </c>
      <c r="E1302" s="3">
        <v>0.0</v>
      </c>
      <c r="F1302" s="2"/>
      <c r="G1302" s="2"/>
      <c r="H1302" s="2"/>
      <c r="I1302" s="2"/>
      <c r="J1302" s="3">
        <v>-54.84</v>
      </c>
      <c r="K1302" s="3">
        <v>531.69</v>
      </c>
      <c r="L1302" s="2"/>
      <c r="M1302" s="2"/>
      <c r="N1302" s="2"/>
      <c r="O1302" s="2"/>
      <c r="P1302" s="2"/>
      <c r="Q1302" s="2"/>
      <c r="R1302" s="2"/>
      <c r="S1302" s="2"/>
      <c r="T1302" s="3">
        <v>0.0</v>
      </c>
      <c r="U1302" s="3">
        <v>0.0</v>
      </c>
    </row>
    <row r="1303" hidden="1">
      <c r="A1303" s="10" t="str">
        <f t="shared" si="1"/>
        <v>Spain1994</v>
      </c>
      <c r="B1303" s="1" t="s">
        <v>188</v>
      </c>
      <c r="C1303" s="3">
        <v>1994.0</v>
      </c>
      <c r="D1303" s="3">
        <v>22.67</v>
      </c>
      <c r="E1303" s="3">
        <v>59.18</v>
      </c>
      <c r="F1303" s="2"/>
      <c r="G1303" s="3">
        <v>0.09</v>
      </c>
      <c r="H1303" s="3">
        <v>92502.41</v>
      </c>
      <c r="I1303" s="3">
        <v>73187.88</v>
      </c>
      <c r="J1303" s="3">
        <v>-1.02</v>
      </c>
      <c r="K1303" s="3">
        <v>530563.01</v>
      </c>
      <c r="L1303" s="3">
        <v>29.18</v>
      </c>
      <c r="M1303" s="3">
        <v>30.0</v>
      </c>
      <c r="N1303" s="3">
        <v>22.96</v>
      </c>
      <c r="O1303" s="3">
        <v>17.82</v>
      </c>
      <c r="P1303" s="3">
        <v>23.23</v>
      </c>
      <c r="Q1303" s="3">
        <v>44.28</v>
      </c>
      <c r="R1303" s="3">
        <v>21.5</v>
      </c>
      <c r="S1303" s="3">
        <v>10.04</v>
      </c>
      <c r="T1303" s="3">
        <v>1924.07415769242</v>
      </c>
      <c r="U1303" s="3">
        <v>1264.0928</v>
      </c>
    </row>
    <row r="1304" hidden="1">
      <c r="A1304" s="10" t="str">
        <f t="shared" si="1"/>
        <v>Estonia1994</v>
      </c>
      <c r="B1304" s="1" t="s">
        <v>75</v>
      </c>
      <c r="C1304" s="3">
        <v>1994.0</v>
      </c>
      <c r="D1304" s="3">
        <v>0.0</v>
      </c>
      <c r="E1304" s="3">
        <v>0.0</v>
      </c>
      <c r="F1304" s="2"/>
      <c r="G1304" s="2"/>
      <c r="H1304" s="2"/>
      <c r="I1304" s="2"/>
      <c r="J1304" s="3">
        <v>-9.96</v>
      </c>
      <c r="K1304" s="3">
        <v>4116.73</v>
      </c>
      <c r="L1304" s="2"/>
      <c r="M1304" s="2"/>
      <c r="N1304" s="2"/>
      <c r="O1304" s="2"/>
      <c r="P1304" s="2"/>
      <c r="Q1304" s="2"/>
      <c r="R1304" s="2"/>
      <c r="S1304" s="2"/>
      <c r="T1304" s="3">
        <v>0.0</v>
      </c>
      <c r="U1304" s="3">
        <v>0.0</v>
      </c>
    </row>
    <row r="1305" hidden="1">
      <c r="A1305" s="10" t="str">
        <f t="shared" si="1"/>
        <v>Ethiopia(excludes Eritrea)1994</v>
      </c>
      <c r="B1305" s="1" t="s">
        <v>77</v>
      </c>
      <c r="C1305" s="3">
        <v>1994.0</v>
      </c>
      <c r="D1305" s="3">
        <v>0.0</v>
      </c>
      <c r="E1305" s="3">
        <v>0.0</v>
      </c>
      <c r="F1305" s="2"/>
      <c r="G1305" s="2"/>
      <c r="H1305" s="2"/>
      <c r="I1305" s="2"/>
      <c r="J1305" s="2"/>
      <c r="K1305" s="3">
        <v>6927.95</v>
      </c>
      <c r="L1305" s="2"/>
      <c r="M1305" s="2"/>
      <c r="N1305" s="2"/>
      <c r="O1305" s="2"/>
      <c r="P1305" s="2"/>
      <c r="Q1305" s="2"/>
      <c r="R1305" s="2"/>
      <c r="S1305" s="2"/>
      <c r="T1305" s="3">
        <v>0.0</v>
      </c>
      <c r="U1305" s="3">
        <v>0.0</v>
      </c>
    </row>
    <row r="1306" hidden="1">
      <c r="A1306" s="10" t="str">
        <f t="shared" si="1"/>
        <v>European Union1994</v>
      </c>
      <c r="B1306" s="1" t="s">
        <v>79</v>
      </c>
      <c r="C1306" s="3">
        <v>1994.0</v>
      </c>
      <c r="D1306" s="3">
        <v>0.0</v>
      </c>
      <c r="E1306" s="3">
        <v>0.0</v>
      </c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3">
        <v>0.0</v>
      </c>
      <c r="U1306" s="3">
        <v>0.0</v>
      </c>
    </row>
    <row r="1307" hidden="1">
      <c r="A1307" s="10" t="str">
        <f t="shared" si="1"/>
        <v>Finland1994</v>
      </c>
      <c r="B1307" s="1" t="s">
        <v>82</v>
      </c>
      <c r="C1307" s="3">
        <v>1994.0</v>
      </c>
      <c r="D1307" s="3">
        <v>41.16</v>
      </c>
      <c r="E1307" s="3">
        <v>59.84</v>
      </c>
      <c r="F1307" s="2"/>
      <c r="G1307" s="3">
        <v>0.06</v>
      </c>
      <c r="H1307" s="3">
        <v>23357.64</v>
      </c>
      <c r="I1307" s="3">
        <v>29761.13</v>
      </c>
      <c r="J1307" s="3">
        <v>5.64</v>
      </c>
      <c r="K1307" s="3">
        <v>103300.0</v>
      </c>
      <c r="L1307" s="3">
        <v>32.26</v>
      </c>
      <c r="M1307" s="3">
        <v>27.58</v>
      </c>
      <c r="N1307" s="3">
        <v>22.02</v>
      </c>
      <c r="O1307" s="3">
        <v>15.72</v>
      </c>
      <c r="P1307" s="3">
        <v>30.76</v>
      </c>
      <c r="Q1307" s="3">
        <v>16.77</v>
      </c>
      <c r="R1307" s="3">
        <v>47.08</v>
      </c>
      <c r="S1307" s="3">
        <v>3.26</v>
      </c>
      <c r="T1307" s="3">
        <v>2096.4849529597</v>
      </c>
      <c r="U1307" s="3">
        <v>2109.1363</v>
      </c>
    </row>
    <row r="1308" hidden="1">
      <c r="A1308" s="10" t="str">
        <f t="shared" si="1"/>
        <v>Fiji1994</v>
      </c>
      <c r="B1308" s="1" t="s">
        <v>81</v>
      </c>
      <c r="C1308" s="3">
        <v>1994.0</v>
      </c>
      <c r="D1308" s="3">
        <v>0.0</v>
      </c>
      <c r="E1308" s="3">
        <v>0.0</v>
      </c>
      <c r="F1308" s="2"/>
      <c r="G1308" s="2"/>
      <c r="H1308" s="2"/>
      <c r="I1308" s="2"/>
      <c r="J1308" s="3">
        <v>-3.03</v>
      </c>
      <c r="K1308" s="3">
        <v>1825.29</v>
      </c>
      <c r="L1308" s="2"/>
      <c r="M1308" s="2"/>
      <c r="N1308" s="2"/>
      <c r="O1308" s="2"/>
      <c r="P1308" s="2"/>
      <c r="Q1308" s="2"/>
      <c r="R1308" s="2"/>
      <c r="S1308" s="2"/>
      <c r="T1308" s="3">
        <v>0.0</v>
      </c>
      <c r="U1308" s="3">
        <v>0.0</v>
      </c>
    </row>
    <row r="1309" hidden="1">
      <c r="A1309" s="10" t="str">
        <f t="shared" si="1"/>
        <v>France1994</v>
      </c>
      <c r="B1309" s="1" t="s">
        <v>83</v>
      </c>
      <c r="C1309" s="3">
        <v>1994.0</v>
      </c>
      <c r="D1309" s="3">
        <v>21.69</v>
      </c>
      <c r="E1309" s="3">
        <v>61.41</v>
      </c>
      <c r="F1309" s="2"/>
      <c r="G1309" s="3">
        <v>0.08</v>
      </c>
      <c r="H1309" s="3">
        <v>228281.55</v>
      </c>
      <c r="I1309" s="3">
        <v>233307.19</v>
      </c>
      <c r="J1309" s="3">
        <v>1.49</v>
      </c>
      <c r="K1309" s="3">
        <v>1393979.95</v>
      </c>
      <c r="L1309" s="3">
        <v>27.69</v>
      </c>
      <c r="M1309" s="3">
        <v>33.72</v>
      </c>
      <c r="N1309" s="3">
        <v>25.26</v>
      </c>
      <c r="O1309" s="3">
        <v>11.55</v>
      </c>
      <c r="P1309" s="3">
        <v>32.68</v>
      </c>
      <c r="Q1309" s="3">
        <v>33.63</v>
      </c>
      <c r="R1309" s="3">
        <v>22.61</v>
      </c>
      <c r="S1309" s="3">
        <v>7.52</v>
      </c>
      <c r="T1309" s="3">
        <v>2036.01671097106</v>
      </c>
      <c r="U1309" s="3">
        <v>1178.3678</v>
      </c>
    </row>
    <row r="1310" hidden="1">
      <c r="A1310" s="10" t="str">
        <f t="shared" si="1"/>
        <v>Faroe Islands1994</v>
      </c>
      <c r="B1310" s="1" t="s">
        <v>80</v>
      </c>
      <c r="C1310" s="3">
        <v>1994.0</v>
      </c>
      <c r="D1310" s="3">
        <v>0.0</v>
      </c>
      <c r="E1310" s="3">
        <v>0.0</v>
      </c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3">
        <v>0.0</v>
      </c>
      <c r="U1310" s="3">
        <v>0.0</v>
      </c>
    </row>
    <row r="1311" hidden="1">
      <c r="A1311" s="10" t="str">
        <f t="shared" si="1"/>
        <v>Micronesia, Fed. Sts.1994</v>
      </c>
      <c r="B1311" s="1" t="s">
        <v>137</v>
      </c>
      <c r="C1311" s="3">
        <v>1994.0</v>
      </c>
      <c r="D1311" s="3">
        <v>0.0</v>
      </c>
      <c r="E1311" s="3">
        <v>0.0</v>
      </c>
      <c r="F1311" s="2"/>
      <c r="G1311" s="2"/>
      <c r="H1311" s="2"/>
      <c r="I1311" s="2"/>
      <c r="J1311" s="2"/>
      <c r="K1311" s="3">
        <v>202.5</v>
      </c>
      <c r="L1311" s="2"/>
      <c r="M1311" s="2"/>
      <c r="N1311" s="2"/>
      <c r="O1311" s="2"/>
      <c r="P1311" s="2"/>
      <c r="Q1311" s="2"/>
      <c r="R1311" s="2"/>
      <c r="S1311" s="2"/>
      <c r="T1311" s="3">
        <v>0.0</v>
      </c>
      <c r="U1311" s="3">
        <v>0.0</v>
      </c>
    </row>
    <row r="1312" hidden="1">
      <c r="A1312" s="10" t="str">
        <f t="shared" si="1"/>
        <v>Gabon1994</v>
      </c>
      <c r="B1312" s="1" t="s">
        <v>86</v>
      </c>
      <c r="C1312" s="3">
        <v>1994.0</v>
      </c>
      <c r="D1312" s="3">
        <v>98.94</v>
      </c>
      <c r="E1312" s="3">
        <v>77.41</v>
      </c>
      <c r="F1312" s="2"/>
      <c r="G1312" s="3">
        <v>0.29</v>
      </c>
      <c r="H1312" s="3">
        <v>707.51</v>
      </c>
      <c r="I1312" s="3">
        <v>2391.04</v>
      </c>
      <c r="J1312" s="3">
        <v>23.42</v>
      </c>
      <c r="K1312" s="3">
        <v>4190.82</v>
      </c>
      <c r="L1312" s="3">
        <v>42.04</v>
      </c>
      <c r="M1312" s="3">
        <v>35.37</v>
      </c>
      <c r="N1312" s="3">
        <v>15.42</v>
      </c>
      <c r="O1312" s="3">
        <v>7.16</v>
      </c>
      <c r="P1312" s="3">
        <v>0.21</v>
      </c>
      <c r="Q1312" s="3">
        <v>1.24</v>
      </c>
      <c r="R1312" s="3">
        <v>0.57</v>
      </c>
      <c r="S1312" s="3">
        <v>97.98</v>
      </c>
      <c r="T1312" s="3">
        <v>2441.4870259478</v>
      </c>
      <c r="U1312" s="3">
        <v>7589.4921</v>
      </c>
    </row>
    <row r="1313" hidden="1">
      <c r="A1313" s="10" t="str">
        <f t="shared" si="1"/>
        <v>United Kingdom1994</v>
      </c>
      <c r="B1313" s="1" t="s">
        <v>212</v>
      </c>
      <c r="C1313" s="3">
        <v>1994.0</v>
      </c>
      <c r="D1313" s="3">
        <v>18.04</v>
      </c>
      <c r="E1313" s="3">
        <v>66.12</v>
      </c>
      <c r="F1313" s="2"/>
      <c r="G1313" s="3">
        <v>0.06</v>
      </c>
      <c r="H1313" s="3">
        <v>223955.01</v>
      </c>
      <c r="I1313" s="3">
        <v>198797.34</v>
      </c>
      <c r="J1313" s="3">
        <v>-0.03</v>
      </c>
      <c r="K1313" s="3">
        <v>1140489.98</v>
      </c>
      <c r="L1313" s="3">
        <v>34.44</v>
      </c>
      <c r="M1313" s="3">
        <v>31.68</v>
      </c>
      <c r="N1313" s="3">
        <v>22.49</v>
      </c>
      <c r="O1313" s="3">
        <v>9.82</v>
      </c>
      <c r="P1313" s="3">
        <v>38.39</v>
      </c>
      <c r="Q1313" s="3">
        <v>29.89</v>
      </c>
      <c r="R1313" s="3">
        <v>19.14</v>
      </c>
      <c r="S1313" s="3">
        <v>10.01</v>
      </c>
      <c r="T1313" s="3">
        <v>2347.29243809883</v>
      </c>
      <c r="U1313" s="3">
        <v>1486.0517</v>
      </c>
    </row>
    <row r="1314" hidden="1">
      <c r="A1314" s="10" t="str">
        <f t="shared" si="1"/>
        <v>Georgia1994</v>
      </c>
      <c r="B1314" s="1" t="s">
        <v>88</v>
      </c>
      <c r="C1314" s="3">
        <v>1994.0</v>
      </c>
      <c r="D1314" s="3">
        <v>0.0</v>
      </c>
      <c r="E1314" s="3">
        <v>0.0</v>
      </c>
      <c r="F1314" s="2"/>
      <c r="G1314" s="2"/>
      <c r="H1314" s="2"/>
      <c r="I1314" s="2"/>
      <c r="J1314" s="3">
        <v>-51.36</v>
      </c>
      <c r="K1314" s="3">
        <v>2513.87</v>
      </c>
      <c r="L1314" s="2"/>
      <c r="M1314" s="2"/>
      <c r="N1314" s="2"/>
      <c r="O1314" s="2"/>
      <c r="P1314" s="2"/>
      <c r="Q1314" s="2"/>
      <c r="R1314" s="2"/>
      <c r="S1314" s="2"/>
      <c r="T1314" s="3">
        <v>0.0</v>
      </c>
      <c r="U1314" s="3">
        <v>0.0</v>
      </c>
    </row>
    <row r="1315" hidden="1">
      <c r="A1315" s="10" t="str">
        <f t="shared" si="1"/>
        <v>Ghana1994</v>
      </c>
      <c r="B1315" s="1" t="s">
        <v>90</v>
      </c>
      <c r="C1315" s="3">
        <v>1994.0</v>
      </c>
      <c r="D1315" s="3">
        <v>0.0</v>
      </c>
      <c r="E1315" s="3">
        <v>0.0</v>
      </c>
      <c r="F1315" s="2"/>
      <c r="G1315" s="2"/>
      <c r="H1315" s="2"/>
      <c r="I1315" s="2"/>
      <c r="J1315" s="3">
        <v>-11.5</v>
      </c>
      <c r="K1315" s="3">
        <v>5444.56</v>
      </c>
      <c r="L1315" s="2"/>
      <c r="M1315" s="2"/>
      <c r="N1315" s="2"/>
      <c r="O1315" s="2"/>
      <c r="P1315" s="2"/>
      <c r="Q1315" s="2"/>
      <c r="R1315" s="2"/>
      <c r="S1315" s="2"/>
      <c r="T1315" s="3">
        <v>0.0</v>
      </c>
      <c r="U1315" s="3">
        <v>0.0</v>
      </c>
    </row>
    <row r="1316" hidden="1">
      <c r="A1316" s="10" t="str">
        <f t="shared" si="1"/>
        <v>Guinea1994</v>
      </c>
      <c r="B1316" s="1" t="s">
        <v>96</v>
      </c>
      <c r="C1316" s="3">
        <v>1994.0</v>
      </c>
      <c r="D1316" s="3">
        <v>0.0</v>
      </c>
      <c r="E1316" s="3">
        <v>0.0</v>
      </c>
      <c r="F1316" s="2"/>
      <c r="G1316" s="2"/>
      <c r="H1316" s="2"/>
      <c r="I1316" s="2"/>
      <c r="J1316" s="3">
        <v>-3.11</v>
      </c>
      <c r="K1316" s="3">
        <v>3383.22</v>
      </c>
      <c r="L1316" s="2"/>
      <c r="M1316" s="2"/>
      <c r="N1316" s="2"/>
      <c r="O1316" s="2"/>
      <c r="P1316" s="2"/>
      <c r="Q1316" s="2"/>
      <c r="R1316" s="2"/>
      <c r="S1316" s="2"/>
      <c r="T1316" s="3">
        <v>0.0</v>
      </c>
      <c r="U1316" s="3">
        <v>0.0</v>
      </c>
    </row>
    <row r="1317" hidden="1">
      <c r="A1317" s="10" t="str">
        <f t="shared" si="1"/>
        <v>Guadeloupe1994</v>
      </c>
      <c r="B1317" s="1" t="s">
        <v>94</v>
      </c>
      <c r="C1317" s="3">
        <v>1994.0</v>
      </c>
      <c r="D1317" s="3">
        <v>63.63</v>
      </c>
      <c r="E1317" s="3">
        <v>75.84</v>
      </c>
      <c r="F1317" s="2"/>
      <c r="G1317" s="3">
        <v>0.64</v>
      </c>
      <c r="H1317" s="3">
        <v>1539.21</v>
      </c>
      <c r="I1317" s="3">
        <v>152.26</v>
      </c>
      <c r="J1317" s="2"/>
      <c r="K1317" s="2"/>
      <c r="L1317" s="3">
        <v>19.49</v>
      </c>
      <c r="M1317" s="3">
        <v>56.35</v>
      </c>
      <c r="N1317" s="3">
        <v>13.71</v>
      </c>
      <c r="O1317" s="3">
        <v>8.15</v>
      </c>
      <c r="P1317" s="3">
        <v>9.06</v>
      </c>
      <c r="Q1317" s="3">
        <v>31.28</v>
      </c>
      <c r="R1317" s="3">
        <v>32.64</v>
      </c>
      <c r="S1317" s="3">
        <v>27.02</v>
      </c>
      <c r="T1317" s="3">
        <v>1921.94731249998</v>
      </c>
      <c r="U1317" s="3">
        <v>2510.2563</v>
      </c>
    </row>
    <row r="1318" hidden="1">
      <c r="A1318" s="10" t="str">
        <f t="shared" si="1"/>
        <v>Gambia, The1994</v>
      </c>
      <c r="B1318" s="1" t="s">
        <v>87</v>
      </c>
      <c r="C1318" s="3">
        <v>1994.0</v>
      </c>
      <c r="D1318" s="3">
        <v>0.0</v>
      </c>
      <c r="E1318" s="3">
        <v>0.0</v>
      </c>
      <c r="F1318" s="2"/>
      <c r="G1318" s="2"/>
      <c r="H1318" s="2"/>
      <c r="I1318" s="2"/>
      <c r="J1318" s="3">
        <v>-7.44</v>
      </c>
      <c r="K1318" s="3">
        <v>746.49</v>
      </c>
      <c r="L1318" s="2"/>
      <c r="M1318" s="2"/>
      <c r="N1318" s="2"/>
      <c r="O1318" s="2"/>
      <c r="P1318" s="2"/>
      <c r="Q1318" s="2"/>
      <c r="R1318" s="2"/>
      <c r="S1318" s="2"/>
      <c r="T1318" s="3">
        <v>0.0</v>
      </c>
      <c r="U1318" s="3">
        <v>0.0</v>
      </c>
    </row>
    <row r="1319" hidden="1">
      <c r="A1319" s="10" t="str">
        <f t="shared" si="1"/>
        <v>Guinea-Bissau1994</v>
      </c>
      <c r="B1319" s="1" t="s">
        <v>97</v>
      </c>
      <c r="C1319" s="3">
        <v>1994.0</v>
      </c>
      <c r="D1319" s="3">
        <v>0.0</v>
      </c>
      <c r="E1319" s="3">
        <v>0.0</v>
      </c>
      <c r="F1319" s="2"/>
      <c r="G1319" s="2"/>
      <c r="H1319" s="2"/>
      <c r="I1319" s="2"/>
      <c r="J1319" s="3">
        <v>-17.85</v>
      </c>
      <c r="K1319" s="3">
        <v>235.62</v>
      </c>
      <c r="L1319" s="2"/>
      <c r="M1319" s="2"/>
      <c r="N1319" s="2"/>
      <c r="O1319" s="2"/>
      <c r="P1319" s="2"/>
      <c r="Q1319" s="2"/>
      <c r="R1319" s="2"/>
      <c r="S1319" s="2"/>
      <c r="T1319" s="3">
        <v>0.0</v>
      </c>
      <c r="U1319" s="3">
        <v>0.0</v>
      </c>
    </row>
    <row r="1320" hidden="1">
      <c r="A1320" s="10" t="str">
        <f t="shared" si="1"/>
        <v>Greece1994</v>
      </c>
      <c r="B1320" s="1" t="s">
        <v>91</v>
      </c>
      <c r="C1320" s="3">
        <v>1994.0</v>
      </c>
      <c r="D1320" s="3">
        <v>45.96</v>
      </c>
      <c r="E1320" s="3">
        <v>56.14</v>
      </c>
      <c r="F1320" s="2"/>
      <c r="G1320" s="3">
        <v>0.12</v>
      </c>
      <c r="H1320" s="3">
        <v>21491.56</v>
      </c>
      <c r="I1320" s="3">
        <v>9398.98</v>
      </c>
      <c r="J1320" s="3">
        <v>-7.27</v>
      </c>
      <c r="K1320" s="3">
        <v>116602.0</v>
      </c>
      <c r="L1320" s="3">
        <v>22.46</v>
      </c>
      <c r="M1320" s="3">
        <v>33.68</v>
      </c>
      <c r="N1320" s="3">
        <v>25.05</v>
      </c>
      <c r="O1320" s="3">
        <v>15.65</v>
      </c>
      <c r="P1320" s="3">
        <v>5.35</v>
      </c>
      <c r="Q1320" s="3">
        <v>40.97</v>
      </c>
      <c r="R1320" s="3">
        <v>22.04</v>
      </c>
      <c r="S1320" s="3">
        <v>19.59</v>
      </c>
      <c r="T1320" s="3">
        <v>1724.38827599057</v>
      </c>
      <c r="U1320" s="3">
        <v>1204.3332</v>
      </c>
    </row>
    <row r="1321" hidden="1">
      <c r="A1321" s="10" t="str">
        <f t="shared" si="1"/>
        <v>Grenada1994</v>
      </c>
      <c r="B1321" s="1" t="s">
        <v>93</v>
      </c>
      <c r="C1321" s="3">
        <v>1994.0</v>
      </c>
      <c r="D1321" s="3">
        <v>76.97</v>
      </c>
      <c r="E1321" s="3">
        <v>62.93</v>
      </c>
      <c r="F1321" s="2"/>
      <c r="G1321" s="3">
        <v>0.16</v>
      </c>
      <c r="H1321" s="3">
        <v>119.07</v>
      </c>
      <c r="I1321" s="3">
        <v>23.35</v>
      </c>
      <c r="J1321" s="3">
        <v>-10.81</v>
      </c>
      <c r="K1321" s="3">
        <v>325.11</v>
      </c>
      <c r="L1321" s="3">
        <v>17.34</v>
      </c>
      <c r="M1321" s="3">
        <v>45.59</v>
      </c>
      <c r="N1321" s="3">
        <v>21.81</v>
      </c>
      <c r="O1321" s="3">
        <v>8.78</v>
      </c>
      <c r="P1321" s="3">
        <v>4.07</v>
      </c>
      <c r="Q1321" s="3">
        <v>51.66</v>
      </c>
      <c r="R1321" s="3">
        <v>4.87</v>
      </c>
      <c r="S1321" s="3">
        <v>39.36</v>
      </c>
      <c r="T1321" s="3">
        <v>1643.98680168358</v>
      </c>
      <c r="U1321" s="3">
        <v>2232.5536</v>
      </c>
    </row>
    <row r="1322" hidden="1">
      <c r="A1322" s="10" t="str">
        <f t="shared" si="1"/>
        <v>Greenland1994</v>
      </c>
      <c r="B1322" s="1" t="s">
        <v>92</v>
      </c>
      <c r="C1322" s="3">
        <v>1994.0</v>
      </c>
      <c r="D1322" s="3">
        <v>94.87</v>
      </c>
      <c r="E1322" s="3">
        <v>68.37</v>
      </c>
      <c r="F1322" s="2"/>
      <c r="G1322" s="3">
        <v>0.43</v>
      </c>
      <c r="H1322" s="3">
        <v>391.62</v>
      </c>
      <c r="I1322" s="3">
        <v>306.74</v>
      </c>
      <c r="J1322" s="2"/>
      <c r="K1322" s="3">
        <v>1005.88</v>
      </c>
      <c r="L1322" s="3">
        <v>21.03</v>
      </c>
      <c r="M1322" s="3">
        <v>47.34</v>
      </c>
      <c r="N1322" s="3">
        <v>8.97</v>
      </c>
      <c r="O1322" s="3">
        <v>4.79</v>
      </c>
      <c r="P1322" s="3">
        <v>0.33</v>
      </c>
      <c r="Q1322" s="3">
        <v>32.84</v>
      </c>
      <c r="R1322" s="3">
        <v>2.43</v>
      </c>
      <c r="S1322" s="3">
        <v>61.08</v>
      </c>
      <c r="T1322" s="3">
        <v>1756.60392947711</v>
      </c>
      <c r="U1322" s="3">
        <v>4959.8935</v>
      </c>
    </row>
    <row r="1323" hidden="1">
      <c r="A1323" s="10" t="str">
        <f t="shared" si="1"/>
        <v>Guatemala1994</v>
      </c>
      <c r="B1323" s="1" t="s">
        <v>95</v>
      </c>
      <c r="C1323" s="3">
        <v>1994.0</v>
      </c>
      <c r="D1323" s="3">
        <v>69.01</v>
      </c>
      <c r="E1323" s="3">
        <v>55.05</v>
      </c>
      <c r="F1323" s="2"/>
      <c r="G1323" s="3">
        <v>0.3</v>
      </c>
      <c r="H1323" s="3">
        <v>2647.19</v>
      </c>
      <c r="I1323" s="3">
        <v>1502.45</v>
      </c>
      <c r="J1323" s="3">
        <v>-7.33</v>
      </c>
      <c r="K1323" s="3">
        <v>12983.24</v>
      </c>
      <c r="L1323" s="3">
        <v>23.44</v>
      </c>
      <c r="M1323" s="3">
        <v>31.61</v>
      </c>
      <c r="N1323" s="3">
        <v>29.7</v>
      </c>
      <c r="O1323" s="3">
        <v>9.15</v>
      </c>
      <c r="P1323" s="3">
        <v>2.04</v>
      </c>
      <c r="Q1323" s="3">
        <v>29.26</v>
      </c>
      <c r="R1323" s="3">
        <v>22.37</v>
      </c>
      <c r="S1323" s="3">
        <v>45.99</v>
      </c>
      <c r="T1323" s="3">
        <v>1816.32105704993</v>
      </c>
      <c r="U1323" s="3">
        <v>2289.8073</v>
      </c>
    </row>
    <row r="1324" hidden="1">
      <c r="A1324" s="10" t="str">
        <f t="shared" si="1"/>
        <v>French Guiana1994</v>
      </c>
      <c r="B1324" s="1" t="s">
        <v>84</v>
      </c>
      <c r="C1324" s="3">
        <v>1994.0</v>
      </c>
      <c r="D1324" s="3">
        <v>31.43</v>
      </c>
      <c r="E1324" s="3">
        <v>76.57</v>
      </c>
      <c r="F1324" s="2"/>
      <c r="G1324" s="3">
        <v>0.29</v>
      </c>
      <c r="H1324" s="3">
        <v>675.63</v>
      </c>
      <c r="I1324" s="3">
        <v>148.86</v>
      </c>
      <c r="J1324" s="2"/>
      <c r="K1324" s="2"/>
      <c r="L1324" s="3">
        <v>30.08</v>
      </c>
      <c r="M1324" s="3">
        <v>46.49</v>
      </c>
      <c r="N1324" s="3">
        <v>16.99</v>
      </c>
      <c r="O1324" s="3">
        <v>4.59</v>
      </c>
      <c r="P1324" s="3">
        <v>27.01</v>
      </c>
      <c r="Q1324" s="3">
        <v>29.36</v>
      </c>
      <c r="R1324" s="3">
        <v>14.97</v>
      </c>
      <c r="S1324" s="3">
        <v>28.66</v>
      </c>
      <c r="T1324" s="3">
        <v>2223.78183694307</v>
      </c>
      <c r="U1324" s="3">
        <v>1707.0906</v>
      </c>
    </row>
    <row r="1325" hidden="1">
      <c r="A1325" s="10" t="str">
        <f t="shared" si="1"/>
        <v>Guyana1994</v>
      </c>
      <c r="B1325" s="1" t="s">
        <v>98</v>
      </c>
      <c r="C1325" s="3">
        <v>1994.0</v>
      </c>
      <c r="D1325" s="3">
        <v>0.0</v>
      </c>
      <c r="E1325" s="3">
        <v>0.0</v>
      </c>
      <c r="F1325" s="2"/>
      <c r="G1325" s="2"/>
      <c r="H1325" s="2"/>
      <c r="I1325" s="2"/>
      <c r="J1325" s="3">
        <v>-12.16</v>
      </c>
      <c r="K1325" s="3">
        <v>540.87</v>
      </c>
      <c r="L1325" s="2"/>
      <c r="M1325" s="2"/>
      <c r="N1325" s="2"/>
      <c r="O1325" s="2"/>
      <c r="P1325" s="2"/>
      <c r="Q1325" s="2"/>
      <c r="R1325" s="2"/>
      <c r="S1325" s="2"/>
      <c r="T1325" s="3">
        <v>0.0</v>
      </c>
      <c r="U1325" s="3">
        <v>0.0</v>
      </c>
    </row>
    <row r="1326" hidden="1">
      <c r="A1326" s="10" t="str">
        <f t="shared" si="1"/>
        <v>Hong Kong SAR, China1994</v>
      </c>
      <c r="B1326" s="1" t="s">
        <v>100</v>
      </c>
      <c r="C1326" s="3">
        <v>1994.0</v>
      </c>
      <c r="D1326" s="3">
        <v>6.8</v>
      </c>
      <c r="E1326" s="3">
        <v>65.06</v>
      </c>
      <c r="F1326" s="2"/>
      <c r="G1326" s="3">
        <v>0.11</v>
      </c>
      <c r="H1326" s="3">
        <v>165877.53</v>
      </c>
      <c r="I1326" s="3">
        <v>151465.12</v>
      </c>
      <c r="J1326" s="3">
        <v>1.16</v>
      </c>
      <c r="K1326" s="3">
        <v>135812.0</v>
      </c>
      <c r="L1326" s="3">
        <v>26.66</v>
      </c>
      <c r="M1326" s="3">
        <v>38.4</v>
      </c>
      <c r="N1326" s="3">
        <v>29.13</v>
      </c>
      <c r="O1326" s="3">
        <v>4.04</v>
      </c>
      <c r="P1326" s="3">
        <v>23.69</v>
      </c>
      <c r="Q1326" s="3">
        <v>51.23</v>
      </c>
      <c r="R1326" s="3">
        <v>21.63</v>
      </c>
      <c r="S1326" s="3">
        <v>2.16</v>
      </c>
      <c r="T1326" s="3">
        <v>2585.09761796707</v>
      </c>
      <c r="U1326" s="3">
        <v>1656.0843</v>
      </c>
    </row>
    <row r="1327" hidden="1">
      <c r="A1327" s="10" t="str">
        <f t="shared" si="1"/>
        <v>Honduras1994</v>
      </c>
      <c r="B1327" s="1" t="s">
        <v>99</v>
      </c>
      <c r="C1327" s="3">
        <v>1994.0</v>
      </c>
      <c r="D1327" s="3">
        <v>90.11</v>
      </c>
      <c r="E1327" s="3">
        <v>54.43</v>
      </c>
      <c r="F1327" s="2"/>
      <c r="G1327" s="3">
        <v>0.41</v>
      </c>
      <c r="H1327" s="3">
        <v>1334.59</v>
      </c>
      <c r="I1327" s="3">
        <v>614.05</v>
      </c>
      <c r="J1327" s="3">
        <v>-11.29</v>
      </c>
      <c r="K1327" s="3">
        <v>4642.28</v>
      </c>
      <c r="L1327" s="3">
        <v>25.74</v>
      </c>
      <c r="M1327" s="3">
        <v>28.69</v>
      </c>
      <c r="N1327" s="3">
        <v>27.96</v>
      </c>
      <c r="O1327" s="3">
        <v>6.04</v>
      </c>
      <c r="P1327" s="3">
        <v>0.46</v>
      </c>
      <c r="Q1327" s="3">
        <v>14.09</v>
      </c>
      <c r="R1327" s="3">
        <v>7.44</v>
      </c>
      <c r="S1327" s="3">
        <v>77.99</v>
      </c>
      <c r="T1327" s="3">
        <v>1772.42601194913</v>
      </c>
      <c r="U1327" s="3">
        <v>3810.43</v>
      </c>
    </row>
    <row r="1328" hidden="1">
      <c r="A1328" s="10" t="str">
        <f t="shared" si="1"/>
        <v>Croatia1994</v>
      </c>
      <c r="B1328" s="1" t="s">
        <v>63</v>
      </c>
      <c r="C1328" s="3">
        <v>1994.0</v>
      </c>
      <c r="D1328" s="3">
        <v>30.27</v>
      </c>
      <c r="E1328" s="3">
        <v>55.74</v>
      </c>
      <c r="F1328" s="2"/>
      <c r="G1328" s="3">
        <v>0.14</v>
      </c>
      <c r="H1328" s="3">
        <v>5229.11</v>
      </c>
      <c r="I1328" s="3">
        <v>4260.36</v>
      </c>
      <c r="J1328" s="2"/>
      <c r="K1328" s="2"/>
      <c r="L1328" s="3">
        <v>22.57</v>
      </c>
      <c r="M1328" s="3">
        <v>33.17</v>
      </c>
      <c r="N1328" s="3">
        <v>20.83</v>
      </c>
      <c r="O1328" s="3">
        <v>14.27</v>
      </c>
      <c r="P1328" s="3">
        <v>16.06</v>
      </c>
      <c r="Q1328" s="3">
        <v>43.46</v>
      </c>
      <c r="R1328" s="3">
        <v>27.48</v>
      </c>
      <c r="S1328" s="3">
        <v>5.45</v>
      </c>
      <c r="T1328" s="3">
        <v>1835.1030962053</v>
      </c>
      <c r="U1328" s="3">
        <v>874.9537</v>
      </c>
    </row>
    <row r="1329" hidden="1">
      <c r="A1329" s="10" t="str">
        <f t="shared" si="1"/>
        <v>Hungary1994</v>
      </c>
      <c r="B1329" s="1" t="s">
        <v>101</v>
      </c>
      <c r="C1329" s="3">
        <v>1994.0</v>
      </c>
      <c r="D1329" s="3">
        <v>27.96</v>
      </c>
      <c r="E1329" s="3">
        <v>60.07</v>
      </c>
      <c r="F1329" s="2"/>
      <c r="G1329" s="3">
        <v>0.16</v>
      </c>
      <c r="H1329" s="3">
        <v>14553.61</v>
      </c>
      <c r="I1329" s="3">
        <v>10699.84</v>
      </c>
      <c r="J1329" s="3">
        <v>-5.66</v>
      </c>
      <c r="K1329" s="3">
        <v>43166.68</v>
      </c>
      <c r="L1329" s="3">
        <v>26.89</v>
      </c>
      <c r="M1329" s="3">
        <v>33.18</v>
      </c>
      <c r="N1329" s="3">
        <v>26.26</v>
      </c>
      <c r="O1329" s="3">
        <v>9.62</v>
      </c>
      <c r="P1329" s="3">
        <v>18.05</v>
      </c>
      <c r="Q1329" s="3">
        <v>40.35</v>
      </c>
      <c r="R1329" s="3">
        <v>20.5</v>
      </c>
      <c r="S1329" s="3">
        <v>13.39</v>
      </c>
      <c r="T1329" s="3">
        <v>1952.01421047796</v>
      </c>
      <c r="U1329" s="3">
        <v>926.5775</v>
      </c>
    </row>
    <row r="1330" hidden="1">
      <c r="A1330" s="10" t="str">
        <f t="shared" si="1"/>
        <v>Indonesia1994</v>
      </c>
      <c r="B1330" s="1" t="s">
        <v>104</v>
      </c>
      <c r="C1330" s="3">
        <v>1994.0</v>
      </c>
      <c r="D1330" s="3">
        <v>56.94</v>
      </c>
      <c r="E1330" s="3">
        <v>49.29</v>
      </c>
      <c r="F1330" s="2"/>
      <c r="G1330" s="3">
        <v>0.16</v>
      </c>
      <c r="H1330" s="3">
        <v>31983.47</v>
      </c>
      <c r="I1330" s="3">
        <v>40053.42</v>
      </c>
      <c r="J1330" s="3">
        <v>1.15</v>
      </c>
      <c r="K1330" s="3">
        <v>176892.0</v>
      </c>
      <c r="L1330" s="3">
        <v>40.7</v>
      </c>
      <c r="M1330" s="3">
        <v>8.59</v>
      </c>
      <c r="N1330" s="3">
        <v>34.42</v>
      </c>
      <c r="O1330" s="3">
        <v>12.44</v>
      </c>
      <c r="P1330" s="3">
        <v>5.42</v>
      </c>
      <c r="Q1330" s="3">
        <v>36.1</v>
      </c>
      <c r="R1330" s="3">
        <v>28.63</v>
      </c>
      <c r="S1330" s="3">
        <v>27.52</v>
      </c>
      <c r="T1330" s="3">
        <v>2262.13913180499</v>
      </c>
      <c r="U1330" s="3">
        <v>1310.5192</v>
      </c>
    </row>
    <row r="1331" hidden="1">
      <c r="A1331" s="10" t="str">
        <f t="shared" si="1"/>
        <v>India1994</v>
      </c>
      <c r="B1331" s="1" t="s">
        <v>103</v>
      </c>
      <c r="C1331" s="3">
        <v>1994.0</v>
      </c>
      <c r="D1331" s="3">
        <v>21.96</v>
      </c>
      <c r="E1331" s="3">
        <v>35.29</v>
      </c>
      <c r="F1331" s="2"/>
      <c r="G1331" s="3">
        <v>0.08</v>
      </c>
      <c r="H1331" s="3">
        <v>28654.74</v>
      </c>
      <c r="I1331" s="3">
        <v>26330.01</v>
      </c>
      <c r="J1331" s="3">
        <v>-0.3</v>
      </c>
      <c r="K1331" s="3">
        <v>327276.0</v>
      </c>
      <c r="L1331" s="3">
        <v>18.66</v>
      </c>
      <c r="M1331" s="3">
        <v>16.63</v>
      </c>
      <c r="N1331" s="3">
        <v>30.88</v>
      </c>
      <c r="O1331" s="3">
        <v>27.16</v>
      </c>
      <c r="P1331" s="3">
        <v>5.83</v>
      </c>
      <c r="Q1331" s="3">
        <v>38.36</v>
      </c>
      <c r="R1331" s="3">
        <v>41.76</v>
      </c>
      <c r="S1331" s="3">
        <v>12.36</v>
      </c>
      <c r="T1331" s="3">
        <v>1547.81691721059</v>
      </c>
      <c r="U1331" s="3">
        <v>1350.2547</v>
      </c>
    </row>
    <row r="1332" hidden="1">
      <c r="A1332" s="10" t="str">
        <f t="shared" si="1"/>
        <v>Ireland1994</v>
      </c>
      <c r="B1332" s="1" t="s">
        <v>106</v>
      </c>
      <c r="C1332" s="3">
        <v>1994.0</v>
      </c>
      <c r="D1332" s="3">
        <v>22.9</v>
      </c>
      <c r="E1332" s="3">
        <v>63.99</v>
      </c>
      <c r="F1332" s="2"/>
      <c r="G1332" s="3">
        <v>0.13</v>
      </c>
      <c r="H1332" s="3">
        <v>25763.82</v>
      </c>
      <c r="I1332" s="3">
        <v>34395.12</v>
      </c>
      <c r="J1332" s="3">
        <v>9.42</v>
      </c>
      <c r="K1332" s="3">
        <v>57166.04</v>
      </c>
      <c r="L1332" s="3">
        <v>34.98</v>
      </c>
      <c r="M1332" s="3">
        <v>29.01</v>
      </c>
      <c r="N1332" s="3">
        <v>19.02</v>
      </c>
      <c r="O1332" s="3">
        <v>6.27</v>
      </c>
      <c r="P1332" s="3">
        <v>30.6</v>
      </c>
      <c r="Q1332" s="3">
        <v>35.51</v>
      </c>
      <c r="R1332" s="3">
        <v>19.85</v>
      </c>
      <c r="S1332" s="3">
        <v>7.69</v>
      </c>
      <c r="T1332" s="3">
        <v>2367.64638124515</v>
      </c>
      <c r="U1332" s="3">
        <v>2076.8369</v>
      </c>
    </row>
    <row r="1333" hidden="1">
      <c r="A1333" s="10" t="str">
        <f t="shared" si="1"/>
        <v>Iran, Islamic Rep.1994</v>
      </c>
      <c r="B1333" s="1" t="s">
        <v>105</v>
      </c>
      <c r="C1333" s="3">
        <v>1994.0</v>
      </c>
      <c r="D1333" s="3">
        <v>0.0</v>
      </c>
      <c r="E1333" s="3">
        <v>0.0</v>
      </c>
      <c r="F1333" s="2"/>
      <c r="G1333" s="2"/>
      <c r="H1333" s="2"/>
      <c r="I1333" s="2"/>
      <c r="J1333" s="3">
        <v>14.96</v>
      </c>
      <c r="K1333" s="3">
        <v>71841.46</v>
      </c>
      <c r="L1333" s="2"/>
      <c r="M1333" s="2"/>
      <c r="N1333" s="2"/>
      <c r="O1333" s="2"/>
      <c r="P1333" s="2"/>
      <c r="Q1333" s="2"/>
      <c r="R1333" s="2"/>
      <c r="S1333" s="2"/>
      <c r="T1333" s="3">
        <v>0.0</v>
      </c>
      <c r="U1333" s="3">
        <v>0.0</v>
      </c>
    </row>
    <row r="1334" hidden="1">
      <c r="A1334" s="10" t="str">
        <f t="shared" si="1"/>
        <v>Iceland1994</v>
      </c>
      <c r="B1334" s="1" t="s">
        <v>102</v>
      </c>
      <c r="C1334" s="3">
        <v>1994.0</v>
      </c>
      <c r="D1334" s="3">
        <v>80.42</v>
      </c>
      <c r="E1334" s="3">
        <v>69.79</v>
      </c>
      <c r="F1334" s="2"/>
      <c r="G1334" s="3">
        <v>0.11</v>
      </c>
      <c r="H1334" s="3">
        <v>1472.37</v>
      </c>
      <c r="I1334" s="3">
        <v>1626.67</v>
      </c>
      <c r="J1334" s="3">
        <v>4.96</v>
      </c>
      <c r="K1334" s="3">
        <v>6399.06</v>
      </c>
      <c r="L1334" s="3">
        <v>26.96</v>
      </c>
      <c r="M1334" s="3">
        <v>42.83</v>
      </c>
      <c r="N1334" s="3">
        <v>17.71</v>
      </c>
      <c r="O1334" s="3">
        <v>4.71</v>
      </c>
      <c r="P1334" s="3">
        <v>4.54</v>
      </c>
      <c r="Q1334" s="3">
        <v>15.9</v>
      </c>
      <c r="R1334" s="3">
        <v>29.64</v>
      </c>
      <c r="S1334" s="3">
        <v>49.68</v>
      </c>
      <c r="T1334" s="3">
        <v>2010.83953934437</v>
      </c>
      <c r="U1334" s="3">
        <v>4194.811</v>
      </c>
    </row>
    <row r="1335" hidden="1">
      <c r="A1335" s="10" t="str">
        <f t="shared" si="1"/>
        <v>Israel1994</v>
      </c>
      <c r="B1335" s="1" t="s">
        <v>107</v>
      </c>
      <c r="C1335" s="3">
        <v>1994.0</v>
      </c>
      <c r="D1335" s="3">
        <v>0.0</v>
      </c>
      <c r="E1335" s="3">
        <v>0.0</v>
      </c>
      <c r="F1335" s="2"/>
      <c r="G1335" s="2"/>
      <c r="H1335" s="2"/>
      <c r="I1335" s="2"/>
      <c r="J1335" s="3">
        <v>-7.62</v>
      </c>
      <c r="K1335" s="3">
        <v>86643.88</v>
      </c>
      <c r="L1335" s="2"/>
      <c r="M1335" s="2"/>
      <c r="N1335" s="2"/>
      <c r="O1335" s="2"/>
      <c r="P1335" s="2"/>
      <c r="Q1335" s="2"/>
      <c r="R1335" s="2"/>
      <c r="S1335" s="2"/>
      <c r="T1335" s="3">
        <v>0.0</v>
      </c>
      <c r="U1335" s="3">
        <v>0.0</v>
      </c>
    </row>
    <row r="1336" hidden="1">
      <c r="A1336" s="10" t="str">
        <f t="shared" si="1"/>
        <v>Italy1994</v>
      </c>
      <c r="B1336" s="1" t="s">
        <v>108</v>
      </c>
      <c r="C1336" s="3">
        <v>1994.0</v>
      </c>
      <c r="D1336" s="3">
        <v>11.53</v>
      </c>
      <c r="E1336" s="3">
        <v>49.23</v>
      </c>
      <c r="F1336" s="2"/>
      <c r="G1336" s="3">
        <v>0.08</v>
      </c>
      <c r="H1336" s="3">
        <v>167975.03</v>
      </c>
      <c r="I1336" s="3">
        <v>190004.54</v>
      </c>
      <c r="J1336" s="3">
        <v>3.29</v>
      </c>
      <c r="K1336" s="3">
        <v>1099219.99</v>
      </c>
      <c r="L1336" s="3">
        <v>21.86</v>
      </c>
      <c r="M1336" s="3">
        <v>27.37</v>
      </c>
      <c r="N1336" s="3">
        <v>30.95</v>
      </c>
      <c r="O1336" s="3">
        <v>17.28</v>
      </c>
      <c r="P1336" s="3">
        <v>31.93</v>
      </c>
      <c r="Q1336" s="3">
        <v>43.24</v>
      </c>
      <c r="R1336" s="3">
        <v>21.17</v>
      </c>
      <c r="S1336" s="3">
        <v>2.75</v>
      </c>
      <c r="T1336" s="3">
        <v>1666.49621820739</v>
      </c>
      <c r="U1336" s="3">
        <v>1264.6074</v>
      </c>
    </row>
    <row r="1337" hidden="1">
      <c r="A1337" s="10" t="str">
        <f t="shared" si="1"/>
        <v>Jamaica1994</v>
      </c>
      <c r="B1337" s="1" t="s">
        <v>109</v>
      </c>
      <c r="C1337" s="3">
        <v>1994.0</v>
      </c>
      <c r="D1337" s="3">
        <v>0.0</v>
      </c>
      <c r="E1337" s="3">
        <v>0.0</v>
      </c>
      <c r="F1337" s="2"/>
      <c r="G1337" s="2"/>
      <c r="H1337" s="2"/>
      <c r="I1337" s="2"/>
      <c r="J1337" s="3">
        <v>-0.29</v>
      </c>
      <c r="K1337" s="3">
        <v>5419.13</v>
      </c>
      <c r="L1337" s="2"/>
      <c r="M1337" s="2"/>
      <c r="N1337" s="2"/>
      <c r="O1337" s="2"/>
      <c r="P1337" s="2"/>
      <c r="Q1337" s="2"/>
      <c r="R1337" s="2"/>
      <c r="S1337" s="2"/>
      <c r="T1337" s="3">
        <v>0.0</v>
      </c>
      <c r="U1337" s="3">
        <v>0.0</v>
      </c>
    </row>
    <row r="1338" hidden="1">
      <c r="A1338" s="10" t="str">
        <f t="shared" si="1"/>
        <v>Jordan1994</v>
      </c>
      <c r="B1338" s="1" t="s">
        <v>111</v>
      </c>
      <c r="C1338" s="3">
        <v>1994.0</v>
      </c>
      <c r="D1338" s="3">
        <v>32.94</v>
      </c>
      <c r="E1338" s="3">
        <v>46.7</v>
      </c>
      <c r="F1338" s="2"/>
      <c r="G1338" s="3">
        <v>0.09</v>
      </c>
      <c r="H1338" s="3">
        <v>3382.3</v>
      </c>
      <c r="I1338" s="3">
        <v>1424.33</v>
      </c>
      <c r="J1338" s="3">
        <v>-22.61</v>
      </c>
      <c r="K1338" s="3">
        <v>6237.74</v>
      </c>
      <c r="L1338" s="3">
        <v>22.06</v>
      </c>
      <c r="M1338" s="3">
        <v>24.64</v>
      </c>
      <c r="N1338" s="3">
        <v>31.56</v>
      </c>
      <c r="O1338" s="3">
        <v>21.22</v>
      </c>
      <c r="P1338" s="3">
        <v>10.72</v>
      </c>
      <c r="Q1338" s="3">
        <v>25.68</v>
      </c>
      <c r="R1338" s="3">
        <v>33.72</v>
      </c>
      <c r="S1338" s="3">
        <v>29.57</v>
      </c>
      <c r="T1338" s="3">
        <v>1553.83674404468</v>
      </c>
      <c r="U1338" s="3">
        <v>1862.6784</v>
      </c>
    </row>
    <row r="1339" hidden="1">
      <c r="A1339" s="10" t="str">
        <f t="shared" si="1"/>
        <v>Japan1994</v>
      </c>
      <c r="B1339" s="1" t="s">
        <v>110</v>
      </c>
      <c r="C1339" s="3">
        <v>1994.0</v>
      </c>
      <c r="D1339" s="3">
        <v>2.04</v>
      </c>
      <c r="E1339" s="3">
        <v>45.12</v>
      </c>
      <c r="F1339" s="2"/>
      <c r="G1339" s="3">
        <v>0.13</v>
      </c>
      <c r="H1339" s="3">
        <v>274741.94</v>
      </c>
      <c r="I1339" s="3">
        <v>395599.9</v>
      </c>
      <c r="J1339" s="3">
        <v>1.9</v>
      </c>
      <c r="K1339" s="3">
        <v>4907039.98</v>
      </c>
      <c r="L1339" s="3">
        <v>17.03</v>
      </c>
      <c r="M1339" s="3">
        <v>28.09</v>
      </c>
      <c r="N1339" s="3">
        <v>20.25</v>
      </c>
      <c r="O1339" s="3">
        <v>31.52</v>
      </c>
      <c r="P1339" s="3">
        <v>59.66</v>
      </c>
      <c r="Q1339" s="3">
        <v>22.59</v>
      </c>
      <c r="R1339" s="3">
        <v>15.07</v>
      </c>
      <c r="S1339" s="3">
        <v>0.37</v>
      </c>
      <c r="T1339" s="3">
        <v>1382.43013661019</v>
      </c>
      <c r="U1339" s="3">
        <v>2926.2336</v>
      </c>
    </row>
    <row r="1340" hidden="1">
      <c r="A1340" s="10" t="str">
        <f t="shared" si="1"/>
        <v>Kazakhstan1994</v>
      </c>
      <c r="B1340" s="1" t="s">
        <v>112</v>
      </c>
      <c r="C1340" s="3">
        <v>1994.0</v>
      </c>
      <c r="D1340" s="3">
        <v>0.0</v>
      </c>
      <c r="E1340" s="3">
        <v>0.0</v>
      </c>
      <c r="F1340" s="2"/>
      <c r="G1340" s="2"/>
      <c r="H1340" s="2"/>
      <c r="I1340" s="2"/>
      <c r="J1340" s="3">
        <v>-10.05</v>
      </c>
      <c r="K1340" s="3">
        <v>21250.84</v>
      </c>
      <c r="L1340" s="2"/>
      <c r="M1340" s="2"/>
      <c r="N1340" s="2"/>
      <c r="O1340" s="2"/>
      <c r="P1340" s="2"/>
      <c r="Q1340" s="2"/>
      <c r="R1340" s="2"/>
      <c r="S1340" s="2"/>
      <c r="T1340" s="3">
        <v>0.0</v>
      </c>
      <c r="U1340" s="3">
        <v>0.0</v>
      </c>
    </row>
    <row r="1341" hidden="1">
      <c r="A1341" s="10" t="str">
        <f t="shared" si="1"/>
        <v>Kenya1994</v>
      </c>
      <c r="B1341" s="1" t="s">
        <v>113</v>
      </c>
      <c r="C1341" s="3">
        <v>1994.0</v>
      </c>
      <c r="D1341" s="3">
        <v>0.0</v>
      </c>
      <c r="E1341" s="3">
        <v>0.0</v>
      </c>
      <c r="F1341" s="2"/>
      <c r="G1341" s="2"/>
      <c r="H1341" s="2"/>
      <c r="I1341" s="2"/>
      <c r="J1341" s="3">
        <v>2.81</v>
      </c>
      <c r="K1341" s="3">
        <v>7148.15</v>
      </c>
      <c r="L1341" s="2"/>
      <c r="M1341" s="2"/>
      <c r="N1341" s="2"/>
      <c r="O1341" s="2"/>
      <c r="P1341" s="2"/>
      <c r="Q1341" s="2"/>
      <c r="R1341" s="2"/>
      <c r="S1341" s="2"/>
      <c r="T1341" s="3">
        <v>0.0</v>
      </c>
      <c r="U1341" s="3">
        <v>0.0</v>
      </c>
    </row>
    <row r="1342" hidden="1">
      <c r="A1342" s="10" t="str">
        <f t="shared" si="1"/>
        <v>Kyrgyz Republic1994</v>
      </c>
      <c r="B1342" s="1" t="s">
        <v>117</v>
      </c>
      <c r="C1342" s="3">
        <v>1994.0</v>
      </c>
      <c r="D1342" s="3">
        <v>0.0</v>
      </c>
      <c r="E1342" s="3">
        <v>0.0</v>
      </c>
      <c r="F1342" s="2"/>
      <c r="G1342" s="2"/>
      <c r="H1342" s="2"/>
      <c r="I1342" s="2"/>
      <c r="J1342" s="3">
        <v>-6.31</v>
      </c>
      <c r="K1342" s="3">
        <v>1681.01</v>
      </c>
      <c r="L1342" s="2"/>
      <c r="M1342" s="2"/>
      <c r="N1342" s="2"/>
      <c r="O1342" s="2"/>
      <c r="P1342" s="2"/>
      <c r="Q1342" s="2"/>
      <c r="R1342" s="2"/>
      <c r="S1342" s="2"/>
      <c r="T1342" s="3">
        <v>0.0</v>
      </c>
      <c r="U1342" s="3">
        <v>0.0</v>
      </c>
    </row>
    <row r="1343" hidden="1">
      <c r="A1343" s="10" t="str">
        <f t="shared" si="1"/>
        <v>Cambodia1994</v>
      </c>
      <c r="B1343" s="1" t="s">
        <v>48</v>
      </c>
      <c r="C1343" s="3">
        <v>1994.0</v>
      </c>
      <c r="D1343" s="3">
        <v>0.0</v>
      </c>
      <c r="E1343" s="3">
        <v>0.0</v>
      </c>
      <c r="F1343" s="2"/>
      <c r="G1343" s="2"/>
      <c r="H1343" s="2"/>
      <c r="I1343" s="2"/>
      <c r="J1343" s="3">
        <v>-12.88</v>
      </c>
      <c r="K1343" s="3">
        <v>2791.44</v>
      </c>
      <c r="L1343" s="2"/>
      <c r="M1343" s="2"/>
      <c r="N1343" s="2"/>
      <c r="O1343" s="2"/>
      <c r="P1343" s="2"/>
      <c r="Q1343" s="2"/>
      <c r="R1343" s="2"/>
      <c r="S1343" s="2"/>
      <c r="T1343" s="3">
        <v>0.0</v>
      </c>
      <c r="U1343" s="3">
        <v>0.0</v>
      </c>
    </row>
    <row r="1344" hidden="1">
      <c r="A1344" s="10" t="str">
        <f t="shared" si="1"/>
        <v>Kiribati1994</v>
      </c>
      <c r="B1344" s="1" t="s">
        <v>114</v>
      </c>
      <c r="C1344" s="3">
        <v>1994.0</v>
      </c>
      <c r="D1344" s="3">
        <v>0.0</v>
      </c>
      <c r="E1344" s="3">
        <v>0.0</v>
      </c>
      <c r="F1344" s="2"/>
      <c r="G1344" s="2"/>
      <c r="H1344" s="2"/>
      <c r="I1344" s="2"/>
      <c r="J1344" s="3">
        <v>-62.47</v>
      </c>
      <c r="K1344" s="3">
        <v>54.83</v>
      </c>
      <c r="L1344" s="2"/>
      <c r="M1344" s="2"/>
      <c r="N1344" s="2"/>
      <c r="O1344" s="2"/>
      <c r="P1344" s="2"/>
      <c r="Q1344" s="2"/>
      <c r="R1344" s="2"/>
      <c r="S1344" s="2"/>
      <c r="T1344" s="3">
        <v>0.0</v>
      </c>
      <c r="U1344" s="3">
        <v>0.0</v>
      </c>
    </row>
    <row r="1345" hidden="1">
      <c r="A1345" s="10" t="str">
        <f t="shared" si="1"/>
        <v>St. Kitts and Nevis1994</v>
      </c>
      <c r="B1345" s="1" t="s">
        <v>190</v>
      </c>
      <c r="C1345" s="3">
        <v>1994.0</v>
      </c>
      <c r="D1345" s="3">
        <v>61.83</v>
      </c>
      <c r="E1345" s="3">
        <v>74.06</v>
      </c>
      <c r="F1345" s="2"/>
      <c r="G1345" s="3">
        <v>0.45</v>
      </c>
      <c r="H1345" s="3">
        <v>127.14</v>
      </c>
      <c r="I1345" s="3">
        <v>22.27</v>
      </c>
      <c r="J1345" s="2"/>
      <c r="K1345" s="3">
        <v>295.16</v>
      </c>
      <c r="L1345" s="3">
        <v>25.51</v>
      </c>
      <c r="M1345" s="3">
        <v>48.55</v>
      </c>
      <c r="N1345" s="3">
        <v>16.82</v>
      </c>
      <c r="O1345" s="3">
        <v>6.52</v>
      </c>
      <c r="P1345" s="3">
        <v>27.2</v>
      </c>
      <c r="Q1345" s="3">
        <v>17.12</v>
      </c>
      <c r="R1345" s="3">
        <v>54.64</v>
      </c>
      <c r="S1345" s="3">
        <v>1.03</v>
      </c>
      <c r="T1345" s="3">
        <v>2146.35385926349</v>
      </c>
      <c r="U1345" s="3">
        <v>3909.9102</v>
      </c>
    </row>
    <row r="1346" hidden="1">
      <c r="A1346" s="10" t="str">
        <f t="shared" si="1"/>
        <v>Korea, Rep.1994</v>
      </c>
      <c r="B1346" s="1" t="s">
        <v>115</v>
      </c>
      <c r="C1346" s="3">
        <v>1994.0</v>
      </c>
      <c r="D1346" s="3">
        <v>6.12</v>
      </c>
      <c r="E1346" s="3">
        <v>51.9</v>
      </c>
      <c r="F1346" s="2"/>
      <c r="G1346" s="3">
        <v>0.11</v>
      </c>
      <c r="H1346" s="3">
        <v>102342.53</v>
      </c>
      <c r="I1346" s="3">
        <v>96007.67</v>
      </c>
      <c r="J1346" s="3">
        <v>-0.52</v>
      </c>
      <c r="K1346" s="3">
        <v>463617.0</v>
      </c>
      <c r="L1346" s="3">
        <v>38.68</v>
      </c>
      <c r="M1346" s="3">
        <v>13.22</v>
      </c>
      <c r="N1346" s="3">
        <v>27.24</v>
      </c>
      <c r="O1346" s="3">
        <v>20.75</v>
      </c>
      <c r="P1346" s="3">
        <v>39.86</v>
      </c>
      <c r="Q1346" s="3">
        <v>30.06</v>
      </c>
      <c r="R1346" s="3">
        <v>28.2</v>
      </c>
      <c r="S1346" s="3">
        <v>1.88</v>
      </c>
      <c r="T1346" s="3">
        <v>2137.22378503518</v>
      </c>
      <c r="U1346" s="3">
        <v>1989.4947</v>
      </c>
    </row>
    <row r="1347" hidden="1">
      <c r="A1347" s="10" t="str">
        <f t="shared" si="1"/>
        <v>Kuwait1994</v>
      </c>
      <c r="B1347" s="1" t="s">
        <v>116</v>
      </c>
      <c r="C1347" s="3">
        <v>1994.0</v>
      </c>
      <c r="D1347" s="3">
        <v>0.0</v>
      </c>
      <c r="E1347" s="3">
        <v>0.0</v>
      </c>
      <c r="F1347" s="2"/>
      <c r="G1347" s="2"/>
      <c r="H1347" s="2"/>
      <c r="I1347" s="2"/>
      <c r="J1347" s="3">
        <v>8.52</v>
      </c>
      <c r="K1347" s="3">
        <v>24848.48</v>
      </c>
      <c r="L1347" s="2"/>
      <c r="M1347" s="2"/>
      <c r="N1347" s="2"/>
      <c r="O1347" s="2"/>
      <c r="P1347" s="2"/>
      <c r="Q1347" s="2"/>
      <c r="R1347" s="2"/>
      <c r="S1347" s="2"/>
      <c r="T1347" s="3">
        <v>0.0</v>
      </c>
      <c r="U1347" s="3">
        <v>0.0</v>
      </c>
    </row>
    <row r="1348" hidden="1">
      <c r="A1348" s="10" t="str">
        <f t="shared" si="1"/>
        <v>Lebanon1994</v>
      </c>
      <c r="B1348" s="1" t="s">
        <v>120</v>
      </c>
      <c r="C1348" s="3">
        <v>1994.0</v>
      </c>
      <c r="D1348" s="3">
        <v>0.0</v>
      </c>
      <c r="E1348" s="3">
        <v>0.0</v>
      </c>
      <c r="F1348" s="2"/>
      <c r="G1348" s="2"/>
      <c r="H1348" s="2"/>
      <c r="I1348" s="2"/>
      <c r="J1348" s="3">
        <v>-54.53</v>
      </c>
      <c r="K1348" s="3">
        <v>9599.13</v>
      </c>
      <c r="L1348" s="2"/>
      <c r="M1348" s="2"/>
      <c r="N1348" s="2"/>
      <c r="O1348" s="2"/>
      <c r="P1348" s="2"/>
      <c r="Q1348" s="2"/>
      <c r="R1348" s="2"/>
      <c r="S1348" s="2"/>
      <c r="T1348" s="3">
        <v>0.0</v>
      </c>
      <c r="U1348" s="3">
        <v>0.0</v>
      </c>
    </row>
    <row r="1349" hidden="1">
      <c r="A1349" s="10" t="str">
        <f t="shared" si="1"/>
        <v>Libya1994</v>
      </c>
      <c r="B1349" s="1" t="s">
        <v>122</v>
      </c>
      <c r="C1349" s="3">
        <v>1994.0</v>
      </c>
      <c r="D1349" s="3">
        <v>0.0</v>
      </c>
      <c r="E1349" s="3">
        <v>0.0</v>
      </c>
      <c r="F1349" s="2"/>
      <c r="G1349" s="2"/>
      <c r="H1349" s="2"/>
      <c r="I1349" s="2"/>
      <c r="J1349" s="3">
        <v>0.92</v>
      </c>
      <c r="K1349" s="3">
        <v>28607.92</v>
      </c>
      <c r="L1349" s="2"/>
      <c r="M1349" s="2"/>
      <c r="N1349" s="2"/>
      <c r="O1349" s="2"/>
      <c r="P1349" s="2"/>
      <c r="Q1349" s="2"/>
      <c r="R1349" s="2"/>
      <c r="S1349" s="2"/>
      <c r="T1349" s="3">
        <v>0.0</v>
      </c>
      <c r="U1349" s="3">
        <v>0.0</v>
      </c>
    </row>
    <row r="1350" hidden="1">
      <c r="A1350" s="10" t="str">
        <f t="shared" si="1"/>
        <v>St. Lucia1994</v>
      </c>
      <c r="B1350" s="1" t="s">
        <v>191</v>
      </c>
      <c r="C1350" s="3">
        <v>1994.0</v>
      </c>
      <c r="D1350" s="3">
        <v>64.69</v>
      </c>
      <c r="E1350" s="3">
        <v>62.71</v>
      </c>
      <c r="F1350" s="2"/>
      <c r="G1350" s="3">
        <v>0.4</v>
      </c>
      <c r="H1350" s="3">
        <v>301.77</v>
      </c>
      <c r="I1350" s="3">
        <v>94.85</v>
      </c>
      <c r="J1350" s="2"/>
      <c r="K1350" s="3">
        <v>713.7</v>
      </c>
      <c r="L1350" s="3">
        <v>17.78</v>
      </c>
      <c r="M1350" s="3">
        <v>44.93</v>
      </c>
      <c r="N1350" s="3">
        <v>22.01</v>
      </c>
      <c r="O1350" s="3">
        <v>9.35</v>
      </c>
      <c r="P1350" s="3">
        <v>8.85</v>
      </c>
      <c r="Q1350" s="3">
        <v>38.05</v>
      </c>
      <c r="R1350" s="3">
        <v>1.18</v>
      </c>
      <c r="S1350" s="3">
        <v>51.47</v>
      </c>
      <c r="T1350" s="3">
        <v>1704.15596872992</v>
      </c>
      <c r="U1350" s="3">
        <v>3329.0378</v>
      </c>
    </row>
    <row r="1351" hidden="1">
      <c r="A1351" s="10" t="str">
        <f t="shared" si="1"/>
        <v>Latin America &amp; Caribbean1994</v>
      </c>
      <c r="B1351" s="1" t="s">
        <v>118</v>
      </c>
      <c r="C1351" s="3">
        <v>1994.0</v>
      </c>
      <c r="D1351" s="3">
        <v>45.76</v>
      </c>
      <c r="E1351" s="3">
        <v>60.75</v>
      </c>
      <c r="F1351" s="2"/>
      <c r="G1351" s="2"/>
      <c r="H1351" s="3">
        <v>195946.45</v>
      </c>
      <c r="I1351" s="3">
        <v>177052.82</v>
      </c>
      <c r="J1351" s="3">
        <v>-1.19</v>
      </c>
      <c r="K1351" s="3">
        <v>1802130.03</v>
      </c>
      <c r="L1351" s="3">
        <v>34.9</v>
      </c>
      <c r="M1351" s="3">
        <v>25.85</v>
      </c>
      <c r="N1351" s="3">
        <v>23.75</v>
      </c>
      <c r="O1351" s="3">
        <v>8.53</v>
      </c>
      <c r="P1351" s="3">
        <v>17.34</v>
      </c>
      <c r="Q1351" s="3">
        <v>26.84</v>
      </c>
      <c r="R1351" s="3">
        <v>25.59</v>
      </c>
      <c r="S1351" s="3">
        <v>28.15</v>
      </c>
      <c r="T1351" s="3">
        <v>0.0</v>
      </c>
      <c r="U1351" s="3">
        <v>993.3428</v>
      </c>
    </row>
    <row r="1352" hidden="1">
      <c r="A1352" s="10" t="str">
        <f t="shared" si="1"/>
        <v>Sri Lanka1994</v>
      </c>
      <c r="B1352" s="1" t="s">
        <v>189</v>
      </c>
      <c r="C1352" s="3">
        <v>1994.0</v>
      </c>
      <c r="D1352" s="3">
        <v>24.12</v>
      </c>
      <c r="E1352" s="3">
        <v>37.57</v>
      </c>
      <c r="F1352" s="2"/>
      <c r="G1352" s="3">
        <v>0.19</v>
      </c>
      <c r="H1352" s="3">
        <v>4483.34</v>
      </c>
      <c r="I1352" s="3">
        <v>3209.66</v>
      </c>
      <c r="J1352" s="3">
        <v>-11.81</v>
      </c>
      <c r="K1352" s="3">
        <v>11717.6</v>
      </c>
      <c r="L1352" s="3">
        <v>20.36</v>
      </c>
      <c r="M1352" s="3">
        <v>17.21</v>
      </c>
      <c r="N1352" s="3">
        <v>49.05</v>
      </c>
      <c r="O1352" s="3">
        <v>13.35</v>
      </c>
      <c r="P1352" s="3">
        <v>2.05</v>
      </c>
      <c r="Q1352" s="3">
        <v>74.66</v>
      </c>
      <c r="R1352" s="3">
        <v>11.5</v>
      </c>
      <c r="S1352" s="3">
        <v>9.92</v>
      </c>
      <c r="T1352" s="3">
        <v>1907.32257595056</v>
      </c>
      <c r="U1352" s="3">
        <v>2819.0923</v>
      </c>
    </row>
    <row r="1353" hidden="1">
      <c r="A1353" s="10" t="str">
        <f t="shared" si="1"/>
        <v>Lesotho1994</v>
      </c>
      <c r="B1353" s="1" t="s">
        <v>121</v>
      </c>
      <c r="C1353" s="3">
        <v>1994.0</v>
      </c>
      <c r="D1353" s="3">
        <v>0.0</v>
      </c>
      <c r="E1353" s="3">
        <v>0.0</v>
      </c>
      <c r="F1353" s="2"/>
      <c r="G1353" s="2"/>
      <c r="H1353" s="2"/>
      <c r="I1353" s="2"/>
      <c r="J1353" s="2"/>
      <c r="K1353" s="3">
        <v>878.25</v>
      </c>
      <c r="L1353" s="2"/>
      <c r="M1353" s="2"/>
      <c r="N1353" s="2"/>
      <c r="O1353" s="2"/>
      <c r="P1353" s="2"/>
      <c r="Q1353" s="2"/>
      <c r="R1353" s="2"/>
      <c r="S1353" s="2"/>
      <c r="T1353" s="3">
        <v>0.0</v>
      </c>
      <c r="U1353" s="3">
        <v>0.0</v>
      </c>
    </row>
    <row r="1354" hidden="1">
      <c r="A1354" s="10" t="str">
        <f t="shared" si="1"/>
        <v>Lithuania1994</v>
      </c>
      <c r="B1354" s="1" t="s">
        <v>123</v>
      </c>
      <c r="C1354" s="3">
        <v>1994.0</v>
      </c>
      <c r="D1354" s="3">
        <v>46.03</v>
      </c>
      <c r="E1354" s="3">
        <v>71.47</v>
      </c>
      <c r="F1354" s="2"/>
      <c r="G1354" s="3">
        <v>0.08</v>
      </c>
      <c r="H1354" s="3">
        <v>2589.0</v>
      </c>
      <c r="I1354" s="3">
        <v>2029.0</v>
      </c>
      <c r="J1354" s="2"/>
      <c r="K1354" s="2"/>
      <c r="L1354" s="3">
        <v>20.37</v>
      </c>
      <c r="M1354" s="3">
        <v>51.1</v>
      </c>
      <c r="N1354" s="3">
        <v>20.41</v>
      </c>
      <c r="O1354" s="3">
        <v>7.0</v>
      </c>
      <c r="P1354" s="3">
        <v>12.6</v>
      </c>
      <c r="Q1354" s="3">
        <v>45.98</v>
      </c>
      <c r="R1354" s="3">
        <v>28.3</v>
      </c>
      <c r="S1354" s="3">
        <v>12.71</v>
      </c>
      <c r="T1354" s="3">
        <v>1821.36122148182</v>
      </c>
      <c r="U1354" s="3">
        <v>991.4829</v>
      </c>
    </row>
    <row r="1355" hidden="1">
      <c r="A1355" s="10" t="str">
        <f t="shared" si="1"/>
        <v>Luxembourg1994</v>
      </c>
      <c r="B1355" s="1" t="s">
        <v>124</v>
      </c>
      <c r="C1355" s="3">
        <v>1994.0</v>
      </c>
      <c r="D1355" s="3">
        <v>0.0</v>
      </c>
      <c r="E1355" s="3">
        <v>0.0</v>
      </c>
      <c r="F1355" s="2"/>
      <c r="G1355" s="2"/>
      <c r="H1355" s="2"/>
      <c r="I1355" s="2"/>
      <c r="J1355" s="3">
        <v>19.41</v>
      </c>
      <c r="K1355" s="3">
        <v>18325.79</v>
      </c>
      <c r="L1355" s="2"/>
      <c r="M1355" s="2"/>
      <c r="N1355" s="2"/>
      <c r="O1355" s="2"/>
      <c r="P1355" s="2"/>
      <c r="Q1355" s="2"/>
      <c r="R1355" s="2"/>
      <c r="S1355" s="2"/>
      <c r="T1355" s="3">
        <v>0.0</v>
      </c>
      <c r="U1355" s="3">
        <v>0.0</v>
      </c>
    </row>
    <row r="1356" hidden="1">
      <c r="A1356" s="10" t="str">
        <f t="shared" si="1"/>
        <v>Latvia1994</v>
      </c>
      <c r="B1356" s="1" t="s">
        <v>119</v>
      </c>
      <c r="C1356" s="3">
        <v>1994.0</v>
      </c>
      <c r="D1356" s="3">
        <v>36.28</v>
      </c>
      <c r="E1356" s="3">
        <v>70.4</v>
      </c>
      <c r="F1356" s="2"/>
      <c r="G1356" s="3">
        <v>0.11</v>
      </c>
      <c r="H1356" s="3">
        <v>1241.48</v>
      </c>
      <c r="I1356" s="3">
        <v>989.69</v>
      </c>
      <c r="J1356" s="2"/>
      <c r="K1356" s="2"/>
      <c r="L1356" s="3">
        <v>21.08</v>
      </c>
      <c r="M1356" s="3">
        <v>49.32</v>
      </c>
      <c r="N1356" s="3">
        <v>20.86</v>
      </c>
      <c r="O1356" s="3">
        <v>6.11</v>
      </c>
      <c r="P1356" s="3">
        <v>18.56</v>
      </c>
      <c r="Q1356" s="3">
        <v>33.68</v>
      </c>
      <c r="R1356" s="3">
        <v>34.54</v>
      </c>
      <c r="S1356" s="3">
        <v>10.51</v>
      </c>
      <c r="T1356" s="3">
        <v>1798.44896085467</v>
      </c>
      <c r="U1356" s="3">
        <v>1128.1722</v>
      </c>
    </row>
    <row r="1357" hidden="1">
      <c r="A1357" s="10" t="str">
        <f t="shared" si="1"/>
        <v>Macao SAR, China1994</v>
      </c>
      <c r="B1357" s="1" t="s">
        <v>125</v>
      </c>
      <c r="C1357" s="3">
        <v>1994.0</v>
      </c>
      <c r="D1357" s="3">
        <v>4.79</v>
      </c>
      <c r="E1357" s="3">
        <v>45.81</v>
      </c>
      <c r="F1357" s="2"/>
      <c r="G1357" s="3">
        <v>0.22</v>
      </c>
      <c r="H1357" s="3">
        <v>2089.23</v>
      </c>
      <c r="I1357" s="3">
        <v>1872.18</v>
      </c>
      <c r="J1357" s="3">
        <v>16.83</v>
      </c>
      <c r="K1357" s="3">
        <v>6265.84</v>
      </c>
      <c r="L1357" s="3">
        <v>14.41</v>
      </c>
      <c r="M1357" s="3">
        <v>31.4</v>
      </c>
      <c r="N1357" s="3">
        <v>44.12</v>
      </c>
      <c r="O1357" s="3">
        <v>6.44</v>
      </c>
      <c r="P1357" s="3">
        <v>3.86</v>
      </c>
      <c r="Q1357" s="3">
        <v>81.23</v>
      </c>
      <c r="R1357" s="3">
        <v>12.37</v>
      </c>
      <c r="S1357" s="3">
        <v>2.54</v>
      </c>
      <c r="T1357" s="3">
        <v>2334.12535015536</v>
      </c>
      <c r="U1357" s="3">
        <v>5469.3387</v>
      </c>
    </row>
    <row r="1358" hidden="1">
      <c r="A1358" s="10" t="str">
        <f t="shared" si="1"/>
        <v>Morocco1994</v>
      </c>
      <c r="B1358" s="1" t="s">
        <v>142</v>
      </c>
      <c r="C1358" s="3">
        <v>1994.0</v>
      </c>
      <c r="D1358" s="3">
        <v>45.68</v>
      </c>
      <c r="E1358" s="3">
        <v>41.19</v>
      </c>
      <c r="F1358" s="2"/>
      <c r="G1358" s="3">
        <v>0.17</v>
      </c>
      <c r="H1358" s="3">
        <v>7193.68</v>
      </c>
      <c r="I1358" s="3">
        <v>4034.59</v>
      </c>
      <c r="J1358" s="3">
        <v>-5.44</v>
      </c>
      <c r="K1358" s="3">
        <v>35604.14</v>
      </c>
      <c r="L1358" s="3">
        <v>25.71</v>
      </c>
      <c r="M1358" s="3">
        <v>15.48</v>
      </c>
      <c r="N1358" s="3">
        <v>35.19</v>
      </c>
      <c r="O1358" s="3">
        <v>21.96</v>
      </c>
      <c r="P1358" s="3">
        <v>2.6</v>
      </c>
      <c r="Q1358" s="3">
        <v>35.76</v>
      </c>
      <c r="R1358" s="3">
        <v>36.65</v>
      </c>
      <c r="S1358" s="3">
        <v>22.88</v>
      </c>
      <c r="T1358" s="3">
        <v>1633.90683193708</v>
      </c>
      <c r="U1358" s="3">
        <v>1330.887</v>
      </c>
    </row>
    <row r="1359" hidden="1">
      <c r="A1359" s="10" t="str">
        <f t="shared" si="1"/>
        <v>Moldova1994</v>
      </c>
      <c r="B1359" s="1" t="s">
        <v>138</v>
      </c>
      <c r="C1359" s="3">
        <v>1994.0</v>
      </c>
      <c r="D1359" s="3">
        <v>71.68</v>
      </c>
      <c r="E1359" s="3">
        <v>51.15</v>
      </c>
      <c r="F1359" s="2"/>
      <c r="G1359" s="3">
        <v>0.24</v>
      </c>
      <c r="H1359" s="3">
        <v>659.27</v>
      </c>
      <c r="I1359" s="3">
        <v>566.0</v>
      </c>
      <c r="J1359" s="2"/>
      <c r="K1359" s="2"/>
      <c r="L1359" s="3">
        <v>11.93</v>
      </c>
      <c r="M1359" s="3">
        <v>39.22</v>
      </c>
      <c r="N1359" s="3">
        <v>14.73</v>
      </c>
      <c r="O1359" s="3">
        <v>14.82</v>
      </c>
      <c r="P1359" s="3">
        <v>8.36</v>
      </c>
      <c r="Q1359" s="3">
        <v>47.88</v>
      </c>
      <c r="R1359" s="3">
        <v>15.05</v>
      </c>
      <c r="S1359" s="3">
        <v>28.57</v>
      </c>
      <c r="T1359" s="3">
        <v>2974.07915703753</v>
      </c>
      <c r="U1359" s="3">
        <v>2211.2665</v>
      </c>
    </row>
    <row r="1360" hidden="1">
      <c r="A1360" s="10" t="str">
        <f t="shared" si="1"/>
        <v>Madagascar1994</v>
      </c>
      <c r="B1360" s="1" t="s">
        <v>126</v>
      </c>
      <c r="C1360" s="3">
        <v>1994.0</v>
      </c>
      <c r="D1360" s="3">
        <v>88.4</v>
      </c>
      <c r="E1360" s="3">
        <v>64.04</v>
      </c>
      <c r="F1360" s="2"/>
      <c r="G1360" s="3">
        <v>0.16</v>
      </c>
      <c r="H1360" s="3">
        <v>431.71</v>
      </c>
      <c r="I1360" s="3">
        <v>326.61</v>
      </c>
      <c r="J1360" s="3">
        <v>-3.52</v>
      </c>
      <c r="K1360" s="3">
        <v>3522.23</v>
      </c>
      <c r="L1360" s="3">
        <v>27.37</v>
      </c>
      <c r="M1360" s="3">
        <v>36.67</v>
      </c>
      <c r="N1360" s="3">
        <v>23.25</v>
      </c>
      <c r="O1360" s="3">
        <v>11.13</v>
      </c>
      <c r="P1360" s="3">
        <v>0.33</v>
      </c>
      <c r="Q1360" s="3">
        <v>29.27</v>
      </c>
      <c r="R1360" s="3">
        <v>12.25</v>
      </c>
      <c r="S1360" s="3">
        <v>57.15</v>
      </c>
      <c r="T1360" s="3">
        <v>1787.47996020839</v>
      </c>
      <c r="U1360" s="3">
        <v>3474.3005</v>
      </c>
    </row>
    <row r="1361" hidden="1">
      <c r="A1361" s="10" t="str">
        <f t="shared" si="1"/>
        <v>Maldives1994</v>
      </c>
      <c r="B1361" s="1" t="s">
        <v>129</v>
      </c>
      <c r="C1361" s="3">
        <v>1994.0</v>
      </c>
      <c r="D1361" s="3">
        <v>0.0</v>
      </c>
      <c r="E1361" s="3">
        <v>0.0</v>
      </c>
      <c r="F1361" s="2"/>
      <c r="G1361" s="2"/>
      <c r="H1361" s="2"/>
      <c r="I1361" s="2"/>
      <c r="J1361" s="3">
        <v>-1.47</v>
      </c>
      <c r="K1361" s="3">
        <v>355.88</v>
      </c>
      <c r="L1361" s="2"/>
      <c r="M1361" s="2"/>
      <c r="N1361" s="2"/>
      <c r="O1361" s="2"/>
      <c r="P1361" s="2"/>
      <c r="Q1361" s="2"/>
      <c r="R1361" s="2"/>
      <c r="S1361" s="2"/>
      <c r="T1361" s="3">
        <v>0.0</v>
      </c>
      <c r="U1361" s="3">
        <v>0.0</v>
      </c>
    </row>
    <row r="1362" hidden="1">
      <c r="A1362" s="10" t="str">
        <f t="shared" si="1"/>
        <v>Mexico1994</v>
      </c>
      <c r="B1362" s="1" t="s">
        <v>136</v>
      </c>
      <c r="C1362" s="3">
        <v>1994.0</v>
      </c>
      <c r="D1362" s="3">
        <v>21.33</v>
      </c>
      <c r="E1362" s="3">
        <v>62.27</v>
      </c>
      <c r="F1362" s="2"/>
      <c r="G1362" s="3">
        <v>0.68</v>
      </c>
      <c r="H1362" s="3">
        <v>79334.97</v>
      </c>
      <c r="I1362" s="3">
        <v>60618.56</v>
      </c>
      <c r="J1362" s="3">
        <v>-3.94</v>
      </c>
      <c r="K1362" s="3">
        <v>527812.98</v>
      </c>
      <c r="L1362" s="3">
        <v>34.74</v>
      </c>
      <c r="M1362" s="3">
        <v>27.53</v>
      </c>
      <c r="N1362" s="3">
        <v>20.16</v>
      </c>
      <c r="O1362" s="3">
        <v>6.12</v>
      </c>
      <c r="P1362" s="3">
        <v>33.06</v>
      </c>
      <c r="Q1362" s="3">
        <v>37.68</v>
      </c>
      <c r="R1362" s="3">
        <v>11.37</v>
      </c>
      <c r="S1362" s="3">
        <v>17.16</v>
      </c>
      <c r="T1362" s="3">
        <v>2533.27222202967</v>
      </c>
      <c r="U1362" s="3">
        <v>2030.6722</v>
      </c>
    </row>
    <row r="1363" hidden="1">
      <c r="A1363" s="10" t="str">
        <f t="shared" si="1"/>
        <v>North Macedonia1994</v>
      </c>
      <c r="B1363" s="1" t="s">
        <v>155</v>
      </c>
      <c r="C1363" s="3">
        <v>1994.0</v>
      </c>
      <c r="D1363" s="3">
        <v>20.95</v>
      </c>
      <c r="E1363" s="3">
        <v>56.68</v>
      </c>
      <c r="F1363" s="2"/>
      <c r="G1363" s="3">
        <v>0.15</v>
      </c>
      <c r="H1363" s="3">
        <v>1484.08</v>
      </c>
      <c r="I1363" s="3">
        <v>1086.33</v>
      </c>
      <c r="J1363" s="3">
        <v>-9.71</v>
      </c>
      <c r="K1363" s="3">
        <v>3556.58</v>
      </c>
      <c r="L1363" s="3">
        <v>15.87</v>
      </c>
      <c r="M1363" s="3">
        <v>40.81</v>
      </c>
      <c r="N1363" s="3">
        <v>30.21</v>
      </c>
      <c r="O1363" s="3">
        <v>13.04</v>
      </c>
      <c r="P1363" s="3">
        <v>8.0</v>
      </c>
      <c r="Q1363" s="3">
        <v>42.92</v>
      </c>
      <c r="R1363" s="3">
        <v>38.09</v>
      </c>
      <c r="S1363" s="3">
        <v>10.95</v>
      </c>
      <c r="T1363" s="3">
        <v>0.0</v>
      </c>
      <c r="U1363" s="3">
        <v>1370.6704</v>
      </c>
    </row>
    <row r="1364" hidden="1">
      <c r="A1364" s="10" t="str">
        <f t="shared" si="1"/>
        <v>Mali1994</v>
      </c>
      <c r="B1364" s="1" t="s">
        <v>130</v>
      </c>
      <c r="C1364" s="3">
        <v>1994.0</v>
      </c>
      <c r="D1364" s="3">
        <v>0.0</v>
      </c>
      <c r="E1364" s="3">
        <v>0.0</v>
      </c>
      <c r="F1364" s="2"/>
      <c r="G1364" s="2"/>
      <c r="H1364" s="2"/>
      <c r="I1364" s="2"/>
      <c r="J1364" s="3">
        <v>-17.55</v>
      </c>
      <c r="K1364" s="3">
        <v>2081.85</v>
      </c>
      <c r="L1364" s="2"/>
      <c r="M1364" s="2"/>
      <c r="N1364" s="2"/>
      <c r="O1364" s="2"/>
      <c r="P1364" s="2"/>
      <c r="Q1364" s="2"/>
      <c r="R1364" s="2"/>
      <c r="S1364" s="2"/>
      <c r="T1364" s="3">
        <v>0.0</v>
      </c>
      <c r="U1364" s="3">
        <v>0.0</v>
      </c>
    </row>
    <row r="1365" hidden="1">
      <c r="A1365" s="10" t="str">
        <f t="shared" si="1"/>
        <v>Malta1994</v>
      </c>
      <c r="B1365" s="1" t="s">
        <v>131</v>
      </c>
      <c r="C1365" s="3">
        <v>1994.0</v>
      </c>
      <c r="D1365" s="3">
        <v>8.0</v>
      </c>
      <c r="E1365" s="3">
        <v>78.05</v>
      </c>
      <c r="F1365" s="2"/>
      <c r="G1365" s="3">
        <v>0.2</v>
      </c>
      <c r="H1365" s="3">
        <v>2440.72</v>
      </c>
      <c r="I1365" s="3">
        <v>1557.66</v>
      </c>
      <c r="J1365" s="3">
        <v>-9.78</v>
      </c>
      <c r="K1365" s="3">
        <v>2998.57</v>
      </c>
      <c r="L1365" s="3">
        <v>49.42</v>
      </c>
      <c r="M1365" s="3">
        <v>28.63</v>
      </c>
      <c r="N1365" s="3">
        <v>18.08</v>
      </c>
      <c r="O1365" s="3">
        <v>3.79</v>
      </c>
      <c r="P1365" s="3">
        <v>62.72</v>
      </c>
      <c r="Q1365" s="3">
        <v>30.77</v>
      </c>
      <c r="R1365" s="3">
        <v>5.49</v>
      </c>
      <c r="S1365" s="3">
        <v>0.99</v>
      </c>
      <c r="T1365" s="3">
        <v>2959.90106275345</v>
      </c>
      <c r="U1365" s="3">
        <v>4092.3492</v>
      </c>
    </row>
    <row r="1366" hidden="1">
      <c r="A1366" s="10" t="str">
        <f t="shared" si="1"/>
        <v>Myanmar1994</v>
      </c>
      <c r="B1366" s="1" t="s">
        <v>144</v>
      </c>
      <c r="C1366" s="3">
        <v>1994.0</v>
      </c>
      <c r="D1366" s="3">
        <v>0.0</v>
      </c>
      <c r="E1366" s="3">
        <v>0.0</v>
      </c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3">
        <v>0.0</v>
      </c>
      <c r="U1366" s="3">
        <v>0.0</v>
      </c>
    </row>
    <row r="1367" hidden="1">
      <c r="A1367" s="10" t="str">
        <f t="shared" si="1"/>
        <v>Mongolia1994</v>
      </c>
      <c r="B1367" s="1" t="s">
        <v>139</v>
      </c>
      <c r="C1367" s="3">
        <v>1994.0</v>
      </c>
      <c r="D1367" s="3">
        <v>0.0</v>
      </c>
      <c r="E1367" s="3">
        <v>0.0</v>
      </c>
      <c r="F1367" s="2"/>
      <c r="G1367" s="2"/>
      <c r="H1367" s="2"/>
      <c r="I1367" s="2"/>
      <c r="J1367" s="3">
        <v>-9.9</v>
      </c>
      <c r="K1367" s="3">
        <v>925.82</v>
      </c>
      <c r="L1367" s="2"/>
      <c r="M1367" s="2"/>
      <c r="N1367" s="2"/>
      <c r="O1367" s="2"/>
      <c r="P1367" s="2"/>
      <c r="Q1367" s="2"/>
      <c r="R1367" s="2"/>
      <c r="S1367" s="2"/>
      <c r="T1367" s="3">
        <v>0.0</v>
      </c>
      <c r="U1367" s="3">
        <v>0.0</v>
      </c>
    </row>
    <row r="1368" hidden="1">
      <c r="A1368" s="10" t="str">
        <f t="shared" si="1"/>
        <v>Montenegro1994</v>
      </c>
      <c r="B1368" s="1" t="s">
        <v>140</v>
      </c>
      <c r="C1368" s="3">
        <v>1994.0</v>
      </c>
      <c r="D1368" s="3">
        <v>0.0</v>
      </c>
      <c r="E1368" s="3">
        <v>0.0</v>
      </c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3">
        <v>0.0</v>
      </c>
      <c r="U1368" s="3">
        <v>0.0</v>
      </c>
    </row>
    <row r="1369" hidden="1">
      <c r="A1369" s="10" t="str">
        <f t="shared" si="1"/>
        <v>Mozambique1994</v>
      </c>
      <c r="B1369" s="1" t="s">
        <v>143</v>
      </c>
      <c r="C1369" s="3">
        <v>1994.0</v>
      </c>
      <c r="D1369" s="3">
        <v>78.8</v>
      </c>
      <c r="E1369" s="3">
        <v>0.0</v>
      </c>
      <c r="F1369" s="2"/>
      <c r="G1369" s="3">
        <v>0.08</v>
      </c>
      <c r="H1369" s="3">
        <v>544.01</v>
      </c>
      <c r="I1369" s="3">
        <v>163.98</v>
      </c>
      <c r="J1369" s="3">
        <v>-35.6</v>
      </c>
      <c r="K1369" s="3">
        <v>2742.15</v>
      </c>
      <c r="L1369" s="2"/>
      <c r="M1369" s="2"/>
      <c r="N1369" s="2"/>
      <c r="O1369" s="2"/>
      <c r="P1369" s="2"/>
      <c r="Q1369" s="2"/>
      <c r="R1369" s="2"/>
      <c r="S1369" s="2"/>
      <c r="T1369" s="3">
        <v>1784.78776071028</v>
      </c>
      <c r="U1369" s="3">
        <v>2336.2881</v>
      </c>
    </row>
    <row r="1370" hidden="1">
      <c r="A1370" s="10" t="str">
        <f t="shared" si="1"/>
        <v>Mauritania1994</v>
      </c>
      <c r="B1370" s="1" t="s">
        <v>133</v>
      </c>
      <c r="C1370" s="3">
        <v>1994.0</v>
      </c>
      <c r="D1370" s="3">
        <v>0.0</v>
      </c>
      <c r="E1370" s="3">
        <v>0.0</v>
      </c>
      <c r="F1370" s="2"/>
      <c r="G1370" s="2"/>
      <c r="H1370" s="2"/>
      <c r="I1370" s="2"/>
      <c r="J1370" s="3">
        <v>6.71</v>
      </c>
      <c r="K1370" s="3">
        <v>1944.88</v>
      </c>
      <c r="L1370" s="2"/>
      <c r="M1370" s="2"/>
      <c r="N1370" s="2"/>
      <c r="O1370" s="2"/>
      <c r="P1370" s="2"/>
      <c r="Q1370" s="2"/>
      <c r="R1370" s="2"/>
      <c r="S1370" s="2"/>
      <c r="T1370" s="3">
        <v>0.0</v>
      </c>
      <c r="U1370" s="3">
        <v>0.0</v>
      </c>
    </row>
    <row r="1371" hidden="1">
      <c r="A1371" s="10" t="str">
        <f t="shared" si="1"/>
        <v>Montserrat1994</v>
      </c>
      <c r="B1371" s="1" t="s">
        <v>141</v>
      </c>
      <c r="C1371" s="3">
        <v>1994.0</v>
      </c>
      <c r="D1371" s="3">
        <v>0.0</v>
      </c>
      <c r="E1371" s="3">
        <v>0.0</v>
      </c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3">
        <v>0.0</v>
      </c>
      <c r="U1371" s="3">
        <v>0.0</v>
      </c>
    </row>
    <row r="1372" hidden="1">
      <c r="A1372" s="10" t="str">
        <f t="shared" si="1"/>
        <v>Martinique1994</v>
      </c>
      <c r="B1372" s="1" t="s">
        <v>132</v>
      </c>
      <c r="C1372" s="3">
        <v>1994.0</v>
      </c>
      <c r="D1372" s="3">
        <v>83.64</v>
      </c>
      <c r="E1372" s="3">
        <v>70.14</v>
      </c>
      <c r="F1372" s="2"/>
      <c r="G1372" s="3">
        <v>0.49</v>
      </c>
      <c r="H1372" s="3">
        <v>1642.26</v>
      </c>
      <c r="I1372" s="3">
        <v>218.6</v>
      </c>
      <c r="J1372" s="2"/>
      <c r="K1372" s="2"/>
      <c r="L1372" s="3">
        <v>19.31</v>
      </c>
      <c r="M1372" s="3">
        <v>50.83</v>
      </c>
      <c r="N1372" s="3">
        <v>13.43</v>
      </c>
      <c r="O1372" s="3">
        <v>14.1</v>
      </c>
      <c r="P1372" s="3">
        <v>6.16</v>
      </c>
      <c r="Q1372" s="3">
        <v>60.03</v>
      </c>
      <c r="R1372" s="3">
        <v>3.21</v>
      </c>
      <c r="S1372" s="3">
        <v>30.58</v>
      </c>
      <c r="T1372" s="3">
        <v>1735.47642674169</v>
      </c>
      <c r="U1372" s="3">
        <v>2307.7936</v>
      </c>
    </row>
    <row r="1373" hidden="1">
      <c r="A1373" s="10" t="str">
        <f t="shared" si="1"/>
        <v>Mauritius1994</v>
      </c>
      <c r="B1373" s="1" t="s">
        <v>134</v>
      </c>
      <c r="C1373" s="3">
        <v>1994.0</v>
      </c>
      <c r="D1373" s="3">
        <v>29.87</v>
      </c>
      <c r="E1373" s="3">
        <v>51.21</v>
      </c>
      <c r="F1373" s="2"/>
      <c r="G1373" s="3">
        <v>0.2</v>
      </c>
      <c r="H1373" s="3">
        <v>1923.84</v>
      </c>
      <c r="I1373" s="3">
        <v>1348.01</v>
      </c>
      <c r="J1373" s="3">
        <v>-8.74</v>
      </c>
      <c r="K1373" s="3">
        <v>3558.14</v>
      </c>
      <c r="L1373" s="3">
        <v>22.33</v>
      </c>
      <c r="M1373" s="3">
        <v>28.88</v>
      </c>
      <c r="N1373" s="3">
        <v>40.48</v>
      </c>
      <c r="O1373" s="3">
        <v>8.31</v>
      </c>
      <c r="P1373" s="3">
        <v>2.55</v>
      </c>
      <c r="Q1373" s="3">
        <v>63.23</v>
      </c>
      <c r="R1373" s="3">
        <v>33.38</v>
      </c>
      <c r="S1373" s="3">
        <v>0.84</v>
      </c>
      <c r="T1373" s="3">
        <v>1937.34624654185</v>
      </c>
      <c r="U1373" s="3">
        <v>4188.1079</v>
      </c>
    </row>
    <row r="1374" hidden="1">
      <c r="A1374" s="10" t="str">
        <f t="shared" si="1"/>
        <v>Malawi1994</v>
      </c>
      <c r="B1374" s="1" t="s">
        <v>127</v>
      </c>
      <c r="C1374" s="3">
        <v>1994.0</v>
      </c>
      <c r="D1374" s="3">
        <v>84.56</v>
      </c>
      <c r="E1374" s="3">
        <v>57.03</v>
      </c>
      <c r="F1374" s="2"/>
      <c r="G1374" s="3">
        <v>0.08</v>
      </c>
      <c r="H1374" s="3">
        <v>539.27</v>
      </c>
      <c r="I1374" s="3">
        <v>337.09</v>
      </c>
      <c r="J1374" s="3">
        <v>-32.11</v>
      </c>
      <c r="K1374" s="3">
        <v>1181.8</v>
      </c>
      <c r="L1374" s="3">
        <v>27.54</v>
      </c>
      <c r="M1374" s="3">
        <v>29.49</v>
      </c>
      <c r="N1374" s="3">
        <v>32.63</v>
      </c>
      <c r="O1374" s="3">
        <v>10.3</v>
      </c>
      <c r="P1374" s="3">
        <v>2.63</v>
      </c>
      <c r="Q1374" s="3">
        <v>19.39</v>
      </c>
      <c r="R1374" s="3">
        <v>13.16</v>
      </c>
      <c r="S1374" s="3">
        <v>64.83</v>
      </c>
      <c r="T1374" s="3">
        <v>1872.24483383347</v>
      </c>
      <c r="U1374" s="3">
        <v>4798.9284</v>
      </c>
    </row>
    <row r="1375" hidden="1">
      <c r="A1375" s="10" t="str">
        <f t="shared" si="1"/>
        <v>Malaysia1994</v>
      </c>
      <c r="B1375" s="1" t="s">
        <v>128</v>
      </c>
      <c r="C1375" s="3">
        <v>1994.0</v>
      </c>
      <c r="D1375" s="3">
        <v>26.32</v>
      </c>
      <c r="E1375" s="3">
        <v>69.61</v>
      </c>
      <c r="F1375" s="2"/>
      <c r="G1375" s="3">
        <v>0.15</v>
      </c>
      <c r="H1375" s="3">
        <v>59085.99</v>
      </c>
      <c r="I1375" s="3">
        <v>58842.64</v>
      </c>
      <c r="J1375" s="3">
        <v>-1.6</v>
      </c>
      <c r="K1375" s="3">
        <v>74478.35</v>
      </c>
      <c r="L1375" s="3">
        <v>57.56</v>
      </c>
      <c r="M1375" s="3">
        <v>12.05</v>
      </c>
      <c r="N1375" s="3">
        <v>22.64</v>
      </c>
      <c r="O1375" s="3">
        <v>4.53</v>
      </c>
      <c r="P1375" s="3">
        <v>42.91</v>
      </c>
      <c r="Q1375" s="3">
        <v>30.23</v>
      </c>
      <c r="R1375" s="3">
        <v>15.53</v>
      </c>
      <c r="S1375" s="3">
        <v>9.53</v>
      </c>
      <c r="T1375" s="3">
        <v>3336.48534470484</v>
      </c>
      <c r="U1375" s="3">
        <v>2769.7803</v>
      </c>
    </row>
    <row r="1376" hidden="1">
      <c r="A1376" s="10" t="str">
        <f t="shared" si="1"/>
        <v>Mayotte1994</v>
      </c>
      <c r="B1376" s="1" t="s">
        <v>135</v>
      </c>
      <c r="C1376" s="3">
        <v>1994.0</v>
      </c>
      <c r="D1376" s="3">
        <v>0.0</v>
      </c>
      <c r="E1376" s="3">
        <v>0.0</v>
      </c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3">
        <v>0.0</v>
      </c>
      <c r="U1376" s="3">
        <v>0.0</v>
      </c>
    </row>
    <row r="1377" hidden="1">
      <c r="A1377" s="10" t="str">
        <f t="shared" si="1"/>
        <v>North America1994</v>
      </c>
      <c r="B1377" s="1" t="s">
        <v>154</v>
      </c>
      <c r="C1377" s="3">
        <v>1994.0</v>
      </c>
      <c r="D1377" s="3">
        <v>20.9</v>
      </c>
      <c r="E1377" s="3">
        <v>70.03</v>
      </c>
      <c r="F1377" s="2"/>
      <c r="G1377" s="2"/>
      <c r="H1377" s="3">
        <v>837215.35</v>
      </c>
      <c r="I1377" s="3">
        <v>678656.93</v>
      </c>
      <c r="J1377" s="3">
        <v>-1.05</v>
      </c>
      <c r="K1377" s="3">
        <v>7867239.76</v>
      </c>
      <c r="L1377" s="3">
        <v>36.08</v>
      </c>
      <c r="M1377" s="3">
        <v>33.95</v>
      </c>
      <c r="N1377" s="3">
        <v>15.99</v>
      </c>
      <c r="O1377" s="3">
        <v>9.52</v>
      </c>
      <c r="P1377" s="3">
        <v>41.32</v>
      </c>
      <c r="Q1377" s="3">
        <v>22.16</v>
      </c>
      <c r="R1377" s="3">
        <v>22.09</v>
      </c>
      <c r="S1377" s="3">
        <v>10.04</v>
      </c>
      <c r="T1377" s="3">
        <v>0.0</v>
      </c>
      <c r="U1377" s="3">
        <v>1484.0142</v>
      </c>
    </row>
    <row r="1378" hidden="1">
      <c r="A1378" s="10" t="str">
        <f t="shared" si="1"/>
        <v>Namibia1994</v>
      </c>
      <c r="B1378" s="1" t="s">
        <v>145</v>
      </c>
      <c r="C1378" s="3">
        <v>1994.0</v>
      </c>
      <c r="D1378" s="3">
        <v>0.0</v>
      </c>
      <c r="E1378" s="3">
        <v>0.0</v>
      </c>
      <c r="F1378" s="2"/>
      <c r="G1378" s="2"/>
      <c r="H1378" s="2"/>
      <c r="I1378" s="2"/>
      <c r="J1378" s="3">
        <v>-1.29</v>
      </c>
      <c r="K1378" s="3">
        <v>3636.65</v>
      </c>
      <c r="L1378" s="2"/>
      <c r="M1378" s="2"/>
      <c r="N1378" s="2"/>
      <c r="O1378" s="2"/>
      <c r="P1378" s="2"/>
      <c r="Q1378" s="2"/>
      <c r="R1378" s="2"/>
      <c r="S1378" s="2"/>
      <c r="T1378" s="3">
        <v>0.0</v>
      </c>
      <c r="U1378" s="3">
        <v>0.0</v>
      </c>
    </row>
    <row r="1379" hidden="1">
      <c r="A1379" s="10" t="str">
        <f t="shared" si="1"/>
        <v>New Caledonia1994</v>
      </c>
      <c r="B1379" s="1" t="s">
        <v>149</v>
      </c>
      <c r="C1379" s="3">
        <v>1994.0</v>
      </c>
      <c r="D1379" s="3">
        <v>0.0</v>
      </c>
      <c r="E1379" s="3">
        <v>0.0</v>
      </c>
      <c r="F1379" s="2"/>
      <c r="G1379" s="2"/>
      <c r="H1379" s="2"/>
      <c r="I1379" s="2"/>
      <c r="J1379" s="3">
        <v>-14.87</v>
      </c>
      <c r="K1379" s="3">
        <v>3038.73</v>
      </c>
      <c r="L1379" s="2"/>
      <c r="M1379" s="2"/>
      <c r="N1379" s="2"/>
      <c r="O1379" s="2"/>
      <c r="P1379" s="2"/>
      <c r="Q1379" s="2"/>
      <c r="R1379" s="2"/>
      <c r="S1379" s="2"/>
      <c r="T1379" s="3">
        <v>0.0</v>
      </c>
      <c r="U1379" s="3">
        <v>0.0</v>
      </c>
    </row>
    <row r="1380" hidden="1">
      <c r="A1380" s="10" t="str">
        <f t="shared" si="1"/>
        <v>Niger1994</v>
      </c>
      <c r="B1380" s="1" t="s">
        <v>152</v>
      </c>
      <c r="C1380" s="3">
        <v>1994.0</v>
      </c>
      <c r="D1380" s="3">
        <v>0.0</v>
      </c>
      <c r="E1380" s="3">
        <v>0.0</v>
      </c>
      <c r="F1380" s="2"/>
      <c r="G1380" s="2"/>
      <c r="H1380" s="2"/>
      <c r="I1380" s="2"/>
      <c r="J1380" s="3">
        <v>-7.36</v>
      </c>
      <c r="K1380" s="3">
        <v>1938.06</v>
      </c>
      <c r="L1380" s="2"/>
      <c r="M1380" s="2"/>
      <c r="N1380" s="2"/>
      <c r="O1380" s="2"/>
      <c r="P1380" s="2"/>
      <c r="Q1380" s="2"/>
      <c r="R1380" s="2"/>
      <c r="S1380" s="2"/>
      <c r="T1380" s="3">
        <v>0.0</v>
      </c>
      <c r="U1380" s="3">
        <v>0.0</v>
      </c>
    </row>
    <row r="1381" hidden="1">
      <c r="A1381" s="10" t="str">
        <f t="shared" si="1"/>
        <v>Nigeria1994</v>
      </c>
      <c r="B1381" s="1" t="s">
        <v>153</v>
      </c>
      <c r="C1381" s="3">
        <v>1994.0</v>
      </c>
      <c r="D1381" s="3">
        <v>0.0</v>
      </c>
      <c r="E1381" s="3">
        <v>0.0</v>
      </c>
      <c r="F1381" s="2"/>
      <c r="G1381" s="2"/>
      <c r="H1381" s="2"/>
      <c r="I1381" s="2"/>
      <c r="J1381" s="3">
        <v>4.04</v>
      </c>
      <c r="K1381" s="3">
        <v>33833.04</v>
      </c>
      <c r="L1381" s="2"/>
      <c r="M1381" s="2"/>
      <c r="N1381" s="2"/>
      <c r="O1381" s="2"/>
      <c r="P1381" s="2"/>
      <c r="Q1381" s="2"/>
      <c r="R1381" s="2"/>
      <c r="S1381" s="2"/>
      <c r="T1381" s="3">
        <v>0.0</v>
      </c>
      <c r="U1381" s="3">
        <v>0.0</v>
      </c>
    </row>
    <row r="1382" hidden="1">
      <c r="A1382" s="10" t="str">
        <f t="shared" si="1"/>
        <v>Nicaragua1994</v>
      </c>
      <c r="B1382" s="1" t="s">
        <v>151</v>
      </c>
      <c r="C1382" s="3">
        <v>1994.0</v>
      </c>
      <c r="D1382" s="3">
        <v>83.45</v>
      </c>
      <c r="E1382" s="3">
        <v>56.8</v>
      </c>
      <c r="F1382" s="2"/>
      <c r="G1382" s="3">
        <v>0.26</v>
      </c>
      <c r="H1382" s="3">
        <v>852.46</v>
      </c>
      <c r="I1382" s="3">
        <v>351.11</v>
      </c>
      <c r="J1382" s="3">
        <v>-12.8</v>
      </c>
      <c r="K1382" s="3">
        <v>3863.19</v>
      </c>
      <c r="L1382" s="3">
        <v>23.56</v>
      </c>
      <c r="M1382" s="3">
        <v>33.24</v>
      </c>
      <c r="N1382" s="3">
        <v>23.59</v>
      </c>
      <c r="O1382" s="3">
        <v>17.17</v>
      </c>
      <c r="P1382" s="3">
        <v>2.1</v>
      </c>
      <c r="Q1382" s="3">
        <v>8.6</v>
      </c>
      <c r="R1382" s="3">
        <v>17.36</v>
      </c>
      <c r="S1382" s="3">
        <v>71.12</v>
      </c>
      <c r="T1382" s="3">
        <v>1681.50825166016</v>
      </c>
      <c r="U1382" s="3">
        <v>2750.6986</v>
      </c>
    </row>
    <row r="1383" hidden="1">
      <c r="A1383" s="10" t="str">
        <f t="shared" si="1"/>
        <v>Netherlands1994</v>
      </c>
      <c r="B1383" s="1" t="s">
        <v>147</v>
      </c>
      <c r="C1383" s="3">
        <v>1994.0</v>
      </c>
      <c r="D1383" s="3">
        <v>36.06</v>
      </c>
      <c r="E1383" s="3">
        <v>57.85</v>
      </c>
      <c r="F1383" s="2"/>
      <c r="G1383" s="3">
        <v>0.12</v>
      </c>
      <c r="H1383" s="3">
        <v>130511.69</v>
      </c>
      <c r="I1383" s="3">
        <v>145825.2</v>
      </c>
      <c r="J1383" s="3">
        <v>6.52</v>
      </c>
      <c r="K1383" s="3">
        <v>379129.99</v>
      </c>
      <c r="L1383" s="3">
        <v>26.1</v>
      </c>
      <c r="M1383" s="3">
        <v>31.75</v>
      </c>
      <c r="N1383" s="3">
        <v>24.73</v>
      </c>
      <c r="O1383" s="3">
        <v>15.32</v>
      </c>
      <c r="P1383" s="3">
        <v>23.62</v>
      </c>
      <c r="Q1383" s="3">
        <v>31.62</v>
      </c>
      <c r="R1383" s="3">
        <v>23.87</v>
      </c>
      <c r="S1383" s="3">
        <v>11.85</v>
      </c>
      <c r="T1383" s="3">
        <v>1877.72366853491</v>
      </c>
      <c r="U1383" s="3">
        <v>987.2487</v>
      </c>
    </row>
    <row r="1384" hidden="1">
      <c r="A1384" s="10" t="str">
        <f t="shared" si="1"/>
        <v>Norway1994</v>
      </c>
      <c r="B1384" s="1" t="s">
        <v>156</v>
      </c>
      <c r="C1384" s="3">
        <v>1994.0</v>
      </c>
      <c r="D1384" s="3">
        <v>63.01</v>
      </c>
      <c r="E1384" s="3">
        <v>66.73</v>
      </c>
      <c r="F1384" s="2"/>
      <c r="G1384" s="3">
        <v>0.1</v>
      </c>
      <c r="H1384" s="3">
        <v>27294.89</v>
      </c>
      <c r="I1384" s="3">
        <v>34743.53</v>
      </c>
      <c r="J1384" s="3">
        <v>5.95</v>
      </c>
      <c r="K1384" s="3">
        <v>127131.0</v>
      </c>
      <c r="L1384" s="3">
        <v>32.13</v>
      </c>
      <c r="M1384" s="3">
        <v>34.6</v>
      </c>
      <c r="N1384" s="3">
        <v>24.5</v>
      </c>
      <c r="O1384" s="3">
        <v>6.45</v>
      </c>
      <c r="P1384" s="3">
        <v>12.46</v>
      </c>
      <c r="Q1384" s="3">
        <v>14.44</v>
      </c>
      <c r="R1384" s="3">
        <v>17.19</v>
      </c>
      <c r="S1384" s="3">
        <v>44.85</v>
      </c>
      <c r="T1384" s="3">
        <v>2278.94715696743</v>
      </c>
      <c r="U1384" s="3">
        <v>2809.6729</v>
      </c>
    </row>
    <row r="1385" hidden="1">
      <c r="A1385" s="10" t="str">
        <f t="shared" si="1"/>
        <v>Nepal1994</v>
      </c>
      <c r="B1385" s="1" t="s">
        <v>146</v>
      </c>
      <c r="C1385" s="3">
        <v>1994.0</v>
      </c>
      <c r="D1385" s="3">
        <v>7.69</v>
      </c>
      <c r="E1385" s="3">
        <v>50.58</v>
      </c>
      <c r="F1385" s="2"/>
      <c r="G1385" s="3">
        <v>0.28</v>
      </c>
      <c r="H1385" s="3">
        <v>1111.04</v>
      </c>
      <c r="I1385" s="3">
        <v>384.84</v>
      </c>
      <c r="J1385" s="3">
        <v>-12.44</v>
      </c>
      <c r="K1385" s="3">
        <v>4066.78</v>
      </c>
      <c r="L1385" s="3">
        <v>12.41</v>
      </c>
      <c r="M1385" s="3">
        <v>38.17</v>
      </c>
      <c r="N1385" s="3">
        <v>40.47</v>
      </c>
      <c r="O1385" s="3">
        <v>8.8</v>
      </c>
      <c r="P1385" s="3">
        <v>4.02</v>
      </c>
      <c r="Q1385" s="3">
        <v>84.7</v>
      </c>
      <c r="R1385" s="3">
        <v>7.12</v>
      </c>
      <c r="S1385" s="3">
        <v>4.15</v>
      </c>
      <c r="T1385" s="3">
        <v>1471.00600575128</v>
      </c>
      <c r="U1385" s="3">
        <v>6934.6985</v>
      </c>
    </row>
    <row r="1386" hidden="1">
      <c r="A1386" s="10" t="str">
        <f t="shared" si="1"/>
        <v>New Zealand1994</v>
      </c>
      <c r="B1386" s="1" t="s">
        <v>150</v>
      </c>
      <c r="C1386" s="3">
        <v>1994.0</v>
      </c>
      <c r="D1386" s="3">
        <v>59.78</v>
      </c>
      <c r="E1386" s="3">
        <v>69.04</v>
      </c>
      <c r="F1386" s="2"/>
      <c r="G1386" s="3">
        <v>0.1</v>
      </c>
      <c r="H1386" s="3">
        <v>11901.38</v>
      </c>
      <c r="I1386" s="3">
        <v>12185.48</v>
      </c>
      <c r="J1386" s="3">
        <v>2.74</v>
      </c>
      <c r="K1386" s="3">
        <v>55314.73</v>
      </c>
      <c r="L1386" s="3">
        <v>31.75</v>
      </c>
      <c r="M1386" s="3">
        <v>37.29</v>
      </c>
      <c r="N1386" s="3">
        <v>21.96</v>
      </c>
      <c r="O1386" s="3">
        <v>7.71</v>
      </c>
      <c r="P1386" s="3">
        <v>7.7</v>
      </c>
      <c r="Q1386" s="3">
        <v>19.48</v>
      </c>
      <c r="R1386" s="3">
        <v>32.52</v>
      </c>
      <c r="S1386" s="3">
        <v>38.83</v>
      </c>
      <c r="T1386" s="3">
        <v>2338.29043029911</v>
      </c>
      <c r="U1386" s="3">
        <v>1652.1214</v>
      </c>
    </row>
    <row r="1387" hidden="1">
      <c r="A1387" s="10" t="str">
        <f t="shared" si="1"/>
        <v>Other Asia, nes1994</v>
      </c>
      <c r="B1387" s="1" t="s">
        <v>159</v>
      </c>
      <c r="C1387" s="3">
        <v>1994.0</v>
      </c>
      <c r="D1387" s="3">
        <v>0.0</v>
      </c>
      <c r="E1387" s="3">
        <v>0.0</v>
      </c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3">
        <v>0.0</v>
      </c>
      <c r="U1387" s="3">
        <v>0.0</v>
      </c>
    </row>
    <row r="1388" hidden="1">
      <c r="A1388" s="10" t="str">
        <f t="shared" si="1"/>
        <v>Oman1994</v>
      </c>
      <c r="B1388" s="1" t="s">
        <v>158</v>
      </c>
      <c r="C1388" s="3">
        <v>1994.0</v>
      </c>
      <c r="D1388" s="3">
        <v>81.54</v>
      </c>
      <c r="E1388" s="3">
        <v>69.94</v>
      </c>
      <c r="F1388" s="2"/>
      <c r="G1388" s="3">
        <v>0.22</v>
      </c>
      <c r="H1388" s="3">
        <v>3915.03</v>
      </c>
      <c r="I1388" s="3">
        <v>5418.3</v>
      </c>
      <c r="J1388" s="3">
        <v>8.21</v>
      </c>
      <c r="K1388" s="3">
        <v>12918.86</v>
      </c>
      <c r="L1388" s="3">
        <v>28.49</v>
      </c>
      <c r="M1388" s="3">
        <v>41.45</v>
      </c>
      <c r="N1388" s="3">
        <v>17.81</v>
      </c>
      <c r="O1388" s="3">
        <v>9.0</v>
      </c>
      <c r="P1388" s="3">
        <v>4.15</v>
      </c>
      <c r="Q1388" s="3">
        <v>14.54</v>
      </c>
      <c r="R1388" s="3">
        <v>2.64</v>
      </c>
      <c r="S1388" s="3">
        <v>78.03</v>
      </c>
      <c r="T1388" s="3">
        <v>2230.31126431514</v>
      </c>
      <c r="U1388" s="3">
        <v>5999.6617</v>
      </c>
    </row>
    <row r="1389" hidden="1">
      <c r="A1389" s="10" t="str">
        <f t="shared" si="1"/>
        <v>Pakistan1994</v>
      </c>
      <c r="B1389" s="1" t="s">
        <v>160</v>
      </c>
      <c r="C1389" s="3">
        <v>1994.0</v>
      </c>
      <c r="D1389" s="3">
        <v>0.0</v>
      </c>
      <c r="E1389" s="3">
        <v>0.0</v>
      </c>
      <c r="F1389" s="2"/>
      <c r="G1389" s="2"/>
      <c r="H1389" s="2"/>
      <c r="I1389" s="2"/>
      <c r="J1389" s="3">
        <v>-2.74</v>
      </c>
      <c r="K1389" s="3">
        <v>52293.46</v>
      </c>
      <c r="L1389" s="2"/>
      <c r="M1389" s="2"/>
      <c r="N1389" s="2"/>
      <c r="O1389" s="2"/>
      <c r="P1389" s="2"/>
      <c r="Q1389" s="2"/>
      <c r="R1389" s="2"/>
      <c r="S1389" s="2"/>
      <c r="T1389" s="3">
        <v>0.0</v>
      </c>
      <c r="U1389" s="3">
        <v>0.0</v>
      </c>
    </row>
    <row r="1390" hidden="1">
      <c r="A1390" s="10" t="str">
        <f t="shared" si="1"/>
        <v>Panama1994</v>
      </c>
      <c r="B1390" s="1" t="s">
        <v>162</v>
      </c>
      <c r="C1390" s="3">
        <v>1994.0</v>
      </c>
      <c r="D1390" s="3">
        <v>0.0</v>
      </c>
      <c r="E1390" s="3">
        <v>0.0</v>
      </c>
      <c r="F1390" s="2"/>
      <c r="G1390" s="2"/>
      <c r="H1390" s="2"/>
      <c r="I1390" s="2"/>
      <c r="J1390" s="3">
        <v>-11.52</v>
      </c>
      <c r="K1390" s="3">
        <v>9365.29</v>
      </c>
      <c r="L1390" s="2"/>
      <c r="M1390" s="2"/>
      <c r="N1390" s="2"/>
      <c r="O1390" s="2"/>
      <c r="P1390" s="2"/>
      <c r="Q1390" s="2"/>
      <c r="R1390" s="2"/>
      <c r="S1390" s="2"/>
      <c r="T1390" s="3">
        <v>0.0</v>
      </c>
      <c r="U1390" s="3">
        <v>0.0</v>
      </c>
    </row>
    <row r="1391" hidden="1">
      <c r="A1391" s="10" t="str">
        <f t="shared" si="1"/>
        <v>Peru1994</v>
      </c>
      <c r="B1391" s="1" t="s">
        <v>165</v>
      </c>
      <c r="C1391" s="3">
        <v>1994.0</v>
      </c>
      <c r="D1391" s="3">
        <v>52.98</v>
      </c>
      <c r="E1391" s="3">
        <v>59.28</v>
      </c>
      <c r="F1391" s="2"/>
      <c r="G1391" s="3">
        <v>0.07</v>
      </c>
      <c r="H1391" s="3">
        <v>5626.27</v>
      </c>
      <c r="I1391" s="3">
        <v>4388.9</v>
      </c>
      <c r="J1391" s="3">
        <v>-3.38</v>
      </c>
      <c r="K1391" s="3">
        <v>44882.08</v>
      </c>
      <c r="L1391" s="3">
        <v>31.79</v>
      </c>
      <c r="M1391" s="3">
        <v>27.49</v>
      </c>
      <c r="N1391" s="3">
        <v>26.78</v>
      </c>
      <c r="O1391" s="3">
        <v>10.57</v>
      </c>
      <c r="P1391" s="3">
        <v>0.75</v>
      </c>
      <c r="Q1391" s="3">
        <v>10.96</v>
      </c>
      <c r="R1391" s="3">
        <v>60.35</v>
      </c>
      <c r="S1391" s="3">
        <v>23.91</v>
      </c>
      <c r="T1391" s="3">
        <v>2105.87900317268</v>
      </c>
      <c r="U1391" s="3">
        <v>1526.9471</v>
      </c>
    </row>
    <row r="1392" hidden="1">
      <c r="A1392" s="10" t="str">
        <f t="shared" si="1"/>
        <v>Philippines1994</v>
      </c>
      <c r="B1392" s="1" t="s">
        <v>166</v>
      </c>
      <c r="C1392" s="3">
        <v>1994.0</v>
      </c>
      <c r="D1392" s="3">
        <v>0.0</v>
      </c>
      <c r="E1392" s="3">
        <v>0.0</v>
      </c>
      <c r="F1392" s="2"/>
      <c r="G1392" s="2"/>
      <c r="H1392" s="2"/>
      <c r="I1392" s="2"/>
      <c r="J1392" s="3">
        <v>-6.31</v>
      </c>
      <c r="K1392" s="3">
        <v>64084.46</v>
      </c>
      <c r="L1392" s="2"/>
      <c r="M1392" s="2"/>
      <c r="N1392" s="2"/>
      <c r="O1392" s="2"/>
      <c r="P1392" s="2"/>
      <c r="Q1392" s="2"/>
      <c r="R1392" s="2"/>
      <c r="S1392" s="2"/>
      <c r="T1392" s="3">
        <v>0.0</v>
      </c>
      <c r="U1392" s="3">
        <v>0.0</v>
      </c>
    </row>
    <row r="1393" hidden="1">
      <c r="A1393" s="10" t="str">
        <f t="shared" si="1"/>
        <v>Palau1994</v>
      </c>
      <c r="B1393" s="1" t="s">
        <v>161</v>
      </c>
      <c r="C1393" s="3">
        <v>1994.0</v>
      </c>
      <c r="D1393" s="3">
        <v>0.0</v>
      </c>
      <c r="E1393" s="3">
        <v>0.0</v>
      </c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3">
        <v>0.0</v>
      </c>
      <c r="U1393" s="3">
        <v>0.0</v>
      </c>
    </row>
    <row r="1394" hidden="1">
      <c r="A1394" s="10" t="str">
        <f t="shared" si="1"/>
        <v>Papua New Guinea1994</v>
      </c>
      <c r="B1394" s="1" t="s">
        <v>163</v>
      </c>
      <c r="C1394" s="3">
        <v>1994.0</v>
      </c>
      <c r="D1394" s="3">
        <v>0.0</v>
      </c>
      <c r="E1394" s="3">
        <v>0.0</v>
      </c>
      <c r="F1394" s="2"/>
      <c r="G1394" s="2"/>
      <c r="H1394" s="2"/>
      <c r="I1394" s="2"/>
      <c r="J1394" s="3">
        <v>13.77</v>
      </c>
      <c r="K1394" s="3">
        <v>5502.79</v>
      </c>
      <c r="L1394" s="2"/>
      <c r="M1394" s="2"/>
      <c r="N1394" s="2"/>
      <c r="O1394" s="2"/>
      <c r="P1394" s="2"/>
      <c r="Q1394" s="2"/>
      <c r="R1394" s="2"/>
      <c r="S1394" s="2"/>
      <c r="T1394" s="3">
        <v>0.0</v>
      </c>
      <c r="U1394" s="3">
        <v>0.0</v>
      </c>
    </row>
    <row r="1395" hidden="1">
      <c r="A1395" s="10" t="str">
        <f t="shared" si="1"/>
        <v>Poland1994</v>
      </c>
      <c r="B1395" s="1" t="s">
        <v>167</v>
      </c>
      <c r="C1395" s="3">
        <v>1994.0</v>
      </c>
      <c r="D1395" s="3">
        <v>29.4</v>
      </c>
      <c r="E1395" s="3">
        <v>54.98</v>
      </c>
      <c r="F1395" s="2"/>
      <c r="G1395" s="3">
        <v>0.19</v>
      </c>
      <c r="H1395" s="3">
        <v>21433.48</v>
      </c>
      <c r="I1395" s="3">
        <v>17194.37</v>
      </c>
      <c r="J1395" s="2"/>
      <c r="K1395" s="3">
        <v>110803.0</v>
      </c>
      <c r="L1395" s="3">
        <v>27.42</v>
      </c>
      <c r="M1395" s="3">
        <v>27.56</v>
      </c>
      <c r="N1395" s="3">
        <v>27.49</v>
      </c>
      <c r="O1395" s="3">
        <v>15.76</v>
      </c>
      <c r="P1395" s="3">
        <v>15.71</v>
      </c>
      <c r="Q1395" s="3">
        <v>38.94</v>
      </c>
      <c r="R1395" s="3">
        <v>31.38</v>
      </c>
      <c r="S1395" s="3">
        <v>13.34</v>
      </c>
      <c r="T1395" s="3">
        <v>1898.41178750065</v>
      </c>
      <c r="U1395" s="3">
        <v>934.7004</v>
      </c>
    </row>
    <row r="1396" hidden="1">
      <c r="A1396" s="10" t="str">
        <f t="shared" si="1"/>
        <v>Portugal1994</v>
      </c>
      <c r="B1396" s="1" t="s">
        <v>168</v>
      </c>
      <c r="C1396" s="3">
        <v>1994.0</v>
      </c>
      <c r="D1396" s="3">
        <v>23.88</v>
      </c>
      <c r="E1396" s="3">
        <v>54.08</v>
      </c>
      <c r="F1396" s="2"/>
      <c r="G1396" s="3">
        <v>0.11</v>
      </c>
      <c r="H1396" s="3">
        <v>27065.06</v>
      </c>
      <c r="I1396" s="3">
        <v>17980.73</v>
      </c>
      <c r="J1396" s="3">
        <v>-6.91</v>
      </c>
      <c r="K1396" s="3">
        <v>99688.64</v>
      </c>
      <c r="L1396" s="3">
        <v>25.46</v>
      </c>
      <c r="M1396" s="3">
        <v>28.62</v>
      </c>
      <c r="N1396" s="3">
        <v>26.64</v>
      </c>
      <c r="O1396" s="3">
        <v>17.9</v>
      </c>
      <c r="P1396" s="3">
        <v>14.04</v>
      </c>
      <c r="Q1396" s="3">
        <v>58.56</v>
      </c>
      <c r="R1396" s="3">
        <v>19.08</v>
      </c>
      <c r="S1396" s="3">
        <v>4.52</v>
      </c>
      <c r="T1396" s="3">
        <v>1905.83387957405</v>
      </c>
      <c r="U1396" s="3">
        <v>1285.0011</v>
      </c>
    </row>
    <row r="1397" hidden="1">
      <c r="A1397" s="10" t="str">
        <f t="shared" si="1"/>
        <v>Paraguay1994</v>
      </c>
      <c r="B1397" s="1" t="s">
        <v>164</v>
      </c>
      <c r="C1397" s="3">
        <v>1994.0</v>
      </c>
      <c r="D1397" s="3">
        <v>63.81</v>
      </c>
      <c r="E1397" s="3">
        <v>74.77</v>
      </c>
      <c r="F1397" s="2"/>
      <c r="G1397" s="3">
        <v>0.2</v>
      </c>
      <c r="H1397" s="3">
        <v>2424.59</v>
      </c>
      <c r="I1397" s="3">
        <v>816.83</v>
      </c>
      <c r="J1397" s="3">
        <v>-1.44</v>
      </c>
      <c r="K1397" s="3">
        <v>7870.98</v>
      </c>
      <c r="L1397" s="3">
        <v>27.58</v>
      </c>
      <c r="M1397" s="3">
        <v>47.19</v>
      </c>
      <c r="N1397" s="3">
        <v>14.6</v>
      </c>
      <c r="O1397" s="3">
        <v>4.93</v>
      </c>
      <c r="P1397" s="3">
        <v>0.94</v>
      </c>
      <c r="Q1397" s="3">
        <v>4.4</v>
      </c>
      <c r="R1397" s="3">
        <v>34.72</v>
      </c>
      <c r="S1397" s="3">
        <v>59.69</v>
      </c>
      <c r="T1397" s="3">
        <v>2335.42849529915</v>
      </c>
      <c r="U1397" s="3">
        <v>2274.0409</v>
      </c>
    </row>
    <row r="1398" hidden="1">
      <c r="A1398" s="10" t="str">
        <f t="shared" si="1"/>
        <v>Occ.Pal.Terr1994</v>
      </c>
      <c r="B1398" s="1" t="s">
        <v>157</v>
      </c>
      <c r="C1398" s="3">
        <v>1994.0</v>
      </c>
      <c r="D1398" s="3">
        <v>0.0</v>
      </c>
      <c r="E1398" s="3">
        <v>0.0</v>
      </c>
      <c r="F1398" s="2"/>
      <c r="G1398" s="2"/>
      <c r="H1398" s="2"/>
      <c r="I1398" s="2"/>
      <c r="J1398" s="3">
        <v>-57.37</v>
      </c>
      <c r="K1398" s="3">
        <v>2843.3</v>
      </c>
      <c r="L1398" s="2"/>
      <c r="M1398" s="2"/>
      <c r="N1398" s="2"/>
      <c r="O1398" s="2"/>
      <c r="P1398" s="2"/>
      <c r="Q1398" s="2"/>
      <c r="R1398" s="2"/>
      <c r="S1398" s="2"/>
      <c r="T1398" s="3">
        <v>0.0</v>
      </c>
      <c r="U1398" s="3">
        <v>0.0</v>
      </c>
    </row>
    <row r="1399" hidden="1">
      <c r="A1399" s="10" t="str">
        <f t="shared" si="1"/>
        <v>French Polynesia1994</v>
      </c>
      <c r="B1399" s="1" t="s">
        <v>85</v>
      </c>
      <c r="C1399" s="3">
        <v>1994.0</v>
      </c>
      <c r="D1399" s="3">
        <v>0.0</v>
      </c>
      <c r="E1399" s="3">
        <v>0.0</v>
      </c>
      <c r="F1399" s="2"/>
      <c r="G1399" s="2"/>
      <c r="H1399" s="2"/>
      <c r="I1399" s="2"/>
      <c r="J1399" s="3">
        <v>-21.05</v>
      </c>
      <c r="K1399" s="3">
        <v>3522.27</v>
      </c>
      <c r="L1399" s="2"/>
      <c r="M1399" s="2"/>
      <c r="N1399" s="2"/>
      <c r="O1399" s="2"/>
      <c r="P1399" s="2"/>
      <c r="Q1399" s="2"/>
      <c r="R1399" s="2"/>
      <c r="S1399" s="2"/>
      <c r="T1399" s="3">
        <v>0.0</v>
      </c>
      <c r="U1399" s="3">
        <v>0.0</v>
      </c>
    </row>
    <row r="1400" hidden="1">
      <c r="A1400" s="10" t="str">
        <f t="shared" si="1"/>
        <v>Qatar1994</v>
      </c>
      <c r="B1400" s="1" t="s">
        <v>169</v>
      </c>
      <c r="C1400" s="3">
        <v>1994.0</v>
      </c>
      <c r="D1400" s="3">
        <v>0.0</v>
      </c>
      <c r="E1400" s="3">
        <v>0.0</v>
      </c>
      <c r="F1400" s="2"/>
      <c r="G1400" s="2"/>
      <c r="H1400" s="2"/>
      <c r="I1400" s="2"/>
      <c r="J1400" s="3">
        <v>11.1</v>
      </c>
      <c r="K1400" s="3">
        <v>7374.45</v>
      </c>
      <c r="L1400" s="2"/>
      <c r="M1400" s="2"/>
      <c r="N1400" s="2"/>
      <c r="O1400" s="2"/>
      <c r="P1400" s="2"/>
      <c r="Q1400" s="2"/>
      <c r="R1400" s="2"/>
      <c r="S1400" s="2"/>
      <c r="T1400" s="3">
        <v>0.0</v>
      </c>
      <c r="U1400" s="3">
        <v>0.0</v>
      </c>
    </row>
    <row r="1401" hidden="1">
      <c r="A1401" s="10" t="str">
        <f t="shared" si="1"/>
        <v>Reunion1994</v>
      </c>
      <c r="B1401" s="1" t="s">
        <v>170</v>
      </c>
      <c r="C1401" s="3">
        <v>1994.0</v>
      </c>
      <c r="D1401" s="3">
        <v>78.16</v>
      </c>
      <c r="E1401" s="3">
        <v>77.19</v>
      </c>
      <c r="F1401" s="2"/>
      <c r="G1401" s="3">
        <v>0.77</v>
      </c>
      <c r="H1401" s="3">
        <v>2358.36</v>
      </c>
      <c r="I1401" s="3">
        <v>170.98</v>
      </c>
      <c r="J1401" s="2"/>
      <c r="K1401" s="2"/>
      <c r="L1401" s="3">
        <v>22.84</v>
      </c>
      <c r="M1401" s="3">
        <v>54.35</v>
      </c>
      <c r="N1401" s="3">
        <v>13.32</v>
      </c>
      <c r="O1401" s="3">
        <v>7.43</v>
      </c>
      <c r="P1401" s="3">
        <v>10.29</v>
      </c>
      <c r="Q1401" s="3">
        <v>14.92</v>
      </c>
      <c r="R1401" s="3">
        <v>63.75</v>
      </c>
      <c r="S1401" s="3">
        <v>11.02</v>
      </c>
      <c r="T1401" s="3">
        <v>1908.12906627018</v>
      </c>
      <c r="U1401" s="3">
        <v>4475.6088</v>
      </c>
    </row>
    <row r="1402" hidden="1">
      <c r="A1402" s="10" t="str">
        <f t="shared" si="1"/>
        <v>Romania1994</v>
      </c>
      <c r="B1402" s="1" t="s">
        <v>171</v>
      </c>
      <c r="C1402" s="3">
        <v>1994.0</v>
      </c>
      <c r="D1402" s="3">
        <v>22.23</v>
      </c>
      <c r="E1402" s="3">
        <v>49.35</v>
      </c>
      <c r="F1402" s="2"/>
      <c r="G1402" s="3">
        <v>0.1</v>
      </c>
      <c r="H1402" s="3">
        <v>7109.05</v>
      </c>
      <c r="I1402" s="3">
        <v>6151.24</v>
      </c>
      <c r="J1402" s="3">
        <v>-2.06</v>
      </c>
      <c r="K1402" s="3">
        <v>30074.44</v>
      </c>
      <c r="L1402" s="3">
        <v>24.87</v>
      </c>
      <c r="M1402" s="3">
        <v>24.48</v>
      </c>
      <c r="N1402" s="3">
        <v>26.52</v>
      </c>
      <c r="O1402" s="3">
        <v>23.17</v>
      </c>
      <c r="P1402" s="3">
        <v>12.02</v>
      </c>
      <c r="Q1402" s="3">
        <v>44.82</v>
      </c>
      <c r="R1402" s="3">
        <v>36.73</v>
      </c>
      <c r="S1402" s="3">
        <v>5.33</v>
      </c>
      <c r="T1402" s="3">
        <v>1796.5391189273</v>
      </c>
      <c r="U1402" s="3">
        <v>1071.6374</v>
      </c>
    </row>
    <row r="1403" hidden="1">
      <c r="A1403" s="10" t="str">
        <f t="shared" si="1"/>
        <v>Russian Federation1994</v>
      </c>
      <c r="B1403" s="1" t="s">
        <v>172</v>
      </c>
      <c r="C1403" s="3">
        <v>1994.0</v>
      </c>
      <c r="D1403" s="3">
        <v>0.0</v>
      </c>
      <c r="E1403" s="3">
        <v>0.0</v>
      </c>
      <c r="F1403" s="2"/>
      <c r="G1403" s="2"/>
      <c r="H1403" s="2"/>
      <c r="I1403" s="2"/>
      <c r="J1403" s="3">
        <v>4.56</v>
      </c>
      <c r="K1403" s="3">
        <v>395076.99</v>
      </c>
      <c r="L1403" s="2"/>
      <c r="M1403" s="2"/>
      <c r="N1403" s="2"/>
      <c r="O1403" s="2"/>
      <c r="P1403" s="2"/>
      <c r="Q1403" s="2"/>
      <c r="R1403" s="2"/>
      <c r="S1403" s="2"/>
      <c r="T1403" s="3">
        <v>0.0</v>
      </c>
      <c r="U1403" s="3">
        <v>0.0</v>
      </c>
    </row>
    <row r="1404" hidden="1">
      <c r="A1404" s="10" t="str">
        <f t="shared" si="1"/>
        <v>Rwanda1994</v>
      </c>
      <c r="B1404" s="1" t="s">
        <v>173</v>
      </c>
      <c r="C1404" s="3">
        <v>1994.0</v>
      </c>
      <c r="D1404" s="3">
        <v>0.0</v>
      </c>
      <c r="E1404" s="3">
        <v>0.0</v>
      </c>
      <c r="F1404" s="2"/>
      <c r="G1404" s="2"/>
      <c r="H1404" s="2"/>
      <c r="I1404" s="2"/>
      <c r="J1404" s="3">
        <v>-58.49</v>
      </c>
      <c r="K1404" s="3">
        <v>753.64</v>
      </c>
      <c r="L1404" s="2"/>
      <c r="M1404" s="2"/>
      <c r="N1404" s="2"/>
      <c r="O1404" s="2"/>
      <c r="P1404" s="2"/>
      <c r="Q1404" s="2"/>
      <c r="R1404" s="2"/>
      <c r="S1404" s="2"/>
      <c r="T1404" s="3">
        <v>0.0</v>
      </c>
      <c r="U1404" s="3">
        <v>0.0</v>
      </c>
    </row>
    <row r="1405" hidden="1">
      <c r="A1405" s="10" t="str">
        <f t="shared" si="1"/>
        <v>South Asia1994</v>
      </c>
      <c r="B1405" s="1" t="s">
        <v>187</v>
      </c>
      <c r="C1405" s="3">
        <v>1994.0</v>
      </c>
      <c r="D1405" s="3">
        <v>21.56</v>
      </c>
      <c r="E1405" s="3">
        <v>36.14</v>
      </c>
      <c r="F1405" s="2"/>
      <c r="G1405" s="2"/>
      <c r="H1405" s="3">
        <v>34340.19</v>
      </c>
      <c r="I1405" s="3">
        <v>32474.22</v>
      </c>
      <c r="J1405" s="3">
        <v>-1.21</v>
      </c>
      <c r="K1405" s="3">
        <v>432336.01</v>
      </c>
      <c r="L1405" s="3">
        <v>18.7</v>
      </c>
      <c r="M1405" s="3">
        <v>17.44</v>
      </c>
      <c r="N1405" s="3">
        <v>33.54</v>
      </c>
      <c r="O1405" s="3">
        <v>24.73</v>
      </c>
      <c r="P1405" s="3">
        <v>5.04</v>
      </c>
      <c r="Q1405" s="3">
        <v>44.79</v>
      </c>
      <c r="R1405" s="3">
        <v>36.47</v>
      </c>
      <c r="S1405" s="3">
        <v>12.1</v>
      </c>
      <c r="T1405" s="3">
        <v>0.0</v>
      </c>
      <c r="U1405" s="3">
        <v>1618.3788</v>
      </c>
    </row>
    <row r="1406" hidden="1">
      <c r="A1406" s="10" t="str">
        <f t="shared" si="1"/>
        <v>Saudi Arabia1994</v>
      </c>
      <c r="B1406" s="1" t="s">
        <v>176</v>
      </c>
      <c r="C1406" s="3">
        <v>1994.0</v>
      </c>
      <c r="D1406" s="3">
        <v>91.28</v>
      </c>
      <c r="E1406" s="3">
        <v>60.65</v>
      </c>
      <c r="F1406" s="2"/>
      <c r="G1406" s="3">
        <v>0.1</v>
      </c>
      <c r="H1406" s="3">
        <v>23042.63</v>
      </c>
      <c r="I1406" s="3">
        <v>42874.19</v>
      </c>
      <c r="J1406" s="3">
        <v>7.93</v>
      </c>
      <c r="K1406" s="3">
        <v>135175.0</v>
      </c>
      <c r="L1406" s="3">
        <v>27.12</v>
      </c>
      <c r="M1406" s="3">
        <v>33.53</v>
      </c>
      <c r="N1406" s="3">
        <v>30.85</v>
      </c>
      <c r="O1406" s="3">
        <v>8.0</v>
      </c>
      <c r="P1406" s="3">
        <v>0.6</v>
      </c>
      <c r="Q1406" s="3">
        <v>1.53</v>
      </c>
      <c r="R1406" s="3">
        <v>7.0</v>
      </c>
      <c r="S1406" s="3">
        <v>75.42</v>
      </c>
      <c r="T1406" s="3">
        <v>2303.16687375826</v>
      </c>
      <c r="U1406" s="3">
        <v>8141.6166</v>
      </c>
    </row>
    <row r="1407" hidden="1">
      <c r="A1407" s="10" t="str">
        <f t="shared" si="1"/>
        <v>Sudan1994</v>
      </c>
      <c r="B1407" s="1" t="s">
        <v>193</v>
      </c>
      <c r="C1407" s="3">
        <v>1994.0</v>
      </c>
      <c r="D1407" s="3">
        <v>0.0</v>
      </c>
      <c r="E1407" s="3">
        <v>0.0</v>
      </c>
      <c r="F1407" s="2"/>
      <c r="G1407" s="2"/>
      <c r="H1407" s="2"/>
      <c r="I1407" s="2"/>
      <c r="J1407" s="3">
        <v>-5.23</v>
      </c>
      <c r="K1407" s="3">
        <v>12794.19</v>
      </c>
      <c r="L1407" s="2"/>
      <c r="M1407" s="2"/>
      <c r="N1407" s="2"/>
      <c r="O1407" s="2"/>
      <c r="P1407" s="2"/>
      <c r="Q1407" s="2"/>
      <c r="R1407" s="2"/>
      <c r="S1407" s="2"/>
      <c r="T1407" s="3">
        <v>0.0</v>
      </c>
      <c r="U1407" s="3">
        <v>0.0</v>
      </c>
    </row>
    <row r="1408" hidden="1">
      <c r="A1408" s="10" t="str">
        <f t="shared" si="1"/>
        <v>Senegal1994</v>
      </c>
      <c r="B1408" s="1" t="s">
        <v>177</v>
      </c>
      <c r="C1408" s="3">
        <v>1994.0</v>
      </c>
      <c r="D1408" s="3">
        <v>0.0</v>
      </c>
      <c r="E1408" s="3">
        <v>0.0</v>
      </c>
      <c r="F1408" s="2"/>
      <c r="G1408" s="2"/>
      <c r="H1408" s="2"/>
      <c r="I1408" s="2"/>
      <c r="J1408" s="3">
        <v>-7.31</v>
      </c>
      <c r="K1408" s="3">
        <v>4908.42</v>
      </c>
      <c r="L1408" s="2"/>
      <c r="M1408" s="2"/>
      <c r="N1408" s="2"/>
      <c r="O1408" s="2"/>
      <c r="P1408" s="2"/>
      <c r="Q1408" s="2"/>
      <c r="R1408" s="2"/>
      <c r="S1408" s="2"/>
      <c r="T1408" s="3">
        <v>0.0</v>
      </c>
      <c r="U1408" s="3">
        <v>0.0</v>
      </c>
    </row>
    <row r="1409" hidden="1">
      <c r="A1409" s="10" t="str">
        <f t="shared" si="1"/>
        <v>Serbia, FR(Serbia/Montenegro)1994</v>
      </c>
      <c r="B1409" s="1" t="s">
        <v>178</v>
      </c>
      <c r="C1409" s="3">
        <v>1994.0</v>
      </c>
      <c r="D1409" s="3">
        <v>0.0</v>
      </c>
      <c r="E1409" s="3">
        <v>0.0</v>
      </c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3">
        <v>0.0</v>
      </c>
      <c r="U1409" s="3">
        <v>0.0</v>
      </c>
    </row>
    <row r="1410" hidden="1">
      <c r="A1410" s="10" t="str">
        <f t="shared" si="1"/>
        <v>Singapore1994</v>
      </c>
      <c r="B1410" s="1" t="s">
        <v>181</v>
      </c>
      <c r="C1410" s="3">
        <v>1994.0</v>
      </c>
      <c r="D1410" s="3">
        <v>15.78</v>
      </c>
      <c r="E1410" s="3">
        <v>72.23</v>
      </c>
      <c r="F1410" s="2"/>
      <c r="G1410" s="3">
        <v>0.1</v>
      </c>
      <c r="H1410" s="3">
        <v>102669.29</v>
      </c>
      <c r="I1410" s="3">
        <v>96824.55</v>
      </c>
      <c r="J1410" s="3">
        <v>16.17</v>
      </c>
      <c r="K1410" s="3">
        <v>73690.85</v>
      </c>
      <c r="L1410" s="3">
        <v>52.83</v>
      </c>
      <c r="M1410" s="3">
        <v>19.4</v>
      </c>
      <c r="N1410" s="3">
        <v>15.14</v>
      </c>
      <c r="O1410" s="3">
        <v>8.3</v>
      </c>
      <c r="P1410" s="3">
        <v>58.29</v>
      </c>
      <c r="Q1410" s="3">
        <v>17.8</v>
      </c>
      <c r="R1410" s="3">
        <v>11.31</v>
      </c>
      <c r="S1410" s="3">
        <v>2.25</v>
      </c>
      <c r="T1410" s="3">
        <v>3193.74537653079</v>
      </c>
      <c r="U1410" s="3">
        <v>4045.248</v>
      </c>
    </row>
    <row r="1411" hidden="1">
      <c r="A1411" s="10" t="str">
        <f t="shared" si="1"/>
        <v>Solomon Islands1994</v>
      </c>
      <c r="B1411" s="1" t="s">
        <v>185</v>
      </c>
      <c r="C1411" s="3">
        <v>1994.0</v>
      </c>
      <c r="D1411" s="3">
        <v>0.0</v>
      </c>
      <c r="E1411" s="3">
        <v>0.0</v>
      </c>
      <c r="F1411" s="2"/>
      <c r="G1411" s="2"/>
      <c r="H1411" s="2"/>
      <c r="I1411" s="2"/>
      <c r="J1411" s="3">
        <v>-38.15</v>
      </c>
      <c r="K1411" s="3">
        <v>390.11</v>
      </c>
      <c r="L1411" s="2"/>
      <c r="M1411" s="2"/>
      <c r="N1411" s="2"/>
      <c r="O1411" s="2"/>
      <c r="P1411" s="2"/>
      <c r="Q1411" s="2"/>
      <c r="R1411" s="2"/>
      <c r="S1411" s="2"/>
      <c r="T1411" s="3">
        <v>0.0</v>
      </c>
      <c r="U1411" s="3">
        <v>0.0</v>
      </c>
    </row>
    <row r="1412" hidden="1">
      <c r="A1412" s="10" t="str">
        <f t="shared" si="1"/>
        <v>Sierra Leone1994</v>
      </c>
      <c r="B1412" s="1" t="s">
        <v>180</v>
      </c>
      <c r="C1412" s="3">
        <v>1994.0</v>
      </c>
      <c r="D1412" s="3">
        <v>0.0</v>
      </c>
      <c r="E1412" s="3">
        <v>0.0</v>
      </c>
      <c r="F1412" s="2"/>
      <c r="G1412" s="2"/>
      <c r="H1412" s="2"/>
      <c r="I1412" s="2"/>
      <c r="J1412" s="3">
        <v>3.86</v>
      </c>
      <c r="K1412" s="3">
        <v>911.92</v>
      </c>
      <c r="L1412" s="2"/>
      <c r="M1412" s="2"/>
      <c r="N1412" s="2"/>
      <c r="O1412" s="2"/>
      <c r="P1412" s="2"/>
      <c r="Q1412" s="2"/>
      <c r="R1412" s="2"/>
      <c r="S1412" s="2"/>
      <c r="T1412" s="3">
        <v>0.0</v>
      </c>
      <c r="U1412" s="3">
        <v>0.0</v>
      </c>
    </row>
    <row r="1413" hidden="1">
      <c r="A1413" s="10" t="str">
        <f t="shared" si="1"/>
        <v>El Salvador1994</v>
      </c>
      <c r="B1413" s="1" t="s">
        <v>73</v>
      </c>
      <c r="C1413" s="3">
        <v>1994.0</v>
      </c>
      <c r="D1413" s="3">
        <v>60.65</v>
      </c>
      <c r="E1413" s="3">
        <v>55.59</v>
      </c>
      <c r="F1413" s="2"/>
      <c r="G1413" s="3">
        <v>0.25</v>
      </c>
      <c r="H1413" s="3">
        <v>2255.78</v>
      </c>
      <c r="I1413" s="3">
        <v>821.8</v>
      </c>
      <c r="J1413" s="3">
        <v>-15.3</v>
      </c>
      <c r="K1413" s="3">
        <v>7679.38</v>
      </c>
      <c r="L1413" s="3">
        <v>25.89</v>
      </c>
      <c r="M1413" s="3">
        <v>29.7</v>
      </c>
      <c r="N1413" s="3">
        <v>28.2</v>
      </c>
      <c r="O1413" s="3">
        <v>12.42</v>
      </c>
      <c r="P1413" s="3">
        <v>2.16</v>
      </c>
      <c r="Q1413" s="3">
        <v>38.76</v>
      </c>
      <c r="R1413" s="3">
        <v>20.5</v>
      </c>
      <c r="S1413" s="3">
        <v>38.06</v>
      </c>
      <c r="T1413" s="3">
        <v>1774.62989686999</v>
      </c>
      <c r="U1413" s="3">
        <v>1758.5697</v>
      </c>
    </row>
    <row r="1414" hidden="1">
      <c r="A1414" s="10" t="str">
        <f t="shared" si="1"/>
        <v>Small states1994</v>
      </c>
      <c r="B1414" s="1" t="s">
        <v>184</v>
      </c>
      <c r="C1414" s="3">
        <v>1994.0</v>
      </c>
      <c r="D1414" s="3">
        <v>32.88</v>
      </c>
      <c r="E1414" s="3">
        <v>63.1</v>
      </c>
      <c r="F1414" s="2"/>
      <c r="G1414" s="2"/>
      <c r="H1414" s="3">
        <v>27117.41</v>
      </c>
      <c r="I1414" s="3">
        <v>32021.69</v>
      </c>
      <c r="J1414" s="3">
        <v>-1.18</v>
      </c>
      <c r="K1414" s="3">
        <v>312223.99</v>
      </c>
      <c r="L1414" s="3">
        <v>39.92</v>
      </c>
      <c r="M1414" s="3">
        <v>23.18</v>
      </c>
      <c r="N1414" s="3">
        <v>23.92</v>
      </c>
      <c r="O1414" s="3">
        <v>6.07</v>
      </c>
      <c r="P1414" s="3">
        <v>5.79</v>
      </c>
      <c r="Q1414" s="3">
        <v>9.88</v>
      </c>
      <c r="R1414" s="3">
        <v>21.44</v>
      </c>
      <c r="S1414" s="3">
        <v>33.21</v>
      </c>
      <c r="T1414" s="3">
        <v>0.0</v>
      </c>
      <c r="U1414" s="3">
        <v>1454.8132</v>
      </c>
    </row>
    <row r="1415" hidden="1">
      <c r="A1415" s="10" t="str">
        <f t="shared" si="1"/>
        <v>Sao Tome and Principe1994</v>
      </c>
      <c r="B1415" s="1" t="s">
        <v>175</v>
      </c>
      <c r="C1415" s="3">
        <v>1994.0</v>
      </c>
      <c r="D1415" s="3">
        <v>0.0</v>
      </c>
      <c r="E1415" s="3">
        <v>0.0</v>
      </c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3">
        <v>0.0</v>
      </c>
      <c r="U1415" s="3">
        <v>0.0</v>
      </c>
    </row>
    <row r="1416" hidden="1">
      <c r="A1416" s="10" t="str">
        <f t="shared" si="1"/>
        <v>Sudan1994</v>
      </c>
      <c r="B1416" s="1" t="s">
        <v>193</v>
      </c>
      <c r="C1416" s="3">
        <v>1994.0</v>
      </c>
      <c r="D1416" s="3">
        <v>0.0</v>
      </c>
      <c r="E1416" s="3">
        <v>0.0</v>
      </c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3">
        <v>0.0</v>
      </c>
      <c r="U1416" s="3">
        <v>0.0</v>
      </c>
    </row>
    <row r="1417" hidden="1">
      <c r="A1417" s="10" t="str">
        <f t="shared" si="1"/>
        <v>Suriname1994</v>
      </c>
      <c r="B1417" s="1" t="s">
        <v>194</v>
      </c>
      <c r="C1417" s="3">
        <v>1994.0</v>
      </c>
      <c r="D1417" s="3">
        <v>19.94</v>
      </c>
      <c r="E1417" s="3">
        <v>67.95</v>
      </c>
      <c r="F1417" s="2"/>
      <c r="G1417" s="3">
        <v>0.15</v>
      </c>
      <c r="H1417" s="3">
        <v>542.56</v>
      </c>
      <c r="I1417" s="3">
        <v>536.76</v>
      </c>
      <c r="J1417" s="2"/>
      <c r="K1417" s="3">
        <v>605.49</v>
      </c>
      <c r="L1417" s="3">
        <v>26.98</v>
      </c>
      <c r="M1417" s="3">
        <v>40.97</v>
      </c>
      <c r="N1417" s="3">
        <v>24.19</v>
      </c>
      <c r="O1417" s="3">
        <v>7.85</v>
      </c>
      <c r="P1417" s="3">
        <v>1.23</v>
      </c>
      <c r="Q1417" s="3">
        <v>5.94</v>
      </c>
      <c r="R1417" s="3">
        <v>87.28</v>
      </c>
      <c r="S1417" s="3">
        <v>5.55</v>
      </c>
      <c r="T1417" s="3">
        <v>2063.93189202036</v>
      </c>
      <c r="U1417" s="3">
        <v>4908.2384</v>
      </c>
    </row>
    <row r="1418" hidden="1">
      <c r="A1418" s="10" t="str">
        <f t="shared" si="1"/>
        <v>Slovak Republic1994</v>
      </c>
      <c r="B1418" s="1" t="s">
        <v>182</v>
      </c>
      <c r="C1418" s="3">
        <v>1994.0</v>
      </c>
      <c r="D1418" s="3">
        <v>21.06</v>
      </c>
      <c r="E1418" s="3">
        <v>57.92</v>
      </c>
      <c r="F1418" s="2"/>
      <c r="G1418" s="3">
        <v>0.19</v>
      </c>
      <c r="H1418" s="3">
        <v>6610.93</v>
      </c>
      <c r="I1418" s="3">
        <v>6690.23</v>
      </c>
      <c r="J1418" s="3">
        <v>2.28</v>
      </c>
      <c r="K1418" s="3">
        <v>20162.94</v>
      </c>
      <c r="L1418" s="3">
        <v>26.44</v>
      </c>
      <c r="M1418" s="3">
        <v>31.48</v>
      </c>
      <c r="N1418" s="3">
        <v>23.49</v>
      </c>
      <c r="O1418" s="3">
        <v>18.55</v>
      </c>
      <c r="P1418" s="3">
        <v>19.32</v>
      </c>
      <c r="Q1418" s="3">
        <v>31.06</v>
      </c>
      <c r="R1418" s="3">
        <v>44.75</v>
      </c>
      <c r="S1418" s="3">
        <v>4.87</v>
      </c>
      <c r="T1418" s="3">
        <v>1815.66040819142</v>
      </c>
      <c r="U1418" s="3">
        <v>1115.0756</v>
      </c>
    </row>
    <row r="1419" hidden="1">
      <c r="A1419" s="10" t="str">
        <f t="shared" si="1"/>
        <v>Slovenia1994</v>
      </c>
      <c r="B1419" s="1" t="s">
        <v>183</v>
      </c>
      <c r="C1419" s="3">
        <v>1994.0</v>
      </c>
      <c r="D1419" s="3">
        <v>0.0</v>
      </c>
      <c r="E1419" s="3">
        <v>55.26</v>
      </c>
      <c r="F1419" s="2"/>
      <c r="G1419" s="3">
        <v>0.16</v>
      </c>
      <c r="H1419" s="3">
        <v>7303.91</v>
      </c>
      <c r="I1419" s="2"/>
      <c r="J1419" s="3">
        <v>1.25</v>
      </c>
      <c r="K1419" s="3">
        <v>15049.62</v>
      </c>
      <c r="L1419" s="3">
        <v>25.35</v>
      </c>
      <c r="M1419" s="3">
        <v>29.91</v>
      </c>
      <c r="N1419" s="3">
        <v>28.51</v>
      </c>
      <c r="O1419" s="3">
        <v>8.55</v>
      </c>
      <c r="P1419" s="2"/>
      <c r="Q1419" s="2"/>
      <c r="R1419" s="2"/>
      <c r="S1419" s="2"/>
      <c r="T1419" s="3">
        <v>1924.77665919315</v>
      </c>
      <c r="U1419" s="3">
        <v>0.0</v>
      </c>
    </row>
    <row r="1420" hidden="1">
      <c r="A1420" s="10" t="str">
        <f t="shared" si="1"/>
        <v>Sweden1994</v>
      </c>
      <c r="B1420" s="1" t="s">
        <v>195</v>
      </c>
      <c r="C1420" s="3">
        <v>1994.0</v>
      </c>
      <c r="D1420" s="3">
        <v>23.17</v>
      </c>
      <c r="E1420" s="3">
        <v>66.82</v>
      </c>
      <c r="F1420" s="2"/>
      <c r="G1420" s="3">
        <v>0.06</v>
      </c>
      <c r="H1420" s="3">
        <v>51762.07</v>
      </c>
      <c r="I1420" s="3">
        <v>61077.11</v>
      </c>
      <c r="J1420" s="3">
        <v>3.35</v>
      </c>
      <c r="K1420" s="3">
        <v>229034.0</v>
      </c>
      <c r="L1420" s="3">
        <v>33.89</v>
      </c>
      <c r="M1420" s="3">
        <v>32.93</v>
      </c>
      <c r="N1420" s="3">
        <v>20.01</v>
      </c>
      <c r="O1420" s="3">
        <v>10.18</v>
      </c>
      <c r="P1420" s="3">
        <v>39.76</v>
      </c>
      <c r="Q1420" s="3">
        <v>25.7</v>
      </c>
      <c r="R1420" s="3">
        <v>30.12</v>
      </c>
      <c r="S1420" s="3">
        <v>2.13</v>
      </c>
      <c r="T1420" s="3">
        <v>2282.34364762217</v>
      </c>
      <c r="U1420" s="3">
        <v>1651.2577</v>
      </c>
    </row>
    <row r="1421" hidden="1">
      <c r="A1421" s="10" t="str">
        <f t="shared" si="1"/>
        <v>Eswatini1994</v>
      </c>
      <c r="B1421" s="1" t="s">
        <v>76</v>
      </c>
      <c r="C1421" s="3">
        <v>1994.0</v>
      </c>
      <c r="D1421" s="3">
        <v>0.0</v>
      </c>
      <c r="E1421" s="3">
        <v>0.0</v>
      </c>
      <c r="F1421" s="2"/>
      <c r="G1421" s="2"/>
      <c r="H1421" s="2"/>
      <c r="I1421" s="2"/>
      <c r="J1421" s="3">
        <v>-9.19</v>
      </c>
      <c r="K1421" s="3">
        <v>1419.29</v>
      </c>
      <c r="L1421" s="2"/>
      <c r="M1421" s="2"/>
      <c r="N1421" s="2"/>
      <c r="O1421" s="2"/>
      <c r="P1421" s="2"/>
      <c r="Q1421" s="2"/>
      <c r="R1421" s="2"/>
      <c r="S1421" s="2"/>
      <c r="T1421" s="3">
        <v>0.0</v>
      </c>
      <c r="U1421" s="3">
        <v>0.0</v>
      </c>
    </row>
    <row r="1422" hidden="1">
      <c r="A1422" s="10" t="str">
        <f t="shared" si="1"/>
        <v>Seychelles1994</v>
      </c>
      <c r="B1422" s="1" t="s">
        <v>179</v>
      </c>
      <c r="C1422" s="3">
        <v>1994.0</v>
      </c>
      <c r="D1422" s="3">
        <v>92.65</v>
      </c>
      <c r="E1422" s="3">
        <v>72.77</v>
      </c>
      <c r="F1422" s="2"/>
      <c r="G1422" s="3">
        <v>0.38</v>
      </c>
      <c r="H1422" s="3">
        <v>206.49</v>
      </c>
      <c r="I1422" s="3">
        <v>51.77</v>
      </c>
      <c r="J1422" s="3">
        <v>-31.99</v>
      </c>
      <c r="K1422" s="3">
        <v>486.45</v>
      </c>
      <c r="L1422" s="3">
        <v>21.77</v>
      </c>
      <c r="M1422" s="3">
        <v>51.0</v>
      </c>
      <c r="N1422" s="3">
        <v>17.66</v>
      </c>
      <c r="O1422" s="3">
        <v>9.53</v>
      </c>
      <c r="P1422" s="3">
        <v>4.53</v>
      </c>
      <c r="Q1422" s="3">
        <v>87.24</v>
      </c>
      <c r="R1422" s="3">
        <v>4.32</v>
      </c>
      <c r="S1422" s="3">
        <v>3.89</v>
      </c>
      <c r="T1422" s="3">
        <v>1689.96829758473</v>
      </c>
      <c r="U1422" s="3">
        <v>3524.8285</v>
      </c>
    </row>
    <row r="1423" hidden="1">
      <c r="A1423" s="10" t="str">
        <f t="shared" si="1"/>
        <v>Syrian Arab Republic1994</v>
      </c>
      <c r="B1423" s="1" t="s">
        <v>197</v>
      </c>
      <c r="C1423" s="3">
        <v>1994.0</v>
      </c>
      <c r="D1423" s="3">
        <v>0.0</v>
      </c>
      <c r="E1423" s="3">
        <v>0.0</v>
      </c>
      <c r="F1423" s="2"/>
      <c r="G1423" s="2"/>
      <c r="H1423" s="2"/>
      <c r="I1423" s="2"/>
      <c r="J1423" s="3">
        <v>-12.33</v>
      </c>
      <c r="K1423" s="3">
        <v>10122.02</v>
      </c>
      <c r="L1423" s="2"/>
      <c r="M1423" s="2"/>
      <c r="N1423" s="2"/>
      <c r="O1423" s="2"/>
      <c r="P1423" s="2"/>
      <c r="Q1423" s="2"/>
      <c r="R1423" s="2"/>
      <c r="S1423" s="2"/>
      <c r="T1423" s="3">
        <v>0.0</v>
      </c>
      <c r="U1423" s="3">
        <v>0.0</v>
      </c>
    </row>
    <row r="1424" hidden="1">
      <c r="A1424" s="10" t="str">
        <f t="shared" si="1"/>
        <v>Turks and Caicos Islands1994</v>
      </c>
      <c r="B1424" s="1" t="s">
        <v>207</v>
      </c>
      <c r="C1424" s="3">
        <v>1994.0</v>
      </c>
      <c r="D1424" s="3">
        <v>0.0</v>
      </c>
      <c r="E1424" s="3">
        <v>0.0</v>
      </c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3">
        <v>0.0</v>
      </c>
      <c r="U1424" s="3">
        <v>0.0</v>
      </c>
    </row>
    <row r="1425" hidden="1">
      <c r="A1425" s="10" t="str">
        <f t="shared" si="1"/>
        <v>Chad1994</v>
      </c>
      <c r="B1425" s="1" t="s">
        <v>54</v>
      </c>
      <c r="C1425" s="3">
        <v>1994.0</v>
      </c>
      <c r="D1425" s="3">
        <v>0.0</v>
      </c>
      <c r="E1425" s="3">
        <v>0.0</v>
      </c>
      <c r="F1425" s="2"/>
      <c r="G1425" s="2"/>
      <c r="H1425" s="2"/>
      <c r="I1425" s="2"/>
      <c r="J1425" s="3">
        <v>-18.78</v>
      </c>
      <c r="K1425" s="3">
        <v>1179.84</v>
      </c>
      <c r="L1425" s="2"/>
      <c r="M1425" s="2"/>
      <c r="N1425" s="2"/>
      <c r="O1425" s="2"/>
      <c r="P1425" s="2"/>
      <c r="Q1425" s="2"/>
      <c r="R1425" s="2"/>
      <c r="S1425" s="2"/>
      <c r="T1425" s="3">
        <v>0.0</v>
      </c>
      <c r="U1425" s="3">
        <v>0.0</v>
      </c>
    </row>
    <row r="1426" hidden="1">
      <c r="A1426" s="10" t="str">
        <f t="shared" si="1"/>
        <v>Togo1994</v>
      </c>
      <c r="B1426" s="1" t="s">
        <v>201</v>
      </c>
      <c r="C1426" s="3">
        <v>1994.0</v>
      </c>
      <c r="D1426" s="3">
        <v>61.73</v>
      </c>
      <c r="E1426" s="3">
        <v>52.81</v>
      </c>
      <c r="F1426" s="2"/>
      <c r="G1426" s="3">
        <v>0.05</v>
      </c>
      <c r="H1426" s="3">
        <v>221.34</v>
      </c>
      <c r="I1426" s="3">
        <v>161.73</v>
      </c>
      <c r="J1426" s="3">
        <v>-3.71</v>
      </c>
      <c r="K1426" s="3">
        <v>982.62</v>
      </c>
      <c r="L1426" s="3">
        <v>17.54</v>
      </c>
      <c r="M1426" s="3">
        <v>35.27</v>
      </c>
      <c r="N1426" s="3">
        <v>25.12</v>
      </c>
      <c r="O1426" s="3">
        <v>11.4</v>
      </c>
      <c r="P1426" s="3">
        <v>0.75</v>
      </c>
      <c r="Q1426" s="3">
        <v>5.64</v>
      </c>
      <c r="R1426" s="3">
        <v>8.72</v>
      </c>
      <c r="S1426" s="3">
        <v>84.31</v>
      </c>
      <c r="T1426" s="3">
        <v>1508.81162894107</v>
      </c>
      <c r="U1426" s="3">
        <v>3126.9562</v>
      </c>
    </row>
    <row r="1427" hidden="1">
      <c r="A1427" s="10" t="str">
        <f t="shared" si="1"/>
        <v>Thailand1994</v>
      </c>
      <c r="B1427" s="1" t="s">
        <v>199</v>
      </c>
      <c r="C1427" s="3">
        <v>1994.0</v>
      </c>
      <c r="D1427" s="3">
        <v>24.27</v>
      </c>
      <c r="E1427" s="3">
        <v>56.01</v>
      </c>
      <c r="F1427" s="2"/>
      <c r="G1427" s="3">
        <v>0.13</v>
      </c>
      <c r="H1427" s="3">
        <v>54437.12</v>
      </c>
      <c r="I1427" s="3">
        <v>45235.49</v>
      </c>
      <c r="J1427" s="3">
        <v>-4.76</v>
      </c>
      <c r="K1427" s="3">
        <v>146683.0</v>
      </c>
      <c r="L1427" s="3">
        <v>42.05</v>
      </c>
      <c r="M1427" s="3">
        <v>13.96</v>
      </c>
      <c r="N1427" s="3">
        <v>30.32</v>
      </c>
      <c r="O1427" s="3">
        <v>9.76</v>
      </c>
      <c r="P1427" s="3">
        <v>27.53</v>
      </c>
      <c r="Q1427" s="3">
        <v>43.09</v>
      </c>
      <c r="R1427" s="3">
        <v>15.73</v>
      </c>
      <c r="S1427" s="3">
        <v>12.48</v>
      </c>
      <c r="T1427" s="3">
        <v>2705.29801309038</v>
      </c>
      <c r="U1427" s="3">
        <v>1411.9114</v>
      </c>
    </row>
    <row r="1428" hidden="1">
      <c r="A1428" s="10" t="str">
        <f t="shared" si="1"/>
        <v>Turkmenistan1994</v>
      </c>
      <c r="B1428" s="1" t="s">
        <v>206</v>
      </c>
      <c r="C1428" s="3">
        <v>1994.0</v>
      </c>
      <c r="D1428" s="3">
        <v>0.0</v>
      </c>
      <c r="E1428" s="3">
        <v>0.0</v>
      </c>
      <c r="F1428" s="2"/>
      <c r="G1428" s="2"/>
      <c r="H1428" s="2"/>
      <c r="I1428" s="2"/>
      <c r="J1428" s="3">
        <v>-0.35</v>
      </c>
      <c r="K1428" s="3">
        <v>2561.12</v>
      </c>
      <c r="L1428" s="2"/>
      <c r="M1428" s="2"/>
      <c r="N1428" s="2"/>
      <c r="O1428" s="2"/>
      <c r="P1428" s="2"/>
      <c r="Q1428" s="2"/>
      <c r="R1428" s="2"/>
      <c r="S1428" s="2"/>
      <c r="T1428" s="3">
        <v>0.0</v>
      </c>
      <c r="U1428" s="3">
        <v>0.0</v>
      </c>
    </row>
    <row r="1429" hidden="1">
      <c r="A1429" s="10" t="str">
        <f t="shared" si="1"/>
        <v>Timor-Leste1994</v>
      </c>
      <c r="B1429" s="1" t="s">
        <v>200</v>
      </c>
      <c r="C1429" s="3">
        <v>1994.0</v>
      </c>
      <c r="D1429" s="3">
        <v>0.0</v>
      </c>
      <c r="E1429" s="3">
        <v>0.0</v>
      </c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3">
        <v>0.0</v>
      </c>
      <c r="U1429" s="3">
        <v>0.0</v>
      </c>
    </row>
    <row r="1430" hidden="1">
      <c r="A1430" s="10" t="str">
        <f t="shared" si="1"/>
        <v>Tonga1994</v>
      </c>
      <c r="B1430" s="1" t="s">
        <v>202</v>
      </c>
      <c r="C1430" s="3">
        <v>1994.0</v>
      </c>
      <c r="D1430" s="3">
        <v>0.0</v>
      </c>
      <c r="E1430" s="3">
        <v>0.0</v>
      </c>
      <c r="F1430" s="2"/>
      <c r="G1430" s="2"/>
      <c r="H1430" s="2"/>
      <c r="I1430" s="2"/>
      <c r="J1430" s="3">
        <v>-28.59</v>
      </c>
      <c r="K1430" s="3">
        <v>195.99</v>
      </c>
      <c r="L1430" s="2"/>
      <c r="M1430" s="2"/>
      <c r="N1430" s="2"/>
      <c r="O1430" s="2"/>
      <c r="P1430" s="2"/>
      <c r="Q1430" s="2"/>
      <c r="R1430" s="2"/>
      <c r="S1430" s="2"/>
      <c r="T1430" s="3">
        <v>0.0</v>
      </c>
      <c r="U1430" s="3">
        <v>0.0</v>
      </c>
    </row>
    <row r="1431" hidden="1">
      <c r="A1431" s="10" t="str">
        <f t="shared" si="1"/>
        <v>Trinidad and Tobago1994</v>
      </c>
      <c r="B1431" s="1" t="s">
        <v>203</v>
      </c>
      <c r="C1431" s="3">
        <v>1994.0</v>
      </c>
      <c r="D1431" s="3">
        <v>60.11</v>
      </c>
      <c r="E1431" s="3">
        <v>47.52</v>
      </c>
      <c r="F1431" s="2"/>
      <c r="G1431" s="3">
        <v>0.38</v>
      </c>
      <c r="H1431" s="3">
        <v>1133.73</v>
      </c>
      <c r="I1431" s="3">
        <v>1954.28</v>
      </c>
      <c r="J1431" s="2"/>
      <c r="K1431" s="3">
        <v>4947.21</v>
      </c>
      <c r="L1431" s="3">
        <v>23.44</v>
      </c>
      <c r="M1431" s="3">
        <v>24.08</v>
      </c>
      <c r="N1431" s="3">
        <v>14.65</v>
      </c>
      <c r="O1431" s="3">
        <v>13.67</v>
      </c>
      <c r="P1431" s="3">
        <v>1.32</v>
      </c>
      <c r="Q1431" s="3">
        <v>10.73</v>
      </c>
      <c r="R1431" s="3">
        <v>20.32</v>
      </c>
      <c r="S1431" s="3">
        <v>19.3</v>
      </c>
      <c r="T1431" s="3">
        <v>1940.61610706513</v>
      </c>
      <c r="U1431" s="3">
        <v>3245.407</v>
      </c>
    </row>
    <row r="1432" hidden="1">
      <c r="A1432" s="10" t="str">
        <f t="shared" si="1"/>
        <v>Tunisia1994</v>
      </c>
      <c r="B1432" s="1" t="s">
        <v>204</v>
      </c>
      <c r="C1432" s="3">
        <v>1994.0</v>
      </c>
      <c r="D1432" s="3">
        <v>25.05</v>
      </c>
      <c r="E1432" s="3">
        <v>51.24</v>
      </c>
      <c r="F1432" s="2"/>
      <c r="G1432" s="3">
        <v>0.17</v>
      </c>
      <c r="H1432" s="3">
        <v>6483.87</v>
      </c>
      <c r="I1432" s="3">
        <v>4584.45</v>
      </c>
      <c r="J1432" s="3">
        <v>-2.94</v>
      </c>
      <c r="K1432" s="3">
        <v>15632.46</v>
      </c>
      <c r="L1432" s="3">
        <v>26.77</v>
      </c>
      <c r="M1432" s="3">
        <v>24.47</v>
      </c>
      <c r="N1432" s="3">
        <v>36.17</v>
      </c>
      <c r="O1432" s="3">
        <v>8.62</v>
      </c>
      <c r="P1432" s="3">
        <v>6.08</v>
      </c>
      <c r="Q1432" s="3">
        <v>53.46</v>
      </c>
      <c r="R1432" s="3">
        <v>26.4</v>
      </c>
      <c r="S1432" s="3">
        <v>12.28</v>
      </c>
      <c r="T1432" s="3">
        <v>2021.87012001569</v>
      </c>
      <c r="U1432" s="3">
        <v>2281.0084</v>
      </c>
    </row>
    <row r="1433" hidden="1">
      <c r="A1433" s="10" t="str">
        <f t="shared" si="1"/>
        <v>Turkiye1994</v>
      </c>
      <c r="B1433" s="1" t="s">
        <v>205</v>
      </c>
      <c r="C1433" s="3">
        <v>1994.0</v>
      </c>
      <c r="D1433" s="3">
        <v>27.06</v>
      </c>
      <c r="E1433" s="3">
        <v>45.98</v>
      </c>
      <c r="F1433" s="2"/>
      <c r="G1433" s="3">
        <v>0.12</v>
      </c>
      <c r="H1433" s="3">
        <v>23267.98</v>
      </c>
      <c r="I1433" s="3">
        <v>18106.03</v>
      </c>
      <c r="J1433" s="3">
        <v>0.98</v>
      </c>
      <c r="K1433" s="3">
        <v>130690.0</v>
      </c>
      <c r="L1433" s="3">
        <v>33.15</v>
      </c>
      <c r="M1433" s="3">
        <v>12.83</v>
      </c>
      <c r="N1433" s="3">
        <v>31.21</v>
      </c>
      <c r="O1433" s="3">
        <v>21.62</v>
      </c>
      <c r="P1433" s="3">
        <v>6.89</v>
      </c>
      <c r="Q1433" s="3">
        <v>47.86</v>
      </c>
      <c r="R1433" s="3">
        <v>29.57</v>
      </c>
      <c r="S1433" s="3">
        <v>14.44</v>
      </c>
      <c r="T1433" s="3">
        <v>1936.20083297736</v>
      </c>
      <c r="U1433" s="3">
        <v>1789.936</v>
      </c>
    </row>
    <row r="1434" hidden="1">
      <c r="A1434" s="10" t="str">
        <f t="shared" si="1"/>
        <v>Tuvalu1994</v>
      </c>
      <c r="B1434" s="1" t="s">
        <v>208</v>
      </c>
      <c r="C1434" s="3">
        <v>1994.0</v>
      </c>
      <c r="D1434" s="3">
        <v>0.0</v>
      </c>
      <c r="E1434" s="3">
        <v>0.0</v>
      </c>
      <c r="F1434" s="2"/>
      <c r="G1434" s="2"/>
      <c r="H1434" s="2"/>
      <c r="I1434" s="2"/>
      <c r="J1434" s="2"/>
      <c r="K1434" s="3">
        <v>10.89</v>
      </c>
      <c r="L1434" s="2"/>
      <c r="M1434" s="2"/>
      <c r="N1434" s="2"/>
      <c r="O1434" s="2"/>
      <c r="P1434" s="2"/>
      <c r="Q1434" s="2"/>
      <c r="R1434" s="2"/>
      <c r="S1434" s="2"/>
      <c r="T1434" s="3">
        <v>0.0</v>
      </c>
      <c r="U1434" s="3">
        <v>0.0</v>
      </c>
    </row>
    <row r="1435" hidden="1">
      <c r="A1435" s="10" t="str">
        <f t="shared" si="1"/>
        <v>Tanzania1994</v>
      </c>
      <c r="B1435" s="1" t="s">
        <v>198</v>
      </c>
      <c r="C1435" s="3">
        <v>1994.0</v>
      </c>
      <c r="D1435" s="3">
        <v>0.0</v>
      </c>
      <c r="E1435" s="3">
        <v>0.0</v>
      </c>
      <c r="F1435" s="2"/>
      <c r="G1435" s="2"/>
      <c r="H1435" s="2"/>
      <c r="I1435" s="2"/>
      <c r="J1435" s="3">
        <v>-23.01</v>
      </c>
      <c r="K1435" s="3">
        <v>4510.85</v>
      </c>
      <c r="L1435" s="2"/>
      <c r="M1435" s="2"/>
      <c r="N1435" s="2"/>
      <c r="O1435" s="2"/>
      <c r="P1435" s="2"/>
      <c r="Q1435" s="2"/>
      <c r="R1435" s="2"/>
      <c r="S1435" s="2"/>
      <c r="T1435" s="3">
        <v>0.0</v>
      </c>
      <c r="U1435" s="3">
        <v>0.0</v>
      </c>
    </row>
    <row r="1436" hidden="1">
      <c r="A1436" s="10" t="str">
        <f t="shared" si="1"/>
        <v>Uganda1994</v>
      </c>
      <c r="B1436" s="1" t="s">
        <v>209</v>
      </c>
      <c r="C1436" s="3">
        <v>1994.0</v>
      </c>
      <c r="D1436" s="3">
        <v>94.29</v>
      </c>
      <c r="E1436" s="3">
        <v>68.13</v>
      </c>
      <c r="F1436" s="2"/>
      <c r="G1436" s="3">
        <v>0.08</v>
      </c>
      <c r="H1436" s="3">
        <v>681.02</v>
      </c>
      <c r="I1436" s="3">
        <v>449.11</v>
      </c>
      <c r="J1436" s="3">
        <v>-10.36</v>
      </c>
      <c r="K1436" s="3">
        <v>3990.43</v>
      </c>
      <c r="L1436" s="3">
        <v>24.44</v>
      </c>
      <c r="M1436" s="3">
        <v>43.69</v>
      </c>
      <c r="N1436" s="3">
        <v>29.9</v>
      </c>
      <c r="O1436" s="3">
        <v>1.96</v>
      </c>
      <c r="P1436" s="3">
        <v>0.46</v>
      </c>
      <c r="Q1436" s="3">
        <v>2.53</v>
      </c>
      <c r="R1436" s="3">
        <v>3.55</v>
      </c>
      <c r="S1436" s="3">
        <v>93.46</v>
      </c>
      <c r="T1436" s="3">
        <v>1943.55544378183</v>
      </c>
      <c r="U1436" s="3">
        <v>7739.6355</v>
      </c>
    </row>
    <row r="1437" hidden="1">
      <c r="A1437" s="10" t="str">
        <f t="shared" si="1"/>
        <v>Ukraine1994</v>
      </c>
      <c r="B1437" s="1" t="s">
        <v>210</v>
      </c>
      <c r="C1437" s="3">
        <v>1994.0</v>
      </c>
      <c r="D1437" s="3">
        <v>0.0</v>
      </c>
      <c r="E1437" s="3">
        <v>0.0</v>
      </c>
      <c r="F1437" s="2"/>
      <c r="G1437" s="2"/>
      <c r="H1437" s="2"/>
      <c r="I1437" s="2"/>
      <c r="J1437" s="3">
        <v>-3.17</v>
      </c>
      <c r="K1437" s="3">
        <v>52549.55</v>
      </c>
      <c r="L1437" s="2"/>
      <c r="M1437" s="2"/>
      <c r="N1437" s="2"/>
      <c r="O1437" s="2"/>
      <c r="P1437" s="2"/>
      <c r="Q1437" s="2"/>
      <c r="R1437" s="2"/>
      <c r="S1437" s="2"/>
      <c r="T1437" s="3">
        <v>0.0</v>
      </c>
      <c r="U1437" s="3">
        <v>0.0</v>
      </c>
    </row>
    <row r="1438" hidden="1">
      <c r="A1438" s="10" t="str">
        <f t="shared" si="1"/>
        <v>Uruguay1994</v>
      </c>
      <c r="B1438" s="1" t="s">
        <v>214</v>
      </c>
      <c r="C1438" s="3">
        <v>1994.0</v>
      </c>
      <c r="D1438" s="3">
        <v>44.76</v>
      </c>
      <c r="E1438" s="3">
        <v>62.68</v>
      </c>
      <c r="F1438" s="2"/>
      <c r="G1438" s="3">
        <v>0.17</v>
      </c>
      <c r="H1438" s="3">
        <v>2707.17</v>
      </c>
      <c r="I1438" s="3">
        <v>1914.48</v>
      </c>
      <c r="J1438" s="3">
        <v>-0.62</v>
      </c>
      <c r="K1438" s="3">
        <v>17474.65</v>
      </c>
      <c r="L1438" s="3">
        <v>23.32</v>
      </c>
      <c r="M1438" s="3">
        <v>39.36</v>
      </c>
      <c r="N1438" s="3">
        <v>24.25</v>
      </c>
      <c r="O1438" s="3">
        <v>5.6</v>
      </c>
      <c r="P1438" s="3">
        <v>2.91</v>
      </c>
      <c r="Q1438" s="3">
        <v>33.93</v>
      </c>
      <c r="R1438" s="3">
        <v>32.05</v>
      </c>
      <c r="S1438" s="3">
        <v>30.77</v>
      </c>
      <c r="T1438" s="3">
        <v>2057.61793959123</v>
      </c>
      <c r="U1438" s="3">
        <v>1532.5383</v>
      </c>
    </row>
    <row r="1439" hidden="1">
      <c r="A1439" s="10" t="str">
        <f t="shared" si="1"/>
        <v>United States1994</v>
      </c>
      <c r="B1439" s="1" t="s">
        <v>213</v>
      </c>
      <c r="C1439" s="3">
        <v>1994.0</v>
      </c>
      <c r="D1439" s="3">
        <v>16.75</v>
      </c>
      <c r="E1439" s="3">
        <v>69.4</v>
      </c>
      <c r="F1439" s="2"/>
      <c r="G1439" s="3">
        <v>0.08</v>
      </c>
      <c r="H1439" s="3">
        <v>689029.91</v>
      </c>
      <c r="I1439" s="3">
        <v>512336.86</v>
      </c>
      <c r="J1439" s="3">
        <v>-1.27</v>
      </c>
      <c r="K1439" s="3">
        <v>7287239.87</v>
      </c>
      <c r="L1439" s="3">
        <v>34.44</v>
      </c>
      <c r="M1439" s="3">
        <v>34.96</v>
      </c>
      <c r="N1439" s="3">
        <v>15.92</v>
      </c>
      <c r="O1439" s="3">
        <v>9.97</v>
      </c>
      <c r="P1439" s="3">
        <v>46.38</v>
      </c>
      <c r="Q1439" s="3">
        <v>20.31</v>
      </c>
      <c r="R1439" s="3">
        <v>19.8</v>
      </c>
      <c r="S1439" s="3">
        <v>9.48</v>
      </c>
      <c r="T1439" s="3">
        <v>2542.46006582121</v>
      </c>
      <c r="U1439" s="3">
        <v>1702.9647</v>
      </c>
    </row>
    <row r="1440" hidden="1">
      <c r="A1440" s="10" t="str">
        <f t="shared" si="1"/>
        <v>St. Vincent and the Grenadines1994</v>
      </c>
      <c r="B1440" s="1" t="s">
        <v>192</v>
      </c>
      <c r="C1440" s="3">
        <v>1994.0</v>
      </c>
      <c r="D1440" s="3">
        <v>76.79</v>
      </c>
      <c r="E1440" s="3">
        <v>57.56</v>
      </c>
      <c r="F1440" s="2"/>
      <c r="G1440" s="3">
        <v>0.11</v>
      </c>
      <c r="H1440" s="3">
        <v>130.0</v>
      </c>
      <c r="I1440" s="3">
        <v>50.35</v>
      </c>
      <c r="J1440" s="3">
        <v>-19.97</v>
      </c>
      <c r="K1440" s="3">
        <v>289.44</v>
      </c>
      <c r="L1440" s="3">
        <v>17.12</v>
      </c>
      <c r="M1440" s="3">
        <v>40.44</v>
      </c>
      <c r="N1440" s="3">
        <v>26.87</v>
      </c>
      <c r="O1440" s="3">
        <v>10.39</v>
      </c>
      <c r="P1440" s="3">
        <v>11.51</v>
      </c>
      <c r="Q1440" s="3">
        <v>25.89</v>
      </c>
      <c r="R1440" s="3">
        <v>20.5</v>
      </c>
      <c r="S1440" s="3">
        <v>41.99</v>
      </c>
      <c r="T1440" s="3">
        <v>1711.46959242453</v>
      </c>
      <c r="U1440" s="3">
        <v>4779.2772</v>
      </c>
    </row>
    <row r="1441" hidden="1">
      <c r="A1441" s="10" t="str">
        <f t="shared" si="1"/>
        <v>Venezuela, RB1994</v>
      </c>
      <c r="B1441" s="1" t="s">
        <v>216</v>
      </c>
      <c r="C1441" s="3">
        <v>1994.0</v>
      </c>
      <c r="D1441" s="3">
        <v>80.5</v>
      </c>
      <c r="E1441" s="3">
        <v>61.22</v>
      </c>
      <c r="F1441" s="2"/>
      <c r="G1441" s="3">
        <v>0.38</v>
      </c>
      <c r="H1441" s="3">
        <v>8036.69</v>
      </c>
      <c r="I1441" s="3">
        <v>16649.65</v>
      </c>
      <c r="J1441" s="3">
        <v>8.29</v>
      </c>
      <c r="K1441" s="3">
        <v>58418.67</v>
      </c>
      <c r="L1441" s="3">
        <v>37.78</v>
      </c>
      <c r="M1441" s="3">
        <v>23.44</v>
      </c>
      <c r="N1441" s="3">
        <v>29.97</v>
      </c>
      <c r="O1441" s="3">
        <v>7.57</v>
      </c>
      <c r="P1441" s="3">
        <v>1.88</v>
      </c>
      <c r="Q1441" s="3">
        <v>31.65</v>
      </c>
      <c r="R1441" s="3">
        <v>14.88</v>
      </c>
      <c r="S1441" s="3">
        <v>50.68</v>
      </c>
      <c r="T1441" s="3">
        <v>2410.93713413386</v>
      </c>
      <c r="U1441" s="3">
        <v>5879.5967</v>
      </c>
    </row>
    <row r="1442" hidden="1">
      <c r="A1442" s="10" t="str">
        <f t="shared" si="1"/>
        <v>Vietnam1994</v>
      </c>
      <c r="B1442" s="1" t="s">
        <v>217</v>
      </c>
      <c r="C1442" s="3">
        <v>1994.0</v>
      </c>
      <c r="D1442" s="3">
        <v>0.0</v>
      </c>
      <c r="E1442" s="3">
        <v>0.0</v>
      </c>
      <c r="F1442" s="2"/>
      <c r="G1442" s="2"/>
      <c r="H1442" s="2"/>
      <c r="I1442" s="2"/>
      <c r="J1442" s="3">
        <v>-9.45</v>
      </c>
      <c r="K1442" s="3">
        <v>16286.43</v>
      </c>
      <c r="L1442" s="2"/>
      <c r="M1442" s="2"/>
      <c r="N1442" s="2"/>
      <c r="O1442" s="2"/>
      <c r="P1442" s="2"/>
      <c r="Q1442" s="2"/>
      <c r="R1442" s="2"/>
      <c r="S1442" s="2"/>
      <c r="T1442" s="3">
        <v>0.0</v>
      </c>
      <c r="U1442" s="3">
        <v>0.0</v>
      </c>
    </row>
    <row r="1443" hidden="1">
      <c r="A1443" s="10" t="str">
        <f t="shared" si="1"/>
        <v>Vanuatu1994</v>
      </c>
      <c r="B1443" s="1" t="s">
        <v>215</v>
      </c>
      <c r="C1443" s="3">
        <v>1994.0</v>
      </c>
      <c r="D1443" s="3">
        <v>90.06</v>
      </c>
      <c r="E1443" s="3">
        <v>0.0</v>
      </c>
      <c r="F1443" s="2"/>
      <c r="G1443" s="3">
        <v>0.08</v>
      </c>
      <c r="H1443" s="3">
        <v>83.26</v>
      </c>
      <c r="I1443" s="3">
        <v>20.73</v>
      </c>
      <c r="J1443" s="3">
        <v>-7.84</v>
      </c>
      <c r="K1443" s="3">
        <v>233.7</v>
      </c>
      <c r="L1443" s="2"/>
      <c r="M1443" s="2"/>
      <c r="N1443" s="2"/>
      <c r="O1443" s="2"/>
      <c r="P1443" s="3">
        <v>0.52</v>
      </c>
      <c r="Q1443" s="3">
        <v>3.69</v>
      </c>
      <c r="R1443" s="3">
        <v>12.24</v>
      </c>
      <c r="S1443" s="3">
        <v>79.09</v>
      </c>
      <c r="T1443" s="3">
        <v>0.0</v>
      </c>
      <c r="U1443" s="3">
        <v>2830.4298</v>
      </c>
    </row>
    <row r="1444" hidden="1">
      <c r="A1444" s="10" t="str">
        <f t="shared" si="1"/>
        <v>World1994</v>
      </c>
      <c r="B1444" s="1" t="s">
        <v>219</v>
      </c>
      <c r="C1444" s="3">
        <v>1994.0</v>
      </c>
      <c r="D1444" s="3">
        <v>20.71</v>
      </c>
      <c r="E1444" s="3">
        <v>61.49</v>
      </c>
      <c r="F1444" s="2"/>
      <c r="G1444" s="3">
        <v>0.06</v>
      </c>
      <c r="H1444" s="3">
        <v>3810630.15</v>
      </c>
      <c r="I1444" s="3">
        <v>3758696.35</v>
      </c>
      <c r="J1444" s="3">
        <v>0.39</v>
      </c>
      <c r="K1444" s="3">
        <v>2.777119982E7</v>
      </c>
      <c r="L1444" s="3">
        <v>31.52</v>
      </c>
      <c r="M1444" s="3">
        <v>29.97</v>
      </c>
      <c r="N1444" s="3">
        <v>22.78</v>
      </c>
      <c r="O1444" s="3">
        <v>12.35</v>
      </c>
      <c r="P1444" s="3">
        <v>34.06</v>
      </c>
      <c r="Q1444" s="3">
        <v>30.5</v>
      </c>
      <c r="R1444" s="3">
        <v>21.9</v>
      </c>
      <c r="S1444" s="3">
        <v>9.75</v>
      </c>
      <c r="T1444" s="3">
        <v>0.0</v>
      </c>
      <c r="U1444" s="3">
        <v>1282.2195</v>
      </c>
    </row>
    <row r="1445" hidden="1">
      <c r="A1445" s="10" t="str">
        <f t="shared" si="1"/>
        <v>Wallis and Futura Isl.1994</v>
      </c>
      <c r="B1445" s="1" t="s">
        <v>218</v>
      </c>
      <c r="C1445" s="3">
        <v>1994.0</v>
      </c>
      <c r="D1445" s="3">
        <v>0.0</v>
      </c>
      <c r="E1445" s="3">
        <v>0.0</v>
      </c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3">
        <v>0.0</v>
      </c>
      <c r="U1445" s="3">
        <v>0.0</v>
      </c>
    </row>
    <row r="1446" hidden="1">
      <c r="A1446" s="10" t="str">
        <f t="shared" si="1"/>
        <v>Samoa1994</v>
      </c>
      <c r="B1446" s="1" t="s">
        <v>174</v>
      </c>
      <c r="C1446" s="3">
        <v>1994.0</v>
      </c>
      <c r="D1446" s="3">
        <v>0.0</v>
      </c>
      <c r="E1446" s="3">
        <v>0.0</v>
      </c>
      <c r="F1446" s="2"/>
      <c r="G1446" s="2"/>
      <c r="H1446" s="2"/>
      <c r="I1446" s="2"/>
      <c r="J1446" s="2"/>
      <c r="K1446" s="3">
        <v>221.1</v>
      </c>
      <c r="L1446" s="2"/>
      <c r="M1446" s="2"/>
      <c r="N1446" s="2"/>
      <c r="O1446" s="2"/>
      <c r="P1446" s="2"/>
      <c r="Q1446" s="2"/>
      <c r="R1446" s="2"/>
      <c r="S1446" s="2"/>
      <c r="T1446" s="3">
        <v>0.0</v>
      </c>
      <c r="U1446" s="3">
        <v>0.0</v>
      </c>
    </row>
    <row r="1447" hidden="1">
      <c r="A1447" s="10" t="str">
        <f t="shared" si="1"/>
        <v>Yemen, Rep.1994</v>
      </c>
      <c r="B1447" s="1" t="s">
        <v>220</v>
      </c>
      <c r="C1447" s="3">
        <v>1994.0</v>
      </c>
      <c r="D1447" s="3">
        <v>0.0</v>
      </c>
      <c r="E1447" s="3">
        <v>0.0</v>
      </c>
      <c r="F1447" s="2"/>
      <c r="G1447" s="2"/>
      <c r="H1447" s="2"/>
      <c r="I1447" s="2"/>
      <c r="J1447" s="2"/>
      <c r="K1447" s="3">
        <v>4167.36</v>
      </c>
      <c r="L1447" s="2"/>
      <c r="M1447" s="2"/>
      <c r="N1447" s="2"/>
      <c r="O1447" s="2"/>
      <c r="P1447" s="2"/>
      <c r="Q1447" s="2"/>
      <c r="R1447" s="2"/>
      <c r="S1447" s="2"/>
      <c r="T1447" s="3">
        <v>0.0</v>
      </c>
      <c r="U1447" s="3">
        <v>0.0</v>
      </c>
    </row>
    <row r="1448" hidden="1">
      <c r="A1448" s="10" t="str">
        <f t="shared" si="1"/>
        <v>South Africa1994</v>
      </c>
      <c r="B1448" s="1" t="s">
        <v>186</v>
      </c>
      <c r="C1448" s="3">
        <v>1994.0</v>
      </c>
      <c r="D1448" s="3">
        <v>21.47</v>
      </c>
      <c r="E1448" s="3">
        <v>65.47</v>
      </c>
      <c r="F1448" s="2"/>
      <c r="G1448" s="3">
        <v>0.07</v>
      </c>
      <c r="H1448" s="3">
        <v>21109.55</v>
      </c>
      <c r="I1448" s="3">
        <v>25621.5</v>
      </c>
      <c r="J1448" s="3">
        <v>2.18</v>
      </c>
      <c r="K1448" s="3">
        <v>139753.0</v>
      </c>
      <c r="L1448" s="3">
        <v>44.51</v>
      </c>
      <c r="M1448" s="3">
        <v>20.96</v>
      </c>
      <c r="N1448" s="3">
        <v>22.85</v>
      </c>
      <c r="O1448" s="3">
        <v>5.73</v>
      </c>
      <c r="P1448" s="3">
        <v>6.98</v>
      </c>
      <c r="Q1448" s="3">
        <v>7.9</v>
      </c>
      <c r="R1448" s="3">
        <v>24.12</v>
      </c>
      <c r="S1448" s="3">
        <v>24.54</v>
      </c>
      <c r="T1448" s="3">
        <v>2735.61205056654</v>
      </c>
      <c r="U1448" s="3">
        <v>1867.3763</v>
      </c>
    </row>
    <row r="1449" hidden="1">
      <c r="A1449" s="10" t="str">
        <f t="shared" si="1"/>
        <v>Zambia1994</v>
      </c>
      <c r="B1449" s="1" t="s">
        <v>221</v>
      </c>
      <c r="C1449" s="3">
        <v>1994.0</v>
      </c>
      <c r="D1449" s="3">
        <v>0.0</v>
      </c>
      <c r="E1449" s="3">
        <v>0.0</v>
      </c>
      <c r="F1449" s="2"/>
      <c r="G1449" s="2"/>
      <c r="H1449" s="2"/>
      <c r="I1449" s="2"/>
      <c r="J1449" s="3">
        <v>-0.75</v>
      </c>
      <c r="K1449" s="3">
        <v>3656.65</v>
      </c>
      <c r="L1449" s="2"/>
      <c r="M1449" s="2"/>
      <c r="N1449" s="2"/>
      <c r="O1449" s="2"/>
      <c r="P1449" s="2"/>
      <c r="Q1449" s="2"/>
      <c r="R1449" s="2"/>
      <c r="S1449" s="2"/>
      <c r="T1449" s="3">
        <v>0.0</v>
      </c>
      <c r="U1449" s="3">
        <v>0.0</v>
      </c>
    </row>
    <row r="1450" hidden="1">
      <c r="A1450" s="10" t="str">
        <f t="shared" si="1"/>
        <v>Zimbabwe1994</v>
      </c>
      <c r="B1450" s="1" t="s">
        <v>222</v>
      </c>
      <c r="C1450" s="3">
        <v>1994.0</v>
      </c>
      <c r="D1450" s="3">
        <v>0.0</v>
      </c>
      <c r="E1450" s="3">
        <v>0.0</v>
      </c>
      <c r="F1450" s="2"/>
      <c r="G1450" s="2"/>
      <c r="H1450" s="2"/>
      <c r="I1450" s="2"/>
      <c r="J1450" s="3">
        <v>-1.92</v>
      </c>
      <c r="K1450" s="3">
        <v>6890.68</v>
      </c>
      <c r="L1450" s="2"/>
      <c r="M1450" s="2"/>
      <c r="N1450" s="2"/>
      <c r="O1450" s="2"/>
      <c r="P1450" s="2"/>
      <c r="Q1450" s="2"/>
      <c r="R1450" s="2"/>
      <c r="S1450" s="2"/>
      <c r="T1450" s="3">
        <v>0.0</v>
      </c>
      <c r="U1450" s="3">
        <v>0.0</v>
      </c>
    </row>
    <row r="1451" hidden="1">
      <c r="A1451" s="10" t="str">
        <f t="shared" si="1"/>
        <v>Aruba1995</v>
      </c>
      <c r="B1451" s="1" t="s">
        <v>25</v>
      </c>
      <c r="C1451" s="3">
        <v>1995.0</v>
      </c>
      <c r="D1451" s="3">
        <v>0.0</v>
      </c>
      <c r="E1451" s="3">
        <v>0.0</v>
      </c>
      <c r="F1451" s="2"/>
      <c r="G1451" s="2"/>
      <c r="H1451" s="2"/>
      <c r="I1451" s="2"/>
      <c r="J1451" s="3">
        <v>-1.57</v>
      </c>
      <c r="K1451" s="3">
        <v>1320.47</v>
      </c>
      <c r="L1451" s="2"/>
      <c r="M1451" s="2"/>
      <c r="N1451" s="2"/>
      <c r="O1451" s="2"/>
      <c r="P1451" s="2"/>
      <c r="Q1451" s="2"/>
      <c r="R1451" s="2"/>
      <c r="S1451" s="2"/>
      <c r="T1451" s="3">
        <v>0.0</v>
      </c>
      <c r="U1451" s="3">
        <v>0.0</v>
      </c>
    </row>
    <row r="1452" hidden="1">
      <c r="A1452" s="10" t="str">
        <f t="shared" si="1"/>
        <v>Afghanistan1995</v>
      </c>
      <c r="B1452" s="1" t="s">
        <v>15</v>
      </c>
      <c r="C1452" s="3">
        <v>1995.0</v>
      </c>
      <c r="D1452" s="3">
        <v>0.0</v>
      </c>
      <c r="E1452" s="3">
        <v>0.0</v>
      </c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3">
        <v>0.0</v>
      </c>
      <c r="U1452" s="3">
        <v>0.0</v>
      </c>
    </row>
    <row r="1453" hidden="1">
      <c r="A1453" s="10" t="str">
        <f t="shared" si="1"/>
        <v>Anguila1995</v>
      </c>
      <c r="B1453" s="1" t="s">
        <v>21</v>
      </c>
      <c r="C1453" s="3">
        <v>1995.0</v>
      </c>
      <c r="D1453" s="3">
        <v>0.0</v>
      </c>
      <c r="E1453" s="3">
        <v>0.0</v>
      </c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3">
        <v>0.0</v>
      </c>
      <c r="U1453" s="3">
        <v>0.0</v>
      </c>
    </row>
    <row r="1454" hidden="1">
      <c r="A1454" s="10" t="str">
        <f t="shared" si="1"/>
        <v>Albania1995</v>
      </c>
      <c r="B1454" s="1" t="s">
        <v>18</v>
      </c>
      <c r="C1454" s="3">
        <v>1995.0</v>
      </c>
      <c r="D1454" s="3">
        <v>0.0</v>
      </c>
      <c r="E1454" s="3">
        <v>0.0</v>
      </c>
      <c r="F1454" s="3">
        <v>-0.486015</v>
      </c>
      <c r="G1454" s="2"/>
      <c r="H1454" s="2"/>
      <c r="I1454" s="2"/>
      <c r="J1454" s="3">
        <v>-22.33</v>
      </c>
      <c r="K1454" s="3">
        <v>2392.76</v>
      </c>
      <c r="L1454" s="2"/>
      <c r="M1454" s="2"/>
      <c r="N1454" s="2"/>
      <c r="O1454" s="2"/>
      <c r="P1454" s="2"/>
      <c r="Q1454" s="2"/>
      <c r="R1454" s="2"/>
      <c r="S1454" s="2"/>
      <c r="T1454" s="3">
        <v>0.0</v>
      </c>
      <c r="U1454" s="3">
        <v>0.0</v>
      </c>
    </row>
    <row r="1455" hidden="1">
      <c r="A1455" s="10" t="str">
        <f t="shared" si="1"/>
        <v>Andorra1995</v>
      </c>
      <c r="B1455" s="1" t="s">
        <v>20</v>
      </c>
      <c r="C1455" s="3">
        <v>1995.0</v>
      </c>
      <c r="D1455" s="3">
        <v>19.06</v>
      </c>
      <c r="E1455" s="3">
        <v>85.04</v>
      </c>
      <c r="F1455" s="2"/>
      <c r="G1455" s="3">
        <v>0.25</v>
      </c>
      <c r="H1455" s="3">
        <v>1025.48</v>
      </c>
      <c r="I1455" s="3">
        <v>47.8</v>
      </c>
      <c r="J1455" s="2"/>
      <c r="K1455" s="3">
        <v>1178.74</v>
      </c>
      <c r="L1455" s="3">
        <v>10.44</v>
      </c>
      <c r="M1455" s="3">
        <v>74.6</v>
      </c>
      <c r="N1455" s="3">
        <v>6.1</v>
      </c>
      <c r="O1455" s="3">
        <v>8.86</v>
      </c>
      <c r="P1455" s="3">
        <v>12.23</v>
      </c>
      <c r="Q1455" s="3">
        <v>80.27</v>
      </c>
      <c r="R1455" s="3">
        <v>2.36</v>
      </c>
      <c r="S1455" s="3">
        <v>5.14</v>
      </c>
      <c r="T1455" s="3">
        <v>1791.05442577617</v>
      </c>
      <c r="U1455" s="3">
        <v>1399.2639</v>
      </c>
    </row>
    <row r="1456" hidden="1">
      <c r="A1456" s="10" t="str">
        <f t="shared" si="1"/>
        <v>Netherlands Antilles1995</v>
      </c>
      <c r="B1456" s="1" t="s">
        <v>148</v>
      </c>
      <c r="C1456" s="3">
        <v>1995.0</v>
      </c>
      <c r="D1456" s="3">
        <v>0.0</v>
      </c>
      <c r="E1456" s="3">
        <v>0.0</v>
      </c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3">
        <v>0.0</v>
      </c>
      <c r="U1456" s="3">
        <v>0.0</v>
      </c>
    </row>
    <row r="1457" hidden="1">
      <c r="A1457" s="10" t="str">
        <f t="shared" si="1"/>
        <v>United Arab Emirates1995</v>
      </c>
      <c r="B1457" s="1" t="s">
        <v>211</v>
      </c>
      <c r="C1457" s="3">
        <v>1995.0</v>
      </c>
      <c r="D1457" s="3">
        <v>0.0</v>
      </c>
      <c r="E1457" s="3">
        <v>0.0</v>
      </c>
      <c r="F1457" s="3">
        <v>-0.210341</v>
      </c>
      <c r="G1457" s="2"/>
      <c r="H1457" s="2"/>
      <c r="I1457" s="2"/>
      <c r="J1457" s="2"/>
      <c r="K1457" s="3">
        <v>65743.67</v>
      </c>
      <c r="L1457" s="2"/>
      <c r="M1457" s="2"/>
      <c r="N1457" s="2"/>
      <c r="O1457" s="2"/>
      <c r="P1457" s="2"/>
      <c r="Q1457" s="2"/>
      <c r="R1457" s="2"/>
      <c r="S1457" s="2"/>
      <c r="T1457" s="3">
        <v>0.0</v>
      </c>
      <c r="U1457" s="3">
        <v>0.0</v>
      </c>
    </row>
    <row r="1458" hidden="1">
      <c r="A1458" s="10" t="str">
        <f t="shared" si="1"/>
        <v>Argentina1995</v>
      </c>
      <c r="B1458" s="1" t="s">
        <v>23</v>
      </c>
      <c r="C1458" s="3">
        <v>1995.0</v>
      </c>
      <c r="D1458" s="3">
        <v>63.04</v>
      </c>
      <c r="E1458" s="3">
        <v>65.79</v>
      </c>
      <c r="F1458" s="3">
        <v>0.201849</v>
      </c>
      <c r="G1458" s="3">
        <v>0.1</v>
      </c>
      <c r="H1458" s="3">
        <v>20121.64</v>
      </c>
      <c r="I1458" s="3">
        <v>20962.57</v>
      </c>
      <c r="J1458" s="3">
        <v>-0.41</v>
      </c>
      <c r="K1458" s="3">
        <v>258031.99</v>
      </c>
      <c r="L1458" s="3">
        <v>39.93</v>
      </c>
      <c r="M1458" s="3">
        <v>25.86</v>
      </c>
      <c r="N1458" s="3">
        <v>27.09</v>
      </c>
      <c r="O1458" s="3">
        <v>4.79</v>
      </c>
      <c r="P1458" s="3">
        <v>9.39</v>
      </c>
      <c r="Q1458" s="3">
        <v>16.57</v>
      </c>
      <c r="R1458" s="3">
        <v>37.49</v>
      </c>
      <c r="S1458" s="3">
        <v>34.51</v>
      </c>
      <c r="T1458" s="3">
        <v>2547.61894088902</v>
      </c>
      <c r="U1458" s="3">
        <v>1298.9726</v>
      </c>
    </row>
    <row r="1459" hidden="1">
      <c r="A1459" s="10" t="str">
        <f t="shared" si="1"/>
        <v>Armenia1995</v>
      </c>
      <c r="B1459" s="1" t="s">
        <v>24</v>
      </c>
      <c r="C1459" s="3">
        <v>1995.0</v>
      </c>
      <c r="D1459" s="3">
        <v>0.0</v>
      </c>
      <c r="E1459" s="3">
        <v>0.0</v>
      </c>
      <c r="F1459" s="3">
        <v>-0.183936</v>
      </c>
      <c r="G1459" s="2"/>
      <c r="H1459" s="2"/>
      <c r="I1459" s="2"/>
      <c r="J1459" s="3">
        <v>-38.26</v>
      </c>
      <c r="K1459" s="3">
        <v>1468.32</v>
      </c>
      <c r="L1459" s="2"/>
      <c r="M1459" s="2"/>
      <c r="N1459" s="2"/>
      <c r="O1459" s="2"/>
      <c r="P1459" s="2"/>
      <c r="Q1459" s="2"/>
      <c r="R1459" s="2"/>
      <c r="S1459" s="2"/>
      <c r="T1459" s="3">
        <v>0.0</v>
      </c>
      <c r="U1459" s="3">
        <v>0.0</v>
      </c>
    </row>
    <row r="1460" hidden="1">
      <c r="A1460" s="10" t="str">
        <f t="shared" si="1"/>
        <v>Antigua and Barbuda1995</v>
      </c>
      <c r="B1460" s="1" t="s">
        <v>22</v>
      </c>
      <c r="C1460" s="3">
        <v>1995.0</v>
      </c>
      <c r="D1460" s="3">
        <v>0.0</v>
      </c>
      <c r="E1460" s="3">
        <v>0.0</v>
      </c>
      <c r="F1460" s="2"/>
      <c r="G1460" s="2"/>
      <c r="H1460" s="2"/>
      <c r="I1460" s="2"/>
      <c r="J1460" s="3">
        <v>27.18</v>
      </c>
      <c r="K1460" s="3">
        <v>577.28</v>
      </c>
      <c r="L1460" s="2"/>
      <c r="M1460" s="2"/>
      <c r="N1460" s="2"/>
      <c r="O1460" s="2"/>
      <c r="P1460" s="2"/>
      <c r="Q1460" s="2"/>
      <c r="R1460" s="2"/>
      <c r="S1460" s="2"/>
      <c r="T1460" s="3">
        <v>0.0</v>
      </c>
      <c r="U1460" s="3">
        <v>0.0</v>
      </c>
    </row>
    <row r="1461" hidden="1">
      <c r="A1461" s="10" t="str">
        <f t="shared" si="1"/>
        <v>Australia1995</v>
      </c>
      <c r="B1461" s="1" t="s">
        <v>26</v>
      </c>
      <c r="C1461" s="3">
        <v>1995.0</v>
      </c>
      <c r="D1461" s="3">
        <v>46.55</v>
      </c>
      <c r="E1461" s="3">
        <v>71.97</v>
      </c>
      <c r="F1461" s="3">
        <v>0.110591</v>
      </c>
      <c r="G1461" s="3">
        <v>0.11</v>
      </c>
      <c r="H1461" s="3">
        <v>57422.8</v>
      </c>
      <c r="I1461" s="3">
        <v>53000.55</v>
      </c>
      <c r="J1461" s="3">
        <v>-1.97</v>
      </c>
      <c r="K1461" s="3">
        <v>367216.0</v>
      </c>
      <c r="L1461" s="3">
        <v>40.04</v>
      </c>
      <c r="M1461" s="3">
        <v>31.93</v>
      </c>
      <c r="N1461" s="3">
        <v>20.66</v>
      </c>
      <c r="O1461" s="3">
        <v>5.71</v>
      </c>
      <c r="P1461" s="3">
        <v>11.55</v>
      </c>
      <c r="Q1461" s="3">
        <v>13.5</v>
      </c>
      <c r="R1461" s="3">
        <v>32.21</v>
      </c>
      <c r="S1461" s="3">
        <v>38.21</v>
      </c>
      <c r="T1461" s="3">
        <v>2703.85913688121</v>
      </c>
      <c r="U1461" s="3">
        <v>914.1786</v>
      </c>
    </row>
    <row r="1462" hidden="1">
      <c r="A1462" s="10" t="str">
        <f t="shared" si="1"/>
        <v>Austria1995</v>
      </c>
      <c r="B1462" s="1" t="s">
        <v>27</v>
      </c>
      <c r="C1462" s="3">
        <v>1995.0</v>
      </c>
      <c r="D1462" s="3">
        <v>16.71</v>
      </c>
      <c r="E1462" s="3">
        <v>68.98</v>
      </c>
      <c r="F1462" s="3">
        <v>2.066799</v>
      </c>
      <c r="G1462" s="3">
        <v>0.15</v>
      </c>
      <c r="H1462" s="3">
        <v>66405.67</v>
      </c>
      <c r="I1462" s="3">
        <v>57582.93</v>
      </c>
      <c r="J1462" s="3">
        <v>-1.19</v>
      </c>
      <c r="K1462" s="3">
        <v>241038.0</v>
      </c>
      <c r="L1462" s="3">
        <v>29.62</v>
      </c>
      <c r="M1462" s="3">
        <v>39.36</v>
      </c>
      <c r="N1462" s="3">
        <v>21.91</v>
      </c>
      <c r="O1462" s="3">
        <v>7.34</v>
      </c>
      <c r="P1462" s="3">
        <v>33.51</v>
      </c>
      <c r="Q1462" s="3">
        <v>27.59</v>
      </c>
      <c r="R1462" s="3">
        <v>27.92</v>
      </c>
      <c r="S1462" s="3">
        <v>2.68</v>
      </c>
      <c r="T1462" s="3">
        <v>2301.08688287854</v>
      </c>
      <c r="U1462" s="3">
        <v>1533.5935</v>
      </c>
    </row>
    <row r="1463" hidden="1">
      <c r="A1463" s="10" t="str">
        <f t="shared" si="1"/>
        <v>Azerbaijan1995</v>
      </c>
      <c r="B1463" s="1" t="s">
        <v>28</v>
      </c>
      <c r="C1463" s="3">
        <v>1995.0</v>
      </c>
      <c r="D1463" s="3">
        <v>0.0</v>
      </c>
      <c r="E1463" s="3">
        <v>0.0</v>
      </c>
      <c r="F1463" s="3">
        <v>-0.389758</v>
      </c>
      <c r="G1463" s="2"/>
      <c r="H1463" s="2"/>
      <c r="I1463" s="2"/>
      <c r="J1463" s="3">
        <v>-20.92</v>
      </c>
      <c r="K1463" s="3">
        <v>3052.47</v>
      </c>
      <c r="L1463" s="2"/>
      <c r="M1463" s="2"/>
      <c r="N1463" s="2"/>
      <c r="O1463" s="2"/>
      <c r="P1463" s="2"/>
      <c r="Q1463" s="2"/>
      <c r="R1463" s="2"/>
      <c r="S1463" s="2"/>
      <c r="T1463" s="3">
        <v>0.0</v>
      </c>
      <c r="U1463" s="3">
        <v>0.0</v>
      </c>
    </row>
    <row r="1464" hidden="1">
      <c r="A1464" s="10" t="str">
        <f t="shared" si="1"/>
        <v>Burundi1995</v>
      </c>
      <c r="B1464" s="1" t="s">
        <v>47</v>
      </c>
      <c r="C1464" s="3">
        <v>1995.0</v>
      </c>
      <c r="D1464" s="3">
        <v>60.91</v>
      </c>
      <c r="E1464" s="3">
        <v>54.1</v>
      </c>
      <c r="F1464" s="2"/>
      <c r="G1464" s="3">
        <v>0.2</v>
      </c>
      <c r="H1464" s="3">
        <v>270.49</v>
      </c>
      <c r="I1464" s="3">
        <v>178.94</v>
      </c>
      <c r="J1464" s="3">
        <v>-14.35</v>
      </c>
      <c r="K1464" s="3">
        <v>1000.43</v>
      </c>
      <c r="L1464" s="3">
        <v>25.09</v>
      </c>
      <c r="M1464" s="3">
        <v>29.01</v>
      </c>
      <c r="N1464" s="3">
        <v>30.57</v>
      </c>
      <c r="O1464" s="3">
        <v>3.71</v>
      </c>
      <c r="P1464" s="3">
        <v>0.04</v>
      </c>
      <c r="Q1464" s="3">
        <v>4.73</v>
      </c>
      <c r="R1464" s="3">
        <v>35.09</v>
      </c>
      <c r="S1464" s="3">
        <v>60.14</v>
      </c>
      <c r="T1464" s="3">
        <v>1637.52405285694</v>
      </c>
      <c r="U1464" s="3">
        <v>4621.2152</v>
      </c>
    </row>
    <row r="1465" hidden="1">
      <c r="A1465" s="10" t="str">
        <f t="shared" si="1"/>
        <v>Belgium1995</v>
      </c>
      <c r="B1465" s="1" t="s">
        <v>34</v>
      </c>
      <c r="C1465" s="3">
        <v>1995.0</v>
      </c>
      <c r="D1465" s="3">
        <v>0.0</v>
      </c>
      <c r="E1465" s="3">
        <v>0.0</v>
      </c>
      <c r="F1465" s="3">
        <v>1.565464</v>
      </c>
      <c r="G1465" s="2"/>
      <c r="H1465" s="2"/>
      <c r="I1465" s="2"/>
      <c r="J1465" s="3">
        <v>3.85</v>
      </c>
      <c r="K1465" s="3">
        <v>288026.0</v>
      </c>
      <c r="L1465" s="2"/>
      <c r="M1465" s="2"/>
      <c r="N1465" s="2"/>
      <c r="O1465" s="2"/>
      <c r="P1465" s="2"/>
      <c r="Q1465" s="2"/>
      <c r="R1465" s="2"/>
      <c r="S1465" s="2"/>
      <c r="T1465" s="3">
        <v>0.0</v>
      </c>
      <c r="U1465" s="3">
        <v>0.0</v>
      </c>
    </row>
    <row r="1466" hidden="1">
      <c r="A1466" s="10" t="str">
        <f t="shared" si="1"/>
        <v>Benin1995</v>
      </c>
      <c r="B1466" s="1" t="s">
        <v>37</v>
      </c>
      <c r="C1466" s="3">
        <v>1995.0</v>
      </c>
      <c r="D1466" s="3">
        <v>0.0</v>
      </c>
      <c r="E1466" s="3">
        <v>0.0</v>
      </c>
      <c r="F1466" s="2"/>
      <c r="G1466" s="2"/>
      <c r="H1466" s="2"/>
      <c r="I1466" s="2"/>
      <c r="J1466" s="3">
        <v>-9.06</v>
      </c>
      <c r="K1466" s="3">
        <v>2169.63</v>
      </c>
      <c r="L1466" s="2"/>
      <c r="M1466" s="2"/>
      <c r="N1466" s="2"/>
      <c r="O1466" s="2"/>
      <c r="P1466" s="2"/>
      <c r="Q1466" s="2"/>
      <c r="R1466" s="2"/>
      <c r="S1466" s="2"/>
      <c r="T1466" s="3">
        <v>0.0</v>
      </c>
      <c r="U1466" s="3">
        <v>0.0</v>
      </c>
    </row>
    <row r="1467" hidden="1">
      <c r="A1467" s="10" t="str">
        <f t="shared" si="1"/>
        <v>Burkina Faso1995</v>
      </c>
      <c r="B1467" s="1" t="s">
        <v>46</v>
      </c>
      <c r="C1467" s="3">
        <v>1995.0</v>
      </c>
      <c r="D1467" s="3">
        <v>24.21</v>
      </c>
      <c r="E1467" s="3">
        <v>61.94</v>
      </c>
      <c r="F1467" s="3">
        <v>-0.624619</v>
      </c>
      <c r="G1467" s="3">
        <v>0.12</v>
      </c>
      <c r="H1467" s="3">
        <v>483.81</v>
      </c>
      <c r="I1467" s="3">
        <v>170.95</v>
      </c>
      <c r="J1467" s="3">
        <v>-12.47</v>
      </c>
      <c r="K1467" s="3">
        <v>2379.52</v>
      </c>
      <c r="L1467" s="3">
        <v>17.46</v>
      </c>
      <c r="M1467" s="3">
        <v>44.48</v>
      </c>
      <c r="N1467" s="3">
        <v>31.96</v>
      </c>
      <c r="O1467" s="3">
        <v>6.1</v>
      </c>
      <c r="P1467" s="3">
        <v>5.91</v>
      </c>
      <c r="Q1467" s="3">
        <v>4.94</v>
      </c>
      <c r="R1467" s="3">
        <v>12.8</v>
      </c>
      <c r="S1467" s="3">
        <v>76.36</v>
      </c>
      <c r="T1467" s="3">
        <v>1457.65772750373</v>
      </c>
      <c r="U1467" s="3">
        <v>3726.0595</v>
      </c>
    </row>
    <row r="1468" hidden="1">
      <c r="A1468" s="10" t="str">
        <f t="shared" si="1"/>
        <v>Bangladesh1995</v>
      </c>
      <c r="B1468" s="1" t="s">
        <v>31</v>
      </c>
      <c r="C1468" s="3">
        <v>1995.0</v>
      </c>
      <c r="D1468" s="3">
        <v>11.4</v>
      </c>
      <c r="E1468" s="3">
        <v>25.03</v>
      </c>
      <c r="F1468" s="3">
        <v>-0.579547</v>
      </c>
      <c r="G1468" s="3">
        <v>0.15</v>
      </c>
      <c r="H1468" s="3">
        <v>5438.41</v>
      </c>
      <c r="I1468" s="3">
        <v>3407.24</v>
      </c>
      <c r="J1468" s="3">
        <v>-6.48</v>
      </c>
      <c r="K1468" s="3">
        <v>37939.75</v>
      </c>
      <c r="L1468" s="3">
        <v>11.39</v>
      </c>
      <c r="M1468" s="3">
        <v>13.64</v>
      </c>
      <c r="N1468" s="3">
        <v>55.59</v>
      </c>
      <c r="O1468" s="3">
        <v>15.4</v>
      </c>
      <c r="P1468" s="3">
        <v>1.58</v>
      </c>
      <c r="Q1468" s="3">
        <v>68.61</v>
      </c>
      <c r="R1468" s="3">
        <v>16.42</v>
      </c>
      <c r="S1468" s="3">
        <v>11.64</v>
      </c>
      <c r="T1468" s="3">
        <v>1811.21992005482</v>
      </c>
      <c r="U1468" s="3">
        <v>5449.0392</v>
      </c>
    </row>
    <row r="1469" hidden="1">
      <c r="A1469" s="10" t="str">
        <f t="shared" si="1"/>
        <v>Bulgaria1995</v>
      </c>
      <c r="B1469" s="1" t="s">
        <v>45</v>
      </c>
      <c r="C1469" s="3">
        <v>1995.0</v>
      </c>
      <c r="D1469" s="3">
        <v>0.0</v>
      </c>
      <c r="E1469" s="3">
        <v>0.0</v>
      </c>
      <c r="F1469" s="3">
        <v>0.349569</v>
      </c>
      <c r="G1469" s="2"/>
      <c r="H1469" s="2"/>
      <c r="I1469" s="2"/>
      <c r="J1469" s="3">
        <v>9.42</v>
      </c>
      <c r="K1469" s="3">
        <v>18983.3</v>
      </c>
      <c r="L1469" s="2"/>
      <c r="M1469" s="2"/>
      <c r="N1469" s="2"/>
      <c r="O1469" s="2"/>
      <c r="P1469" s="2"/>
      <c r="Q1469" s="2"/>
      <c r="R1469" s="2"/>
      <c r="S1469" s="2"/>
      <c r="T1469" s="3">
        <v>0.0</v>
      </c>
      <c r="U1469" s="3">
        <v>0.0</v>
      </c>
    </row>
    <row r="1470" hidden="1">
      <c r="A1470" s="10" t="str">
        <f t="shared" si="1"/>
        <v>Bahrain1995</v>
      </c>
      <c r="B1470" s="1" t="s">
        <v>30</v>
      </c>
      <c r="C1470" s="3">
        <v>1995.0</v>
      </c>
      <c r="D1470" s="3">
        <v>0.0</v>
      </c>
      <c r="E1470" s="3">
        <v>0.0</v>
      </c>
      <c r="F1470" s="3">
        <v>-0.348523</v>
      </c>
      <c r="G1470" s="2"/>
      <c r="H1470" s="2"/>
      <c r="I1470" s="2"/>
      <c r="J1470" s="3">
        <v>11.52</v>
      </c>
      <c r="K1470" s="3">
        <v>5849.47</v>
      </c>
      <c r="L1470" s="2"/>
      <c r="M1470" s="2"/>
      <c r="N1470" s="2"/>
      <c r="O1470" s="2"/>
      <c r="P1470" s="2"/>
      <c r="Q1470" s="2"/>
      <c r="R1470" s="2"/>
      <c r="S1470" s="2"/>
      <c r="T1470" s="3">
        <v>0.0</v>
      </c>
      <c r="U1470" s="3">
        <v>0.0</v>
      </c>
    </row>
    <row r="1471" hidden="1">
      <c r="A1471" s="10" t="str">
        <f t="shared" si="1"/>
        <v>Bahamas, The1995</v>
      </c>
      <c r="B1471" s="1" t="s">
        <v>29</v>
      </c>
      <c r="C1471" s="3">
        <v>1995.0</v>
      </c>
      <c r="D1471" s="3">
        <v>0.0</v>
      </c>
      <c r="E1471" s="3">
        <v>0.0</v>
      </c>
      <c r="F1471" s="2"/>
      <c r="G1471" s="2"/>
      <c r="H1471" s="2"/>
      <c r="I1471" s="2"/>
      <c r="J1471" s="3">
        <v>-5.37</v>
      </c>
      <c r="K1471" s="3">
        <v>3429.0</v>
      </c>
      <c r="L1471" s="2"/>
      <c r="M1471" s="2"/>
      <c r="N1471" s="2"/>
      <c r="O1471" s="2"/>
      <c r="P1471" s="2"/>
      <c r="Q1471" s="2"/>
      <c r="R1471" s="2"/>
      <c r="S1471" s="2"/>
      <c r="T1471" s="3">
        <v>0.0</v>
      </c>
      <c r="U1471" s="3">
        <v>0.0</v>
      </c>
    </row>
    <row r="1472" hidden="1">
      <c r="A1472" s="10" t="str">
        <f t="shared" si="1"/>
        <v>Bosnia and Herzegovina1995</v>
      </c>
      <c r="B1472" s="1" t="s">
        <v>41</v>
      </c>
      <c r="C1472" s="3">
        <v>1995.0</v>
      </c>
      <c r="D1472" s="3">
        <v>0.0</v>
      </c>
      <c r="E1472" s="3">
        <v>0.0</v>
      </c>
      <c r="F1472" s="3">
        <v>0.38254</v>
      </c>
      <c r="G1472" s="2"/>
      <c r="H1472" s="2"/>
      <c r="I1472" s="2"/>
      <c r="J1472" s="3">
        <v>-51.06</v>
      </c>
      <c r="K1472" s="3">
        <v>1866.57</v>
      </c>
      <c r="L1472" s="2"/>
      <c r="M1472" s="2"/>
      <c r="N1472" s="2"/>
      <c r="O1472" s="2"/>
      <c r="P1472" s="2"/>
      <c r="Q1472" s="2"/>
      <c r="R1472" s="2"/>
      <c r="S1472" s="2"/>
      <c r="T1472" s="3">
        <v>0.0</v>
      </c>
      <c r="U1472" s="3">
        <v>0.0</v>
      </c>
    </row>
    <row r="1473" hidden="1">
      <c r="A1473" s="10" t="str">
        <f t="shared" si="1"/>
        <v>Belarus1995</v>
      </c>
      <c r="B1473" s="1" t="s">
        <v>33</v>
      </c>
      <c r="C1473" s="3">
        <v>1995.0</v>
      </c>
      <c r="D1473" s="3">
        <v>0.0</v>
      </c>
      <c r="E1473" s="3">
        <v>0.0</v>
      </c>
      <c r="F1473" s="3">
        <v>0.494853</v>
      </c>
      <c r="G1473" s="2"/>
      <c r="H1473" s="2"/>
      <c r="I1473" s="2"/>
      <c r="J1473" s="3">
        <v>-4.39</v>
      </c>
      <c r="K1473" s="3">
        <v>13972.68</v>
      </c>
      <c r="L1473" s="2"/>
      <c r="M1473" s="2"/>
      <c r="N1473" s="2"/>
      <c r="O1473" s="2"/>
      <c r="P1473" s="2"/>
      <c r="Q1473" s="2"/>
      <c r="R1473" s="2"/>
      <c r="S1473" s="2"/>
      <c r="T1473" s="3">
        <v>0.0</v>
      </c>
      <c r="U1473" s="3">
        <v>0.0</v>
      </c>
    </row>
    <row r="1474" hidden="1">
      <c r="A1474" s="10" t="str">
        <f t="shared" si="1"/>
        <v>Belgium-Luxembourg1995</v>
      </c>
      <c r="B1474" s="1" t="s">
        <v>35</v>
      </c>
      <c r="C1474" s="3">
        <v>1995.0</v>
      </c>
      <c r="D1474" s="3">
        <v>17.47</v>
      </c>
      <c r="E1474" s="3">
        <v>50.19</v>
      </c>
      <c r="F1474" s="2"/>
      <c r="G1474" s="3">
        <v>0.1</v>
      </c>
      <c r="H1474" s="3">
        <v>153388.34</v>
      </c>
      <c r="I1474" s="3">
        <v>168153.61</v>
      </c>
      <c r="J1474" s="2"/>
      <c r="K1474" s="2"/>
      <c r="L1474" s="3">
        <v>20.8</v>
      </c>
      <c r="M1474" s="3">
        <v>29.39</v>
      </c>
      <c r="N1474" s="3">
        <v>28.06</v>
      </c>
      <c r="O1474" s="3">
        <v>14.67</v>
      </c>
      <c r="P1474" s="3">
        <v>16.51</v>
      </c>
      <c r="Q1474" s="3">
        <v>34.73</v>
      </c>
      <c r="R1474" s="3">
        <v>32.35</v>
      </c>
      <c r="S1474" s="3">
        <v>8.63</v>
      </c>
      <c r="T1474" s="3">
        <v>1729.56744775168</v>
      </c>
      <c r="U1474" s="3">
        <v>953.0037</v>
      </c>
    </row>
    <row r="1475" hidden="1">
      <c r="A1475" s="10" t="str">
        <f t="shared" si="1"/>
        <v>Belize1995</v>
      </c>
      <c r="B1475" s="1" t="s">
        <v>36</v>
      </c>
      <c r="C1475" s="3">
        <v>1995.0</v>
      </c>
      <c r="D1475" s="3">
        <v>84.38</v>
      </c>
      <c r="E1475" s="3">
        <v>67.64</v>
      </c>
      <c r="F1475" s="2"/>
      <c r="G1475" s="3">
        <v>0.19</v>
      </c>
      <c r="H1475" s="3">
        <v>258.51</v>
      </c>
      <c r="I1475" s="3">
        <v>161.68</v>
      </c>
      <c r="J1475" s="3">
        <v>-1.15</v>
      </c>
      <c r="K1475" s="3">
        <v>620.14</v>
      </c>
      <c r="L1475" s="3">
        <v>23.73</v>
      </c>
      <c r="M1475" s="3">
        <v>43.91</v>
      </c>
      <c r="N1475" s="3">
        <v>18.08</v>
      </c>
      <c r="O1475" s="3">
        <v>3.66</v>
      </c>
      <c r="P1475" s="3">
        <v>2.27</v>
      </c>
      <c r="Q1475" s="3">
        <v>35.32</v>
      </c>
      <c r="R1475" s="3">
        <v>35.77</v>
      </c>
      <c r="S1475" s="3">
        <v>23.51</v>
      </c>
      <c r="T1475" s="3">
        <v>1760.10760373906</v>
      </c>
      <c r="U1475" s="3">
        <v>3390.5308</v>
      </c>
    </row>
    <row r="1476" hidden="1">
      <c r="A1476" s="10" t="str">
        <f t="shared" si="1"/>
        <v>Bermuda1995</v>
      </c>
      <c r="B1476" s="1" t="s">
        <v>38</v>
      </c>
      <c r="C1476" s="3">
        <v>1995.0</v>
      </c>
      <c r="D1476" s="3">
        <v>1.5</v>
      </c>
      <c r="E1476" s="3">
        <v>72.92</v>
      </c>
      <c r="F1476" s="2"/>
      <c r="G1476" s="3">
        <v>0.2</v>
      </c>
      <c r="H1476" s="3">
        <v>633.31</v>
      </c>
      <c r="I1476" s="3">
        <v>62.93</v>
      </c>
      <c r="J1476" s="2"/>
      <c r="K1476" s="3">
        <v>2030.75</v>
      </c>
      <c r="L1476" s="3">
        <v>25.98</v>
      </c>
      <c r="M1476" s="3">
        <v>46.94</v>
      </c>
      <c r="N1476" s="3">
        <v>7.34</v>
      </c>
      <c r="O1476" s="3">
        <v>9.33</v>
      </c>
      <c r="P1476" s="3">
        <v>0.01</v>
      </c>
      <c r="Q1476" s="3">
        <v>1.5</v>
      </c>
      <c r="R1476" s="2"/>
      <c r="S1476" s="2"/>
      <c r="T1476" s="3">
        <v>1910.40993507226</v>
      </c>
      <c r="U1476" s="3">
        <v>9704.5</v>
      </c>
    </row>
    <row r="1477" hidden="1">
      <c r="A1477" s="10" t="str">
        <f t="shared" si="1"/>
        <v>Bolivia1995</v>
      </c>
      <c r="B1477" s="1" t="s">
        <v>40</v>
      </c>
      <c r="C1477" s="3">
        <v>1995.0</v>
      </c>
      <c r="D1477" s="3">
        <v>59.87</v>
      </c>
      <c r="E1477" s="3">
        <v>64.96</v>
      </c>
      <c r="F1477" s="3">
        <v>-0.400363</v>
      </c>
      <c r="G1477" s="3">
        <v>0.13</v>
      </c>
      <c r="H1477" s="3">
        <v>1396.25</v>
      </c>
      <c r="I1477" s="3">
        <v>1181.21</v>
      </c>
      <c r="J1477" s="3">
        <v>-4.64</v>
      </c>
      <c r="K1477" s="3">
        <v>6715.22</v>
      </c>
      <c r="L1477" s="3">
        <v>38.94</v>
      </c>
      <c r="M1477" s="3">
        <v>26.02</v>
      </c>
      <c r="N1477" s="3">
        <v>24.62</v>
      </c>
      <c r="O1477" s="3">
        <v>6.3</v>
      </c>
      <c r="P1477" s="3">
        <v>3.2</v>
      </c>
      <c r="Q1477" s="3">
        <v>23.19</v>
      </c>
      <c r="R1477" s="3">
        <v>36.84</v>
      </c>
      <c r="S1477" s="3">
        <v>35.52</v>
      </c>
      <c r="T1477" s="3">
        <v>2388.69211709001</v>
      </c>
      <c r="U1477" s="3">
        <v>1367.3054</v>
      </c>
    </row>
    <row r="1478" hidden="1">
      <c r="A1478" s="10" t="str">
        <f t="shared" si="1"/>
        <v>Brazil1995</v>
      </c>
      <c r="B1478" s="1" t="s">
        <v>43</v>
      </c>
      <c r="C1478" s="3">
        <v>1995.0</v>
      </c>
      <c r="D1478" s="3">
        <v>44.48</v>
      </c>
      <c r="E1478" s="3">
        <v>54.41</v>
      </c>
      <c r="F1478" s="3">
        <v>0.840124</v>
      </c>
      <c r="G1478" s="3">
        <v>0.07</v>
      </c>
      <c r="H1478" s="3">
        <v>53734.29</v>
      </c>
      <c r="I1478" s="3">
        <v>46504.93</v>
      </c>
      <c r="J1478" s="3">
        <v>-1.93</v>
      </c>
      <c r="K1478" s="3">
        <v>769305.02</v>
      </c>
      <c r="L1478" s="3">
        <v>33.25</v>
      </c>
      <c r="M1478" s="3">
        <v>21.16</v>
      </c>
      <c r="N1478" s="3">
        <v>28.29</v>
      </c>
      <c r="O1478" s="3">
        <v>13.06</v>
      </c>
      <c r="P1478" s="3">
        <v>16.91</v>
      </c>
      <c r="Q1478" s="3">
        <v>21.43</v>
      </c>
      <c r="R1478" s="3">
        <v>41.66</v>
      </c>
      <c r="S1478" s="3">
        <v>17.98</v>
      </c>
      <c r="T1478" s="3">
        <v>2035.81499679329</v>
      </c>
      <c r="U1478" s="3">
        <v>977.0899</v>
      </c>
    </row>
    <row r="1479" hidden="1">
      <c r="A1479" s="10" t="str">
        <f t="shared" si="1"/>
        <v>Barbados1995</v>
      </c>
      <c r="B1479" s="1" t="s">
        <v>32</v>
      </c>
      <c r="C1479" s="3">
        <v>1995.0</v>
      </c>
      <c r="D1479" s="3">
        <v>0.0</v>
      </c>
      <c r="E1479" s="3">
        <v>0.0</v>
      </c>
      <c r="F1479" s="2"/>
      <c r="G1479" s="2"/>
      <c r="H1479" s="2"/>
      <c r="I1479" s="2"/>
      <c r="J1479" s="3">
        <v>1.83</v>
      </c>
      <c r="K1479" s="3">
        <v>2216.97</v>
      </c>
      <c r="L1479" s="2"/>
      <c r="M1479" s="2"/>
      <c r="N1479" s="2"/>
      <c r="O1479" s="2"/>
      <c r="P1479" s="2"/>
      <c r="Q1479" s="2"/>
      <c r="R1479" s="2"/>
      <c r="S1479" s="2"/>
      <c r="T1479" s="3">
        <v>0.0</v>
      </c>
      <c r="U1479" s="3">
        <v>0.0</v>
      </c>
    </row>
    <row r="1480" hidden="1">
      <c r="A1480" s="10" t="str">
        <f t="shared" si="1"/>
        <v>Brunei1995</v>
      </c>
      <c r="B1480" s="1" t="s">
        <v>44</v>
      </c>
      <c r="C1480" s="3">
        <v>1995.0</v>
      </c>
      <c r="D1480" s="3">
        <v>0.0</v>
      </c>
      <c r="E1480" s="3">
        <v>0.0</v>
      </c>
      <c r="F1480" s="2"/>
      <c r="G1480" s="2"/>
      <c r="H1480" s="2"/>
      <c r="I1480" s="2"/>
      <c r="J1480" s="3">
        <v>3.89</v>
      </c>
      <c r="K1480" s="3">
        <v>4734.02</v>
      </c>
      <c r="L1480" s="2"/>
      <c r="M1480" s="2"/>
      <c r="N1480" s="2"/>
      <c r="O1480" s="2"/>
      <c r="P1480" s="2"/>
      <c r="Q1480" s="2"/>
      <c r="R1480" s="2"/>
      <c r="S1480" s="2"/>
      <c r="T1480" s="3">
        <v>0.0</v>
      </c>
      <c r="U1480" s="3">
        <v>0.0</v>
      </c>
    </row>
    <row r="1481" hidden="1">
      <c r="A1481" s="10" t="str">
        <f t="shared" si="1"/>
        <v>Bhutan1995</v>
      </c>
      <c r="B1481" s="1" t="s">
        <v>39</v>
      </c>
      <c r="C1481" s="3">
        <v>1995.0</v>
      </c>
      <c r="D1481" s="3">
        <v>0.0</v>
      </c>
      <c r="E1481" s="3">
        <v>0.0</v>
      </c>
      <c r="F1481" s="2"/>
      <c r="G1481" s="2"/>
      <c r="H1481" s="2"/>
      <c r="I1481" s="2"/>
      <c r="J1481" s="3">
        <v>-4.86</v>
      </c>
      <c r="K1481" s="3">
        <v>303.05</v>
      </c>
      <c r="L1481" s="2"/>
      <c r="M1481" s="2"/>
      <c r="N1481" s="2"/>
      <c r="O1481" s="2"/>
      <c r="P1481" s="2"/>
      <c r="Q1481" s="2"/>
      <c r="R1481" s="2"/>
      <c r="S1481" s="2"/>
      <c r="T1481" s="3">
        <v>0.0</v>
      </c>
      <c r="U1481" s="3">
        <v>0.0</v>
      </c>
    </row>
    <row r="1482" hidden="1">
      <c r="A1482" s="10" t="str">
        <f t="shared" si="1"/>
        <v>Botswana1995</v>
      </c>
      <c r="B1482" s="1" t="s">
        <v>42</v>
      </c>
      <c r="C1482" s="3">
        <v>1995.0</v>
      </c>
      <c r="D1482" s="3">
        <v>0.0</v>
      </c>
      <c r="E1482" s="3">
        <v>0.0</v>
      </c>
      <c r="F1482" s="2"/>
      <c r="G1482" s="2"/>
      <c r="H1482" s="2"/>
      <c r="I1482" s="2"/>
      <c r="J1482" s="3">
        <v>7.08</v>
      </c>
      <c r="K1482" s="3">
        <v>4730.61</v>
      </c>
      <c r="L1482" s="2"/>
      <c r="M1482" s="2"/>
      <c r="N1482" s="2"/>
      <c r="O1482" s="2"/>
      <c r="P1482" s="2"/>
      <c r="Q1482" s="2"/>
      <c r="R1482" s="2"/>
      <c r="S1482" s="2"/>
      <c r="T1482" s="3">
        <v>0.0</v>
      </c>
      <c r="U1482" s="3">
        <v>0.0</v>
      </c>
    </row>
    <row r="1483" hidden="1">
      <c r="A1483" s="10" t="str">
        <f t="shared" si="1"/>
        <v>Central African Republic1995</v>
      </c>
      <c r="B1483" s="1" t="s">
        <v>53</v>
      </c>
      <c r="C1483" s="3">
        <v>1995.0</v>
      </c>
      <c r="D1483" s="3">
        <v>7.89</v>
      </c>
      <c r="E1483" s="3">
        <v>61.64</v>
      </c>
      <c r="F1483" s="2"/>
      <c r="G1483" s="3">
        <v>0.32</v>
      </c>
      <c r="H1483" s="3">
        <v>265.5</v>
      </c>
      <c r="I1483" s="3">
        <v>119.52</v>
      </c>
      <c r="J1483" s="3">
        <v>-6.03</v>
      </c>
      <c r="K1483" s="3">
        <v>1115.39</v>
      </c>
      <c r="L1483" s="3">
        <v>38.13</v>
      </c>
      <c r="M1483" s="3">
        <v>23.51</v>
      </c>
      <c r="N1483" s="3">
        <v>15.14</v>
      </c>
      <c r="O1483" s="3">
        <v>14.69</v>
      </c>
      <c r="P1483" s="3">
        <v>8.69</v>
      </c>
      <c r="Q1483" s="3">
        <v>1.86</v>
      </c>
      <c r="R1483" s="3">
        <v>2.85</v>
      </c>
      <c r="S1483" s="3">
        <v>85.82</v>
      </c>
      <c r="T1483" s="3">
        <v>2035.40941092225</v>
      </c>
      <c r="U1483" s="3">
        <v>4480.6657</v>
      </c>
    </row>
    <row r="1484" hidden="1">
      <c r="A1484" s="10" t="str">
        <f t="shared" si="1"/>
        <v>Canada1995</v>
      </c>
      <c r="B1484" s="1" t="s">
        <v>50</v>
      </c>
      <c r="C1484" s="3">
        <v>1995.0</v>
      </c>
      <c r="D1484" s="3">
        <v>34.69</v>
      </c>
      <c r="E1484" s="3">
        <v>72.2</v>
      </c>
      <c r="F1484" s="3">
        <v>0.975289</v>
      </c>
      <c r="G1484" s="3">
        <v>0.59</v>
      </c>
      <c r="H1484" s="3">
        <v>164370.97</v>
      </c>
      <c r="I1484" s="3">
        <v>191117.74</v>
      </c>
      <c r="J1484" s="3">
        <v>3.14</v>
      </c>
      <c r="K1484" s="3">
        <v>604032.01</v>
      </c>
      <c r="L1484" s="3">
        <v>44.54</v>
      </c>
      <c r="M1484" s="3">
        <v>27.66</v>
      </c>
      <c r="N1484" s="3">
        <v>16.91</v>
      </c>
      <c r="O1484" s="3">
        <v>7.79</v>
      </c>
      <c r="P1484" s="3">
        <v>25.07</v>
      </c>
      <c r="Q1484" s="3">
        <v>26.58</v>
      </c>
      <c r="R1484" s="3">
        <v>30.84</v>
      </c>
      <c r="S1484" s="3">
        <v>12.34</v>
      </c>
      <c r="T1484" s="3">
        <v>2794.41092992671</v>
      </c>
      <c r="U1484" s="3">
        <v>1331.7924</v>
      </c>
    </row>
    <row r="1485" hidden="1">
      <c r="A1485" s="10" t="str">
        <f t="shared" si="1"/>
        <v>Switzerland1995</v>
      </c>
      <c r="B1485" s="1" t="s">
        <v>196</v>
      </c>
      <c r="C1485" s="3">
        <v>1995.0</v>
      </c>
      <c r="D1485" s="3">
        <v>6.49</v>
      </c>
      <c r="E1485" s="3">
        <v>67.34</v>
      </c>
      <c r="F1485" s="3">
        <v>2.274838</v>
      </c>
      <c r="G1485" s="3">
        <v>0.08</v>
      </c>
      <c r="H1485" s="3">
        <v>80152.0</v>
      </c>
      <c r="I1485" s="3">
        <v>81641.11</v>
      </c>
      <c r="J1485" s="3">
        <v>4.27</v>
      </c>
      <c r="K1485" s="3">
        <v>342617.0</v>
      </c>
      <c r="L1485" s="3">
        <v>27.18</v>
      </c>
      <c r="M1485" s="3">
        <v>40.16</v>
      </c>
      <c r="N1485" s="3">
        <v>24.68</v>
      </c>
      <c r="O1485" s="3">
        <v>6.51</v>
      </c>
      <c r="P1485" s="3">
        <v>35.19</v>
      </c>
      <c r="Q1485" s="3">
        <v>33.94</v>
      </c>
      <c r="R1485" s="3">
        <v>28.33</v>
      </c>
      <c r="S1485" s="3">
        <v>2.47</v>
      </c>
      <c r="T1485" s="3">
        <v>2257.53204109542</v>
      </c>
      <c r="U1485" s="3">
        <v>1846.9091</v>
      </c>
    </row>
    <row r="1486" hidden="1">
      <c r="A1486" s="10" t="str">
        <f t="shared" si="1"/>
        <v>Chile1995</v>
      </c>
      <c r="B1486" s="1" t="s">
        <v>55</v>
      </c>
      <c r="C1486" s="3">
        <v>1995.0</v>
      </c>
      <c r="D1486" s="3">
        <v>55.87</v>
      </c>
      <c r="E1486" s="3">
        <v>62.56</v>
      </c>
      <c r="F1486" s="3">
        <v>-0.267032</v>
      </c>
      <c r="G1486" s="3">
        <v>0.08</v>
      </c>
      <c r="H1486" s="3">
        <v>14903.05</v>
      </c>
      <c r="I1486" s="3">
        <v>15901.14</v>
      </c>
      <c r="J1486" s="3">
        <v>2.29</v>
      </c>
      <c r="K1486" s="3">
        <v>73447.06</v>
      </c>
      <c r="L1486" s="3">
        <v>35.56</v>
      </c>
      <c r="M1486" s="3">
        <v>27.0</v>
      </c>
      <c r="N1486" s="3">
        <v>22.74</v>
      </c>
      <c r="O1486" s="3">
        <v>12.14</v>
      </c>
      <c r="P1486" s="3">
        <v>1.61</v>
      </c>
      <c r="Q1486" s="3">
        <v>10.98</v>
      </c>
      <c r="R1486" s="3">
        <v>54.83</v>
      </c>
      <c r="S1486" s="3">
        <v>31.13</v>
      </c>
      <c r="T1486" s="3">
        <v>2350.94520213835</v>
      </c>
      <c r="U1486" s="3">
        <v>1703.4742</v>
      </c>
    </row>
    <row r="1487" hidden="1">
      <c r="A1487" s="10" t="str">
        <f t="shared" si="1"/>
        <v>China1995</v>
      </c>
      <c r="B1487" s="1" t="s">
        <v>56</v>
      </c>
      <c r="C1487" s="3">
        <v>1995.0</v>
      </c>
      <c r="D1487" s="3">
        <v>15.91</v>
      </c>
      <c r="E1487" s="3">
        <v>49.75</v>
      </c>
      <c r="F1487" s="3">
        <v>0.318549</v>
      </c>
      <c r="G1487" s="3">
        <v>0.17</v>
      </c>
      <c r="H1487" s="3">
        <v>132083.5</v>
      </c>
      <c r="I1487" s="3">
        <v>148779.5</v>
      </c>
      <c r="J1487" s="3">
        <v>1.63</v>
      </c>
      <c r="K1487" s="3">
        <v>734548.0</v>
      </c>
      <c r="L1487" s="3">
        <v>38.87</v>
      </c>
      <c r="M1487" s="3">
        <v>10.88</v>
      </c>
      <c r="N1487" s="3">
        <v>38.81</v>
      </c>
      <c r="O1487" s="3">
        <v>10.21</v>
      </c>
      <c r="P1487" s="3">
        <v>15.51</v>
      </c>
      <c r="Q1487" s="3">
        <v>52.84</v>
      </c>
      <c r="R1487" s="3">
        <v>23.08</v>
      </c>
      <c r="S1487" s="3">
        <v>8.23</v>
      </c>
      <c r="T1487" s="3">
        <v>2399.25937374013</v>
      </c>
      <c r="U1487" s="3">
        <v>1236.7953</v>
      </c>
    </row>
    <row r="1488" hidden="1">
      <c r="A1488" s="10" t="str">
        <f t="shared" si="1"/>
        <v>Cote d'Ivoire1995</v>
      </c>
      <c r="B1488" s="1" t="s">
        <v>62</v>
      </c>
      <c r="C1488" s="3">
        <v>1995.0</v>
      </c>
      <c r="D1488" s="3">
        <v>81.33</v>
      </c>
      <c r="E1488" s="3">
        <v>50.88</v>
      </c>
      <c r="F1488" s="3">
        <v>-0.756408</v>
      </c>
      <c r="G1488" s="3">
        <v>0.09</v>
      </c>
      <c r="H1488" s="3">
        <v>2472.06</v>
      </c>
      <c r="I1488" s="3">
        <v>3736.87</v>
      </c>
      <c r="J1488" s="3">
        <v>7.32</v>
      </c>
      <c r="K1488" s="3">
        <v>11000.15</v>
      </c>
      <c r="L1488" s="3">
        <v>20.11</v>
      </c>
      <c r="M1488" s="3">
        <v>30.77</v>
      </c>
      <c r="N1488" s="3">
        <v>18.53</v>
      </c>
      <c r="O1488" s="3">
        <v>26.29</v>
      </c>
      <c r="P1488" s="3">
        <v>1.55</v>
      </c>
      <c r="Q1488" s="3">
        <v>15.76</v>
      </c>
      <c r="R1488" s="3">
        <v>22.86</v>
      </c>
      <c r="S1488" s="3">
        <v>50.09</v>
      </c>
      <c r="T1488" s="3">
        <v>1543.94550619607</v>
      </c>
      <c r="U1488" s="3">
        <v>2357.6178</v>
      </c>
    </row>
    <row r="1489" hidden="1">
      <c r="A1489" s="10" t="str">
        <f t="shared" si="1"/>
        <v>Cameroon1995</v>
      </c>
      <c r="B1489" s="1" t="s">
        <v>49</v>
      </c>
      <c r="C1489" s="3">
        <v>1995.0</v>
      </c>
      <c r="D1489" s="3">
        <v>78.16</v>
      </c>
      <c r="E1489" s="3">
        <v>59.56</v>
      </c>
      <c r="F1489" s="3">
        <v>-1.112569</v>
      </c>
      <c r="G1489" s="3">
        <v>0.12</v>
      </c>
      <c r="H1489" s="3">
        <v>1078.53</v>
      </c>
      <c r="I1489" s="3">
        <v>1538.72</v>
      </c>
      <c r="J1489" s="3">
        <v>3.02</v>
      </c>
      <c r="K1489" s="3">
        <v>9643.95</v>
      </c>
      <c r="L1489" s="3">
        <v>26.05</v>
      </c>
      <c r="M1489" s="3">
        <v>33.51</v>
      </c>
      <c r="N1489" s="3">
        <v>33.84</v>
      </c>
      <c r="O1489" s="3">
        <v>5.15</v>
      </c>
      <c r="P1489" s="3">
        <v>1.24</v>
      </c>
      <c r="Q1489" s="3">
        <v>3.66</v>
      </c>
      <c r="R1489" s="3">
        <v>21.82</v>
      </c>
      <c r="S1489" s="3">
        <v>73.07</v>
      </c>
      <c r="T1489" s="3">
        <v>1834.8090696585</v>
      </c>
      <c r="U1489" s="3">
        <v>1790.1051</v>
      </c>
    </row>
    <row r="1490" hidden="1">
      <c r="A1490" s="10" t="str">
        <f t="shared" si="1"/>
        <v>Congo, Rep.1995</v>
      </c>
      <c r="B1490" s="1" t="s">
        <v>59</v>
      </c>
      <c r="C1490" s="3">
        <v>1995.0</v>
      </c>
      <c r="D1490" s="3">
        <v>98.56</v>
      </c>
      <c r="E1490" s="3">
        <v>54.63</v>
      </c>
      <c r="F1490" s="3">
        <v>-1.168807</v>
      </c>
      <c r="G1490" s="3">
        <v>0.18</v>
      </c>
      <c r="H1490" s="3">
        <v>555.9</v>
      </c>
      <c r="I1490" s="3">
        <v>1089.79</v>
      </c>
      <c r="J1490" s="3">
        <v>1.1</v>
      </c>
      <c r="K1490" s="3">
        <v>2116.0</v>
      </c>
      <c r="L1490" s="3">
        <v>23.08</v>
      </c>
      <c r="M1490" s="3">
        <v>31.55</v>
      </c>
      <c r="N1490" s="3">
        <v>18.07</v>
      </c>
      <c r="O1490" s="3">
        <v>8.35</v>
      </c>
      <c r="P1490" s="3">
        <v>0.57</v>
      </c>
      <c r="Q1490" s="3">
        <v>0.28</v>
      </c>
      <c r="R1490" s="3">
        <v>3.63</v>
      </c>
      <c r="S1490" s="3">
        <v>93.79</v>
      </c>
      <c r="T1490" s="3">
        <v>1553.11398492317</v>
      </c>
      <c r="U1490" s="3">
        <v>7779.6856</v>
      </c>
    </row>
    <row r="1491" hidden="1">
      <c r="A1491" s="10" t="str">
        <f t="shared" si="1"/>
        <v>Cook Islands1995</v>
      </c>
      <c r="B1491" s="1" t="s">
        <v>60</v>
      </c>
      <c r="C1491" s="3">
        <v>1995.0</v>
      </c>
      <c r="D1491" s="3">
        <v>0.0</v>
      </c>
      <c r="E1491" s="3">
        <v>0.0</v>
      </c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3">
        <v>0.0</v>
      </c>
      <c r="U1491" s="3">
        <v>0.0</v>
      </c>
    </row>
    <row r="1492" hidden="1">
      <c r="A1492" s="10" t="str">
        <f t="shared" si="1"/>
        <v>Colombia1995</v>
      </c>
      <c r="B1492" s="1" t="s">
        <v>57</v>
      </c>
      <c r="C1492" s="3">
        <v>1995.0</v>
      </c>
      <c r="D1492" s="3">
        <v>66.11</v>
      </c>
      <c r="E1492" s="3">
        <v>52.8</v>
      </c>
      <c r="F1492" s="3">
        <v>0.050431</v>
      </c>
      <c r="G1492" s="3">
        <v>0.16</v>
      </c>
      <c r="H1492" s="3">
        <v>13883.49</v>
      </c>
      <c r="I1492" s="3">
        <v>10201.05</v>
      </c>
      <c r="J1492" s="3">
        <v>-6.43</v>
      </c>
      <c r="K1492" s="3">
        <v>92507.28</v>
      </c>
      <c r="L1492" s="3">
        <v>33.66</v>
      </c>
      <c r="M1492" s="3">
        <v>19.14</v>
      </c>
      <c r="N1492" s="3">
        <v>33.11</v>
      </c>
      <c r="O1492" s="3">
        <v>6.72</v>
      </c>
      <c r="P1492" s="3">
        <v>2.19</v>
      </c>
      <c r="Q1492" s="3">
        <v>23.26</v>
      </c>
      <c r="R1492" s="3">
        <v>21.86</v>
      </c>
      <c r="S1492" s="3">
        <v>49.87</v>
      </c>
      <c r="T1492" s="3">
        <v>2209.95279061547</v>
      </c>
      <c r="U1492" s="3">
        <v>1742.1023</v>
      </c>
    </row>
    <row r="1493" hidden="1">
      <c r="A1493" s="10" t="str">
        <f t="shared" si="1"/>
        <v>Comoros1995</v>
      </c>
      <c r="B1493" s="1" t="s">
        <v>58</v>
      </c>
      <c r="C1493" s="3">
        <v>1995.0</v>
      </c>
      <c r="D1493" s="3">
        <v>76.41</v>
      </c>
      <c r="E1493" s="3">
        <v>55.24</v>
      </c>
      <c r="F1493" s="2"/>
      <c r="G1493" s="3">
        <v>0.28</v>
      </c>
      <c r="H1493" s="3">
        <v>62.39</v>
      </c>
      <c r="I1493" s="3">
        <v>11.02</v>
      </c>
      <c r="J1493" s="3">
        <v>-18.08</v>
      </c>
      <c r="K1493" s="3">
        <v>398.46</v>
      </c>
      <c r="L1493" s="3">
        <v>10.18</v>
      </c>
      <c r="M1493" s="3">
        <v>45.06</v>
      </c>
      <c r="N1493" s="3">
        <v>21.89</v>
      </c>
      <c r="O1493" s="3">
        <v>9.96</v>
      </c>
      <c r="P1493" s="3">
        <v>1.09</v>
      </c>
      <c r="Q1493" s="3">
        <v>76.34</v>
      </c>
      <c r="R1493" s="3">
        <v>21.23</v>
      </c>
      <c r="S1493" s="3">
        <v>0.94</v>
      </c>
      <c r="T1493" s="3">
        <v>1611.79621644035</v>
      </c>
      <c r="U1493" s="3">
        <v>6155.0411</v>
      </c>
    </row>
    <row r="1494" hidden="1">
      <c r="A1494" s="10" t="str">
        <f t="shared" si="1"/>
        <v>Cape Verde1995</v>
      </c>
      <c r="B1494" s="1" t="s">
        <v>51</v>
      </c>
      <c r="C1494" s="3">
        <v>1995.0</v>
      </c>
      <c r="D1494" s="3">
        <v>0.0</v>
      </c>
      <c r="E1494" s="3">
        <v>0.0</v>
      </c>
      <c r="F1494" s="2"/>
      <c r="G1494" s="2"/>
      <c r="H1494" s="2"/>
      <c r="I1494" s="2"/>
      <c r="J1494" s="3">
        <v>-43.24</v>
      </c>
      <c r="K1494" s="3">
        <v>487.15</v>
      </c>
      <c r="L1494" s="2"/>
      <c r="M1494" s="2"/>
      <c r="N1494" s="2"/>
      <c r="O1494" s="2"/>
      <c r="P1494" s="2"/>
      <c r="Q1494" s="2"/>
      <c r="R1494" s="2"/>
      <c r="S1494" s="2"/>
      <c r="T1494" s="3">
        <v>0.0</v>
      </c>
      <c r="U1494" s="3">
        <v>0.0</v>
      </c>
    </row>
    <row r="1495" hidden="1">
      <c r="A1495" s="10" t="str">
        <f t="shared" si="1"/>
        <v>Costa Rica1995</v>
      </c>
      <c r="B1495" s="1" t="s">
        <v>61</v>
      </c>
      <c r="C1495" s="3">
        <v>1995.0</v>
      </c>
      <c r="D1495" s="3">
        <v>73.39</v>
      </c>
      <c r="E1495" s="3">
        <v>52.01</v>
      </c>
      <c r="F1495" s="3">
        <v>-0.276587</v>
      </c>
      <c r="G1495" s="3">
        <v>0.28</v>
      </c>
      <c r="H1495" s="3">
        <v>3205.46</v>
      </c>
      <c r="I1495" s="3">
        <v>2701.75</v>
      </c>
      <c r="J1495" s="3">
        <v>-3.54</v>
      </c>
      <c r="K1495" s="3">
        <v>11513.47</v>
      </c>
      <c r="L1495" s="3">
        <v>22.91</v>
      </c>
      <c r="M1495" s="3">
        <v>29.1</v>
      </c>
      <c r="N1495" s="3">
        <v>32.61</v>
      </c>
      <c r="O1495" s="3">
        <v>9.92</v>
      </c>
      <c r="P1495" s="3">
        <v>3.27</v>
      </c>
      <c r="Q1495" s="3">
        <v>24.69</v>
      </c>
      <c r="R1495" s="3">
        <v>11.12</v>
      </c>
      <c r="S1495" s="3">
        <v>55.43</v>
      </c>
      <c r="T1495" s="3">
        <v>1882.83888704078</v>
      </c>
      <c r="U1495" s="3">
        <v>3179.3833</v>
      </c>
    </row>
    <row r="1496" hidden="1">
      <c r="A1496" s="10" t="str">
        <f t="shared" si="1"/>
        <v>Cuba1995</v>
      </c>
      <c r="B1496" s="1" t="s">
        <v>64</v>
      </c>
      <c r="C1496" s="3">
        <v>1995.0</v>
      </c>
      <c r="D1496" s="3">
        <v>0.0</v>
      </c>
      <c r="E1496" s="3">
        <v>0.0</v>
      </c>
      <c r="F1496" s="3">
        <v>-0.433758</v>
      </c>
      <c r="G1496" s="2"/>
      <c r="H1496" s="2"/>
      <c r="I1496" s="2"/>
      <c r="J1496" s="3">
        <v>-2.51</v>
      </c>
      <c r="K1496" s="3">
        <v>30429.8</v>
      </c>
      <c r="L1496" s="2"/>
      <c r="M1496" s="2"/>
      <c r="N1496" s="2"/>
      <c r="O1496" s="2"/>
      <c r="P1496" s="2"/>
      <c r="Q1496" s="2"/>
      <c r="R1496" s="2"/>
      <c r="S1496" s="2"/>
      <c r="T1496" s="3">
        <v>0.0</v>
      </c>
      <c r="U1496" s="3">
        <v>0.0</v>
      </c>
    </row>
    <row r="1497" hidden="1">
      <c r="A1497" s="10" t="str">
        <f t="shared" si="1"/>
        <v>Cayman Islands1995</v>
      </c>
      <c r="B1497" s="1" t="s">
        <v>52</v>
      </c>
      <c r="C1497" s="3">
        <v>1995.0</v>
      </c>
      <c r="D1497" s="3">
        <v>0.0</v>
      </c>
      <c r="E1497" s="3">
        <v>0.0</v>
      </c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3">
        <v>0.0</v>
      </c>
      <c r="U1497" s="3">
        <v>0.0</v>
      </c>
    </row>
    <row r="1498" hidden="1">
      <c r="A1498" s="10" t="str">
        <f t="shared" si="1"/>
        <v>Cyprus1995</v>
      </c>
      <c r="B1498" s="1" t="s">
        <v>65</v>
      </c>
      <c r="C1498" s="3">
        <v>1995.0</v>
      </c>
      <c r="D1498" s="3">
        <v>57.68</v>
      </c>
      <c r="E1498" s="3">
        <v>66.34</v>
      </c>
      <c r="F1498" s="3">
        <v>0.376527</v>
      </c>
      <c r="G1498" s="3">
        <v>0.09</v>
      </c>
      <c r="H1498" s="3">
        <v>3693.77</v>
      </c>
      <c r="I1498" s="3">
        <v>1230.54</v>
      </c>
      <c r="J1498" s="3">
        <v>-0.86</v>
      </c>
      <c r="K1498" s="3">
        <v>9933.13</v>
      </c>
      <c r="L1498" s="3">
        <v>20.59</v>
      </c>
      <c r="M1498" s="3">
        <v>45.75</v>
      </c>
      <c r="N1498" s="3">
        <v>21.71</v>
      </c>
      <c r="O1498" s="3">
        <v>7.45</v>
      </c>
      <c r="P1498" s="3">
        <v>9.13</v>
      </c>
      <c r="Q1498" s="3">
        <v>64.58</v>
      </c>
      <c r="R1498" s="3">
        <v>8.13</v>
      </c>
      <c r="S1498" s="3">
        <v>14.45</v>
      </c>
      <c r="T1498" s="3">
        <v>1798.52618649831</v>
      </c>
      <c r="U1498" s="3">
        <v>1859.781</v>
      </c>
    </row>
    <row r="1499" hidden="1">
      <c r="A1499" s="10" t="str">
        <f t="shared" si="1"/>
        <v>Czechia1995</v>
      </c>
      <c r="B1499" s="1" t="s">
        <v>66</v>
      </c>
      <c r="C1499" s="3">
        <v>1995.0</v>
      </c>
      <c r="D1499" s="3">
        <v>17.77</v>
      </c>
      <c r="E1499" s="3">
        <v>64.11</v>
      </c>
      <c r="F1499" s="3">
        <v>1.40966</v>
      </c>
      <c r="G1499" s="3">
        <v>0.2</v>
      </c>
      <c r="H1499" s="3">
        <v>25303.4</v>
      </c>
      <c r="I1499" s="3">
        <v>21685.57</v>
      </c>
      <c r="J1499" s="3">
        <v>-3.07</v>
      </c>
      <c r="K1499" s="3">
        <v>60147.18</v>
      </c>
      <c r="L1499" s="3">
        <v>33.76</v>
      </c>
      <c r="M1499" s="3">
        <v>30.35</v>
      </c>
      <c r="N1499" s="3">
        <v>25.31</v>
      </c>
      <c r="O1499" s="3">
        <v>9.47</v>
      </c>
      <c r="P1499" s="3">
        <v>25.76</v>
      </c>
      <c r="Q1499" s="3">
        <v>30.47</v>
      </c>
      <c r="R1499" s="3">
        <v>34.94</v>
      </c>
      <c r="S1499" s="3">
        <v>7.26</v>
      </c>
      <c r="T1499" s="3">
        <v>2258.13107667802</v>
      </c>
      <c r="U1499" s="3">
        <v>1081.4059</v>
      </c>
    </row>
    <row r="1500" hidden="1">
      <c r="A1500" s="10" t="str">
        <f t="shared" si="1"/>
        <v>Germany1995</v>
      </c>
      <c r="B1500" s="1" t="s">
        <v>89</v>
      </c>
      <c r="C1500" s="3">
        <v>1995.0</v>
      </c>
      <c r="D1500" s="3">
        <v>10.45</v>
      </c>
      <c r="E1500" s="3">
        <v>60.39</v>
      </c>
      <c r="F1500" s="3">
        <v>2.4218</v>
      </c>
      <c r="G1500" s="3">
        <v>0.05</v>
      </c>
      <c r="H1500" s="3">
        <v>464145.33</v>
      </c>
      <c r="I1500" s="3">
        <v>523696.75</v>
      </c>
      <c r="J1500" s="3">
        <v>0.41</v>
      </c>
      <c r="K1500" s="3">
        <v>2585789.99</v>
      </c>
      <c r="L1500" s="3">
        <v>25.76</v>
      </c>
      <c r="M1500" s="3">
        <v>34.63</v>
      </c>
      <c r="N1500" s="3">
        <v>21.87</v>
      </c>
      <c r="O1500" s="3">
        <v>10.63</v>
      </c>
      <c r="P1500" s="3">
        <v>37.06</v>
      </c>
      <c r="Q1500" s="3">
        <v>30.0</v>
      </c>
      <c r="R1500" s="3">
        <v>23.58</v>
      </c>
      <c r="S1500" s="3">
        <v>2.75</v>
      </c>
      <c r="T1500" s="3">
        <v>1971.3083123101</v>
      </c>
      <c r="U1500" s="3">
        <v>1570.878</v>
      </c>
    </row>
    <row r="1501" hidden="1">
      <c r="A1501" s="10" t="str">
        <f t="shared" si="1"/>
        <v>Djibouti1995</v>
      </c>
      <c r="B1501" s="1" t="s">
        <v>68</v>
      </c>
      <c r="C1501" s="3">
        <v>1995.0</v>
      </c>
      <c r="D1501" s="3">
        <v>0.0</v>
      </c>
      <c r="E1501" s="3">
        <v>0.0</v>
      </c>
      <c r="F1501" s="2"/>
      <c r="G1501" s="2"/>
      <c r="H1501" s="2"/>
      <c r="I1501" s="2"/>
      <c r="J1501" s="2"/>
      <c r="K1501" s="3">
        <v>497.72</v>
      </c>
      <c r="L1501" s="2"/>
      <c r="M1501" s="2"/>
      <c r="N1501" s="2"/>
      <c r="O1501" s="2"/>
      <c r="P1501" s="2"/>
      <c r="Q1501" s="2"/>
      <c r="R1501" s="2"/>
      <c r="S1501" s="2"/>
      <c r="T1501" s="3">
        <v>0.0</v>
      </c>
      <c r="U1501" s="3">
        <v>0.0</v>
      </c>
    </row>
    <row r="1502" hidden="1">
      <c r="A1502" s="10" t="str">
        <f t="shared" si="1"/>
        <v>Dominica1995</v>
      </c>
      <c r="B1502" s="1" t="s">
        <v>69</v>
      </c>
      <c r="C1502" s="3">
        <v>1995.0</v>
      </c>
      <c r="D1502" s="3">
        <v>52.38</v>
      </c>
      <c r="E1502" s="3">
        <v>60.2</v>
      </c>
      <c r="F1502" s="2"/>
      <c r="G1502" s="3">
        <v>0.16</v>
      </c>
      <c r="H1502" s="3">
        <v>117.27</v>
      </c>
      <c r="I1502" s="3">
        <v>45.24</v>
      </c>
      <c r="J1502" s="3">
        <v>-11.91</v>
      </c>
      <c r="K1502" s="3">
        <v>274.52</v>
      </c>
      <c r="L1502" s="3">
        <v>20.72</v>
      </c>
      <c r="M1502" s="3">
        <v>39.48</v>
      </c>
      <c r="N1502" s="3">
        <v>28.9</v>
      </c>
      <c r="O1502" s="3">
        <v>6.12</v>
      </c>
      <c r="P1502" s="3">
        <v>2.56</v>
      </c>
      <c r="Q1502" s="3">
        <v>46.09</v>
      </c>
      <c r="R1502" s="3">
        <v>3.33</v>
      </c>
      <c r="S1502" s="3">
        <v>48.02</v>
      </c>
      <c r="T1502" s="3">
        <v>1764.9621741184</v>
      </c>
      <c r="U1502" s="3">
        <v>4106.9758</v>
      </c>
    </row>
    <row r="1503" hidden="1">
      <c r="A1503" s="10" t="str">
        <f t="shared" si="1"/>
        <v>Denmark1995</v>
      </c>
      <c r="B1503" s="1" t="s">
        <v>67</v>
      </c>
      <c r="C1503" s="3">
        <v>1995.0</v>
      </c>
      <c r="D1503" s="3">
        <v>32.42</v>
      </c>
      <c r="E1503" s="3">
        <v>58.72</v>
      </c>
      <c r="F1503" s="3">
        <v>1.503884</v>
      </c>
      <c r="G1503" s="3">
        <v>0.08</v>
      </c>
      <c r="H1503" s="3">
        <v>43141.53</v>
      </c>
      <c r="I1503" s="3">
        <v>48789.13</v>
      </c>
      <c r="J1503" s="3">
        <v>4.71</v>
      </c>
      <c r="K1503" s="3">
        <v>185007.0</v>
      </c>
      <c r="L1503" s="3">
        <v>26.98</v>
      </c>
      <c r="M1503" s="3">
        <v>31.74</v>
      </c>
      <c r="N1503" s="3">
        <v>24.43</v>
      </c>
      <c r="O1503" s="3">
        <v>8.64</v>
      </c>
      <c r="P1503" s="3">
        <v>25.95</v>
      </c>
      <c r="Q1503" s="3">
        <v>34.73</v>
      </c>
      <c r="R1503" s="3">
        <v>13.8</v>
      </c>
      <c r="S1503" s="3">
        <v>14.99</v>
      </c>
      <c r="T1503" s="3">
        <v>2046.2674991875</v>
      </c>
      <c r="U1503" s="3">
        <v>1225.6748</v>
      </c>
    </row>
    <row r="1504" hidden="1">
      <c r="A1504" s="10" t="str">
        <f t="shared" si="1"/>
        <v>Dominican Republic1995</v>
      </c>
      <c r="B1504" s="1" t="s">
        <v>70</v>
      </c>
      <c r="C1504" s="3">
        <v>1995.0</v>
      </c>
      <c r="D1504" s="3">
        <v>0.0</v>
      </c>
      <c r="E1504" s="3">
        <v>0.0</v>
      </c>
      <c r="F1504" s="3">
        <v>-0.483878</v>
      </c>
      <c r="G1504" s="2"/>
      <c r="H1504" s="2"/>
      <c r="I1504" s="2"/>
      <c r="J1504" s="3">
        <v>-3.44</v>
      </c>
      <c r="K1504" s="3">
        <v>16598.68</v>
      </c>
      <c r="L1504" s="2"/>
      <c r="M1504" s="2"/>
      <c r="N1504" s="2"/>
      <c r="O1504" s="2"/>
      <c r="P1504" s="2"/>
      <c r="Q1504" s="2"/>
      <c r="R1504" s="2"/>
      <c r="S1504" s="2"/>
      <c r="T1504" s="3">
        <v>0.0</v>
      </c>
      <c r="U1504" s="3">
        <v>0.0</v>
      </c>
    </row>
    <row r="1505" hidden="1">
      <c r="A1505" s="10" t="str">
        <f t="shared" si="1"/>
        <v>Algeria1995</v>
      </c>
      <c r="B1505" s="1" t="s">
        <v>19</v>
      </c>
      <c r="C1505" s="3">
        <v>1995.0</v>
      </c>
      <c r="D1505" s="3">
        <v>96.75</v>
      </c>
      <c r="E1505" s="3">
        <v>50.02</v>
      </c>
      <c r="F1505" s="3">
        <v>-0.754728</v>
      </c>
      <c r="G1505" s="3">
        <v>0.09</v>
      </c>
      <c r="H1505" s="3">
        <v>10782.43</v>
      </c>
      <c r="I1505" s="3">
        <v>9356.68</v>
      </c>
      <c r="J1505" s="3">
        <v>-2.8</v>
      </c>
      <c r="K1505" s="3">
        <v>41764.05</v>
      </c>
      <c r="L1505" s="3">
        <v>29.51</v>
      </c>
      <c r="M1505" s="3">
        <v>20.51</v>
      </c>
      <c r="N1505" s="3">
        <v>35.91</v>
      </c>
      <c r="O1505" s="3">
        <v>13.52</v>
      </c>
      <c r="P1505" s="3">
        <v>0.39</v>
      </c>
      <c r="Q1505" s="3">
        <v>31.09</v>
      </c>
      <c r="R1505" s="3">
        <v>3.1</v>
      </c>
      <c r="S1505" s="3">
        <v>47.42</v>
      </c>
      <c r="T1505" s="3">
        <v>1960.29356013319</v>
      </c>
      <c r="U1505" s="3">
        <v>9070.6961</v>
      </c>
    </row>
    <row r="1506" hidden="1">
      <c r="A1506" s="10" t="str">
        <f t="shared" si="1"/>
        <v>Europe &amp; Central Asia1995</v>
      </c>
      <c r="B1506" s="1" t="s">
        <v>78</v>
      </c>
      <c r="C1506" s="3">
        <v>1995.0</v>
      </c>
      <c r="D1506" s="3">
        <v>19.36</v>
      </c>
      <c r="E1506" s="3">
        <v>60.05</v>
      </c>
      <c r="F1506" s="2"/>
      <c r="G1506" s="2"/>
      <c r="H1506" s="3">
        <v>2038469.57</v>
      </c>
      <c r="I1506" s="3">
        <v>2090225.62</v>
      </c>
      <c r="J1506" s="3">
        <v>1.26</v>
      </c>
      <c r="K1506" s="3">
        <v>1.085679967E7</v>
      </c>
      <c r="L1506" s="3">
        <v>28.5</v>
      </c>
      <c r="M1506" s="3">
        <v>31.55</v>
      </c>
      <c r="N1506" s="3">
        <v>24.81</v>
      </c>
      <c r="O1506" s="3">
        <v>11.61</v>
      </c>
      <c r="P1506" s="3">
        <v>32.03</v>
      </c>
      <c r="Q1506" s="3">
        <v>32.72</v>
      </c>
      <c r="R1506" s="3">
        <v>23.64</v>
      </c>
      <c r="S1506" s="3">
        <v>6.73</v>
      </c>
      <c r="T1506" s="3">
        <v>0.0</v>
      </c>
      <c r="U1506" s="3">
        <v>1208.3891</v>
      </c>
    </row>
    <row r="1507" hidden="1">
      <c r="A1507" s="10" t="str">
        <f t="shared" si="1"/>
        <v>Ecuador1995</v>
      </c>
      <c r="B1507" s="1" t="s">
        <v>71</v>
      </c>
      <c r="C1507" s="3">
        <v>1995.0</v>
      </c>
      <c r="D1507" s="3">
        <v>90.79</v>
      </c>
      <c r="E1507" s="3">
        <v>60.7</v>
      </c>
      <c r="F1507" s="3">
        <v>-1.014942</v>
      </c>
      <c r="G1507" s="3">
        <v>0.18</v>
      </c>
      <c r="H1507" s="3">
        <v>4195.14</v>
      </c>
      <c r="I1507" s="3">
        <v>4361.5</v>
      </c>
      <c r="J1507" s="3">
        <v>-3.34</v>
      </c>
      <c r="K1507" s="3">
        <v>24432.88</v>
      </c>
      <c r="L1507" s="3">
        <v>32.51</v>
      </c>
      <c r="M1507" s="3">
        <v>28.19</v>
      </c>
      <c r="N1507" s="3">
        <v>29.95</v>
      </c>
      <c r="O1507" s="3">
        <v>5.6</v>
      </c>
      <c r="P1507" s="3">
        <v>0.95</v>
      </c>
      <c r="Q1507" s="3">
        <v>11.71</v>
      </c>
      <c r="R1507" s="3">
        <v>7.76</v>
      </c>
      <c r="S1507" s="3">
        <v>76.49</v>
      </c>
      <c r="T1507" s="3">
        <v>2239.9246555157</v>
      </c>
      <c r="U1507" s="3">
        <v>2361.4733</v>
      </c>
    </row>
    <row r="1508" hidden="1">
      <c r="A1508" s="10" t="str">
        <f t="shared" si="1"/>
        <v>Egypt, Arab Rep.1995</v>
      </c>
      <c r="B1508" s="1" t="s">
        <v>72</v>
      </c>
      <c r="C1508" s="3">
        <v>1995.0</v>
      </c>
      <c r="D1508" s="3">
        <v>49.83</v>
      </c>
      <c r="E1508" s="3">
        <v>40.04</v>
      </c>
      <c r="F1508" s="3">
        <v>-0.313757</v>
      </c>
      <c r="G1508" s="3">
        <v>0.07</v>
      </c>
      <c r="H1508" s="3">
        <v>11738.95</v>
      </c>
      <c r="I1508" s="3">
        <v>3444.14</v>
      </c>
      <c r="J1508" s="3">
        <v>-5.15</v>
      </c>
      <c r="K1508" s="3">
        <v>60159.25</v>
      </c>
      <c r="L1508" s="3">
        <v>22.6</v>
      </c>
      <c r="M1508" s="3">
        <v>17.44</v>
      </c>
      <c r="N1508" s="3">
        <v>39.62</v>
      </c>
      <c r="O1508" s="3">
        <v>20.1</v>
      </c>
      <c r="P1508" s="3">
        <v>0.52</v>
      </c>
      <c r="Q1508" s="3">
        <v>20.78</v>
      </c>
      <c r="R1508" s="3">
        <v>31.21</v>
      </c>
      <c r="S1508" s="3">
        <v>33.08</v>
      </c>
      <c r="T1508" s="3">
        <v>1678.68157405009</v>
      </c>
      <c r="U1508" s="3">
        <v>2477.3353</v>
      </c>
    </row>
    <row r="1509" hidden="1">
      <c r="A1509" s="10" t="str">
        <f t="shared" si="1"/>
        <v>Eritrea1995</v>
      </c>
      <c r="B1509" s="1" t="s">
        <v>74</v>
      </c>
      <c r="C1509" s="3">
        <v>1995.0</v>
      </c>
      <c r="D1509" s="3">
        <v>0.0</v>
      </c>
      <c r="E1509" s="3">
        <v>0.0</v>
      </c>
      <c r="F1509" s="2"/>
      <c r="G1509" s="2"/>
      <c r="H1509" s="2"/>
      <c r="I1509" s="2"/>
      <c r="J1509" s="3">
        <v>-60.55</v>
      </c>
      <c r="K1509" s="3">
        <v>578.02</v>
      </c>
      <c r="L1509" s="2"/>
      <c r="M1509" s="2"/>
      <c r="N1509" s="2"/>
      <c r="O1509" s="2"/>
      <c r="P1509" s="2"/>
      <c r="Q1509" s="2"/>
      <c r="R1509" s="2"/>
      <c r="S1509" s="2"/>
      <c r="T1509" s="3">
        <v>0.0</v>
      </c>
      <c r="U1509" s="3">
        <v>0.0</v>
      </c>
    </row>
    <row r="1510" hidden="1">
      <c r="A1510" s="10" t="str">
        <f t="shared" si="1"/>
        <v>Spain1995</v>
      </c>
      <c r="B1510" s="1" t="s">
        <v>188</v>
      </c>
      <c r="C1510" s="3">
        <v>1995.0</v>
      </c>
      <c r="D1510" s="3">
        <v>22.25</v>
      </c>
      <c r="E1510" s="3">
        <v>57.93</v>
      </c>
      <c r="F1510" s="3">
        <v>1.211137</v>
      </c>
      <c r="G1510" s="3">
        <v>0.09</v>
      </c>
      <c r="H1510" s="3">
        <v>113398.6</v>
      </c>
      <c r="I1510" s="3">
        <v>89616.06</v>
      </c>
      <c r="J1510" s="3">
        <v>-1.12</v>
      </c>
      <c r="K1510" s="3">
        <v>614608.99</v>
      </c>
      <c r="L1510" s="3">
        <v>29.24</v>
      </c>
      <c r="M1510" s="3">
        <v>28.69</v>
      </c>
      <c r="N1510" s="3">
        <v>25.01</v>
      </c>
      <c r="O1510" s="3">
        <v>17.03</v>
      </c>
      <c r="P1510" s="3">
        <v>22.92</v>
      </c>
      <c r="Q1510" s="3">
        <v>44.63</v>
      </c>
      <c r="R1510" s="3">
        <v>21.83</v>
      </c>
      <c r="S1510" s="3">
        <v>9.9</v>
      </c>
      <c r="T1510" s="3">
        <v>1943.49099118903</v>
      </c>
      <c r="U1510" s="3">
        <v>1270.8818</v>
      </c>
    </row>
    <row r="1511" hidden="1">
      <c r="A1511" s="10" t="str">
        <f t="shared" si="1"/>
        <v>Estonia1995</v>
      </c>
      <c r="B1511" s="1" t="s">
        <v>75</v>
      </c>
      <c r="C1511" s="3">
        <v>1995.0</v>
      </c>
      <c r="D1511" s="3">
        <v>38.25</v>
      </c>
      <c r="E1511" s="3">
        <v>73.58</v>
      </c>
      <c r="F1511" s="3">
        <v>0.52676</v>
      </c>
      <c r="G1511" s="3">
        <v>0.1</v>
      </c>
      <c r="H1511" s="3">
        <v>2546.27</v>
      </c>
      <c r="I1511" s="3">
        <v>1840.38</v>
      </c>
      <c r="J1511" s="3">
        <v>-7.29</v>
      </c>
      <c r="K1511" s="3">
        <v>4497.82</v>
      </c>
      <c r="L1511" s="3">
        <v>24.84</v>
      </c>
      <c r="M1511" s="3">
        <v>48.74</v>
      </c>
      <c r="N1511" s="3">
        <v>20.5</v>
      </c>
      <c r="O1511" s="3">
        <v>5.92</v>
      </c>
      <c r="P1511" s="3">
        <v>17.2</v>
      </c>
      <c r="Q1511" s="3">
        <v>43.38</v>
      </c>
      <c r="R1511" s="3">
        <v>25.85</v>
      </c>
      <c r="S1511" s="3">
        <v>13.58</v>
      </c>
      <c r="T1511" s="3">
        <v>1901.70214272691</v>
      </c>
      <c r="U1511" s="3">
        <v>913.5599</v>
      </c>
    </row>
    <row r="1512" hidden="1">
      <c r="A1512" s="10" t="str">
        <f t="shared" si="1"/>
        <v>Ethiopia(excludes Eritrea)1995</v>
      </c>
      <c r="B1512" s="1" t="s">
        <v>77</v>
      </c>
      <c r="C1512" s="3">
        <v>1995.0</v>
      </c>
      <c r="D1512" s="3">
        <v>82.51</v>
      </c>
      <c r="E1512" s="3">
        <v>57.97</v>
      </c>
      <c r="F1512" s="2"/>
      <c r="G1512" s="3">
        <v>0.15</v>
      </c>
      <c r="H1512" s="3">
        <v>1141.0</v>
      </c>
      <c r="I1512" s="3">
        <v>421.94</v>
      </c>
      <c r="J1512" s="2"/>
      <c r="K1512" s="3">
        <v>7663.98</v>
      </c>
      <c r="L1512" s="3">
        <v>32.12</v>
      </c>
      <c r="M1512" s="3">
        <v>25.85</v>
      </c>
      <c r="N1512" s="3">
        <v>24.03</v>
      </c>
      <c r="O1512" s="3">
        <v>17.89</v>
      </c>
      <c r="P1512" s="3">
        <v>0.01</v>
      </c>
      <c r="Q1512" s="3">
        <v>3.23</v>
      </c>
      <c r="R1512" s="3">
        <v>18.01</v>
      </c>
      <c r="S1512" s="3">
        <v>78.76</v>
      </c>
      <c r="T1512" s="3">
        <v>1904.91587165453</v>
      </c>
      <c r="U1512" s="3">
        <v>6446.5092</v>
      </c>
    </row>
    <row r="1513" hidden="1">
      <c r="A1513" s="10" t="str">
        <f t="shared" si="1"/>
        <v>European Union1995</v>
      </c>
      <c r="B1513" s="1" t="s">
        <v>79</v>
      </c>
      <c r="C1513" s="3">
        <v>1995.0</v>
      </c>
      <c r="D1513" s="3">
        <v>0.0</v>
      </c>
      <c r="E1513" s="3">
        <v>0.0</v>
      </c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3">
        <v>0.0</v>
      </c>
      <c r="U1513" s="3">
        <v>0.0</v>
      </c>
    </row>
    <row r="1514" hidden="1">
      <c r="A1514" s="10" t="str">
        <f t="shared" si="1"/>
        <v>Finland1995</v>
      </c>
      <c r="B1514" s="1" t="s">
        <v>82</v>
      </c>
      <c r="C1514" s="3">
        <v>1995.0</v>
      </c>
      <c r="D1514" s="3">
        <v>39.16</v>
      </c>
      <c r="E1514" s="3">
        <v>61.09</v>
      </c>
      <c r="F1514" s="3">
        <v>2.108075</v>
      </c>
      <c r="G1514" s="3">
        <v>0.05</v>
      </c>
      <c r="H1514" s="3">
        <v>29519.85</v>
      </c>
      <c r="I1514" s="3">
        <v>40408.52</v>
      </c>
      <c r="J1514" s="3">
        <v>7.46</v>
      </c>
      <c r="K1514" s="3">
        <v>134190.0</v>
      </c>
      <c r="L1514" s="3">
        <v>34.72</v>
      </c>
      <c r="M1514" s="3">
        <v>26.37</v>
      </c>
      <c r="N1514" s="3">
        <v>22.06</v>
      </c>
      <c r="O1514" s="3">
        <v>13.61</v>
      </c>
      <c r="P1514" s="3">
        <v>34.09</v>
      </c>
      <c r="Q1514" s="3">
        <v>15.14</v>
      </c>
      <c r="R1514" s="3">
        <v>45.68</v>
      </c>
      <c r="S1514" s="3">
        <v>2.39</v>
      </c>
      <c r="T1514" s="3">
        <v>2245.80163520523</v>
      </c>
      <c r="U1514" s="3">
        <v>2180.3493</v>
      </c>
    </row>
    <row r="1515" hidden="1">
      <c r="A1515" s="10" t="str">
        <f t="shared" si="1"/>
        <v>Fiji1995</v>
      </c>
      <c r="B1515" s="1" t="s">
        <v>81</v>
      </c>
      <c r="C1515" s="3">
        <v>1995.0</v>
      </c>
      <c r="D1515" s="3">
        <v>0.0</v>
      </c>
      <c r="E1515" s="3">
        <v>0.0</v>
      </c>
      <c r="F1515" s="2"/>
      <c r="G1515" s="2"/>
      <c r="H1515" s="2"/>
      <c r="I1515" s="2"/>
      <c r="J1515" s="3">
        <v>-3.55</v>
      </c>
      <c r="K1515" s="3">
        <v>1970.35</v>
      </c>
      <c r="L1515" s="2"/>
      <c r="M1515" s="2"/>
      <c r="N1515" s="2"/>
      <c r="O1515" s="2"/>
      <c r="P1515" s="2"/>
      <c r="Q1515" s="2"/>
      <c r="R1515" s="2"/>
      <c r="S1515" s="2"/>
      <c r="T1515" s="3">
        <v>0.0</v>
      </c>
      <c r="U1515" s="3">
        <v>0.0</v>
      </c>
    </row>
    <row r="1516" hidden="1">
      <c r="A1516" s="10" t="str">
        <f t="shared" si="1"/>
        <v>France1995</v>
      </c>
      <c r="B1516" s="1" t="s">
        <v>83</v>
      </c>
      <c r="C1516" s="3">
        <v>1995.0</v>
      </c>
      <c r="D1516" s="3">
        <v>21.37</v>
      </c>
      <c r="E1516" s="3">
        <v>61.82</v>
      </c>
      <c r="F1516" s="3">
        <v>1.852554</v>
      </c>
      <c r="G1516" s="3">
        <v>0.07</v>
      </c>
      <c r="H1516" s="3">
        <v>273387.34</v>
      </c>
      <c r="I1516" s="3">
        <v>284045.61</v>
      </c>
      <c r="J1516" s="3">
        <v>1.6</v>
      </c>
      <c r="K1516" s="3">
        <v>1601089.96</v>
      </c>
      <c r="L1516" s="3">
        <v>28.37</v>
      </c>
      <c r="M1516" s="3">
        <v>33.45</v>
      </c>
      <c r="N1516" s="3">
        <v>25.94</v>
      </c>
      <c r="O1516" s="3">
        <v>10.86</v>
      </c>
      <c r="P1516" s="3">
        <v>33.5</v>
      </c>
      <c r="Q1516" s="3">
        <v>32.78</v>
      </c>
      <c r="R1516" s="3">
        <v>23.14</v>
      </c>
      <c r="S1516" s="3">
        <v>7.11</v>
      </c>
      <c r="T1516" s="3">
        <v>2062.37864938976</v>
      </c>
      <c r="U1516" s="3">
        <v>1200.9297</v>
      </c>
    </row>
    <row r="1517" hidden="1">
      <c r="A1517" s="10" t="str">
        <f t="shared" si="1"/>
        <v>Faroe Islands1995</v>
      </c>
      <c r="B1517" s="1" t="s">
        <v>80</v>
      </c>
      <c r="C1517" s="3">
        <v>1995.0</v>
      </c>
      <c r="D1517" s="3">
        <v>0.0</v>
      </c>
      <c r="E1517" s="3">
        <v>0.0</v>
      </c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3">
        <v>0.0</v>
      </c>
      <c r="U1517" s="3">
        <v>0.0</v>
      </c>
    </row>
    <row r="1518" hidden="1">
      <c r="A1518" s="10" t="str">
        <f t="shared" si="1"/>
        <v>Micronesia, Fed. Sts.1995</v>
      </c>
      <c r="B1518" s="1" t="s">
        <v>137</v>
      </c>
      <c r="C1518" s="3">
        <v>1995.0</v>
      </c>
      <c r="D1518" s="3">
        <v>0.0</v>
      </c>
      <c r="E1518" s="3">
        <v>0.0</v>
      </c>
      <c r="F1518" s="2"/>
      <c r="G1518" s="2"/>
      <c r="H1518" s="2"/>
      <c r="I1518" s="2"/>
      <c r="J1518" s="3">
        <v>-55.08</v>
      </c>
      <c r="K1518" s="3">
        <v>221.58</v>
      </c>
      <c r="L1518" s="2"/>
      <c r="M1518" s="2"/>
      <c r="N1518" s="2"/>
      <c r="O1518" s="2"/>
      <c r="P1518" s="2"/>
      <c r="Q1518" s="2"/>
      <c r="R1518" s="2"/>
      <c r="S1518" s="2"/>
      <c r="T1518" s="3">
        <v>0.0</v>
      </c>
      <c r="U1518" s="3">
        <v>0.0</v>
      </c>
    </row>
    <row r="1519" hidden="1">
      <c r="A1519" s="10" t="str">
        <f t="shared" si="1"/>
        <v>Gabon1995</v>
      </c>
      <c r="B1519" s="1" t="s">
        <v>86</v>
      </c>
      <c r="C1519" s="3">
        <v>1995.0</v>
      </c>
      <c r="D1519" s="3">
        <v>0.0</v>
      </c>
      <c r="E1519" s="3">
        <v>0.0</v>
      </c>
      <c r="F1519" s="3">
        <v>-1.776559</v>
      </c>
      <c r="G1519" s="2"/>
      <c r="H1519" s="2"/>
      <c r="I1519" s="2"/>
      <c r="J1519" s="3">
        <v>23.64</v>
      </c>
      <c r="K1519" s="3">
        <v>4958.85</v>
      </c>
      <c r="L1519" s="2"/>
      <c r="M1519" s="2"/>
      <c r="N1519" s="2"/>
      <c r="O1519" s="2"/>
      <c r="P1519" s="2"/>
      <c r="Q1519" s="2"/>
      <c r="R1519" s="2"/>
      <c r="S1519" s="2"/>
      <c r="T1519" s="3">
        <v>0.0</v>
      </c>
      <c r="U1519" s="3">
        <v>0.0</v>
      </c>
    </row>
    <row r="1520" hidden="1">
      <c r="A1520" s="10" t="str">
        <f t="shared" si="1"/>
        <v>United Kingdom1995</v>
      </c>
      <c r="B1520" s="1" t="s">
        <v>212</v>
      </c>
      <c r="C1520" s="3">
        <v>1995.0</v>
      </c>
      <c r="D1520" s="3">
        <v>17.33</v>
      </c>
      <c r="E1520" s="3">
        <v>65.47</v>
      </c>
      <c r="F1520" s="3">
        <v>1.876209</v>
      </c>
      <c r="G1520" s="3">
        <v>0.06</v>
      </c>
      <c r="H1520" s="3">
        <v>261456.48</v>
      </c>
      <c r="I1520" s="3">
        <v>234372.2</v>
      </c>
      <c r="J1520" s="3">
        <v>0.27</v>
      </c>
      <c r="K1520" s="3">
        <v>1341579.98</v>
      </c>
      <c r="L1520" s="3">
        <v>34.9</v>
      </c>
      <c r="M1520" s="3">
        <v>30.57</v>
      </c>
      <c r="N1520" s="3">
        <v>23.62</v>
      </c>
      <c r="O1520" s="3">
        <v>9.44</v>
      </c>
      <c r="P1520" s="3">
        <v>39.38</v>
      </c>
      <c r="Q1520" s="3">
        <v>30.09</v>
      </c>
      <c r="R1520" s="3">
        <v>18.95</v>
      </c>
      <c r="S1520" s="3">
        <v>9.52</v>
      </c>
      <c r="T1520" s="3">
        <v>2377.76956428463</v>
      </c>
      <c r="U1520" s="3">
        <v>1556.376</v>
      </c>
    </row>
    <row r="1521" hidden="1">
      <c r="A1521" s="10" t="str">
        <f t="shared" si="1"/>
        <v>Georgia1995</v>
      </c>
      <c r="B1521" s="1" t="s">
        <v>88</v>
      </c>
      <c r="C1521" s="3">
        <v>1995.0</v>
      </c>
      <c r="D1521" s="3">
        <v>0.0</v>
      </c>
      <c r="E1521" s="3">
        <v>0.0</v>
      </c>
      <c r="F1521" s="3">
        <v>0.784476</v>
      </c>
      <c r="G1521" s="2"/>
      <c r="H1521" s="2"/>
      <c r="I1521" s="2"/>
      <c r="J1521" s="3">
        <v>-16.82</v>
      </c>
      <c r="K1521" s="3">
        <v>2693.73</v>
      </c>
      <c r="L1521" s="2"/>
      <c r="M1521" s="2"/>
      <c r="N1521" s="2"/>
      <c r="O1521" s="2"/>
      <c r="P1521" s="2"/>
      <c r="Q1521" s="2"/>
      <c r="R1521" s="2"/>
      <c r="S1521" s="2"/>
      <c r="T1521" s="3">
        <v>0.0</v>
      </c>
      <c r="U1521" s="3">
        <v>0.0</v>
      </c>
    </row>
    <row r="1522" hidden="1">
      <c r="A1522" s="10" t="str">
        <f t="shared" si="1"/>
        <v>Ghana1995</v>
      </c>
      <c r="B1522" s="1" t="s">
        <v>90</v>
      </c>
      <c r="C1522" s="3">
        <v>1995.0</v>
      </c>
      <c r="D1522" s="3">
        <v>0.0</v>
      </c>
      <c r="E1522" s="3">
        <v>0.0</v>
      </c>
      <c r="F1522" s="3">
        <v>-1.37112</v>
      </c>
      <c r="G1522" s="2"/>
      <c r="H1522" s="2"/>
      <c r="I1522" s="2"/>
      <c r="J1522" s="3">
        <v>-8.43</v>
      </c>
      <c r="K1522" s="3">
        <v>6465.14</v>
      </c>
      <c r="L1522" s="2"/>
      <c r="M1522" s="2"/>
      <c r="N1522" s="2"/>
      <c r="O1522" s="2"/>
      <c r="P1522" s="2"/>
      <c r="Q1522" s="2"/>
      <c r="R1522" s="2"/>
      <c r="S1522" s="2"/>
      <c r="T1522" s="3">
        <v>0.0</v>
      </c>
      <c r="U1522" s="3">
        <v>0.0</v>
      </c>
    </row>
    <row r="1523" hidden="1">
      <c r="A1523" s="10" t="str">
        <f t="shared" si="1"/>
        <v>Guinea1995</v>
      </c>
      <c r="B1523" s="1" t="s">
        <v>96</v>
      </c>
      <c r="C1523" s="3">
        <v>1995.0</v>
      </c>
      <c r="D1523" s="3">
        <v>71.53</v>
      </c>
      <c r="E1523" s="3">
        <v>58.6</v>
      </c>
      <c r="F1523" s="3">
        <v>-1.119934</v>
      </c>
      <c r="G1523" s="3">
        <v>0.09</v>
      </c>
      <c r="H1523" s="3">
        <v>818.51</v>
      </c>
      <c r="I1523" s="3">
        <v>701.86</v>
      </c>
      <c r="J1523" s="3">
        <v>-3.41</v>
      </c>
      <c r="K1523" s="3">
        <v>3693.75</v>
      </c>
      <c r="L1523" s="3">
        <v>14.43</v>
      </c>
      <c r="M1523" s="3">
        <v>44.17</v>
      </c>
      <c r="N1523" s="3">
        <v>17.95</v>
      </c>
      <c r="O1523" s="3">
        <v>3.79</v>
      </c>
      <c r="P1523" s="3">
        <v>1.77</v>
      </c>
      <c r="Q1523" s="3">
        <v>0.99</v>
      </c>
      <c r="R1523" s="3">
        <v>21.2</v>
      </c>
      <c r="S1523" s="3">
        <v>75.47</v>
      </c>
      <c r="T1523" s="3">
        <v>1522.83947974771</v>
      </c>
      <c r="U1523" s="3">
        <v>4465.2855</v>
      </c>
    </row>
    <row r="1524" hidden="1">
      <c r="A1524" s="10" t="str">
        <f t="shared" si="1"/>
        <v>Guadeloupe1995</v>
      </c>
      <c r="B1524" s="1" t="s">
        <v>94</v>
      </c>
      <c r="C1524" s="3">
        <v>1995.0</v>
      </c>
      <c r="D1524" s="3">
        <v>54.52</v>
      </c>
      <c r="E1524" s="3">
        <v>75.56</v>
      </c>
      <c r="F1524" s="2"/>
      <c r="G1524" s="3">
        <v>0.69</v>
      </c>
      <c r="H1524" s="3">
        <v>1901.31</v>
      </c>
      <c r="I1524" s="3">
        <v>161.97</v>
      </c>
      <c r="J1524" s="2"/>
      <c r="K1524" s="2"/>
      <c r="L1524" s="3">
        <v>19.67</v>
      </c>
      <c r="M1524" s="3">
        <v>55.89</v>
      </c>
      <c r="N1524" s="3">
        <v>12.51</v>
      </c>
      <c r="O1524" s="3">
        <v>7.53</v>
      </c>
      <c r="P1524" s="3">
        <v>18.24</v>
      </c>
      <c r="Q1524" s="3">
        <v>32.27</v>
      </c>
      <c r="R1524" s="3">
        <v>20.3</v>
      </c>
      <c r="S1524" s="3">
        <v>29.17</v>
      </c>
      <c r="T1524" s="3">
        <v>1874.36035164855</v>
      </c>
      <c r="U1524" s="3">
        <v>2520.4153</v>
      </c>
    </row>
    <row r="1525" hidden="1">
      <c r="A1525" s="10" t="str">
        <f t="shared" si="1"/>
        <v>Gambia, The1995</v>
      </c>
      <c r="B1525" s="1" t="s">
        <v>87</v>
      </c>
      <c r="C1525" s="3">
        <v>1995.0</v>
      </c>
      <c r="D1525" s="3">
        <v>59.05</v>
      </c>
      <c r="E1525" s="3">
        <v>77.38</v>
      </c>
      <c r="F1525" s="2"/>
      <c r="G1525" s="3">
        <v>0.48</v>
      </c>
      <c r="H1525" s="3">
        <v>214.55</v>
      </c>
      <c r="I1525" s="3">
        <v>18.74</v>
      </c>
      <c r="J1525" s="3">
        <v>-11.73</v>
      </c>
      <c r="K1525" s="3">
        <v>786.0</v>
      </c>
      <c r="L1525" s="3">
        <v>15.7</v>
      </c>
      <c r="M1525" s="3">
        <v>61.68</v>
      </c>
      <c r="N1525" s="3">
        <v>16.61</v>
      </c>
      <c r="O1525" s="3">
        <v>3.42</v>
      </c>
      <c r="P1525" s="3">
        <v>3.1</v>
      </c>
      <c r="Q1525" s="3">
        <v>21.59</v>
      </c>
      <c r="R1525" s="3">
        <v>31.18</v>
      </c>
      <c r="S1525" s="3">
        <v>41.57</v>
      </c>
      <c r="T1525" s="3">
        <v>1620.46600352833</v>
      </c>
      <c r="U1525" s="3">
        <v>1939.5721</v>
      </c>
    </row>
    <row r="1526" hidden="1">
      <c r="A1526" s="10" t="str">
        <f t="shared" si="1"/>
        <v>Guinea-Bissau1995</v>
      </c>
      <c r="B1526" s="1" t="s">
        <v>97</v>
      </c>
      <c r="C1526" s="3">
        <v>1995.0</v>
      </c>
      <c r="D1526" s="3">
        <v>0.0</v>
      </c>
      <c r="E1526" s="3">
        <v>0.0</v>
      </c>
      <c r="F1526" s="2"/>
      <c r="G1526" s="2"/>
      <c r="H1526" s="2"/>
      <c r="I1526" s="2"/>
      <c r="J1526" s="3">
        <v>-23.48</v>
      </c>
      <c r="K1526" s="3">
        <v>253.97</v>
      </c>
      <c r="L1526" s="2"/>
      <c r="M1526" s="2"/>
      <c r="N1526" s="2"/>
      <c r="O1526" s="2"/>
      <c r="P1526" s="2"/>
      <c r="Q1526" s="2"/>
      <c r="R1526" s="2"/>
      <c r="S1526" s="2"/>
      <c r="T1526" s="3">
        <v>0.0</v>
      </c>
      <c r="U1526" s="3">
        <v>0.0</v>
      </c>
    </row>
    <row r="1527" hidden="1">
      <c r="A1527" s="10" t="str">
        <f t="shared" si="1"/>
        <v>Greece1995</v>
      </c>
      <c r="B1527" s="1" t="s">
        <v>91</v>
      </c>
      <c r="C1527" s="3">
        <v>1995.0</v>
      </c>
      <c r="D1527" s="3">
        <v>41.9</v>
      </c>
      <c r="E1527" s="3">
        <v>57.08</v>
      </c>
      <c r="F1527" s="3">
        <v>0.157929</v>
      </c>
      <c r="G1527" s="3">
        <v>0.1</v>
      </c>
      <c r="H1527" s="3">
        <v>25926.76</v>
      </c>
      <c r="I1527" s="3">
        <v>10954.62</v>
      </c>
      <c r="J1527" s="3">
        <v>-8.26</v>
      </c>
      <c r="K1527" s="3">
        <v>136878.0</v>
      </c>
      <c r="L1527" s="3">
        <v>21.6</v>
      </c>
      <c r="M1527" s="3">
        <v>35.48</v>
      </c>
      <c r="N1527" s="3">
        <v>26.49</v>
      </c>
      <c r="O1527" s="3">
        <v>14.29</v>
      </c>
      <c r="P1527" s="3">
        <v>6.98</v>
      </c>
      <c r="Q1527" s="3">
        <v>41.65</v>
      </c>
      <c r="R1527" s="3">
        <v>24.69</v>
      </c>
      <c r="S1527" s="3">
        <v>18.39</v>
      </c>
      <c r="T1527" s="3">
        <v>1741.85784458852</v>
      </c>
      <c r="U1527" s="3">
        <v>1207.3067</v>
      </c>
    </row>
    <row r="1528" hidden="1">
      <c r="A1528" s="10" t="str">
        <f t="shared" si="1"/>
        <v>Grenada1995</v>
      </c>
      <c r="B1528" s="1" t="s">
        <v>93</v>
      </c>
      <c r="C1528" s="3">
        <v>1995.0</v>
      </c>
      <c r="D1528" s="3">
        <v>86.99</v>
      </c>
      <c r="E1528" s="3">
        <v>63.88</v>
      </c>
      <c r="F1528" s="2"/>
      <c r="G1528" s="3">
        <v>0.1</v>
      </c>
      <c r="H1528" s="3">
        <v>128.9</v>
      </c>
      <c r="I1528" s="3">
        <v>21.74</v>
      </c>
      <c r="J1528" s="3">
        <v>-13.27</v>
      </c>
      <c r="K1528" s="3">
        <v>342.17</v>
      </c>
      <c r="L1528" s="3">
        <v>16.4</v>
      </c>
      <c r="M1528" s="3">
        <v>47.48</v>
      </c>
      <c r="N1528" s="3">
        <v>21.64</v>
      </c>
      <c r="O1528" s="3">
        <v>7.87</v>
      </c>
      <c r="P1528" s="3">
        <v>4.31</v>
      </c>
      <c r="Q1528" s="3">
        <v>40.81</v>
      </c>
      <c r="R1528" s="3">
        <v>7.77</v>
      </c>
      <c r="S1528" s="3">
        <v>47.09</v>
      </c>
      <c r="T1528" s="3">
        <v>1645.82316204857</v>
      </c>
      <c r="U1528" s="3">
        <v>2476.1102</v>
      </c>
    </row>
    <row r="1529" hidden="1">
      <c r="A1529" s="10" t="str">
        <f t="shared" si="1"/>
        <v>Greenland1995</v>
      </c>
      <c r="B1529" s="1" t="s">
        <v>92</v>
      </c>
      <c r="C1529" s="3">
        <v>1995.0</v>
      </c>
      <c r="D1529" s="3">
        <v>96.23</v>
      </c>
      <c r="E1529" s="3">
        <v>67.47</v>
      </c>
      <c r="F1529" s="2"/>
      <c r="G1529" s="3">
        <v>0.44</v>
      </c>
      <c r="H1529" s="3">
        <v>421.11</v>
      </c>
      <c r="I1529" s="3">
        <v>363.64</v>
      </c>
      <c r="J1529" s="2"/>
      <c r="K1529" s="3">
        <v>1208.95</v>
      </c>
      <c r="L1529" s="3">
        <v>22.48</v>
      </c>
      <c r="M1529" s="3">
        <v>44.99</v>
      </c>
      <c r="N1529" s="3">
        <v>8.98</v>
      </c>
      <c r="O1529" s="3">
        <v>4.39</v>
      </c>
      <c r="P1529" s="3">
        <v>0.28</v>
      </c>
      <c r="Q1529" s="3">
        <v>34.8</v>
      </c>
      <c r="R1529" s="3">
        <v>2.05</v>
      </c>
      <c r="S1529" s="3">
        <v>60.9</v>
      </c>
      <c r="T1529" s="3">
        <v>1848.98710894757</v>
      </c>
      <c r="U1529" s="3">
        <v>5001.5804</v>
      </c>
    </row>
    <row r="1530" hidden="1">
      <c r="A1530" s="10" t="str">
        <f t="shared" si="1"/>
        <v>Guatemala1995</v>
      </c>
      <c r="B1530" s="1" t="s">
        <v>95</v>
      </c>
      <c r="C1530" s="3">
        <v>1995.0</v>
      </c>
      <c r="D1530" s="3">
        <v>72.08</v>
      </c>
      <c r="E1530" s="3">
        <v>54.63</v>
      </c>
      <c r="F1530" s="3">
        <v>-0.110202</v>
      </c>
      <c r="G1530" s="3">
        <v>0.26</v>
      </c>
      <c r="H1530" s="3">
        <v>3292.44</v>
      </c>
      <c r="I1530" s="3">
        <v>1935.51</v>
      </c>
      <c r="J1530" s="3">
        <v>-6.17</v>
      </c>
      <c r="K1530" s="3">
        <v>14655.4</v>
      </c>
      <c r="L1530" s="3">
        <v>23.84</v>
      </c>
      <c r="M1530" s="3">
        <v>30.79</v>
      </c>
      <c r="N1530" s="3">
        <v>29.63</v>
      </c>
      <c r="O1530" s="3">
        <v>8.11</v>
      </c>
      <c r="P1530" s="3">
        <v>2.1</v>
      </c>
      <c r="Q1530" s="3">
        <v>24.92</v>
      </c>
      <c r="R1530" s="3">
        <v>22.94</v>
      </c>
      <c r="S1530" s="3">
        <v>49.73</v>
      </c>
      <c r="T1530" s="3">
        <v>1840.57510732099</v>
      </c>
      <c r="U1530" s="3">
        <v>2643.111</v>
      </c>
    </row>
    <row r="1531" hidden="1">
      <c r="A1531" s="10" t="str">
        <f t="shared" si="1"/>
        <v>French Guiana1995</v>
      </c>
      <c r="B1531" s="1" t="s">
        <v>84</v>
      </c>
      <c r="C1531" s="3">
        <v>1995.0</v>
      </c>
      <c r="D1531" s="3">
        <v>33.97</v>
      </c>
      <c r="E1531" s="3">
        <v>69.88</v>
      </c>
      <c r="F1531" s="2"/>
      <c r="G1531" s="3">
        <v>0.33</v>
      </c>
      <c r="H1531" s="3">
        <v>783.25</v>
      </c>
      <c r="I1531" s="3">
        <v>158.17</v>
      </c>
      <c r="J1531" s="2"/>
      <c r="K1531" s="2"/>
      <c r="L1531" s="3">
        <v>27.32</v>
      </c>
      <c r="M1531" s="3">
        <v>42.56</v>
      </c>
      <c r="N1531" s="3">
        <v>18.85</v>
      </c>
      <c r="O1531" s="3">
        <v>4.5</v>
      </c>
      <c r="P1531" s="3">
        <v>30.1</v>
      </c>
      <c r="Q1531" s="3">
        <v>13.13</v>
      </c>
      <c r="R1531" s="3">
        <v>25.11</v>
      </c>
      <c r="S1531" s="3">
        <v>31.66</v>
      </c>
      <c r="T1531" s="3">
        <v>2236.54821888532</v>
      </c>
      <c r="U1531" s="3">
        <v>1792.4574</v>
      </c>
    </row>
    <row r="1532" hidden="1">
      <c r="A1532" s="10" t="str">
        <f t="shared" si="1"/>
        <v>Guyana1995</v>
      </c>
      <c r="B1532" s="1" t="s">
        <v>98</v>
      </c>
      <c r="C1532" s="3">
        <v>1995.0</v>
      </c>
      <c r="D1532" s="3">
        <v>0.0</v>
      </c>
      <c r="E1532" s="3">
        <v>0.0</v>
      </c>
      <c r="F1532" s="2"/>
      <c r="G1532" s="2"/>
      <c r="H1532" s="2"/>
      <c r="I1532" s="2"/>
      <c r="J1532" s="3">
        <v>-10.91</v>
      </c>
      <c r="K1532" s="3">
        <v>621.63</v>
      </c>
      <c r="L1532" s="2"/>
      <c r="M1532" s="2"/>
      <c r="N1532" s="2"/>
      <c r="O1532" s="2"/>
      <c r="P1532" s="2"/>
      <c r="Q1532" s="2"/>
      <c r="R1532" s="2"/>
      <c r="S1532" s="2"/>
      <c r="T1532" s="3">
        <v>0.0</v>
      </c>
      <c r="U1532" s="3">
        <v>0.0</v>
      </c>
    </row>
    <row r="1533" hidden="1">
      <c r="A1533" s="10" t="str">
        <f t="shared" si="1"/>
        <v>Hong Kong SAR, China1995</v>
      </c>
      <c r="B1533" s="1" t="s">
        <v>100</v>
      </c>
      <c r="C1533" s="3">
        <v>1995.0</v>
      </c>
      <c r="D1533" s="3">
        <v>6.69</v>
      </c>
      <c r="E1533" s="3">
        <v>64.87</v>
      </c>
      <c r="F1533" s="2"/>
      <c r="G1533" s="3">
        <v>0.09</v>
      </c>
      <c r="H1533" s="3">
        <v>196071.75</v>
      </c>
      <c r="I1533" s="3">
        <v>173870.76</v>
      </c>
      <c r="J1533" s="3">
        <v>-4.48</v>
      </c>
      <c r="K1533" s="3">
        <v>144652.99</v>
      </c>
      <c r="L1533" s="3">
        <v>29.27</v>
      </c>
      <c r="M1533" s="3">
        <v>35.6</v>
      </c>
      <c r="N1533" s="3">
        <v>29.09</v>
      </c>
      <c r="O1533" s="3">
        <v>4.27</v>
      </c>
      <c r="P1533" s="3">
        <v>25.15</v>
      </c>
      <c r="Q1533" s="3">
        <v>48.24</v>
      </c>
      <c r="R1533" s="3">
        <v>22.75</v>
      </c>
      <c r="S1533" s="3">
        <v>2.41</v>
      </c>
      <c r="T1533" s="3">
        <v>2628.20883460968</v>
      </c>
      <c r="U1533" s="3">
        <v>1718.3931</v>
      </c>
    </row>
    <row r="1534" hidden="1">
      <c r="A1534" s="10" t="str">
        <f t="shared" si="1"/>
        <v>Honduras1995</v>
      </c>
      <c r="B1534" s="1" t="s">
        <v>99</v>
      </c>
      <c r="C1534" s="3">
        <v>1995.0</v>
      </c>
      <c r="D1534" s="3">
        <v>93.0</v>
      </c>
      <c r="E1534" s="3">
        <v>55.19</v>
      </c>
      <c r="F1534" s="3">
        <v>-0.696233</v>
      </c>
      <c r="G1534" s="3">
        <v>0.42</v>
      </c>
      <c r="H1534" s="3">
        <v>1727.51</v>
      </c>
      <c r="I1534" s="3">
        <v>656.01</v>
      </c>
      <c r="J1534" s="3">
        <v>-5.58</v>
      </c>
      <c r="K1534" s="3">
        <v>5347.45</v>
      </c>
      <c r="L1534" s="3">
        <v>27.25</v>
      </c>
      <c r="M1534" s="3">
        <v>27.94</v>
      </c>
      <c r="N1534" s="3">
        <v>28.0</v>
      </c>
      <c r="O1534" s="3">
        <v>5.79</v>
      </c>
      <c r="P1534" s="3">
        <v>0.56</v>
      </c>
      <c r="Q1534" s="3">
        <v>7.9</v>
      </c>
      <c r="R1534" s="3">
        <v>5.39</v>
      </c>
      <c r="S1534" s="3">
        <v>86.15</v>
      </c>
      <c r="T1534" s="3">
        <v>1857.36701305299</v>
      </c>
      <c r="U1534" s="3">
        <v>5912.2383</v>
      </c>
    </row>
    <row r="1535" hidden="1">
      <c r="A1535" s="10" t="str">
        <f t="shared" si="1"/>
        <v>Croatia1995</v>
      </c>
      <c r="B1535" s="1" t="s">
        <v>63</v>
      </c>
      <c r="C1535" s="3">
        <v>1995.0</v>
      </c>
      <c r="D1535" s="3">
        <v>28.69</v>
      </c>
      <c r="E1535" s="3">
        <v>55.23</v>
      </c>
      <c r="F1535" s="3">
        <v>0.780811</v>
      </c>
      <c r="G1535" s="3">
        <v>0.17</v>
      </c>
      <c r="H1535" s="3">
        <v>7509.19</v>
      </c>
      <c r="I1535" s="3">
        <v>4632.66</v>
      </c>
      <c r="J1535" s="3">
        <v>-8.23</v>
      </c>
      <c r="K1535" s="3">
        <v>22534.32</v>
      </c>
      <c r="L1535" s="3">
        <v>23.58</v>
      </c>
      <c r="M1535" s="3">
        <v>31.65</v>
      </c>
      <c r="N1535" s="3">
        <v>22.3</v>
      </c>
      <c r="O1535" s="3">
        <v>16.0</v>
      </c>
      <c r="P1535" s="3">
        <v>16.09</v>
      </c>
      <c r="Q1535" s="3">
        <v>41.03</v>
      </c>
      <c r="R1535" s="3">
        <v>29.81</v>
      </c>
      <c r="S1535" s="3">
        <v>5.89</v>
      </c>
      <c r="T1535" s="3">
        <v>1769.55757002674</v>
      </c>
      <c r="U1535" s="3">
        <v>891.3799</v>
      </c>
    </row>
    <row r="1536" hidden="1">
      <c r="A1536" s="10" t="str">
        <f t="shared" si="1"/>
        <v>Hungary1995</v>
      </c>
      <c r="B1536" s="1" t="s">
        <v>101</v>
      </c>
      <c r="C1536" s="3">
        <v>1995.0</v>
      </c>
      <c r="D1536" s="3">
        <v>29.34</v>
      </c>
      <c r="E1536" s="3">
        <v>58.58</v>
      </c>
      <c r="F1536" s="3">
        <v>0.921462</v>
      </c>
      <c r="G1536" s="3">
        <v>0.16</v>
      </c>
      <c r="H1536" s="3">
        <v>15185.56</v>
      </c>
      <c r="I1536" s="3">
        <v>12452.02</v>
      </c>
      <c r="J1536" s="3">
        <v>-0.01</v>
      </c>
      <c r="K1536" s="3">
        <v>46425.68</v>
      </c>
      <c r="L1536" s="3">
        <v>26.58</v>
      </c>
      <c r="M1536" s="3">
        <v>32.0</v>
      </c>
      <c r="N1536" s="3">
        <v>31.87</v>
      </c>
      <c r="O1536" s="3">
        <v>9.54</v>
      </c>
      <c r="P1536" s="3">
        <v>20.47</v>
      </c>
      <c r="Q1536" s="3">
        <v>40.26</v>
      </c>
      <c r="R1536" s="3">
        <v>24.31</v>
      </c>
      <c r="S1536" s="3">
        <v>14.96</v>
      </c>
      <c r="T1536" s="3">
        <v>1979.18294302698</v>
      </c>
      <c r="U1536" s="3">
        <v>991.5372</v>
      </c>
    </row>
    <row r="1537" hidden="1">
      <c r="A1537" s="10" t="str">
        <f t="shared" si="1"/>
        <v>Indonesia1995</v>
      </c>
      <c r="B1537" s="1" t="s">
        <v>104</v>
      </c>
      <c r="C1537" s="3">
        <v>1995.0</v>
      </c>
      <c r="D1537" s="3">
        <v>55.22</v>
      </c>
      <c r="E1537" s="3">
        <v>47.96</v>
      </c>
      <c r="F1537" s="3">
        <v>-0.351723</v>
      </c>
      <c r="G1537" s="3">
        <v>0.15</v>
      </c>
      <c r="H1537" s="3">
        <v>40628.7</v>
      </c>
      <c r="I1537" s="3">
        <v>45417.96</v>
      </c>
      <c r="J1537" s="3">
        <v>-1.33</v>
      </c>
      <c r="K1537" s="3">
        <v>202132.0</v>
      </c>
      <c r="L1537" s="3">
        <v>38.53</v>
      </c>
      <c r="M1537" s="3">
        <v>9.43</v>
      </c>
      <c r="N1537" s="3">
        <v>35.51</v>
      </c>
      <c r="O1537" s="3">
        <v>12.78</v>
      </c>
      <c r="P1537" s="3">
        <v>6.21</v>
      </c>
      <c r="Q1537" s="3">
        <v>34.83</v>
      </c>
      <c r="R1537" s="3">
        <v>28.24</v>
      </c>
      <c r="S1537" s="3">
        <v>27.9</v>
      </c>
      <c r="T1537" s="3">
        <v>2173.27834592525</v>
      </c>
      <c r="U1537" s="3">
        <v>1246.6965</v>
      </c>
    </row>
    <row r="1538" hidden="1">
      <c r="A1538" s="10" t="str">
        <f t="shared" si="1"/>
        <v>India1995</v>
      </c>
      <c r="B1538" s="1" t="s">
        <v>103</v>
      </c>
      <c r="C1538" s="3">
        <v>1995.0</v>
      </c>
      <c r="D1538" s="3">
        <v>24.8</v>
      </c>
      <c r="E1538" s="3">
        <v>38.13</v>
      </c>
      <c r="F1538" s="3">
        <v>0.01404</v>
      </c>
      <c r="G1538" s="3">
        <v>0.07</v>
      </c>
      <c r="H1538" s="3">
        <v>36592.06</v>
      </c>
      <c r="I1538" s="3">
        <v>31698.57</v>
      </c>
      <c r="J1538" s="3">
        <v>-1.18</v>
      </c>
      <c r="K1538" s="3">
        <v>360282.0</v>
      </c>
      <c r="L1538" s="3">
        <v>20.29</v>
      </c>
      <c r="M1538" s="3">
        <v>17.84</v>
      </c>
      <c r="N1538" s="3">
        <v>30.85</v>
      </c>
      <c r="O1538" s="3">
        <v>24.03</v>
      </c>
      <c r="P1538" s="3">
        <v>6.03</v>
      </c>
      <c r="Q1538" s="3">
        <v>38.81</v>
      </c>
      <c r="R1538" s="3">
        <v>41.82</v>
      </c>
      <c r="S1538" s="3">
        <v>11.71</v>
      </c>
      <c r="T1538" s="3">
        <v>1642.07542573103</v>
      </c>
      <c r="U1538" s="3">
        <v>1305.6923</v>
      </c>
    </row>
    <row r="1539" hidden="1">
      <c r="A1539" s="10" t="str">
        <f t="shared" si="1"/>
        <v>Ireland1995</v>
      </c>
      <c r="B1539" s="1" t="s">
        <v>106</v>
      </c>
      <c r="C1539" s="3">
        <v>1995.0</v>
      </c>
      <c r="D1539" s="3">
        <v>21.53</v>
      </c>
      <c r="E1539" s="3">
        <v>64.74</v>
      </c>
      <c r="F1539" s="3">
        <v>1.33128</v>
      </c>
      <c r="G1539" s="3">
        <v>0.11</v>
      </c>
      <c r="H1539" s="3">
        <v>32321.02</v>
      </c>
      <c r="I1539" s="3">
        <v>43789.34</v>
      </c>
      <c r="J1539" s="3">
        <v>10.92</v>
      </c>
      <c r="K1539" s="3">
        <v>69222.62</v>
      </c>
      <c r="L1539" s="3">
        <v>39.35</v>
      </c>
      <c r="M1539" s="3">
        <v>25.39</v>
      </c>
      <c r="N1539" s="3">
        <v>18.92</v>
      </c>
      <c r="O1539" s="3">
        <v>5.49</v>
      </c>
      <c r="P1539" s="3">
        <v>35.09</v>
      </c>
      <c r="Q1539" s="3">
        <v>32.59</v>
      </c>
      <c r="R1539" s="3">
        <v>18.58</v>
      </c>
      <c r="S1539" s="3">
        <v>6.59</v>
      </c>
      <c r="T1539" s="3">
        <v>2540.85545707456</v>
      </c>
      <c r="U1539" s="3">
        <v>2307.8383</v>
      </c>
    </row>
    <row r="1540" hidden="1">
      <c r="A1540" s="10" t="str">
        <f t="shared" si="1"/>
        <v>Iran, Islamic Rep.1995</v>
      </c>
      <c r="B1540" s="1" t="s">
        <v>105</v>
      </c>
      <c r="C1540" s="3">
        <v>1995.0</v>
      </c>
      <c r="D1540" s="3">
        <v>0.0</v>
      </c>
      <c r="E1540" s="3">
        <v>0.0</v>
      </c>
      <c r="F1540" s="3">
        <v>-0.795076</v>
      </c>
      <c r="G1540" s="2"/>
      <c r="H1540" s="2"/>
      <c r="I1540" s="2"/>
      <c r="J1540" s="3">
        <v>8.21</v>
      </c>
      <c r="K1540" s="3">
        <v>96419.23</v>
      </c>
      <c r="L1540" s="2"/>
      <c r="M1540" s="2"/>
      <c r="N1540" s="2"/>
      <c r="O1540" s="2"/>
      <c r="P1540" s="2"/>
      <c r="Q1540" s="2"/>
      <c r="R1540" s="2"/>
      <c r="S1540" s="2"/>
      <c r="T1540" s="3">
        <v>0.0</v>
      </c>
      <c r="U1540" s="3">
        <v>0.0</v>
      </c>
    </row>
    <row r="1541" hidden="1">
      <c r="A1541" s="10" t="str">
        <f t="shared" si="1"/>
        <v>Iceland1995</v>
      </c>
      <c r="B1541" s="1" t="s">
        <v>102</v>
      </c>
      <c r="C1541" s="3">
        <v>1995.0</v>
      </c>
      <c r="D1541" s="3">
        <v>77.1</v>
      </c>
      <c r="E1541" s="3">
        <v>69.35</v>
      </c>
      <c r="F1541" s="2"/>
      <c r="G1541" s="3">
        <v>0.1</v>
      </c>
      <c r="H1541" s="3">
        <v>1751.33</v>
      </c>
      <c r="I1541" s="3">
        <v>1802.51</v>
      </c>
      <c r="J1541" s="3">
        <v>3.44</v>
      </c>
      <c r="K1541" s="3">
        <v>7134.34</v>
      </c>
      <c r="L1541" s="3">
        <v>26.98</v>
      </c>
      <c r="M1541" s="3">
        <v>42.37</v>
      </c>
      <c r="N1541" s="3">
        <v>18.81</v>
      </c>
      <c r="O1541" s="3">
        <v>5.13</v>
      </c>
      <c r="P1541" s="3">
        <v>5.46</v>
      </c>
      <c r="Q1541" s="3">
        <v>18.52</v>
      </c>
      <c r="R1541" s="3">
        <v>31.93</v>
      </c>
      <c r="S1541" s="3">
        <v>43.83</v>
      </c>
      <c r="T1541" s="3">
        <v>2019.16444354287</v>
      </c>
      <c r="U1541" s="3">
        <v>3614.8532</v>
      </c>
    </row>
    <row r="1542" hidden="1">
      <c r="A1542" s="10" t="str">
        <f t="shared" si="1"/>
        <v>Israel1995</v>
      </c>
      <c r="B1542" s="1" t="s">
        <v>107</v>
      </c>
      <c r="C1542" s="3">
        <v>1995.0</v>
      </c>
      <c r="D1542" s="3">
        <v>7.88</v>
      </c>
      <c r="E1542" s="3">
        <v>51.75</v>
      </c>
      <c r="F1542" s="3">
        <v>1.209314</v>
      </c>
      <c r="G1542" s="3">
        <v>0.14</v>
      </c>
      <c r="H1542" s="3">
        <v>28344.3</v>
      </c>
      <c r="I1542" s="3">
        <v>19047.42</v>
      </c>
      <c r="J1542" s="3">
        <v>-7.78</v>
      </c>
      <c r="K1542" s="3">
        <v>100385.0</v>
      </c>
      <c r="L1542" s="3">
        <v>28.34</v>
      </c>
      <c r="M1542" s="3">
        <v>23.41</v>
      </c>
      <c r="N1542" s="3">
        <v>23.76</v>
      </c>
      <c r="O1542" s="3">
        <v>22.99</v>
      </c>
      <c r="P1542" s="3">
        <v>25.31</v>
      </c>
      <c r="Q1542" s="3">
        <v>20.73</v>
      </c>
      <c r="R1542" s="3">
        <v>43.4</v>
      </c>
      <c r="S1542" s="3">
        <v>8.17</v>
      </c>
      <c r="T1542" s="3">
        <v>2351.56135593876</v>
      </c>
      <c r="U1542" s="3">
        <v>1915.0603</v>
      </c>
    </row>
    <row r="1543" hidden="1">
      <c r="A1543" s="10" t="str">
        <f t="shared" si="1"/>
        <v>Italy1995</v>
      </c>
      <c r="B1543" s="1" t="s">
        <v>108</v>
      </c>
      <c r="C1543" s="3">
        <v>1995.0</v>
      </c>
      <c r="D1543" s="3">
        <v>11.27</v>
      </c>
      <c r="E1543" s="3">
        <v>48.1</v>
      </c>
      <c r="F1543" s="3">
        <v>1.650924</v>
      </c>
      <c r="G1543" s="3">
        <v>0.07</v>
      </c>
      <c r="H1543" s="3">
        <v>200319.91</v>
      </c>
      <c r="I1543" s="3">
        <v>230441.48</v>
      </c>
      <c r="J1543" s="3">
        <v>3.66</v>
      </c>
      <c r="K1543" s="3">
        <v>1174660.06</v>
      </c>
      <c r="L1543" s="3">
        <v>23.07</v>
      </c>
      <c r="M1543" s="3">
        <v>25.03</v>
      </c>
      <c r="N1543" s="3">
        <v>31.55</v>
      </c>
      <c r="O1543" s="3">
        <v>15.86</v>
      </c>
      <c r="P1543" s="3">
        <v>32.49</v>
      </c>
      <c r="Q1543" s="3">
        <v>41.38</v>
      </c>
      <c r="R1543" s="3">
        <v>21.54</v>
      </c>
      <c r="S1543" s="3">
        <v>2.56</v>
      </c>
      <c r="T1543" s="3">
        <v>1758.01025057077</v>
      </c>
      <c r="U1543" s="3">
        <v>1283.1525</v>
      </c>
    </row>
    <row r="1544" hidden="1">
      <c r="A1544" s="10" t="str">
        <f t="shared" si="1"/>
        <v>Jamaica1995</v>
      </c>
      <c r="B1544" s="1" t="s">
        <v>109</v>
      </c>
      <c r="C1544" s="3">
        <v>1995.0</v>
      </c>
      <c r="D1544" s="3">
        <v>0.0</v>
      </c>
      <c r="E1544" s="3">
        <v>0.0</v>
      </c>
      <c r="F1544" s="3">
        <v>-0.844812</v>
      </c>
      <c r="G1544" s="2"/>
      <c r="H1544" s="2"/>
      <c r="I1544" s="2"/>
      <c r="J1544" s="3">
        <v>-5.1</v>
      </c>
      <c r="K1544" s="3">
        <v>6538.84</v>
      </c>
      <c r="L1544" s="2"/>
      <c r="M1544" s="2"/>
      <c r="N1544" s="2"/>
      <c r="O1544" s="2"/>
      <c r="P1544" s="2"/>
      <c r="Q1544" s="2"/>
      <c r="R1544" s="2"/>
      <c r="S1544" s="2"/>
      <c r="T1544" s="3">
        <v>0.0</v>
      </c>
      <c r="U1544" s="3">
        <v>0.0</v>
      </c>
    </row>
    <row r="1545" hidden="1">
      <c r="A1545" s="10" t="str">
        <f t="shared" si="1"/>
        <v>Jordan1995</v>
      </c>
      <c r="B1545" s="1" t="s">
        <v>111</v>
      </c>
      <c r="C1545" s="3">
        <v>1995.0</v>
      </c>
      <c r="D1545" s="3">
        <v>35.94</v>
      </c>
      <c r="E1545" s="3">
        <v>45.52</v>
      </c>
      <c r="F1545" s="3">
        <v>0.696947</v>
      </c>
      <c r="G1545" s="3">
        <v>0.09</v>
      </c>
      <c r="H1545" s="3">
        <v>3696.38</v>
      </c>
      <c r="I1545" s="3">
        <v>1768.85</v>
      </c>
      <c r="J1545" s="3">
        <v>-21.14</v>
      </c>
      <c r="K1545" s="3">
        <v>6727.45</v>
      </c>
      <c r="L1545" s="3">
        <v>20.46</v>
      </c>
      <c r="M1545" s="3">
        <v>25.06</v>
      </c>
      <c r="N1545" s="3">
        <v>33.56</v>
      </c>
      <c r="O1545" s="3">
        <v>20.38</v>
      </c>
      <c r="P1545" s="3">
        <v>8.48</v>
      </c>
      <c r="Q1545" s="3">
        <v>25.02</v>
      </c>
      <c r="R1545" s="3">
        <v>36.99</v>
      </c>
      <c r="S1545" s="3">
        <v>28.32</v>
      </c>
      <c r="T1545" s="3">
        <v>1516.01465642443</v>
      </c>
      <c r="U1545" s="3">
        <v>1841.1448</v>
      </c>
    </row>
    <row r="1546" hidden="1">
      <c r="A1546" s="10" t="str">
        <f t="shared" si="1"/>
        <v>Japan1995</v>
      </c>
      <c r="B1546" s="1" t="s">
        <v>110</v>
      </c>
      <c r="C1546" s="3">
        <v>1995.0</v>
      </c>
      <c r="D1546" s="3">
        <v>1.98</v>
      </c>
      <c r="E1546" s="3">
        <v>48.35</v>
      </c>
      <c r="F1546" s="3">
        <v>2.756992</v>
      </c>
      <c r="G1546" s="3">
        <v>0.11</v>
      </c>
      <c r="H1546" s="3">
        <v>336094.17</v>
      </c>
      <c r="I1546" s="3">
        <v>442937.34</v>
      </c>
      <c r="J1546" s="3">
        <v>1.26</v>
      </c>
      <c r="K1546" s="3">
        <v>5449120.22</v>
      </c>
      <c r="L1546" s="3">
        <v>19.8</v>
      </c>
      <c r="M1546" s="3">
        <v>28.55</v>
      </c>
      <c r="N1546" s="3">
        <v>20.53</v>
      </c>
      <c r="O1546" s="3">
        <v>28.24</v>
      </c>
      <c r="P1546" s="3">
        <v>60.63</v>
      </c>
      <c r="Q1546" s="3">
        <v>20.39</v>
      </c>
      <c r="R1546" s="3">
        <v>16.13</v>
      </c>
      <c r="S1546" s="3">
        <v>0.36</v>
      </c>
      <c r="T1546" s="3">
        <v>1495.92823738994</v>
      </c>
      <c r="U1546" s="3">
        <v>2958.6829</v>
      </c>
    </row>
    <row r="1547" hidden="1">
      <c r="A1547" s="10" t="str">
        <f t="shared" si="1"/>
        <v>Kazakhstan1995</v>
      </c>
      <c r="B1547" s="1" t="s">
        <v>112</v>
      </c>
      <c r="C1547" s="3">
        <v>1995.0</v>
      </c>
      <c r="D1547" s="3">
        <v>39.74</v>
      </c>
      <c r="E1547" s="3">
        <v>0.0</v>
      </c>
      <c r="F1547" s="3">
        <v>0.052264</v>
      </c>
      <c r="G1547" s="3">
        <v>0.07</v>
      </c>
      <c r="H1547" s="3">
        <v>3805.12</v>
      </c>
      <c r="I1547" s="3">
        <v>5226.72</v>
      </c>
      <c r="J1547" s="3">
        <v>-4.57</v>
      </c>
      <c r="K1547" s="3">
        <v>20374.31</v>
      </c>
      <c r="L1547" s="2"/>
      <c r="M1547" s="2"/>
      <c r="N1547" s="2"/>
      <c r="O1547" s="2"/>
      <c r="P1547" s="2"/>
      <c r="Q1547" s="2"/>
      <c r="R1547" s="2"/>
      <c r="S1547" s="2"/>
      <c r="T1547" s="3">
        <v>1857.46514176248</v>
      </c>
      <c r="U1547" s="3">
        <v>2524.3252</v>
      </c>
    </row>
    <row r="1548" hidden="1">
      <c r="A1548" s="10" t="str">
        <f t="shared" si="1"/>
        <v>Kenya1995</v>
      </c>
      <c r="B1548" s="1" t="s">
        <v>113</v>
      </c>
      <c r="C1548" s="3">
        <v>1995.0</v>
      </c>
      <c r="D1548" s="3">
        <v>0.0</v>
      </c>
      <c r="E1548" s="3">
        <v>0.0</v>
      </c>
      <c r="F1548" s="3">
        <v>-0.29101</v>
      </c>
      <c r="G1548" s="2"/>
      <c r="H1548" s="2"/>
      <c r="I1548" s="2"/>
      <c r="J1548" s="3">
        <v>-6.56</v>
      </c>
      <c r="K1548" s="3">
        <v>9046.33</v>
      </c>
      <c r="L1548" s="2"/>
      <c r="M1548" s="2"/>
      <c r="N1548" s="2"/>
      <c r="O1548" s="2"/>
      <c r="P1548" s="2"/>
      <c r="Q1548" s="2"/>
      <c r="R1548" s="2"/>
      <c r="S1548" s="2"/>
      <c r="T1548" s="3">
        <v>0.0</v>
      </c>
      <c r="U1548" s="3">
        <v>0.0</v>
      </c>
    </row>
    <row r="1549" hidden="1">
      <c r="A1549" s="10" t="str">
        <f t="shared" si="1"/>
        <v>Kyrgyz Republic1995</v>
      </c>
      <c r="B1549" s="1" t="s">
        <v>117</v>
      </c>
      <c r="C1549" s="3">
        <v>1995.0</v>
      </c>
      <c r="D1549" s="3">
        <v>41.04</v>
      </c>
      <c r="E1549" s="3">
        <v>67.59</v>
      </c>
      <c r="F1549" s="3">
        <v>0.360193</v>
      </c>
      <c r="G1549" s="3">
        <v>0.31</v>
      </c>
      <c r="H1549" s="3">
        <v>522.36</v>
      </c>
      <c r="I1549" s="3">
        <v>412.04</v>
      </c>
      <c r="J1549" s="3">
        <v>-12.89</v>
      </c>
      <c r="K1549" s="3">
        <v>1661.02</v>
      </c>
      <c r="L1549" s="3">
        <v>17.3</v>
      </c>
      <c r="M1549" s="3">
        <v>50.29</v>
      </c>
      <c r="N1549" s="3">
        <v>21.71</v>
      </c>
      <c r="O1549" s="3">
        <v>10.69</v>
      </c>
      <c r="P1549" s="3">
        <v>6.29</v>
      </c>
      <c r="Q1549" s="3">
        <v>22.69</v>
      </c>
      <c r="R1549" s="3">
        <v>34.43</v>
      </c>
      <c r="S1549" s="3">
        <v>35.84</v>
      </c>
      <c r="T1549" s="3">
        <v>1891.76027621363</v>
      </c>
      <c r="U1549" s="3">
        <v>1351.0781</v>
      </c>
    </row>
    <row r="1550" hidden="1">
      <c r="A1550" s="10" t="str">
        <f t="shared" si="1"/>
        <v>Cambodia1995</v>
      </c>
      <c r="B1550" s="1" t="s">
        <v>48</v>
      </c>
      <c r="C1550" s="3">
        <v>1995.0</v>
      </c>
      <c r="D1550" s="3">
        <v>0.0</v>
      </c>
      <c r="E1550" s="3">
        <v>0.0</v>
      </c>
      <c r="F1550" s="3">
        <v>-1.133509</v>
      </c>
      <c r="G1550" s="2"/>
      <c r="H1550" s="2"/>
      <c r="I1550" s="2"/>
      <c r="J1550" s="3">
        <v>-15.4</v>
      </c>
      <c r="K1550" s="3">
        <v>3441.21</v>
      </c>
      <c r="L1550" s="2"/>
      <c r="M1550" s="2"/>
      <c r="N1550" s="2"/>
      <c r="O1550" s="2"/>
      <c r="P1550" s="2"/>
      <c r="Q1550" s="2"/>
      <c r="R1550" s="2"/>
      <c r="S1550" s="2"/>
      <c r="T1550" s="3">
        <v>0.0</v>
      </c>
      <c r="U1550" s="3">
        <v>0.0</v>
      </c>
    </row>
    <row r="1551" hidden="1">
      <c r="A1551" s="10" t="str">
        <f t="shared" si="1"/>
        <v>Kiribati1995</v>
      </c>
      <c r="B1551" s="1" t="s">
        <v>114</v>
      </c>
      <c r="C1551" s="3">
        <v>1995.0</v>
      </c>
      <c r="D1551" s="3">
        <v>86.92</v>
      </c>
      <c r="E1551" s="3">
        <v>62.34</v>
      </c>
      <c r="F1551" s="2"/>
      <c r="G1551" s="3">
        <v>0.29</v>
      </c>
      <c r="H1551" s="3">
        <v>34.05</v>
      </c>
      <c r="I1551" s="3">
        <v>7.19</v>
      </c>
      <c r="J1551" s="3">
        <v>-83.99</v>
      </c>
      <c r="K1551" s="3">
        <v>56.34</v>
      </c>
      <c r="L1551" s="3">
        <v>12.75</v>
      </c>
      <c r="M1551" s="3">
        <v>49.59</v>
      </c>
      <c r="N1551" s="3">
        <v>22.55</v>
      </c>
      <c r="O1551" s="3">
        <v>4.53</v>
      </c>
      <c r="P1551" s="3">
        <v>1.01</v>
      </c>
      <c r="Q1551" s="3">
        <v>0.16</v>
      </c>
      <c r="R1551" s="3">
        <v>7.01</v>
      </c>
      <c r="S1551" s="3">
        <v>79.82</v>
      </c>
      <c r="T1551" s="3">
        <v>1648.58050037023</v>
      </c>
      <c r="U1551" s="3">
        <v>4865.184</v>
      </c>
    </row>
    <row r="1552" hidden="1">
      <c r="A1552" s="10" t="str">
        <f t="shared" si="1"/>
        <v>St. Kitts and Nevis1995</v>
      </c>
      <c r="B1552" s="1" t="s">
        <v>190</v>
      </c>
      <c r="C1552" s="3">
        <v>1995.0</v>
      </c>
      <c r="D1552" s="3">
        <v>55.44</v>
      </c>
      <c r="E1552" s="3">
        <v>72.3</v>
      </c>
      <c r="F1552" s="2"/>
      <c r="G1552" s="3">
        <v>0.41</v>
      </c>
      <c r="H1552" s="3">
        <v>132.26</v>
      </c>
      <c r="I1552" s="3">
        <v>18.78</v>
      </c>
      <c r="J1552" s="2"/>
      <c r="K1552" s="3">
        <v>313.49</v>
      </c>
      <c r="L1552" s="3">
        <v>21.08</v>
      </c>
      <c r="M1552" s="3">
        <v>51.22</v>
      </c>
      <c r="N1552" s="3">
        <v>16.84</v>
      </c>
      <c r="O1552" s="3">
        <v>6.96</v>
      </c>
      <c r="P1552" s="3">
        <v>35.94</v>
      </c>
      <c r="Q1552" s="3">
        <v>17.27</v>
      </c>
      <c r="R1552" s="3">
        <v>45.07</v>
      </c>
      <c r="S1552" s="3">
        <v>1.53</v>
      </c>
      <c r="T1552" s="3">
        <v>1976.82776002343</v>
      </c>
      <c r="U1552" s="3">
        <v>3617.2174</v>
      </c>
    </row>
    <row r="1553" hidden="1">
      <c r="A1553" s="10" t="str">
        <f t="shared" si="1"/>
        <v>Korea, Rep.1995</v>
      </c>
      <c r="B1553" s="1" t="s">
        <v>115</v>
      </c>
      <c r="C1553" s="3">
        <v>1995.0</v>
      </c>
      <c r="D1553" s="3">
        <v>5.91</v>
      </c>
      <c r="E1553" s="3">
        <v>51.8</v>
      </c>
      <c r="F1553" s="3">
        <v>1.04025</v>
      </c>
      <c r="G1553" s="3">
        <v>0.1</v>
      </c>
      <c r="H1553" s="3">
        <v>135112.9</v>
      </c>
      <c r="I1553" s="3">
        <v>125056.45</v>
      </c>
      <c r="J1553" s="3">
        <v>-1.02</v>
      </c>
      <c r="K1553" s="3">
        <v>566582.97</v>
      </c>
      <c r="L1553" s="3">
        <v>38.79</v>
      </c>
      <c r="M1553" s="3">
        <v>13.01</v>
      </c>
      <c r="N1553" s="3">
        <v>29.08</v>
      </c>
      <c r="O1553" s="3">
        <v>19.02</v>
      </c>
      <c r="P1553" s="3">
        <v>43.11</v>
      </c>
      <c r="Q1553" s="3">
        <v>26.56</v>
      </c>
      <c r="R1553" s="3">
        <v>28.74</v>
      </c>
      <c r="S1553" s="3">
        <v>1.59</v>
      </c>
      <c r="T1553" s="3">
        <v>2157.14916748705</v>
      </c>
      <c r="U1553" s="3">
        <v>2134.9279</v>
      </c>
    </row>
    <row r="1554" hidden="1">
      <c r="A1554" s="10" t="str">
        <f t="shared" si="1"/>
        <v>Kuwait1995</v>
      </c>
      <c r="B1554" s="1" t="s">
        <v>116</v>
      </c>
      <c r="C1554" s="3">
        <v>1995.0</v>
      </c>
      <c r="D1554" s="3">
        <v>0.0</v>
      </c>
      <c r="E1554" s="3">
        <v>0.0</v>
      </c>
      <c r="F1554" s="3">
        <v>-0.652102</v>
      </c>
      <c r="G1554" s="2"/>
      <c r="H1554" s="2"/>
      <c r="I1554" s="2"/>
      <c r="J1554" s="3">
        <v>10.39</v>
      </c>
      <c r="K1554" s="3">
        <v>27191.35</v>
      </c>
      <c r="L1554" s="2"/>
      <c r="M1554" s="2"/>
      <c r="N1554" s="2"/>
      <c r="O1554" s="2"/>
      <c r="P1554" s="2"/>
      <c r="Q1554" s="2"/>
      <c r="R1554" s="2"/>
      <c r="S1554" s="2"/>
      <c r="T1554" s="3">
        <v>0.0</v>
      </c>
      <c r="U1554" s="3">
        <v>0.0</v>
      </c>
    </row>
    <row r="1555" hidden="1">
      <c r="A1555" s="10" t="str">
        <f t="shared" si="1"/>
        <v>Lebanon1995</v>
      </c>
      <c r="B1555" s="1" t="s">
        <v>120</v>
      </c>
      <c r="C1555" s="3">
        <v>1995.0</v>
      </c>
      <c r="D1555" s="3">
        <v>0.0</v>
      </c>
      <c r="E1555" s="3">
        <v>0.0</v>
      </c>
      <c r="F1555" s="3">
        <v>-0.01682</v>
      </c>
      <c r="G1555" s="2"/>
      <c r="H1555" s="2"/>
      <c r="I1555" s="2"/>
      <c r="J1555" s="3">
        <v>-51.52</v>
      </c>
      <c r="K1555" s="3">
        <v>11718.8</v>
      </c>
      <c r="L1555" s="2"/>
      <c r="M1555" s="2"/>
      <c r="N1555" s="2"/>
      <c r="O1555" s="2"/>
      <c r="P1555" s="2"/>
      <c r="Q1555" s="2"/>
      <c r="R1555" s="2"/>
      <c r="S1555" s="2"/>
      <c r="T1555" s="3">
        <v>0.0</v>
      </c>
      <c r="U1555" s="3">
        <v>0.0</v>
      </c>
    </row>
    <row r="1556" hidden="1">
      <c r="A1556" s="10" t="str">
        <f t="shared" si="1"/>
        <v>Libya1995</v>
      </c>
      <c r="B1556" s="1" t="s">
        <v>122</v>
      </c>
      <c r="C1556" s="3">
        <v>1995.0</v>
      </c>
      <c r="D1556" s="3">
        <v>0.0</v>
      </c>
      <c r="E1556" s="3">
        <v>0.0</v>
      </c>
      <c r="F1556" s="3">
        <v>-0.469924</v>
      </c>
      <c r="G1556" s="2"/>
      <c r="H1556" s="2"/>
      <c r="I1556" s="2"/>
      <c r="J1556" s="3">
        <v>6.76</v>
      </c>
      <c r="K1556" s="3">
        <v>25544.13</v>
      </c>
      <c r="L1556" s="2"/>
      <c r="M1556" s="2"/>
      <c r="N1556" s="2"/>
      <c r="O1556" s="2"/>
      <c r="P1556" s="2"/>
      <c r="Q1556" s="2"/>
      <c r="R1556" s="2"/>
      <c r="S1556" s="2"/>
      <c r="T1556" s="3">
        <v>0.0</v>
      </c>
      <c r="U1556" s="3">
        <v>0.0</v>
      </c>
    </row>
    <row r="1557" hidden="1">
      <c r="A1557" s="10" t="str">
        <f t="shared" si="1"/>
        <v>St. Lucia1995</v>
      </c>
      <c r="B1557" s="1" t="s">
        <v>191</v>
      </c>
      <c r="C1557" s="3">
        <v>1995.0</v>
      </c>
      <c r="D1557" s="3">
        <v>66.09</v>
      </c>
      <c r="E1557" s="3">
        <v>60.35</v>
      </c>
      <c r="F1557" s="2"/>
      <c r="G1557" s="3">
        <v>0.38</v>
      </c>
      <c r="H1557" s="3">
        <v>306.02</v>
      </c>
      <c r="I1557" s="3">
        <v>108.97</v>
      </c>
      <c r="J1557" s="2"/>
      <c r="K1557" s="3">
        <v>762.96</v>
      </c>
      <c r="L1557" s="3">
        <v>15.13</v>
      </c>
      <c r="M1557" s="3">
        <v>45.22</v>
      </c>
      <c r="N1557" s="3">
        <v>22.61</v>
      </c>
      <c r="O1557" s="3">
        <v>10.14</v>
      </c>
      <c r="P1557" s="3">
        <v>10.74</v>
      </c>
      <c r="Q1557" s="3">
        <v>34.9</v>
      </c>
      <c r="R1557" s="3">
        <v>1.36</v>
      </c>
      <c r="S1557" s="3">
        <v>52.73</v>
      </c>
      <c r="T1557" s="3">
        <v>1617.09000288324</v>
      </c>
      <c r="U1557" s="3">
        <v>3291.4918</v>
      </c>
    </row>
    <row r="1558" hidden="1">
      <c r="A1558" s="10" t="str">
        <f t="shared" si="1"/>
        <v>Latin America &amp; Caribbean1995</v>
      </c>
      <c r="B1558" s="1" t="s">
        <v>118</v>
      </c>
      <c r="C1558" s="3">
        <v>1995.0</v>
      </c>
      <c r="D1558" s="3">
        <v>45.02</v>
      </c>
      <c r="E1558" s="3">
        <v>60.43</v>
      </c>
      <c r="F1558" s="2"/>
      <c r="G1558" s="2"/>
      <c r="H1558" s="3">
        <v>222820.57</v>
      </c>
      <c r="I1558" s="3">
        <v>216976.65</v>
      </c>
      <c r="J1558" s="3">
        <v>-0.71</v>
      </c>
      <c r="K1558" s="3">
        <v>1921640.04</v>
      </c>
      <c r="L1558" s="3">
        <v>34.83</v>
      </c>
      <c r="M1558" s="3">
        <v>25.6</v>
      </c>
      <c r="N1558" s="3">
        <v>25.65</v>
      </c>
      <c r="O1558" s="3">
        <v>8.49</v>
      </c>
      <c r="P1558" s="3">
        <v>16.97</v>
      </c>
      <c r="Q1558" s="3">
        <v>26.42</v>
      </c>
      <c r="R1558" s="3">
        <v>27.3</v>
      </c>
      <c r="S1558" s="3">
        <v>27.38</v>
      </c>
      <c r="T1558" s="3">
        <v>0.0</v>
      </c>
      <c r="U1558" s="3">
        <v>968.3061</v>
      </c>
    </row>
    <row r="1559" hidden="1">
      <c r="A1559" s="10" t="str">
        <f t="shared" si="1"/>
        <v>Sri Lanka1995</v>
      </c>
      <c r="B1559" s="1" t="s">
        <v>189</v>
      </c>
      <c r="C1559" s="3">
        <v>1995.0</v>
      </c>
      <c r="D1559" s="3">
        <v>0.0</v>
      </c>
      <c r="E1559" s="3">
        <v>0.0</v>
      </c>
      <c r="F1559" s="3">
        <v>-0.636555</v>
      </c>
      <c r="G1559" s="2"/>
      <c r="H1559" s="2"/>
      <c r="I1559" s="2"/>
      <c r="J1559" s="3">
        <v>-10.44</v>
      </c>
      <c r="K1559" s="3">
        <v>13029.7</v>
      </c>
      <c r="L1559" s="2"/>
      <c r="M1559" s="2"/>
      <c r="N1559" s="2"/>
      <c r="O1559" s="2"/>
      <c r="P1559" s="2"/>
      <c r="Q1559" s="2"/>
      <c r="R1559" s="2"/>
      <c r="S1559" s="2"/>
      <c r="T1559" s="3">
        <v>0.0</v>
      </c>
      <c r="U1559" s="3">
        <v>0.0</v>
      </c>
    </row>
    <row r="1560" hidden="1">
      <c r="A1560" s="10" t="str">
        <f t="shared" si="1"/>
        <v>Lesotho1995</v>
      </c>
      <c r="B1560" s="1" t="s">
        <v>121</v>
      </c>
      <c r="C1560" s="3">
        <v>1995.0</v>
      </c>
      <c r="D1560" s="3">
        <v>0.0</v>
      </c>
      <c r="E1560" s="3">
        <v>0.0</v>
      </c>
      <c r="F1560" s="2"/>
      <c r="G1560" s="2"/>
      <c r="H1560" s="2"/>
      <c r="I1560" s="2"/>
      <c r="J1560" s="2"/>
      <c r="K1560" s="3">
        <v>1001.89</v>
      </c>
      <c r="L1560" s="2"/>
      <c r="M1560" s="2"/>
      <c r="N1560" s="2"/>
      <c r="O1560" s="2"/>
      <c r="P1560" s="2"/>
      <c r="Q1560" s="2"/>
      <c r="R1560" s="2"/>
      <c r="S1560" s="2"/>
      <c r="T1560" s="3">
        <v>0.0</v>
      </c>
      <c r="U1560" s="3">
        <v>0.0</v>
      </c>
    </row>
    <row r="1561" hidden="1">
      <c r="A1561" s="10" t="str">
        <f t="shared" si="1"/>
        <v>Lithuania1995</v>
      </c>
      <c r="B1561" s="1" t="s">
        <v>123</v>
      </c>
      <c r="C1561" s="3">
        <v>1995.0</v>
      </c>
      <c r="D1561" s="3">
        <v>38.44</v>
      </c>
      <c r="E1561" s="3">
        <v>55.36</v>
      </c>
      <c r="F1561" s="3">
        <v>0.419474</v>
      </c>
      <c r="G1561" s="3">
        <v>0.09</v>
      </c>
      <c r="H1561" s="3">
        <v>3648.54</v>
      </c>
      <c r="I1561" s="3">
        <v>2705.66</v>
      </c>
      <c r="J1561" s="3">
        <v>-10.63</v>
      </c>
      <c r="K1561" s="3">
        <v>7867.14</v>
      </c>
      <c r="L1561" s="3">
        <v>17.18</v>
      </c>
      <c r="M1561" s="3">
        <v>38.18</v>
      </c>
      <c r="N1561" s="3">
        <v>24.9</v>
      </c>
      <c r="O1561" s="3">
        <v>17.91</v>
      </c>
      <c r="P1561" s="3">
        <v>11.7</v>
      </c>
      <c r="Q1561" s="3">
        <v>40.66</v>
      </c>
      <c r="R1561" s="3">
        <v>34.07</v>
      </c>
      <c r="S1561" s="3">
        <v>13.53</v>
      </c>
      <c r="T1561" s="3">
        <v>1510.4844273966</v>
      </c>
      <c r="U1561" s="3">
        <v>926.5776</v>
      </c>
    </row>
    <row r="1562" hidden="1">
      <c r="A1562" s="10" t="str">
        <f t="shared" si="1"/>
        <v>Luxembourg1995</v>
      </c>
      <c r="B1562" s="1" t="s">
        <v>124</v>
      </c>
      <c r="C1562" s="3">
        <v>1995.0</v>
      </c>
      <c r="D1562" s="3">
        <v>0.0</v>
      </c>
      <c r="E1562" s="3">
        <v>0.0</v>
      </c>
      <c r="F1562" s="2"/>
      <c r="G1562" s="2"/>
      <c r="H1562" s="2"/>
      <c r="I1562" s="2"/>
      <c r="J1562" s="3">
        <v>20.34</v>
      </c>
      <c r="K1562" s="3">
        <v>21588.17</v>
      </c>
      <c r="L1562" s="2"/>
      <c r="M1562" s="2"/>
      <c r="N1562" s="2"/>
      <c r="O1562" s="2"/>
      <c r="P1562" s="2"/>
      <c r="Q1562" s="2"/>
      <c r="R1562" s="2"/>
      <c r="S1562" s="2"/>
      <c r="T1562" s="3">
        <v>0.0</v>
      </c>
      <c r="U1562" s="3">
        <v>0.0</v>
      </c>
    </row>
    <row r="1563" hidden="1">
      <c r="A1563" s="10" t="str">
        <f t="shared" si="1"/>
        <v>Latvia1995</v>
      </c>
      <c r="B1563" s="1" t="s">
        <v>119</v>
      </c>
      <c r="C1563" s="3">
        <v>1995.0</v>
      </c>
      <c r="D1563" s="3">
        <v>44.51</v>
      </c>
      <c r="E1563" s="3">
        <v>68.75</v>
      </c>
      <c r="F1563" s="3">
        <v>0.341138</v>
      </c>
      <c r="G1563" s="3">
        <v>0.1</v>
      </c>
      <c r="H1563" s="3">
        <v>1818.01</v>
      </c>
      <c r="I1563" s="3">
        <v>1305.01</v>
      </c>
      <c r="J1563" s="3">
        <v>-4.74</v>
      </c>
      <c r="K1563" s="3">
        <v>5785.78</v>
      </c>
      <c r="L1563" s="3">
        <v>22.26</v>
      </c>
      <c r="M1563" s="3">
        <v>46.49</v>
      </c>
      <c r="N1563" s="3">
        <v>25.33</v>
      </c>
      <c r="O1563" s="3">
        <v>5.89</v>
      </c>
      <c r="P1563" s="3">
        <v>14.46</v>
      </c>
      <c r="Q1563" s="3">
        <v>34.55</v>
      </c>
      <c r="R1563" s="3">
        <v>34.23</v>
      </c>
      <c r="S1563" s="3">
        <v>15.08</v>
      </c>
      <c r="T1563" s="3">
        <v>1768.65905974992</v>
      </c>
      <c r="U1563" s="3">
        <v>1365.6806</v>
      </c>
    </row>
    <row r="1564" hidden="1">
      <c r="A1564" s="10" t="str">
        <f t="shared" si="1"/>
        <v>Macao SAR, China1995</v>
      </c>
      <c r="B1564" s="1" t="s">
        <v>125</v>
      </c>
      <c r="C1564" s="3">
        <v>1995.0</v>
      </c>
      <c r="D1564" s="3">
        <v>2.83</v>
      </c>
      <c r="E1564" s="3">
        <v>44.8</v>
      </c>
      <c r="F1564" s="2"/>
      <c r="G1564" s="3">
        <v>0.24</v>
      </c>
      <c r="H1564" s="3">
        <v>2025.3</v>
      </c>
      <c r="I1564" s="3">
        <v>2024.68</v>
      </c>
      <c r="J1564" s="3">
        <v>22.77</v>
      </c>
      <c r="K1564" s="3">
        <v>6996.03</v>
      </c>
      <c r="L1564" s="3">
        <v>14.7</v>
      </c>
      <c r="M1564" s="3">
        <v>30.1</v>
      </c>
      <c r="N1564" s="3">
        <v>45.39</v>
      </c>
      <c r="O1564" s="3">
        <v>6.0</v>
      </c>
      <c r="P1564" s="3">
        <v>4.91</v>
      </c>
      <c r="Q1564" s="3">
        <v>80.71</v>
      </c>
      <c r="R1564" s="3">
        <v>11.85</v>
      </c>
      <c r="S1564" s="3">
        <v>2.52</v>
      </c>
      <c r="T1564" s="3">
        <v>2374.57834594434</v>
      </c>
      <c r="U1564" s="3">
        <v>5969.5272</v>
      </c>
    </row>
    <row r="1565" hidden="1">
      <c r="A1565" s="10" t="str">
        <f t="shared" si="1"/>
        <v>Morocco1995</v>
      </c>
      <c r="B1565" s="1" t="s">
        <v>142</v>
      </c>
      <c r="C1565" s="3">
        <v>1995.0</v>
      </c>
      <c r="D1565" s="3">
        <v>47.77</v>
      </c>
      <c r="E1565" s="3">
        <v>37.72</v>
      </c>
      <c r="F1565" s="3">
        <v>-0.60149</v>
      </c>
      <c r="G1565" s="3">
        <v>0.16</v>
      </c>
      <c r="H1565" s="3">
        <v>8540.48</v>
      </c>
      <c r="I1565" s="3">
        <v>4718.88</v>
      </c>
      <c r="J1565" s="3">
        <v>-6.37</v>
      </c>
      <c r="K1565" s="3">
        <v>39030.28</v>
      </c>
      <c r="L1565" s="3">
        <v>22.05</v>
      </c>
      <c r="M1565" s="3">
        <v>15.67</v>
      </c>
      <c r="N1565" s="3">
        <v>34.31</v>
      </c>
      <c r="O1565" s="3">
        <v>26.83</v>
      </c>
      <c r="P1565" s="3">
        <v>1.77</v>
      </c>
      <c r="Q1565" s="3">
        <v>34.26</v>
      </c>
      <c r="R1565" s="3">
        <v>39.13</v>
      </c>
      <c r="S1565" s="3">
        <v>22.61</v>
      </c>
      <c r="T1565" s="3">
        <v>1499.04378891051</v>
      </c>
      <c r="U1565" s="3">
        <v>1336.147</v>
      </c>
    </row>
    <row r="1566" hidden="1">
      <c r="A1566" s="10" t="str">
        <f t="shared" si="1"/>
        <v>Moldova1995</v>
      </c>
      <c r="B1566" s="1" t="s">
        <v>138</v>
      </c>
      <c r="C1566" s="3">
        <v>1995.0</v>
      </c>
      <c r="D1566" s="3">
        <v>74.47</v>
      </c>
      <c r="E1566" s="3">
        <v>62.99</v>
      </c>
      <c r="F1566" s="3">
        <v>0.449866</v>
      </c>
      <c r="G1566" s="3">
        <v>0.13</v>
      </c>
      <c r="H1566" s="3">
        <v>840.71</v>
      </c>
      <c r="I1566" s="3">
        <v>745.53</v>
      </c>
      <c r="J1566" s="3">
        <v>-7.76</v>
      </c>
      <c r="K1566" s="3">
        <v>1752.98</v>
      </c>
      <c r="L1566" s="3">
        <v>14.29</v>
      </c>
      <c r="M1566" s="3">
        <v>48.7</v>
      </c>
      <c r="N1566" s="3">
        <v>23.19</v>
      </c>
      <c r="O1566" s="3">
        <v>13.82</v>
      </c>
      <c r="P1566" s="3">
        <v>6.67</v>
      </c>
      <c r="Q1566" s="3">
        <v>50.9</v>
      </c>
      <c r="R1566" s="3">
        <v>17.68</v>
      </c>
      <c r="S1566" s="3">
        <v>24.75</v>
      </c>
      <c r="T1566" s="3">
        <v>2356.20719957236</v>
      </c>
      <c r="U1566" s="3">
        <v>2949.6976</v>
      </c>
    </row>
    <row r="1567" hidden="1">
      <c r="A1567" s="10" t="str">
        <f t="shared" si="1"/>
        <v>Madagascar1995</v>
      </c>
      <c r="B1567" s="1" t="s">
        <v>126</v>
      </c>
      <c r="C1567" s="3">
        <v>1995.0</v>
      </c>
      <c r="D1567" s="3">
        <v>84.16</v>
      </c>
      <c r="E1567" s="3">
        <v>50.71</v>
      </c>
      <c r="F1567" s="3">
        <v>-0.947465</v>
      </c>
      <c r="G1567" s="3">
        <v>0.17</v>
      </c>
      <c r="H1567" s="3">
        <v>549.52</v>
      </c>
      <c r="I1567" s="3">
        <v>359.87</v>
      </c>
      <c r="J1567" s="3">
        <v>-3.4</v>
      </c>
      <c r="K1567" s="3">
        <v>3838.1</v>
      </c>
      <c r="L1567" s="3">
        <v>22.82</v>
      </c>
      <c r="M1567" s="3">
        <v>27.89</v>
      </c>
      <c r="N1567" s="3">
        <v>30.07</v>
      </c>
      <c r="O1567" s="3">
        <v>17.02</v>
      </c>
      <c r="P1567" s="3">
        <v>0.91</v>
      </c>
      <c r="Q1567" s="3">
        <v>23.42</v>
      </c>
      <c r="R1567" s="3">
        <v>14.16</v>
      </c>
      <c r="S1567" s="3">
        <v>59.83</v>
      </c>
      <c r="T1567" s="3">
        <v>1666.28988065918</v>
      </c>
      <c r="U1567" s="3">
        <v>2769.0166</v>
      </c>
    </row>
    <row r="1568" hidden="1">
      <c r="A1568" s="10" t="str">
        <f t="shared" si="1"/>
        <v>Maldives1995</v>
      </c>
      <c r="B1568" s="1" t="s">
        <v>129</v>
      </c>
      <c r="C1568" s="3">
        <v>1995.0</v>
      </c>
      <c r="D1568" s="3">
        <v>74.54</v>
      </c>
      <c r="E1568" s="3">
        <v>60.49</v>
      </c>
      <c r="F1568" s="2"/>
      <c r="G1568" s="3">
        <v>0.15</v>
      </c>
      <c r="H1568" s="3">
        <v>267.91</v>
      </c>
      <c r="I1568" s="3">
        <v>49.8</v>
      </c>
      <c r="J1568" s="2"/>
      <c r="K1568" s="3">
        <v>398.99</v>
      </c>
      <c r="L1568" s="3">
        <v>22.72</v>
      </c>
      <c r="M1568" s="3">
        <v>37.77</v>
      </c>
      <c r="N1568" s="3">
        <v>20.33</v>
      </c>
      <c r="O1568" s="3">
        <v>8.42</v>
      </c>
      <c r="P1568" s="2"/>
      <c r="Q1568" s="3">
        <v>57.67</v>
      </c>
      <c r="R1568" s="3">
        <v>25.47</v>
      </c>
      <c r="S1568" s="3">
        <v>16.86</v>
      </c>
      <c r="T1568" s="3">
        <v>1756.51897187506</v>
      </c>
      <c r="U1568" s="3">
        <v>3426.7501</v>
      </c>
    </row>
    <row r="1569" hidden="1">
      <c r="A1569" s="10" t="str">
        <f t="shared" si="1"/>
        <v>Mexico1995</v>
      </c>
      <c r="B1569" s="1" t="s">
        <v>136</v>
      </c>
      <c r="C1569" s="3">
        <v>1995.0</v>
      </c>
      <c r="D1569" s="3">
        <v>20.5</v>
      </c>
      <c r="E1569" s="3">
        <v>65.25</v>
      </c>
      <c r="F1569" s="3">
        <v>0.701416</v>
      </c>
      <c r="G1569" s="3">
        <v>0.65</v>
      </c>
      <c r="H1569" s="3">
        <v>72452.99</v>
      </c>
      <c r="I1569" s="3">
        <v>79540.66</v>
      </c>
      <c r="J1569" s="3">
        <v>1.98</v>
      </c>
      <c r="K1569" s="3">
        <v>360073.99</v>
      </c>
      <c r="L1569" s="3">
        <v>39.12</v>
      </c>
      <c r="M1569" s="3">
        <v>26.13</v>
      </c>
      <c r="N1569" s="3">
        <v>21.16</v>
      </c>
      <c r="O1569" s="3">
        <v>5.53</v>
      </c>
      <c r="P1569" s="3">
        <v>32.39</v>
      </c>
      <c r="Q1569" s="3">
        <v>36.21</v>
      </c>
      <c r="R1569" s="3">
        <v>14.0</v>
      </c>
      <c r="S1569" s="3">
        <v>16.63</v>
      </c>
      <c r="T1569" s="3">
        <v>2717.03069912644</v>
      </c>
      <c r="U1569" s="3">
        <v>1859.0941</v>
      </c>
    </row>
    <row r="1570" hidden="1">
      <c r="A1570" s="10" t="str">
        <f t="shared" si="1"/>
        <v>North Macedonia1995</v>
      </c>
      <c r="B1570" s="1" t="s">
        <v>155</v>
      </c>
      <c r="C1570" s="3">
        <v>1995.0</v>
      </c>
      <c r="D1570" s="3">
        <v>24.1</v>
      </c>
      <c r="E1570" s="3">
        <v>54.67</v>
      </c>
      <c r="F1570" s="3">
        <v>0.397889</v>
      </c>
      <c r="G1570" s="3">
        <v>0.13</v>
      </c>
      <c r="H1570" s="3">
        <v>1718.89</v>
      </c>
      <c r="I1570" s="3">
        <v>1204.04</v>
      </c>
      <c r="J1570" s="3">
        <v>-9.28</v>
      </c>
      <c r="K1570" s="3">
        <v>4680.08</v>
      </c>
      <c r="L1570" s="3">
        <v>13.6</v>
      </c>
      <c r="M1570" s="3">
        <v>41.07</v>
      </c>
      <c r="N1570" s="3">
        <v>34.17</v>
      </c>
      <c r="O1570" s="3">
        <v>11.13</v>
      </c>
      <c r="P1570" s="3">
        <v>7.99</v>
      </c>
      <c r="Q1570" s="3">
        <v>40.55</v>
      </c>
      <c r="R1570" s="3">
        <v>38.77</v>
      </c>
      <c r="S1570" s="3">
        <v>12.69</v>
      </c>
      <c r="T1570" s="3">
        <v>0.0</v>
      </c>
      <c r="U1570" s="3">
        <v>1337.6783</v>
      </c>
    </row>
    <row r="1571" hidden="1">
      <c r="A1571" s="10" t="str">
        <f t="shared" si="1"/>
        <v>Mali1995</v>
      </c>
      <c r="B1571" s="1" t="s">
        <v>130</v>
      </c>
      <c r="C1571" s="3">
        <v>1995.0</v>
      </c>
      <c r="D1571" s="3">
        <v>0.0</v>
      </c>
      <c r="E1571" s="3">
        <v>0.0</v>
      </c>
      <c r="F1571" s="3">
        <v>-0.719711</v>
      </c>
      <c r="G1571" s="2"/>
      <c r="H1571" s="2"/>
      <c r="I1571" s="2"/>
      <c r="J1571" s="3">
        <v>-17.12</v>
      </c>
      <c r="K1571" s="3">
        <v>2706.43</v>
      </c>
      <c r="L1571" s="2"/>
      <c r="M1571" s="2"/>
      <c r="N1571" s="2"/>
      <c r="O1571" s="2"/>
      <c r="P1571" s="2"/>
      <c r="Q1571" s="2"/>
      <c r="R1571" s="2"/>
      <c r="S1571" s="2"/>
      <c r="T1571" s="3">
        <v>0.0</v>
      </c>
      <c r="U1571" s="3">
        <v>0.0</v>
      </c>
    </row>
    <row r="1572" hidden="1">
      <c r="A1572" s="10" t="str">
        <f t="shared" si="1"/>
        <v>Malta1995</v>
      </c>
      <c r="B1572" s="1" t="s">
        <v>131</v>
      </c>
      <c r="C1572" s="3">
        <v>1995.0</v>
      </c>
      <c r="D1572" s="3">
        <v>6.44</v>
      </c>
      <c r="E1572" s="3">
        <v>79.75</v>
      </c>
      <c r="F1572" s="2"/>
      <c r="G1572" s="3">
        <v>0.14</v>
      </c>
      <c r="H1572" s="3">
        <v>2941.74</v>
      </c>
      <c r="I1572" s="3">
        <v>1913.22</v>
      </c>
      <c r="J1572" s="3">
        <v>-5.24</v>
      </c>
      <c r="K1572" s="3">
        <v>3720.4</v>
      </c>
      <c r="L1572" s="3">
        <v>48.0</v>
      </c>
      <c r="M1572" s="3">
        <v>31.75</v>
      </c>
      <c r="N1572" s="3">
        <v>16.58</v>
      </c>
      <c r="O1572" s="3">
        <v>3.6</v>
      </c>
      <c r="P1572" s="3">
        <v>65.99</v>
      </c>
      <c r="Q1572" s="3">
        <v>27.25</v>
      </c>
      <c r="R1572" s="3">
        <v>5.88</v>
      </c>
      <c r="S1572" s="3">
        <v>0.85</v>
      </c>
      <c r="T1572" s="3">
        <v>2944.91450574934</v>
      </c>
      <c r="U1572" s="3">
        <v>4106.5479</v>
      </c>
    </row>
    <row r="1573" hidden="1">
      <c r="A1573" s="10" t="str">
        <f t="shared" si="1"/>
        <v>Myanmar1995</v>
      </c>
      <c r="B1573" s="1" t="s">
        <v>144</v>
      </c>
      <c r="C1573" s="3">
        <v>1995.0</v>
      </c>
      <c r="D1573" s="3">
        <v>0.0</v>
      </c>
      <c r="E1573" s="3">
        <v>0.0</v>
      </c>
      <c r="F1573" s="3">
        <v>-1.29487</v>
      </c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3">
        <v>0.0</v>
      </c>
      <c r="U1573" s="3">
        <v>0.0</v>
      </c>
    </row>
    <row r="1574" hidden="1">
      <c r="A1574" s="10" t="str">
        <f t="shared" si="1"/>
        <v>Mongolia1995</v>
      </c>
      <c r="B1574" s="1" t="s">
        <v>139</v>
      </c>
      <c r="C1574" s="3">
        <v>1995.0</v>
      </c>
      <c r="D1574" s="3">
        <v>0.0</v>
      </c>
      <c r="E1574" s="3">
        <v>0.0</v>
      </c>
      <c r="F1574" s="3">
        <v>-0.609426</v>
      </c>
      <c r="G1574" s="2"/>
      <c r="H1574" s="2"/>
      <c r="I1574" s="2"/>
      <c r="J1574" s="3">
        <v>-1.02</v>
      </c>
      <c r="K1574" s="3">
        <v>1452.16</v>
      </c>
      <c r="L1574" s="2"/>
      <c r="M1574" s="2"/>
      <c r="N1574" s="2"/>
      <c r="O1574" s="2"/>
      <c r="P1574" s="2"/>
      <c r="Q1574" s="2"/>
      <c r="R1574" s="2"/>
      <c r="S1574" s="2"/>
      <c r="T1574" s="3">
        <v>0.0</v>
      </c>
      <c r="U1574" s="3">
        <v>0.0</v>
      </c>
    </row>
    <row r="1575" hidden="1">
      <c r="A1575" s="10" t="str">
        <f t="shared" si="1"/>
        <v>Montenegro1995</v>
      </c>
      <c r="B1575" s="1" t="s">
        <v>140</v>
      </c>
      <c r="C1575" s="3">
        <v>1995.0</v>
      </c>
      <c r="D1575" s="3">
        <v>0.0</v>
      </c>
      <c r="E1575" s="3">
        <v>0.0</v>
      </c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3">
        <v>0.0</v>
      </c>
      <c r="U1575" s="3">
        <v>0.0</v>
      </c>
    </row>
    <row r="1576" hidden="1">
      <c r="A1576" s="10" t="str">
        <f t="shared" si="1"/>
        <v>Mozambique1995</v>
      </c>
      <c r="B1576" s="1" t="s">
        <v>143</v>
      </c>
      <c r="C1576" s="3">
        <v>1995.0</v>
      </c>
      <c r="D1576" s="3">
        <v>74.7</v>
      </c>
      <c r="E1576" s="3">
        <v>0.0</v>
      </c>
      <c r="F1576" s="3">
        <v>-0.996168</v>
      </c>
      <c r="G1576" s="3">
        <v>0.08</v>
      </c>
      <c r="H1576" s="3">
        <v>726.98</v>
      </c>
      <c r="I1576" s="3">
        <v>174.29</v>
      </c>
      <c r="J1576" s="3">
        <v>-38.75</v>
      </c>
      <c r="K1576" s="3">
        <v>2843.49</v>
      </c>
      <c r="L1576" s="2"/>
      <c r="M1576" s="2"/>
      <c r="N1576" s="2"/>
      <c r="O1576" s="2"/>
      <c r="P1576" s="2"/>
      <c r="Q1576" s="2"/>
      <c r="R1576" s="2"/>
      <c r="S1576" s="2"/>
      <c r="T1576" s="3">
        <v>1806.31804131581</v>
      </c>
      <c r="U1576" s="3">
        <v>2617.9392</v>
      </c>
    </row>
    <row r="1577" hidden="1">
      <c r="A1577" s="10" t="str">
        <f t="shared" si="1"/>
        <v>Mauritania1995</v>
      </c>
      <c r="B1577" s="1" t="s">
        <v>133</v>
      </c>
      <c r="C1577" s="3">
        <v>1995.0</v>
      </c>
      <c r="D1577" s="3">
        <v>0.0</v>
      </c>
      <c r="E1577" s="3">
        <v>0.0</v>
      </c>
      <c r="F1577" s="3">
        <v>-1.629534</v>
      </c>
      <c r="G1577" s="2"/>
      <c r="H1577" s="2"/>
      <c r="I1577" s="2"/>
      <c r="J1577" s="3">
        <v>9.56</v>
      </c>
      <c r="K1577" s="3">
        <v>2091.73</v>
      </c>
      <c r="L1577" s="2"/>
      <c r="M1577" s="2"/>
      <c r="N1577" s="2"/>
      <c r="O1577" s="2"/>
      <c r="P1577" s="2"/>
      <c r="Q1577" s="2"/>
      <c r="R1577" s="2"/>
      <c r="S1577" s="2"/>
      <c r="T1577" s="3">
        <v>0.0</v>
      </c>
      <c r="U1577" s="3">
        <v>0.0</v>
      </c>
    </row>
    <row r="1578" hidden="1">
      <c r="A1578" s="10" t="str">
        <f t="shared" si="1"/>
        <v>Montserrat1995</v>
      </c>
      <c r="B1578" s="1" t="s">
        <v>141</v>
      </c>
      <c r="C1578" s="3">
        <v>1995.0</v>
      </c>
      <c r="D1578" s="3">
        <v>0.0</v>
      </c>
      <c r="E1578" s="3">
        <v>0.0</v>
      </c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3">
        <v>0.0</v>
      </c>
      <c r="U1578" s="3">
        <v>0.0</v>
      </c>
    </row>
    <row r="1579" hidden="1">
      <c r="A1579" s="10" t="str">
        <f t="shared" si="1"/>
        <v>Martinique1995</v>
      </c>
      <c r="B1579" s="1" t="s">
        <v>132</v>
      </c>
      <c r="C1579" s="3">
        <v>1995.0</v>
      </c>
      <c r="D1579" s="3">
        <v>81.4</v>
      </c>
      <c r="E1579" s="3">
        <v>71.4</v>
      </c>
      <c r="F1579" s="2"/>
      <c r="G1579" s="3">
        <v>0.41</v>
      </c>
      <c r="H1579" s="3">
        <v>1969.81</v>
      </c>
      <c r="I1579" s="3">
        <v>241.92</v>
      </c>
      <c r="J1579" s="2"/>
      <c r="K1579" s="2"/>
      <c r="L1579" s="3">
        <v>21.53</v>
      </c>
      <c r="M1579" s="3">
        <v>49.87</v>
      </c>
      <c r="N1579" s="3">
        <v>12.14</v>
      </c>
      <c r="O1579" s="3">
        <v>12.46</v>
      </c>
      <c r="P1579" s="3">
        <v>5.85</v>
      </c>
      <c r="Q1579" s="3">
        <v>30.04</v>
      </c>
      <c r="R1579" s="3">
        <v>3.15</v>
      </c>
      <c r="S1579" s="3">
        <v>43.8</v>
      </c>
      <c r="T1579" s="3">
        <v>1887.27777020686</v>
      </c>
      <c r="U1579" s="3">
        <v>2705.3597</v>
      </c>
    </row>
    <row r="1580" hidden="1">
      <c r="A1580" s="10" t="str">
        <f t="shared" si="1"/>
        <v>Mauritius1995</v>
      </c>
      <c r="B1580" s="1" t="s">
        <v>134</v>
      </c>
      <c r="C1580" s="3">
        <v>1995.0</v>
      </c>
      <c r="D1580" s="3">
        <v>29.88</v>
      </c>
      <c r="E1580" s="3">
        <v>45.45</v>
      </c>
      <c r="F1580" s="3">
        <v>-0.491999</v>
      </c>
      <c r="G1580" s="3">
        <v>0.18</v>
      </c>
      <c r="H1580" s="3">
        <v>2000.46</v>
      </c>
      <c r="I1580" s="3">
        <v>1538.28</v>
      </c>
      <c r="J1580" s="3">
        <v>-2.42</v>
      </c>
      <c r="K1580" s="3">
        <v>4040.35</v>
      </c>
      <c r="L1580" s="3">
        <v>15.83</v>
      </c>
      <c r="M1580" s="3">
        <v>29.62</v>
      </c>
      <c r="N1580" s="3">
        <v>45.06</v>
      </c>
      <c r="O1580" s="3">
        <v>9.49</v>
      </c>
      <c r="P1580" s="3">
        <v>2.64</v>
      </c>
      <c r="Q1580" s="3">
        <v>62.27</v>
      </c>
      <c r="R1580" s="3">
        <v>34.12</v>
      </c>
      <c r="S1580" s="3">
        <v>0.97</v>
      </c>
      <c r="T1580" s="3">
        <v>1836.26659999467</v>
      </c>
      <c r="U1580" s="3">
        <v>4129.3755</v>
      </c>
    </row>
    <row r="1581" hidden="1">
      <c r="A1581" s="10" t="str">
        <f t="shared" si="1"/>
        <v>Malawi1995</v>
      </c>
      <c r="B1581" s="1" t="s">
        <v>127</v>
      </c>
      <c r="C1581" s="3">
        <v>1995.0</v>
      </c>
      <c r="D1581" s="3">
        <v>89.22</v>
      </c>
      <c r="E1581" s="3">
        <v>59.93</v>
      </c>
      <c r="F1581" s="3">
        <v>-1.02422</v>
      </c>
      <c r="G1581" s="3">
        <v>0.08</v>
      </c>
      <c r="H1581" s="3">
        <v>500.4</v>
      </c>
      <c r="I1581" s="3">
        <v>433.34</v>
      </c>
      <c r="J1581" s="3">
        <v>-17.72</v>
      </c>
      <c r="K1581" s="3">
        <v>1397.46</v>
      </c>
      <c r="L1581" s="3">
        <v>23.49</v>
      </c>
      <c r="M1581" s="3">
        <v>36.44</v>
      </c>
      <c r="N1581" s="3">
        <v>31.82</v>
      </c>
      <c r="O1581" s="3">
        <v>8.24</v>
      </c>
      <c r="P1581" s="3">
        <v>1.36</v>
      </c>
      <c r="Q1581" s="3">
        <v>15.31</v>
      </c>
      <c r="R1581" s="3">
        <v>9.68</v>
      </c>
      <c r="S1581" s="3">
        <v>73.66</v>
      </c>
      <c r="T1581" s="3">
        <v>1662.83392990291</v>
      </c>
      <c r="U1581" s="3">
        <v>5731.0035</v>
      </c>
    </row>
    <row r="1582" hidden="1">
      <c r="A1582" s="10" t="str">
        <f t="shared" si="1"/>
        <v>Malaysia1995</v>
      </c>
      <c r="B1582" s="1" t="s">
        <v>128</v>
      </c>
      <c r="C1582" s="3">
        <v>1995.0</v>
      </c>
      <c r="D1582" s="3">
        <v>23.88</v>
      </c>
      <c r="E1582" s="3">
        <v>68.97</v>
      </c>
      <c r="F1582" s="3">
        <v>0.424287</v>
      </c>
      <c r="G1582" s="3">
        <v>0.14</v>
      </c>
      <c r="H1582" s="3">
        <v>77045.6</v>
      </c>
      <c r="I1582" s="3">
        <v>73778.15</v>
      </c>
      <c r="J1582" s="3">
        <v>-3.93</v>
      </c>
      <c r="K1582" s="3">
        <v>88705.34</v>
      </c>
      <c r="L1582" s="3">
        <v>57.57</v>
      </c>
      <c r="M1582" s="3">
        <v>11.4</v>
      </c>
      <c r="N1582" s="3">
        <v>22.59</v>
      </c>
      <c r="O1582" s="3">
        <v>4.26</v>
      </c>
      <c r="P1582" s="3">
        <v>44.6</v>
      </c>
      <c r="Q1582" s="3">
        <v>29.5</v>
      </c>
      <c r="R1582" s="3">
        <v>14.93</v>
      </c>
      <c r="S1582" s="3">
        <v>8.42</v>
      </c>
      <c r="T1582" s="3">
        <v>3362.87566472961</v>
      </c>
      <c r="U1582" s="3">
        <v>3017.6069</v>
      </c>
    </row>
    <row r="1583" hidden="1">
      <c r="A1583" s="10" t="str">
        <f t="shared" si="1"/>
        <v>Mayotte1995</v>
      </c>
      <c r="B1583" s="1" t="s">
        <v>135</v>
      </c>
      <c r="C1583" s="3">
        <v>1995.0</v>
      </c>
      <c r="D1583" s="3">
        <v>0.0</v>
      </c>
      <c r="E1583" s="3">
        <v>0.0</v>
      </c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3">
        <v>0.0</v>
      </c>
      <c r="U1583" s="3">
        <v>0.0</v>
      </c>
    </row>
    <row r="1584" hidden="1">
      <c r="A1584" s="10" t="str">
        <f t="shared" si="1"/>
        <v>North America1995</v>
      </c>
      <c r="B1584" s="1" t="s">
        <v>154</v>
      </c>
      <c r="C1584" s="3">
        <v>1995.0</v>
      </c>
      <c r="D1584" s="3">
        <v>21.74</v>
      </c>
      <c r="E1584" s="3">
        <v>70.03</v>
      </c>
      <c r="F1584" s="2"/>
      <c r="G1584" s="2"/>
      <c r="H1584" s="3">
        <v>935825.74</v>
      </c>
      <c r="I1584" s="3">
        <v>774145.34</v>
      </c>
      <c r="J1584" s="3">
        <v>-0.78</v>
      </c>
      <c r="K1584" s="3">
        <v>8245809.77</v>
      </c>
      <c r="L1584" s="3">
        <v>37.47</v>
      </c>
      <c r="M1584" s="3">
        <v>32.56</v>
      </c>
      <c r="N1584" s="3">
        <v>16.31</v>
      </c>
      <c r="O1584" s="3">
        <v>9.51</v>
      </c>
      <c r="P1584" s="3">
        <v>40.64</v>
      </c>
      <c r="Q1584" s="3">
        <v>21.02</v>
      </c>
      <c r="R1584" s="3">
        <v>23.27</v>
      </c>
      <c r="S1584" s="3">
        <v>10.94</v>
      </c>
      <c r="T1584" s="3">
        <v>0.0</v>
      </c>
      <c r="U1584" s="3">
        <v>1475.5637</v>
      </c>
    </row>
    <row r="1585" hidden="1">
      <c r="A1585" s="10" t="str">
        <f t="shared" si="1"/>
        <v>Namibia1995</v>
      </c>
      <c r="B1585" s="1" t="s">
        <v>145</v>
      </c>
      <c r="C1585" s="3">
        <v>1995.0</v>
      </c>
      <c r="D1585" s="3">
        <v>0.0</v>
      </c>
      <c r="E1585" s="3">
        <v>0.0</v>
      </c>
      <c r="F1585" s="2"/>
      <c r="G1585" s="2"/>
      <c r="H1585" s="2"/>
      <c r="I1585" s="2"/>
      <c r="J1585" s="3">
        <v>-4.22</v>
      </c>
      <c r="K1585" s="3">
        <v>3942.48</v>
      </c>
      <c r="L1585" s="2"/>
      <c r="M1585" s="2"/>
      <c r="N1585" s="2"/>
      <c r="O1585" s="2"/>
      <c r="P1585" s="2"/>
      <c r="Q1585" s="2"/>
      <c r="R1585" s="2"/>
      <c r="S1585" s="2"/>
      <c r="T1585" s="3">
        <v>0.0</v>
      </c>
      <c r="U1585" s="3">
        <v>0.0</v>
      </c>
    </row>
    <row r="1586" hidden="1">
      <c r="A1586" s="10" t="str">
        <f t="shared" si="1"/>
        <v>New Caledonia1995</v>
      </c>
      <c r="B1586" s="1" t="s">
        <v>149</v>
      </c>
      <c r="C1586" s="3">
        <v>1995.0</v>
      </c>
      <c r="D1586" s="3">
        <v>0.0</v>
      </c>
      <c r="E1586" s="3">
        <v>0.0</v>
      </c>
      <c r="F1586" s="2"/>
      <c r="G1586" s="2"/>
      <c r="H1586" s="2"/>
      <c r="I1586" s="2"/>
      <c r="J1586" s="3">
        <v>-10.82</v>
      </c>
      <c r="K1586" s="3">
        <v>3628.44</v>
      </c>
      <c r="L1586" s="2"/>
      <c r="M1586" s="2"/>
      <c r="N1586" s="2"/>
      <c r="O1586" s="2"/>
      <c r="P1586" s="2"/>
      <c r="Q1586" s="2"/>
      <c r="R1586" s="2"/>
      <c r="S1586" s="2"/>
      <c r="T1586" s="3">
        <v>0.0</v>
      </c>
      <c r="U1586" s="3">
        <v>0.0</v>
      </c>
    </row>
    <row r="1587" hidden="1">
      <c r="A1587" s="10" t="str">
        <f t="shared" si="1"/>
        <v>Niger1995</v>
      </c>
      <c r="B1587" s="1" t="s">
        <v>152</v>
      </c>
      <c r="C1587" s="3">
        <v>1995.0</v>
      </c>
      <c r="D1587" s="3">
        <v>83.22</v>
      </c>
      <c r="E1587" s="3">
        <v>73.96</v>
      </c>
      <c r="F1587" s="2"/>
      <c r="G1587" s="3">
        <v>0.57</v>
      </c>
      <c r="H1587" s="3">
        <v>344.55</v>
      </c>
      <c r="I1587" s="3">
        <v>273.42</v>
      </c>
      <c r="J1587" s="3">
        <v>-5.7</v>
      </c>
      <c r="K1587" s="3">
        <v>2302.54</v>
      </c>
      <c r="L1587" s="3">
        <v>16.42</v>
      </c>
      <c r="M1587" s="3">
        <v>57.54</v>
      </c>
      <c r="N1587" s="3">
        <v>21.78</v>
      </c>
      <c r="O1587" s="3">
        <v>4.26</v>
      </c>
      <c r="P1587" s="3">
        <v>2.08</v>
      </c>
      <c r="Q1587" s="3">
        <v>22.08</v>
      </c>
      <c r="R1587" s="3">
        <v>8.57</v>
      </c>
      <c r="S1587" s="3">
        <v>67.26</v>
      </c>
      <c r="T1587" s="3">
        <v>1430.70828971572</v>
      </c>
      <c r="U1587" s="3">
        <v>3457.4699</v>
      </c>
    </row>
    <row r="1588" hidden="1">
      <c r="A1588" s="10" t="str">
        <f t="shared" si="1"/>
        <v>Nigeria1995</v>
      </c>
      <c r="B1588" s="1" t="s">
        <v>153</v>
      </c>
      <c r="C1588" s="3">
        <v>1995.0</v>
      </c>
      <c r="D1588" s="3">
        <v>0.0</v>
      </c>
      <c r="E1588" s="3">
        <v>0.0</v>
      </c>
      <c r="F1588" s="3">
        <v>-2.110916</v>
      </c>
      <c r="G1588" s="2"/>
      <c r="H1588" s="2"/>
      <c r="I1588" s="2"/>
      <c r="J1588" s="3">
        <v>8.78</v>
      </c>
      <c r="K1588" s="3">
        <v>44062.47</v>
      </c>
      <c r="L1588" s="2"/>
      <c r="M1588" s="2"/>
      <c r="N1588" s="2"/>
      <c r="O1588" s="2"/>
      <c r="P1588" s="2"/>
      <c r="Q1588" s="2"/>
      <c r="R1588" s="2"/>
      <c r="S1588" s="2"/>
      <c r="T1588" s="3">
        <v>0.0</v>
      </c>
      <c r="U1588" s="3">
        <v>0.0</v>
      </c>
    </row>
    <row r="1589" hidden="1">
      <c r="A1589" s="10" t="str">
        <f t="shared" si="1"/>
        <v>Nicaragua1995</v>
      </c>
      <c r="B1589" s="1" t="s">
        <v>151</v>
      </c>
      <c r="C1589" s="3">
        <v>1995.0</v>
      </c>
      <c r="D1589" s="3">
        <v>76.65</v>
      </c>
      <c r="E1589" s="3">
        <v>53.72</v>
      </c>
      <c r="F1589" s="3">
        <v>-0.559823</v>
      </c>
      <c r="G1589" s="3">
        <v>0.23</v>
      </c>
      <c r="H1589" s="3">
        <v>1009.2</v>
      </c>
      <c r="I1589" s="3">
        <v>509.21</v>
      </c>
      <c r="J1589" s="3">
        <v>-11.85</v>
      </c>
      <c r="K1589" s="3">
        <v>4140.47</v>
      </c>
      <c r="L1589" s="3">
        <v>19.63</v>
      </c>
      <c r="M1589" s="3">
        <v>34.09</v>
      </c>
      <c r="N1589" s="3">
        <v>23.39</v>
      </c>
      <c r="O1589" s="3">
        <v>18.94</v>
      </c>
      <c r="P1589" s="3">
        <v>6.33</v>
      </c>
      <c r="Q1589" s="3">
        <v>13.33</v>
      </c>
      <c r="R1589" s="3">
        <v>19.1</v>
      </c>
      <c r="S1589" s="3">
        <v>60.76</v>
      </c>
      <c r="T1589" s="3">
        <v>1595.75475574364</v>
      </c>
      <c r="U1589" s="3">
        <v>2313.0416</v>
      </c>
    </row>
    <row r="1590" hidden="1">
      <c r="A1590" s="10" t="str">
        <f t="shared" si="1"/>
        <v>Netherlands1995</v>
      </c>
      <c r="B1590" s="1" t="s">
        <v>147</v>
      </c>
      <c r="C1590" s="3">
        <v>1995.0</v>
      </c>
      <c r="D1590" s="3">
        <v>34.06</v>
      </c>
      <c r="E1590" s="3">
        <v>57.8</v>
      </c>
      <c r="F1590" s="3">
        <v>1.403942</v>
      </c>
      <c r="G1590" s="3">
        <v>0.11</v>
      </c>
      <c r="H1590" s="3">
        <v>157929.37</v>
      </c>
      <c r="I1590" s="3">
        <v>177626.23</v>
      </c>
      <c r="J1590" s="3">
        <v>6.62</v>
      </c>
      <c r="K1590" s="3">
        <v>452302.01</v>
      </c>
      <c r="L1590" s="3">
        <v>27.61</v>
      </c>
      <c r="M1590" s="3">
        <v>30.19</v>
      </c>
      <c r="N1590" s="3">
        <v>26.02</v>
      </c>
      <c r="O1590" s="3">
        <v>14.43</v>
      </c>
      <c r="P1590" s="3">
        <v>24.81</v>
      </c>
      <c r="Q1590" s="3">
        <v>30.96</v>
      </c>
      <c r="R1590" s="3">
        <v>25.48</v>
      </c>
      <c r="S1590" s="3">
        <v>10.61</v>
      </c>
      <c r="T1590" s="3">
        <v>1936.13867855524</v>
      </c>
      <c r="U1590" s="3">
        <v>1006.3004</v>
      </c>
    </row>
    <row r="1591" hidden="1">
      <c r="A1591" s="10" t="str">
        <f t="shared" si="1"/>
        <v>Norway1995</v>
      </c>
      <c r="B1591" s="1" t="s">
        <v>156</v>
      </c>
      <c r="C1591" s="3">
        <v>1995.0</v>
      </c>
      <c r="D1591" s="3">
        <v>60.76</v>
      </c>
      <c r="E1591" s="3">
        <v>66.78</v>
      </c>
      <c r="F1591" s="3">
        <v>0.874725</v>
      </c>
      <c r="G1591" s="3">
        <v>0.09</v>
      </c>
      <c r="H1591" s="3">
        <v>32705.84</v>
      </c>
      <c r="I1591" s="3">
        <v>41740.32</v>
      </c>
      <c r="J1591" s="3">
        <v>6.04</v>
      </c>
      <c r="K1591" s="3">
        <v>152030.0</v>
      </c>
      <c r="L1591" s="3">
        <v>32.65</v>
      </c>
      <c r="M1591" s="3">
        <v>34.13</v>
      </c>
      <c r="N1591" s="3">
        <v>24.38</v>
      </c>
      <c r="O1591" s="3">
        <v>6.63</v>
      </c>
      <c r="P1591" s="3">
        <v>13.69</v>
      </c>
      <c r="Q1591" s="3">
        <v>13.56</v>
      </c>
      <c r="R1591" s="3">
        <v>18.55</v>
      </c>
      <c r="S1591" s="3">
        <v>43.64</v>
      </c>
      <c r="T1591" s="3">
        <v>2332.38861043832</v>
      </c>
      <c r="U1591" s="3">
        <v>2619.1795</v>
      </c>
    </row>
    <row r="1592" hidden="1">
      <c r="A1592" s="10" t="str">
        <f t="shared" si="1"/>
        <v>Nepal1995</v>
      </c>
      <c r="B1592" s="1" t="s">
        <v>146</v>
      </c>
      <c r="C1592" s="3">
        <v>1995.0</v>
      </c>
      <c r="D1592" s="3">
        <v>0.0</v>
      </c>
      <c r="E1592" s="3">
        <v>0.0</v>
      </c>
      <c r="F1592" s="2"/>
      <c r="G1592" s="2"/>
      <c r="H1592" s="2"/>
      <c r="I1592" s="2"/>
      <c r="J1592" s="3">
        <v>-9.54</v>
      </c>
      <c r="K1592" s="3">
        <v>4401.1</v>
      </c>
      <c r="L1592" s="2"/>
      <c r="M1592" s="2"/>
      <c r="N1592" s="2"/>
      <c r="O1592" s="2"/>
      <c r="P1592" s="2"/>
      <c r="Q1592" s="2"/>
      <c r="R1592" s="2"/>
      <c r="S1592" s="2"/>
      <c r="T1592" s="3">
        <v>0.0</v>
      </c>
      <c r="U1592" s="3">
        <v>0.0</v>
      </c>
    </row>
    <row r="1593" hidden="1">
      <c r="A1593" s="10" t="str">
        <f t="shared" si="1"/>
        <v>New Zealand1995</v>
      </c>
      <c r="B1593" s="1" t="s">
        <v>150</v>
      </c>
      <c r="C1593" s="3">
        <v>1995.0</v>
      </c>
      <c r="D1593" s="3">
        <v>58.91</v>
      </c>
      <c r="E1593" s="3">
        <v>69.44</v>
      </c>
      <c r="F1593" s="3">
        <v>0.50405</v>
      </c>
      <c r="G1593" s="3">
        <v>0.1</v>
      </c>
      <c r="H1593" s="3">
        <v>13957.64</v>
      </c>
      <c r="I1593" s="3">
        <v>13745.42</v>
      </c>
      <c r="J1593" s="3">
        <v>1.87</v>
      </c>
      <c r="K1593" s="3">
        <v>63918.7</v>
      </c>
      <c r="L1593" s="3">
        <v>32.05</v>
      </c>
      <c r="M1593" s="3">
        <v>37.39</v>
      </c>
      <c r="N1593" s="3">
        <v>21.77</v>
      </c>
      <c r="O1593" s="3">
        <v>7.38</v>
      </c>
      <c r="P1593" s="3">
        <v>7.93</v>
      </c>
      <c r="Q1593" s="3">
        <v>19.17</v>
      </c>
      <c r="R1593" s="3">
        <v>33.8</v>
      </c>
      <c r="S1593" s="3">
        <v>37.84</v>
      </c>
      <c r="T1593" s="3">
        <v>2375.93281523886</v>
      </c>
      <c r="U1593" s="3">
        <v>1571.1015</v>
      </c>
    </row>
    <row r="1594" hidden="1">
      <c r="A1594" s="10" t="str">
        <f t="shared" si="1"/>
        <v>Other Asia, nes1995</v>
      </c>
      <c r="B1594" s="1" t="s">
        <v>159</v>
      </c>
      <c r="C1594" s="3">
        <v>1995.0</v>
      </c>
      <c r="D1594" s="3">
        <v>0.0</v>
      </c>
      <c r="E1594" s="3">
        <v>0.0</v>
      </c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3">
        <v>0.0</v>
      </c>
      <c r="U1594" s="3">
        <v>0.0</v>
      </c>
    </row>
    <row r="1595" hidden="1">
      <c r="A1595" s="10" t="str">
        <f t="shared" si="1"/>
        <v>Oman1995</v>
      </c>
      <c r="B1595" s="1" t="s">
        <v>158</v>
      </c>
      <c r="C1595" s="3">
        <v>1995.0</v>
      </c>
      <c r="D1595" s="3">
        <v>83.92</v>
      </c>
      <c r="E1595" s="3">
        <v>66.9</v>
      </c>
      <c r="F1595" s="3">
        <v>-0.197153</v>
      </c>
      <c r="G1595" s="3">
        <v>0.21</v>
      </c>
      <c r="H1595" s="3">
        <v>4248.55</v>
      </c>
      <c r="I1595" s="3">
        <v>5917.39</v>
      </c>
      <c r="J1595" s="3">
        <v>8.48</v>
      </c>
      <c r="K1595" s="3">
        <v>13802.6</v>
      </c>
      <c r="L1595" s="3">
        <v>27.81</v>
      </c>
      <c r="M1595" s="3">
        <v>39.09</v>
      </c>
      <c r="N1595" s="3">
        <v>18.79</v>
      </c>
      <c r="O1595" s="3">
        <v>9.89</v>
      </c>
      <c r="P1595" s="3">
        <v>4.93</v>
      </c>
      <c r="Q1595" s="3">
        <v>11.39</v>
      </c>
      <c r="R1595" s="3">
        <v>2.63</v>
      </c>
      <c r="S1595" s="3">
        <v>80.53</v>
      </c>
      <c r="T1595" s="3">
        <v>2111.07635589405</v>
      </c>
      <c r="U1595" s="3">
        <v>6262.961</v>
      </c>
    </row>
    <row r="1596" hidden="1">
      <c r="A1596" s="10" t="str">
        <f t="shared" si="1"/>
        <v>Pakistan1995</v>
      </c>
      <c r="B1596" s="1" t="s">
        <v>160</v>
      </c>
      <c r="C1596" s="3">
        <v>1995.0</v>
      </c>
      <c r="D1596" s="3">
        <v>0.0</v>
      </c>
      <c r="E1596" s="3">
        <v>0.0</v>
      </c>
      <c r="F1596" s="3">
        <v>-0.77412</v>
      </c>
      <c r="G1596" s="2"/>
      <c r="H1596" s="2"/>
      <c r="I1596" s="2"/>
      <c r="J1596" s="3">
        <v>-2.71</v>
      </c>
      <c r="K1596" s="3">
        <v>60636.02</v>
      </c>
      <c r="L1596" s="2"/>
      <c r="M1596" s="2"/>
      <c r="N1596" s="2"/>
      <c r="O1596" s="2"/>
      <c r="P1596" s="2"/>
      <c r="Q1596" s="2"/>
      <c r="R1596" s="2"/>
      <c r="S1596" s="2"/>
      <c r="T1596" s="3">
        <v>0.0</v>
      </c>
      <c r="U1596" s="3">
        <v>0.0</v>
      </c>
    </row>
    <row r="1597" hidden="1">
      <c r="A1597" s="10" t="str">
        <f t="shared" si="1"/>
        <v>Panama1995</v>
      </c>
      <c r="B1597" s="1" t="s">
        <v>162</v>
      </c>
      <c r="C1597" s="3">
        <v>1995.0</v>
      </c>
      <c r="D1597" s="3">
        <v>81.3</v>
      </c>
      <c r="E1597" s="3">
        <v>59.79</v>
      </c>
      <c r="F1597" s="3">
        <v>0.149979</v>
      </c>
      <c r="G1597" s="3">
        <v>0.06</v>
      </c>
      <c r="H1597" s="3">
        <v>2510.7</v>
      </c>
      <c r="I1597" s="3">
        <v>577.21</v>
      </c>
      <c r="J1597" s="3">
        <v>-13.21</v>
      </c>
      <c r="K1597" s="3">
        <v>9573.81</v>
      </c>
      <c r="L1597" s="3">
        <v>21.2</v>
      </c>
      <c r="M1597" s="3">
        <v>38.59</v>
      </c>
      <c r="N1597" s="3">
        <v>23.61</v>
      </c>
      <c r="O1597" s="3">
        <v>9.89</v>
      </c>
      <c r="P1597" s="3">
        <v>1.18</v>
      </c>
      <c r="Q1597" s="3">
        <v>20.33</v>
      </c>
      <c r="R1597" s="3">
        <v>12.06</v>
      </c>
      <c r="S1597" s="3">
        <v>63.28</v>
      </c>
      <c r="T1597" s="3">
        <v>1854.61920176821</v>
      </c>
      <c r="U1597" s="3">
        <v>2536.7491</v>
      </c>
    </row>
    <row r="1598" hidden="1">
      <c r="A1598" s="10" t="str">
        <f t="shared" si="1"/>
        <v>Peru1995</v>
      </c>
      <c r="B1598" s="1" t="s">
        <v>165</v>
      </c>
      <c r="C1598" s="3">
        <v>1995.0</v>
      </c>
      <c r="D1598" s="3">
        <v>51.08</v>
      </c>
      <c r="E1598" s="3">
        <v>59.49</v>
      </c>
      <c r="F1598" s="3">
        <v>-0.397938</v>
      </c>
      <c r="G1598" s="3">
        <v>0.08</v>
      </c>
      <c r="H1598" s="3">
        <v>7584.04</v>
      </c>
      <c r="I1598" s="3">
        <v>5439.69</v>
      </c>
      <c r="J1598" s="3">
        <v>-5.73</v>
      </c>
      <c r="K1598" s="3">
        <v>53312.79</v>
      </c>
      <c r="L1598" s="3">
        <v>31.67</v>
      </c>
      <c r="M1598" s="3">
        <v>27.82</v>
      </c>
      <c r="N1598" s="3">
        <v>25.51</v>
      </c>
      <c r="O1598" s="3">
        <v>11.3</v>
      </c>
      <c r="P1598" s="3">
        <v>0.56</v>
      </c>
      <c r="Q1598" s="3">
        <v>10.44</v>
      </c>
      <c r="R1598" s="3">
        <v>57.0</v>
      </c>
      <c r="S1598" s="3">
        <v>29.66</v>
      </c>
      <c r="T1598" s="3">
        <v>2170.79579428155</v>
      </c>
      <c r="U1598" s="3">
        <v>1501.6997</v>
      </c>
    </row>
    <row r="1599" hidden="1">
      <c r="A1599" s="10" t="str">
        <f t="shared" si="1"/>
        <v>Philippines1995</v>
      </c>
      <c r="B1599" s="1" t="s">
        <v>166</v>
      </c>
      <c r="C1599" s="3">
        <v>1995.0</v>
      </c>
      <c r="D1599" s="3">
        <v>0.0</v>
      </c>
      <c r="E1599" s="3">
        <v>0.0</v>
      </c>
      <c r="F1599" s="3">
        <v>-0.212027</v>
      </c>
      <c r="G1599" s="2"/>
      <c r="H1599" s="2"/>
      <c r="I1599" s="2"/>
      <c r="J1599" s="3">
        <v>-7.82</v>
      </c>
      <c r="K1599" s="3">
        <v>74119.99</v>
      </c>
      <c r="L1599" s="2"/>
      <c r="M1599" s="2"/>
      <c r="N1599" s="2"/>
      <c r="O1599" s="2"/>
      <c r="P1599" s="2"/>
      <c r="Q1599" s="2"/>
      <c r="R1599" s="2"/>
      <c r="S1599" s="2"/>
      <c r="T1599" s="3">
        <v>0.0</v>
      </c>
      <c r="U1599" s="3">
        <v>0.0</v>
      </c>
    </row>
    <row r="1600" hidden="1">
      <c r="A1600" s="10" t="str">
        <f t="shared" si="1"/>
        <v>Palau1995</v>
      </c>
      <c r="B1600" s="1" t="s">
        <v>161</v>
      </c>
      <c r="C1600" s="3">
        <v>1995.0</v>
      </c>
      <c r="D1600" s="3">
        <v>0.0</v>
      </c>
      <c r="E1600" s="3">
        <v>0.0</v>
      </c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3">
        <v>0.0</v>
      </c>
      <c r="U1600" s="3">
        <v>0.0</v>
      </c>
    </row>
    <row r="1601" hidden="1">
      <c r="A1601" s="10" t="str">
        <f t="shared" si="1"/>
        <v>Papua New Guinea1995</v>
      </c>
      <c r="B1601" s="1" t="s">
        <v>163</v>
      </c>
      <c r="C1601" s="3">
        <v>1995.0</v>
      </c>
      <c r="D1601" s="3">
        <v>0.0</v>
      </c>
      <c r="E1601" s="3">
        <v>0.0</v>
      </c>
      <c r="F1601" s="3">
        <v>-2.118598</v>
      </c>
      <c r="G1601" s="2"/>
      <c r="H1601" s="2"/>
      <c r="I1601" s="2"/>
      <c r="J1601" s="3">
        <v>17.34</v>
      </c>
      <c r="K1601" s="3">
        <v>4636.06</v>
      </c>
      <c r="L1601" s="2"/>
      <c r="M1601" s="2"/>
      <c r="N1601" s="2"/>
      <c r="O1601" s="2"/>
      <c r="P1601" s="2"/>
      <c r="Q1601" s="2"/>
      <c r="R1601" s="2"/>
      <c r="S1601" s="2"/>
      <c r="T1601" s="3">
        <v>0.0</v>
      </c>
      <c r="U1601" s="3">
        <v>0.0</v>
      </c>
    </row>
    <row r="1602" hidden="1">
      <c r="A1602" s="10" t="str">
        <f t="shared" si="1"/>
        <v>Poland1995</v>
      </c>
      <c r="B1602" s="1" t="s">
        <v>167</v>
      </c>
      <c r="C1602" s="3">
        <v>1995.0</v>
      </c>
      <c r="D1602" s="3">
        <v>27.52</v>
      </c>
      <c r="E1602" s="3">
        <v>56.61</v>
      </c>
      <c r="F1602" s="3">
        <v>0.77193</v>
      </c>
      <c r="G1602" s="3">
        <v>0.19</v>
      </c>
      <c r="H1602" s="3">
        <v>29019.48</v>
      </c>
      <c r="I1602" s="3">
        <v>22862.13</v>
      </c>
      <c r="J1602" s="3">
        <v>2.16</v>
      </c>
      <c r="K1602" s="3">
        <v>142292.99</v>
      </c>
      <c r="L1602" s="3">
        <v>28.4</v>
      </c>
      <c r="M1602" s="3">
        <v>28.21</v>
      </c>
      <c r="N1602" s="3">
        <v>28.81</v>
      </c>
      <c r="O1602" s="3">
        <v>14.17</v>
      </c>
      <c r="P1602" s="3">
        <v>16.91</v>
      </c>
      <c r="Q1602" s="3">
        <v>40.68</v>
      </c>
      <c r="R1602" s="3">
        <v>30.37</v>
      </c>
      <c r="S1602" s="3">
        <v>11.89</v>
      </c>
      <c r="T1602" s="3">
        <v>1945.32014707588</v>
      </c>
      <c r="U1602" s="3">
        <v>926.6442</v>
      </c>
    </row>
    <row r="1603" hidden="1">
      <c r="A1603" s="10" t="str">
        <f t="shared" si="1"/>
        <v>Portugal1995</v>
      </c>
      <c r="B1603" s="1" t="s">
        <v>168</v>
      </c>
      <c r="C1603" s="3">
        <v>1995.0</v>
      </c>
      <c r="D1603" s="3">
        <v>23.2</v>
      </c>
      <c r="E1603" s="3">
        <v>56.04</v>
      </c>
      <c r="F1603" s="3">
        <v>0.403577</v>
      </c>
      <c r="G1603" s="3">
        <v>0.11</v>
      </c>
      <c r="H1603" s="3">
        <v>33565.13</v>
      </c>
      <c r="I1603" s="3">
        <v>23369.99</v>
      </c>
      <c r="J1603" s="3">
        <v>-6.38</v>
      </c>
      <c r="K1603" s="3">
        <v>118122.0</v>
      </c>
      <c r="L1603" s="3">
        <v>25.73</v>
      </c>
      <c r="M1603" s="3">
        <v>30.31</v>
      </c>
      <c r="N1603" s="3">
        <v>27.58</v>
      </c>
      <c r="O1603" s="3">
        <v>16.36</v>
      </c>
      <c r="P1603" s="3">
        <v>15.61</v>
      </c>
      <c r="Q1603" s="3">
        <v>60.94</v>
      </c>
      <c r="R1603" s="3">
        <v>18.85</v>
      </c>
      <c r="S1603" s="3">
        <v>4.5</v>
      </c>
      <c r="T1603" s="3">
        <v>1927.25942424929</v>
      </c>
      <c r="U1603" s="3">
        <v>1227.5964</v>
      </c>
    </row>
    <row r="1604" hidden="1">
      <c r="A1604" s="10" t="str">
        <f t="shared" si="1"/>
        <v>Paraguay1995</v>
      </c>
      <c r="B1604" s="1" t="s">
        <v>164</v>
      </c>
      <c r="C1604" s="3">
        <v>1995.0</v>
      </c>
      <c r="D1604" s="3">
        <v>54.83</v>
      </c>
      <c r="E1604" s="3">
        <v>78.58</v>
      </c>
      <c r="F1604" s="3">
        <v>-0.307152</v>
      </c>
      <c r="G1604" s="3">
        <v>0.2</v>
      </c>
      <c r="H1604" s="3">
        <v>3135.87</v>
      </c>
      <c r="I1604" s="3">
        <v>919.33</v>
      </c>
      <c r="J1604" s="3">
        <v>5.49</v>
      </c>
      <c r="K1604" s="3">
        <v>9062.13</v>
      </c>
      <c r="L1604" s="3">
        <v>27.03</v>
      </c>
      <c r="M1604" s="3">
        <v>51.55</v>
      </c>
      <c r="N1604" s="3">
        <v>12.95</v>
      </c>
      <c r="O1604" s="3">
        <v>3.47</v>
      </c>
      <c r="P1604" s="3">
        <v>0.79</v>
      </c>
      <c r="Q1604" s="3">
        <v>5.41</v>
      </c>
      <c r="R1604" s="3">
        <v>33.32</v>
      </c>
      <c r="S1604" s="3">
        <v>60.28</v>
      </c>
      <c r="T1604" s="3">
        <v>2385.96287874574</v>
      </c>
      <c r="U1604" s="3">
        <v>2254.342</v>
      </c>
    </row>
    <row r="1605" hidden="1">
      <c r="A1605" s="10" t="str">
        <f t="shared" si="1"/>
        <v>Occ.Pal.Terr1995</v>
      </c>
      <c r="B1605" s="1" t="s">
        <v>157</v>
      </c>
      <c r="C1605" s="3">
        <v>1995.0</v>
      </c>
      <c r="D1605" s="3">
        <v>0.0</v>
      </c>
      <c r="E1605" s="3">
        <v>0.0</v>
      </c>
      <c r="F1605" s="2"/>
      <c r="G1605" s="2"/>
      <c r="H1605" s="2"/>
      <c r="I1605" s="2"/>
      <c r="J1605" s="3">
        <v>-57.24</v>
      </c>
      <c r="K1605" s="3">
        <v>3282.8</v>
      </c>
      <c r="L1605" s="2"/>
      <c r="M1605" s="2"/>
      <c r="N1605" s="2"/>
      <c r="O1605" s="2"/>
      <c r="P1605" s="2"/>
      <c r="Q1605" s="2"/>
      <c r="R1605" s="2"/>
      <c r="S1605" s="2"/>
      <c r="T1605" s="3">
        <v>0.0</v>
      </c>
      <c r="U1605" s="3">
        <v>0.0</v>
      </c>
    </row>
    <row r="1606" hidden="1">
      <c r="A1606" s="10" t="str">
        <f t="shared" si="1"/>
        <v>French Polynesia1995</v>
      </c>
      <c r="B1606" s="1" t="s">
        <v>85</v>
      </c>
      <c r="C1606" s="3">
        <v>1995.0</v>
      </c>
      <c r="D1606" s="3">
        <v>0.0</v>
      </c>
      <c r="E1606" s="3">
        <v>0.0</v>
      </c>
      <c r="F1606" s="2"/>
      <c r="G1606" s="2"/>
      <c r="H1606" s="2"/>
      <c r="I1606" s="2"/>
      <c r="J1606" s="3">
        <v>-22.29</v>
      </c>
      <c r="K1606" s="3">
        <v>3982.37</v>
      </c>
      <c r="L1606" s="2"/>
      <c r="M1606" s="2"/>
      <c r="N1606" s="2"/>
      <c r="O1606" s="2"/>
      <c r="P1606" s="2"/>
      <c r="Q1606" s="2"/>
      <c r="R1606" s="2"/>
      <c r="S1606" s="2"/>
      <c r="T1606" s="3">
        <v>0.0</v>
      </c>
      <c r="U1606" s="3">
        <v>0.0</v>
      </c>
    </row>
    <row r="1607" hidden="1">
      <c r="A1607" s="10" t="str">
        <f t="shared" si="1"/>
        <v>Qatar1995</v>
      </c>
      <c r="B1607" s="1" t="s">
        <v>169</v>
      </c>
      <c r="C1607" s="3">
        <v>1995.0</v>
      </c>
      <c r="D1607" s="3">
        <v>0.0</v>
      </c>
      <c r="E1607" s="3">
        <v>0.0</v>
      </c>
      <c r="F1607" s="3">
        <v>-0.597421</v>
      </c>
      <c r="G1607" s="2"/>
      <c r="H1607" s="2"/>
      <c r="I1607" s="2"/>
      <c r="J1607" s="3">
        <v>1.01</v>
      </c>
      <c r="K1607" s="3">
        <v>8137.91</v>
      </c>
      <c r="L1607" s="2"/>
      <c r="M1607" s="2"/>
      <c r="N1607" s="2"/>
      <c r="O1607" s="2"/>
      <c r="P1607" s="2"/>
      <c r="Q1607" s="2"/>
      <c r="R1607" s="2"/>
      <c r="S1607" s="2"/>
      <c r="T1607" s="3">
        <v>0.0</v>
      </c>
      <c r="U1607" s="3">
        <v>0.0</v>
      </c>
    </row>
    <row r="1608" hidden="1">
      <c r="A1608" s="10" t="str">
        <f t="shared" si="1"/>
        <v>Reunion1995</v>
      </c>
      <c r="B1608" s="1" t="s">
        <v>170</v>
      </c>
      <c r="C1608" s="3">
        <v>1995.0</v>
      </c>
      <c r="D1608" s="3">
        <v>79.6</v>
      </c>
      <c r="E1608" s="3">
        <v>73.1</v>
      </c>
      <c r="F1608" s="2"/>
      <c r="G1608" s="3">
        <v>0.76</v>
      </c>
      <c r="H1608" s="3">
        <v>2711.08</v>
      </c>
      <c r="I1608" s="3">
        <v>208.69</v>
      </c>
      <c r="J1608" s="2"/>
      <c r="K1608" s="2"/>
      <c r="L1608" s="3">
        <v>20.79</v>
      </c>
      <c r="M1608" s="3">
        <v>52.31</v>
      </c>
      <c r="N1608" s="3">
        <v>13.41</v>
      </c>
      <c r="O1608" s="3">
        <v>7.88</v>
      </c>
      <c r="P1608" s="3">
        <v>11.24</v>
      </c>
      <c r="Q1608" s="3">
        <v>12.7</v>
      </c>
      <c r="R1608" s="3">
        <v>66.05</v>
      </c>
      <c r="S1608" s="3">
        <v>9.97</v>
      </c>
      <c r="T1608" s="3">
        <v>1846.74915132073</v>
      </c>
      <c r="U1608" s="3">
        <v>4709.7064</v>
      </c>
    </row>
    <row r="1609" hidden="1">
      <c r="A1609" s="10" t="str">
        <f t="shared" si="1"/>
        <v>Romania1995</v>
      </c>
      <c r="B1609" s="1" t="s">
        <v>171</v>
      </c>
      <c r="C1609" s="3">
        <v>1995.0</v>
      </c>
      <c r="D1609" s="3">
        <v>20.3</v>
      </c>
      <c r="E1609" s="3">
        <v>51.74</v>
      </c>
      <c r="F1609" s="3">
        <v>0.618572</v>
      </c>
      <c r="G1609" s="3">
        <v>0.09</v>
      </c>
      <c r="H1609" s="3">
        <v>10277.9</v>
      </c>
      <c r="I1609" s="3">
        <v>7910.05</v>
      </c>
      <c r="J1609" s="3">
        <v>-5.03</v>
      </c>
      <c r="K1609" s="3">
        <v>37435.32</v>
      </c>
      <c r="L1609" s="3">
        <v>23.55</v>
      </c>
      <c r="M1609" s="3">
        <v>28.19</v>
      </c>
      <c r="N1609" s="3">
        <v>28.03</v>
      </c>
      <c r="O1609" s="3">
        <v>19.22</v>
      </c>
      <c r="P1609" s="3">
        <v>12.04</v>
      </c>
      <c r="Q1609" s="3">
        <v>43.74</v>
      </c>
      <c r="R1609" s="3">
        <v>38.94</v>
      </c>
      <c r="S1609" s="3">
        <v>4.9</v>
      </c>
      <c r="T1609" s="3">
        <v>1792.64792553291</v>
      </c>
      <c r="U1609" s="3">
        <v>1116.4438</v>
      </c>
    </row>
    <row r="1610" hidden="1">
      <c r="A1610" s="10" t="str">
        <f t="shared" si="1"/>
        <v>Russian Federation1995</v>
      </c>
      <c r="B1610" s="1" t="s">
        <v>172</v>
      </c>
      <c r="C1610" s="3">
        <v>1995.0</v>
      </c>
      <c r="D1610" s="3">
        <v>0.0</v>
      </c>
      <c r="E1610" s="3">
        <v>0.0</v>
      </c>
      <c r="F1610" s="3">
        <v>0.219904</v>
      </c>
      <c r="G1610" s="2"/>
      <c r="H1610" s="2"/>
      <c r="I1610" s="2"/>
      <c r="J1610" s="3">
        <v>3.4</v>
      </c>
      <c r="K1610" s="3">
        <v>395536.99</v>
      </c>
      <c r="L1610" s="2"/>
      <c r="M1610" s="2"/>
      <c r="N1610" s="2"/>
      <c r="O1610" s="2"/>
      <c r="P1610" s="2"/>
      <c r="Q1610" s="2"/>
      <c r="R1610" s="2"/>
      <c r="S1610" s="2"/>
      <c r="T1610" s="3">
        <v>0.0</v>
      </c>
      <c r="U1610" s="3">
        <v>0.0</v>
      </c>
    </row>
    <row r="1611" hidden="1">
      <c r="A1611" s="10" t="str">
        <f t="shared" si="1"/>
        <v>Rwanda1995</v>
      </c>
      <c r="B1611" s="1" t="s">
        <v>173</v>
      </c>
      <c r="C1611" s="3">
        <v>1995.0</v>
      </c>
      <c r="D1611" s="3">
        <v>0.0</v>
      </c>
      <c r="E1611" s="3">
        <v>0.0</v>
      </c>
      <c r="F1611" s="2"/>
      <c r="G1611" s="2"/>
      <c r="H1611" s="2"/>
      <c r="I1611" s="2"/>
      <c r="J1611" s="3">
        <v>-20.67</v>
      </c>
      <c r="K1611" s="3">
        <v>1293.53</v>
      </c>
      <c r="L1611" s="2"/>
      <c r="M1611" s="2"/>
      <c r="N1611" s="2"/>
      <c r="O1611" s="2"/>
      <c r="P1611" s="2"/>
      <c r="Q1611" s="2"/>
      <c r="R1611" s="2"/>
      <c r="S1611" s="2"/>
      <c r="T1611" s="3">
        <v>0.0</v>
      </c>
      <c r="U1611" s="3">
        <v>0.0</v>
      </c>
    </row>
    <row r="1612" hidden="1">
      <c r="A1612" s="10" t="str">
        <f t="shared" si="1"/>
        <v>South Asia1995</v>
      </c>
      <c r="B1612" s="1" t="s">
        <v>187</v>
      </c>
      <c r="C1612" s="3">
        <v>1995.0</v>
      </c>
      <c r="D1612" s="3">
        <v>23.57</v>
      </c>
      <c r="E1612" s="3">
        <v>36.59</v>
      </c>
      <c r="F1612" s="2"/>
      <c r="G1612" s="2"/>
      <c r="H1612" s="3">
        <v>42298.38</v>
      </c>
      <c r="I1612" s="3">
        <v>35155.61</v>
      </c>
      <c r="J1612" s="3">
        <v>-1.95</v>
      </c>
      <c r="K1612" s="3">
        <v>479862.0</v>
      </c>
      <c r="L1612" s="3">
        <v>19.16</v>
      </c>
      <c r="M1612" s="3">
        <v>17.43</v>
      </c>
      <c r="N1612" s="3">
        <v>33.96</v>
      </c>
      <c r="O1612" s="3">
        <v>22.83</v>
      </c>
      <c r="P1612" s="3">
        <v>5.59</v>
      </c>
      <c r="Q1612" s="3">
        <v>41.73</v>
      </c>
      <c r="R1612" s="3">
        <v>39.34</v>
      </c>
      <c r="S1612" s="3">
        <v>11.71</v>
      </c>
      <c r="T1612" s="3">
        <v>0.0</v>
      </c>
      <c r="U1612" s="3">
        <v>1464.5758</v>
      </c>
    </row>
    <row r="1613" hidden="1">
      <c r="A1613" s="10" t="str">
        <f t="shared" si="1"/>
        <v>Saudi Arabia1995</v>
      </c>
      <c r="B1613" s="1" t="s">
        <v>176</v>
      </c>
      <c r="C1613" s="3">
        <v>1995.0</v>
      </c>
      <c r="D1613" s="3">
        <v>88.25</v>
      </c>
      <c r="E1613" s="3">
        <v>58.33</v>
      </c>
      <c r="F1613" s="3">
        <v>0.300643</v>
      </c>
      <c r="G1613" s="3">
        <v>0.1</v>
      </c>
      <c r="H1613" s="3">
        <v>28085.11</v>
      </c>
      <c r="I1613" s="3">
        <v>49029.58</v>
      </c>
      <c r="J1613" s="3">
        <v>9.63</v>
      </c>
      <c r="K1613" s="3">
        <v>143342.99</v>
      </c>
      <c r="L1613" s="3">
        <v>25.61</v>
      </c>
      <c r="M1613" s="3">
        <v>32.72</v>
      </c>
      <c r="N1613" s="3">
        <v>32.22</v>
      </c>
      <c r="O1613" s="3">
        <v>9.04</v>
      </c>
      <c r="P1613" s="3">
        <v>0.68</v>
      </c>
      <c r="Q1613" s="3">
        <v>2.19</v>
      </c>
      <c r="R1613" s="3">
        <v>9.49</v>
      </c>
      <c r="S1613" s="3">
        <v>75.06</v>
      </c>
      <c r="T1613" s="3">
        <v>2093.82367002168</v>
      </c>
      <c r="U1613" s="3">
        <v>7572.5436</v>
      </c>
    </row>
    <row r="1614" hidden="1">
      <c r="A1614" s="10" t="str">
        <f t="shared" si="1"/>
        <v>Sudan1995</v>
      </c>
      <c r="B1614" s="1" t="s">
        <v>193</v>
      </c>
      <c r="C1614" s="3">
        <v>1995.0</v>
      </c>
      <c r="D1614" s="3">
        <v>69.76</v>
      </c>
      <c r="E1614" s="3">
        <v>43.76</v>
      </c>
      <c r="F1614" s="2"/>
      <c r="G1614" s="3">
        <v>0.08</v>
      </c>
      <c r="H1614" s="3">
        <v>1184.93</v>
      </c>
      <c r="I1614" s="3">
        <v>685.19</v>
      </c>
      <c r="J1614" s="3">
        <v>-4.83</v>
      </c>
      <c r="K1614" s="3">
        <v>13829.74</v>
      </c>
      <c r="L1614" s="3">
        <v>23.14</v>
      </c>
      <c r="M1614" s="3">
        <v>20.62</v>
      </c>
      <c r="N1614" s="3">
        <v>34.63</v>
      </c>
      <c r="O1614" s="3">
        <v>10.66</v>
      </c>
      <c r="P1614" s="3">
        <v>0.02</v>
      </c>
      <c r="Q1614" s="3">
        <v>0.63</v>
      </c>
      <c r="R1614" s="3">
        <v>35.33</v>
      </c>
      <c r="S1614" s="3">
        <v>64.02</v>
      </c>
      <c r="T1614" s="3">
        <v>1635.58672907682</v>
      </c>
      <c r="U1614" s="3">
        <v>3756.0379</v>
      </c>
    </row>
    <row r="1615" hidden="1">
      <c r="A1615" s="10" t="str">
        <f t="shared" si="1"/>
        <v>Senegal1995</v>
      </c>
      <c r="B1615" s="1" t="s">
        <v>177</v>
      </c>
      <c r="C1615" s="3">
        <v>1995.0</v>
      </c>
      <c r="D1615" s="3">
        <v>0.0</v>
      </c>
      <c r="E1615" s="3">
        <v>0.0</v>
      </c>
      <c r="F1615" s="3">
        <v>-0.823351</v>
      </c>
      <c r="G1615" s="2"/>
      <c r="H1615" s="2"/>
      <c r="I1615" s="2"/>
      <c r="J1615" s="3">
        <v>-6.46</v>
      </c>
      <c r="K1615" s="3">
        <v>6176.31</v>
      </c>
      <c r="L1615" s="2"/>
      <c r="M1615" s="2"/>
      <c r="N1615" s="2"/>
      <c r="O1615" s="2"/>
      <c r="P1615" s="2"/>
      <c r="Q1615" s="2"/>
      <c r="R1615" s="2"/>
      <c r="S1615" s="2"/>
      <c r="T1615" s="3">
        <v>0.0</v>
      </c>
      <c r="U1615" s="3">
        <v>0.0</v>
      </c>
    </row>
    <row r="1616" hidden="1">
      <c r="A1616" s="10" t="str">
        <f t="shared" si="1"/>
        <v>Serbia, FR(Serbia/Montenegro)1995</v>
      </c>
      <c r="B1616" s="1" t="s">
        <v>178</v>
      </c>
      <c r="C1616" s="3">
        <v>1995.0</v>
      </c>
      <c r="D1616" s="3">
        <v>0.0</v>
      </c>
      <c r="E1616" s="3">
        <v>0.0</v>
      </c>
      <c r="F1616" s="2"/>
      <c r="G1616" s="2"/>
      <c r="H1616" s="2"/>
      <c r="I1616" s="2"/>
      <c r="J1616" s="3">
        <v>-3.06</v>
      </c>
      <c r="K1616" s="3">
        <v>16832.6</v>
      </c>
      <c r="L1616" s="2"/>
      <c r="M1616" s="2"/>
      <c r="N1616" s="2"/>
      <c r="O1616" s="2"/>
      <c r="P1616" s="2"/>
      <c r="Q1616" s="2"/>
      <c r="R1616" s="2"/>
      <c r="S1616" s="2"/>
      <c r="T1616" s="3">
        <v>0.0</v>
      </c>
      <c r="U1616" s="3">
        <v>0.0</v>
      </c>
    </row>
    <row r="1617" hidden="1">
      <c r="A1617" s="10" t="str">
        <f t="shared" si="1"/>
        <v>Singapore1995</v>
      </c>
      <c r="B1617" s="1" t="s">
        <v>181</v>
      </c>
      <c r="C1617" s="3">
        <v>1995.0</v>
      </c>
      <c r="D1617" s="3">
        <v>12.45</v>
      </c>
      <c r="E1617" s="3">
        <v>75.85</v>
      </c>
      <c r="F1617" s="3">
        <v>1.201507</v>
      </c>
      <c r="G1617" s="3">
        <v>0.1</v>
      </c>
      <c r="H1617" s="3">
        <v>124503.45</v>
      </c>
      <c r="I1617" s="3">
        <v>118263.1</v>
      </c>
      <c r="J1617" s="3">
        <v>16.78</v>
      </c>
      <c r="K1617" s="3">
        <v>87810.99</v>
      </c>
      <c r="L1617" s="3">
        <v>55.2</v>
      </c>
      <c r="M1617" s="3">
        <v>20.65</v>
      </c>
      <c r="N1617" s="3">
        <v>15.61</v>
      </c>
      <c r="O1617" s="3">
        <v>7.57</v>
      </c>
      <c r="P1617" s="3">
        <v>61.17</v>
      </c>
      <c r="Q1617" s="3">
        <v>22.79</v>
      </c>
      <c r="R1617" s="3">
        <v>11.68</v>
      </c>
      <c r="S1617" s="3">
        <v>2.1</v>
      </c>
      <c r="T1617" s="3">
        <v>3296.4493499472</v>
      </c>
      <c r="U1617" s="3">
        <v>4262.255</v>
      </c>
    </row>
    <row r="1618" hidden="1">
      <c r="A1618" s="10" t="str">
        <f t="shared" si="1"/>
        <v>Solomon Islands1995</v>
      </c>
      <c r="B1618" s="1" t="s">
        <v>185</v>
      </c>
      <c r="C1618" s="3">
        <v>1995.0</v>
      </c>
      <c r="D1618" s="3">
        <v>0.0</v>
      </c>
      <c r="E1618" s="3">
        <v>0.0</v>
      </c>
      <c r="F1618" s="2"/>
      <c r="G1618" s="2"/>
      <c r="H1618" s="2"/>
      <c r="I1618" s="2"/>
      <c r="J1618" s="3">
        <v>-25.28</v>
      </c>
      <c r="K1618" s="3">
        <v>458.32</v>
      </c>
      <c r="L1618" s="2"/>
      <c r="M1618" s="2"/>
      <c r="N1618" s="2"/>
      <c r="O1618" s="2"/>
      <c r="P1618" s="2"/>
      <c r="Q1618" s="2"/>
      <c r="R1618" s="2"/>
      <c r="S1618" s="2"/>
      <c r="T1618" s="3">
        <v>0.0</v>
      </c>
      <c r="U1618" s="3">
        <v>0.0</v>
      </c>
    </row>
    <row r="1619" hidden="1">
      <c r="A1619" s="10" t="str">
        <f t="shared" si="1"/>
        <v>Sierra Leone1995</v>
      </c>
      <c r="B1619" s="1" t="s">
        <v>180</v>
      </c>
      <c r="C1619" s="3">
        <v>1995.0</v>
      </c>
      <c r="D1619" s="3">
        <v>0.0</v>
      </c>
      <c r="E1619" s="3">
        <v>0.0</v>
      </c>
      <c r="F1619" s="2"/>
      <c r="G1619" s="2"/>
      <c r="H1619" s="2"/>
      <c r="I1619" s="2"/>
      <c r="J1619" s="3">
        <v>-7.85</v>
      </c>
      <c r="K1619" s="3">
        <v>870.76</v>
      </c>
      <c r="L1619" s="2"/>
      <c r="M1619" s="2"/>
      <c r="N1619" s="2"/>
      <c r="O1619" s="2"/>
      <c r="P1619" s="2"/>
      <c r="Q1619" s="2"/>
      <c r="R1619" s="2"/>
      <c r="S1619" s="2"/>
      <c r="T1619" s="3">
        <v>0.0</v>
      </c>
      <c r="U1619" s="3">
        <v>0.0</v>
      </c>
    </row>
    <row r="1620" hidden="1">
      <c r="A1620" s="10" t="str">
        <f t="shared" si="1"/>
        <v>El Salvador1995</v>
      </c>
      <c r="B1620" s="1" t="s">
        <v>73</v>
      </c>
      <c r="C1620" s="3">
        <v>1995.0</v>
      </c>
      <c r="D1620" s="3">
        <v>64.42</v>
      </c>
      <c r="E1620" s="3">
        <v>57.77</v>
      </c>
      <c r="F1620" s="3">
        <v>-0.140015</v>
      </c>
      <c r="G1620" s="3">
        <v>0.28</v>
      </c>
      <c r="H1620" s="3">
        <v>2627.66</v>
      </c>
      <c r="I1620" s="3">
        <v>985.2</v>
      </c>
      <c r="J1620" s="3">
        <v>-16.25</v>
      </c>
      <c r="K1620" s="3">
        <v>8921.95</v>
      </c>
      <c r="L1620" s="3">
        <v>24.68</v>
      </c>
      <c r="M1620" s="3">
        <v>33.09</v>
      </c>
      <c r="N1620" s="3">
        <v>27.99</v>
      </c>
      <c r="O1620" s="3">
        <v>9.43</v>
      </c>
      <c r="P1620" s="3">
        <v>2.06</v>
      </c>
      <c r="Q1620" s="3">
        <v>33.69</v>
      </c>
      <c r="R1620" s="3">
        <v>17.98</v>
      </c>
      <c r="S1620" s="3">
        <v>46.22</v>
      </c>
      <c r="T1620" s="3">
        <v>1787.65178005094</v>
      </c>
      <c r="U1620" s="3">
        <v>2132.0864</v>
      </c>
    </row>
    <row r="1621" hidden="1">
      <c r="A1621" s="10" t="str">
        <f t="shared" si="1"/>
        <v>Small states1995</v>
      </c>
      <c r="B1621" s="1" t="s">
        <v>184</v>
      </c>
      <c r="C1621" s="3">
        <v>1995.0</v>
      </c>
      <c r="D1621" s="3">
        <v>40.4</v>
      </c>
      <c r="E1621" s="3">
        <v>58.58</v>
      </c>
      <c r="F1621" s="2"/>
      <c r="G1621" s="2"/>
      <c r="H1621" s="3">
        <v>46497.97</v>
      </c>
      <c r="I1621" s="3">
        <v>43591.06</v>
      </c>
      <c r="J1621" s="3">
        <v>-0.25</v>
      </c>
      <c r="K1621" s="3">
        <v>358023.99</v>
      </c>
      <c r="L1621" s="3">
        <v>34.25</v>
      </c>
      <c r="M1621" s="3">
        <v>24.33</v>
      </c>
      <c r="N1621" s="3">
        <v>24.48</v>
      </c>
      <c r="O1621" s="3">
        <v>11.93</v>
      </c>
      <c r="P1621" s="3">
        <v>5.8</v>
      </c>
      <c r="Q1621" s="3">
        <v>11.49</v>
      </c>
      <c r="R1621" s="3">
        <v>28.57</v>
      </c>
      <c r="S1621" s="3">
        <v>33.48</v>
      </c>
      <c r="T1621" s="3">
        <v>0.0</v>
      </c>
      <c r="U1621" s="3">
        <v>1014.5921</v>
      </c>
    </row>
    <row r="1622" hidden="1">
      <c r="A1622" s="10" t="str">
        <f t="shared" si="1"/>
        <v>Sao Tome and Principe1995</v>
      </c>
      <c r="B1622" s="1" t="s">
        <v>175</v>
      </c>
      <c r="C1622" s="3">
        <v>1995.0</v>
      </c>
      <c r="D1622" s="3">
        <v>0.0</v>
      </c>
      <c r="E1622" s="3">
        <v>0.0</v>
      </c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3">
        <v>0.0</v>
      </c>
      <c r="U1622" s="3">
        <v>0.0</v>
      </c>
    </row>
    <row r="1623" hidden="1">
      <c r="A1623" s="10" t="str">
        <f t="shared" si="1"/>
        <v>Sudan1995</v>
      </c>
      <c r="B1623" s="1" t="s">
        <v>193</v>
      </c>
      <c r="C1623" s="3">
        <v>1995.0</v>
      </c>
      <c r="D1623" s="3">
        <v>0.0</v>
      </c>
      <c r="E1623" s="3">
        <v>0.0</v>
      </c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3">
        <v>1635.58672907682</v>
      </c>
      <c r="U1623" s="3">
        <v>3756.0379</v>
      </c>
    </row>
    <row r="1624" hidden="1">
      <c r="A1624" s="10" t="str">
        <f t="shared" si="1"/>
        <v>Suriname1995</v>
      </c>
      <c r="B1624" s="1" t="s">
        <v>194</v>
      </c>
      <c r="C1624" s="3">
        <v>1995.0</v>
      </c>
      <c r="D1624" s="3">
        <v>21.26</v>
      </c>
      <c r="E1624" s="3">
        <v>68.72</v>
      </c>
      <c r="F1624" s="2"/>
      <c r="G1624" s="3">
        <v>0.15</v>
      </c>
      <c r="H1624" s="3">
        <v>582.82</v>
      </c>
      <c r="I1624" s="3">
        <v>482.68</v>
      </c>
      <c r="J1624" s="2"/>
      <c r="K1624" s="3">
        <v>691.59</v>
      </c>
      <c r="L1624" s="3">
        <v>25.09</v>
      </c>
      <c r="M1624" s="3">
        <v>43.63</v>
      </c>
      <c r="N1624" s="3">
        <v>26.13</v>
      </c>
      <c r="O1624" s="3">
        <v>5.15</v>
      </c>
      <c r="P1624" s="3">
        <v>1.11</v>
      </c>
      <c r="Q1624" s="3">
        <v>7.48</v>
      </c>
      <c r="R1624" s="3">
        <v>85.39</v>
      </c>
      <c r="S1624" s="3">
        <v>6.02</v>
      </c>
      <c r="T1624" s="3">
        <v>2002.35401607634</v>
      </c>
      <c r="U1624" s="3">
        <v>4343.6036</v>
      </c>
    </row>
    <row r="1625" hidden="1">
      <c r="A1625" s="10" t="str">
        <f t="shared" si="1"/>
        <v>Slovak Republic1995</v>
      </c>
      <c r="B1625" s="1" t="s">
        <v>182</v>
      </c>
      <c r="C1625" s="3">
        <v>1995.0</v>
      </c>
      <c r="D1625" s="3">
        <v>21.76</v>
      </c>
      <c r="E1625" s="3">
        <v>55.1</v>
      </c>
      <c r="F1625" s="3">
        <v>1.32116</v>
      </c>
      <c r="G1625" s="3">
        <v>0.19</v>
      </c>
      <c r="H1625" s="3">
        <v>8161.86</v>
      </c>
      <c r="I1625" s="3">
        <v>8374.27</v>
      </c>
      <c r="J1625" s="3">
        <v>-0.7</v>
      </c>
      <c r="K1625" s="3">
        <v>25840.15</v>
      </c>
      <c r="L1625" s="3">
        <v>28.33</v>
      </c>
      <c r="M1625" s="3">
        <v>26.77</v>
      </c>
      <c r="N1625" s="3">
        <v>26.25</v>
      </c>
      <c r="O1625" s="3">
        <v>18.64</v>
      </c>
      <c r="P1625" s="3">
        <v>19.24</v>
      </c>
      <c r="Q1625" s="3">
        <v>30.89</v>
      </c>
      <c r="R1625" s="3">
        <v>45.22</v>
      </c>
      <c r="S1625" s="3">
        <v>4.65</v>
      </c>
      <c r="T1625" s="3">
        <v>1900.60586598615</v>
      </c>
      <c r="U1625" s="3">
        <v>1144.9861</v>
      </c>
    </row>
    <row r="1626" hidden="1">
      <c r="A1626" s="10" t="str">
        <f t="shared" si="1"/>
        <v>Slovenia1995</v>
      </c>
      <c r="B1626" s="1" t="s">
        <v>183</v>
      </c>
      <c r="C1626" s="3">
        <v>1995.0</v>
      </c>
      <c r="D1626" s="3">
        <v>15.44</v>
      </c>
      <c r="E1626" s="3">
        <v>57.63</v>
      </c>
      <c r="F1626" s="3">
        <v>1.473577</v>
      </c>
      <c r="G1626" s="3">
        <v>0.15</v>
      </c>
      <c r="H1626" s="3">
        <v>9491.65</v>
      </c>
      <c r="I1626" s="3">
        <v>8315.8</v>
      </c>
      <c r="J1626" s="3">
        <v>-2.24</v>
      </c>
      <c r="K1626" s="3">
        <v>21352.22</v>
      </c>
      <c r="L1626" s="3">
        <v>26.88</v>
      </c>
      <c r="M1626" s="3">
        <v>30.75</v>
      </c>
      <c r="N1626" s="3">
        <v>28.02</v>
      </c>
      <c r="O1626" s="3">
        <v>7.89</v>
      </c>
      <c r="P1626" s="3">
        <v>21.41</v>
      </c>
      <c r="Q1626" s="3">
        <v>48.38</v>
      </c>
      <c r="R1626" s="3">
        <v>27.92</v>
      </c>
      <c r="S1626" s="3">
        <v>1.93</v>
      </c>
      <c r="T1626" s="3">
        <v>2007.58070196445</v>
      </c>
      <c r="U1626" s="3">
        <v>1124.4202</v>
      </c>
    </row>
    <row r="1627" hidden="1">
      <c r="A1627" s="10" t="str">
        <f t="shared" si="1"/>
        <v>Sweden1995</v>
      </c>
      <c r="B1627" s="1" t="s">
        <v>195</v>
      </c>
      <c r="C1627" s="3">
        <v>1995.0</v>
      </c>
      <c r="D1627" s="3">
        <v>22.68</v>
      </c>
      <c r="E1627" s="3">
        <v>67.6</v>
      </c>
      <c r="F1627" s="3">
        <v>2.291723</v>
      </c>
      <c r="G1627" s="3">
        <v>0.05</v>
      </c>
      <c r="H1627" s="3">
        <v>61646.68</v>
      </c>
      <c r="I1627" s="3">
        <v>77436.32</v>
      </c>
      <c r="J1627" s="3">
        <v>5.65</v>
      </c>
      <c r="K1627" s="3">
        <v>267305.99</v>
      </c>
      <c r="L1627" s="3">
        <v>38.31</v>
      </c>
      <c r="M1627" s="3">
        <v>29.29</v>
      </c>
      <c r="N1627" s="3">
        <v>19.92</v>
      </c>
      <c r="O1627" s="3">
        <v>9.52</v>
      </c>
      <c r="P1627" s="3">
        <v>36.91</v>
      </c>
      <c r="Q1627" s="3">
        <v>23.99</v>
      </c>
      <c r="R1627" s="3">
        <v>27.52</v>
      </c>
      <c r="S1627" s="3">
        <v>2.24</v>
      </c>
      <c r="T1627" s="3">
        <v>2474.30507373824</v>
      </c>
      <c r="U1627" s="3">
        <v>1633.6646</v>
      </c>
    </row>
    <row r="1628" hidden="1">
      <c r="A1628" s="10" t="str">
        <f t="shared" si="1"/>
        <v>Eswatini1995</v>
      </c>
      <c r="B1628" s="1" t="s">
        <v>76</v>
      </c>
      <c r="C1628" s="3">
        <v>1995.0</v>
      </c>
      <c r="D1628" s="3">
        <v>0.0</v>
      </c>
      <c r="E1628" s="3">
        <v>0.0</v>
      </c>
      <c r="F1628" s="2"/>
      <c r="G1628" s="2"/>
      <c r="H1628" s="2"/>
      <c r="I1628" s="2"/>
      <c r="J1628" s="3">
        <v>-13.73</v>
      </c>
      <c r="K1628" s="3">
        <v>1698.98</v>
      </c>
      <c r="L1628" s="2"/>
      <c r="M1628" s="2"/>
      <c r="N1628" s="2"/>
      <c r="O1628" s="2"/>
      <c r="P1628" s="2"/>
      <c r="Q1628" s="2"/>
      <c r="R1628" s="2"/>
      <c r="S1628" s="2"/>
      <c r="T1628" s="3">
        <v>0.0</v>
      </c>
      <c r="U1628" s="3">
        <v>0.0</v>
      </c>
    </row>
    <row r="1629" hidden="1">
      <c r="A1629" s="10" t="str">
        <f t="shared" si="1"/>
        <v>Seychelles1995</v>
      </c>
      <c r="B1629" s="1" t="s">
        <v>179</v>
      </c>
      <c r="C1629" s="3">
        <v>1995.0</v>
      </c>
      <c r="D1629" s="3">
        <v>93.06</v>
      </c>
      <c r="E1629" s="3">
        <v>77.95</v>
      </c>
      <c r="F1629" s="2"/>
      <c r="G1629" s="3">
        <v>0.2</v>
      </c>
      <c r="H1629" s="3">
        <v>254.65</v>
      </c>
      <c r="I1629" s="3">
        <v>53.13</v>
      </c>
      <c r="J1629" s="3">
        <v>-35.36</v>
      </c>
      <c r="K1629" s="3">
        <v>508.22</v>
      </c>
      <c r="L1629" s="3">
        <v>25.33</v>
      </c>
      <c r="M1629" s="3">
        <v>52.62</v>
      </c>
      <c r="N1629" s="3">
        <v>14.11</v>
      </c>
      <c r="O1629" s="3">
        <v>7.82</v>
      </c>
      <c r="P1629" s="3">
        <v>4.46</v>
      </c>
      <c r="Q1629" s="3">
        <v>85.99</v>
      </c>
      <c r="R1629" s="3">
        <v>2.44</v>
      </c>
      <c r="S1629" s="3">
        <v>7.12</v>
      </c>
      <c r="T1629" s="3">
        <v>1746.32763428502</v>
      </c>
      <c r="U1629" s="3">
        <v>3570.9587</v>
      </c>
    </row>
    <row r="1630" hidden="1">
      <c r="A1630" s="10" t="str">
        <f t="shared" si="1"/>
        <v>Syrian Arab Republic1995</v>
      </c>
      <c r="B1630" s="1" t="s">
        <v>197</v>
      </c>
      <c r="C1630" s="3">
        <v>1995.0</v>
      </c>
      <c r="D1630" s="3">
        <v>0.0</v>
      </c>
      <c r="E1630" s="3">
        <v>0.0</v>
      </c>
      <c r="F1630" s="2"/>
      <c r="G1630" s="2"/>
      <c r="H1630" s="2"/>
      <c r="I1630" s="2"/>
      <c r="J1630" s="3">
        <v>-6.9</v>
      </c>
      <c r="K1630" s="3">
        <v>11396.71</v>
      </c>
      <c r="L1630" s="2"/>
      <c r="M1630" s="2"/>
      <c r="N1630" s="2"/>
      <c r="O1630" s="2"/>
      <c r="P1630" s="2"/>
      <c r="Q1630" s="2"/>
      <c r="R1630" s="2"/>
      <c r="S1630" s="2"/>
      <c r="T1630" s="3">
        <v>0.0</v>
      </c>
      <c r="U1630" s="3">
        <v>0.0</v>
      </c>
    </row>
    <row r="1631" hidden="1">
      <c r="A1631" s="10" t="str">
        <f t="shared" si="1"/>
        <v>Turks and Caicos Islands1995</v>
      </c>
      <c r="B1631" s="1" t="s">
        <v>207</v>
      </c>
      <c r="C1631" s="3">
        <v>1995.0</v>
      </c>
      <c r="D1631" s="3">
        <v>0.0</v>
      </c>
      <c r="E1631" s="3">
        <v>0.0</v>
      </c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3">
        <v>0.0</v>
      </c>
      <c r="U1631" s="3">
        <v>0.0</v>
      </c>
    </row>
    <row r="1632" hidden="1">
      <c r="A1632" s="10" t="str">
        <f t="shared" si="1"/>
        <v>Chad1995</v>
      </c>
      <c r="B1632" s="1" t="s">
        <v>54</v>
      </c>
      <c r="C1632" s="3">
        <v>1995.0</v>
      </c>
      <c r="D1632" s="3">
        <v>0.0</v>
      </c>
      <c r="E1632" s="3">
        <v>62.44</v>
      </c>
      <c r="F1632" s="2"/>
      <c r="G1632" s="3">
        <v>0.19</v>
      </c>
      <c r="H1632" s="3">
        <v>215.17</v>
      </c>
      <c r="I1632" s="2"/>
      <c r="J1632" s="3">
        <v>-11.84</v>
      </c>
      <c r="K1632" s="3">
        <v>1445.92</v>
      </c>
      <c r="L1632" s="3">
        <v>24.58</v>
      </c>
      <c r="M1632" s="3">
        <v>37.86</v>
      </c>
      <c r="N1632" s="3">
        <v>17.85</v>
      </c>
      <c r="O1632" s="3">
        <v>1.09</v>
      </c>
      <c r="P1632" s="2"/>
      <c r="Q1632" s="2"/>
      <c r="R1632" s="2"/>
      <c r="S1632" s="2"/>
      <c r="T1632" s="3">
        <v>1682.33245446078</v>
      </c>
      <c r="U1632" s="3">
        <v>0.0</v>
      </c>
    </row>
    <row r="1633" hidden="1">
      <c r="A1633" s="10" t="str">
        <f t="shared" si="1"/>
        <v>Togo1995</v>
      </c>
      <c r="B1633" s="1" t="s">
        <v>201</v>
      </c>
      <c r="C1633" s="3">
        <v>1995.0</v>
      </c>
      <c r="D1633" s="3">
        <v>52.97</v>
      </c>
      <c r="E1633" s="3">
        <v>68.67</v>
      </c>
      <c r="F1633" s="3">
        <v>-0.648129</v>
      </c>
      <c r="G1633" s="3">
        <v>0.06</v>
      </c>
      <c r="H1633" s="3">
        <v>556.33</v>
      </c>
      <c r="I1633" s="3">
        <v>382.75</v>
      </c>
      <c r="J1633" s="3">
        <v>-4.97</v>
      </c>
      <c r="K1633" s="3">
        <v>1309.38</v>
      </c>
      <c r="L1633" s="3">
        <v>13.16</v>
      </c>
      <c r="M1633" s="3">
        <v>55.51</v>
      </c>
      <c r="N1633" s="3">
        <v>22.7</v>
      </c>
      <c r="O1633" s="3">
        <v>8.63</v>
      </c>
      <c r="P1633" s="3">
        <v>1.88</v>
      </c>
      <c r="Q1633" s="3">
        <v>29.79</v>
      </c>
      <c r="R1633" s="3">
        <v>17.4</v>
      </c>
      <c r="S1633" s="3">
        <v>50.94</v>
      </c>
      <c r="T1633" s="3">
        <v>1645.47312992348</v>
      </c>
      <c r="U1633" s="3">
        <v>1711.3879</v>
      </c>
    </row>
    <row r="1634" hidden="1">
      <c r="A1634" s="10" t="str">
        <f t="shared" si="1"/>
        <v>Thailand1995</v>
      </c>
      <c r="B1634" s="1" t="s">
        <v>199</v>
      </c>
      <c r="C1634" s="3">
        <v>1995.0</v>
      </c>
      <c r="D1634" s="3">
        <v>22.8</v>
      </c>
      <c r="E1634" s="3">
        <v>57.36</v>
      </c>
      <c r="F1634" s="3">
        <v>0.249687</v>
      </c>
      <c r="G1634" s="3">
        <v>0.12</v>
      </c>
      <c r="H1634" s="3">
        <v>70780.76</v>
      </c>
      <c r="I1634" s="3">
        <v>56439.34</v>
      </c>
      <c r="J1634" s="3">
        <v>-6.69</v>
      </c>
      <c r="K1634" s="3">
        <v>169279.0</v>
      </c>
      <c r="L1634" s="3">
        <v>44.06</v>
      </c>
      <c r="M1634" s="3">
        <v>13.3</v>
      </c>
      <c r="N1634" s="3">
        <v>29.72</v>
      </c>
      <c r="O1634" s="3">
        <v>9.31</v>
      </c>
      <c r="P1634" s="3">
        <v>28.5</v>
      </c>
      <c r="Q1634" s="3">
        <v>41.89</v>
      </c>
      <c r="R1634" s="3">
        <v>16.43</v>
      </c>
      <c r="S1634" s="3">
        <v>11.88</v>
      </c>
      <c r="T1634" s="3">
        <v>2755.35996953353</v>
      </c>
      <c r="U1634" s="3">
        <v>1450.6816</v>
      </c>
    </row>
    <row r="1635" hidden="1">
      <c r="A1635" s="10" t="str">
        <f t="shared" si="1"/>
        <v>Turkmenistan1995</v>
      </c>
      <c r="B1635" s="1" t="s">
        <v>206</v>
      </c>
      <c r="C1635" s="3">
        <v>1995.0</v>
      </c>
      <c r="D1635" s="3">
        <v>0.0</v>
      </c>
      <c r="E1635" s="3">
        <v>0.0</v>
      </c>
      <c r="F1635" s="3">
        <v>-0.986367</v>
      </c>
      <c r="G1635" s="2"/>
      <c r="H1635" s="2"/>
      <c r="I1635" s="2"/>
      <c r="J1635" s="3">
        <v>-0.23</v>
      </c>
      <c r="K1635" s="3">
        <v>2482.23</v>
      </c>
      <c r="L1635" s="2"/>
      <c r="M1635" s="2"/>
      <c r="N1635" s="2"/>
      <c r="O1635" s="2"/>
      <c r="P1635" s="2"/>
      <c r="Q1635" s="2"/>
      <c r="R1635" s="2"/>
      <c r="S1635" s="2"/>
      <c r="T1635" s="3">
        <v>0.0</v>
      </c>
      <c r="U1635" s="3">
        <v>0.0</v>
      </c>
    </row>
    <row r="1636" hidden="1">
      <c r="A1636" s="10" t="str">
        <f t="shared" si="1"/>
        <v>Timor-Leste1995</v>
      </c>
      <c r="B1636" s="1" t="s">
        <v>200</v>
      </c>
      <c r="C1636" s="3">
        <v>1995.0</v>
      </c>
      <c r="D1636" s="3">
        <v>0.0</v>
      </c>
      <c r="E1636" s="3">
        <v>0.0</v>
      </c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3">
        <v>0.0</v>
      </c>
      <c r="U1636" s="3">
        <v>0.0</v>
      </c>
    </row>
    <row r="1637" hidden="1">
      <c r="A1637" s="10" t="str">
        <f t="shared" si="1"/>
        <v>Tonga1995</v>
      </c>
      <c r="B1637" s="1" t="s">
        <v>202</v>
      </c>
      <c r="C1637" s="3">
        <v>1995.0</v>
      </c>
      <c r="D1637" s="3">
        <v>0.0</v>
      </c>
      <c r="E1637" s="3">
        <v>0.0</v>
      </c>
      <c r="F1637" s="2"/>
      <c r="G1637" s="2"/>
      <c r="H1637" s="2"/>
      <c r="I1637" s="2"/>
      <c r="J1637" s="3">
        <v>-37.2</v>
      </c>
      <c r="K1637" s="3">
        <v>208.87</v>
      </c>
      <c r="L1637" s="2"/>
      <c r="M1637" s="2"/>
      <c r="N1637" s="2"/>
      <c r="O1637" s="2"/>
      <c r="P1637" s="2"/>
      <c r="Q1637" s="2"/>
      <c r="R1637" s="2"/>
      <c r="S1637" s="2"/>
      <c r="T1637" s="3">
        <v>0.0</v>
      </c>
      <c r="U1637" s="3">
        <v>0.0</v>
      </c>
    </row>
    <row r="1638" hidden="1">
      <c r="A1638" s="10" t="str">
        <f t="shared" si="1"/>
        <v>Trinidad and Tobago1995</v>
      </c>
      <c r="B1638" s="1" t="s">
        <v>203</v>
      </c>
      <c r="C1638" s="3">
        <v>1995.0</v>
      </c>
      <c r="D1638" s="3">
        <v>59.13</v>
      </c>
      <c r="E1638" s="3">
        <v>51.78</v>
      </c>
      <c r="F1638" s="3">
        <v>0.077212</v>
      </c>
      <c r="G1638" s="3">
        <v>0.29</v>
      </c>
      <c r="H1638" s="3">
        <v>1723.65</v>
      </c>
      <c r="I1638" s="3">
        <v>2466.98</v>
      </c>
      <c r="J1638" s="2"/>
      <c r="K1638" s="3">
        <v>5329.21</v>
      </c>
      <c r="L1638" s="3">
        <v>29.8</v>
      </c>
      <c r="M1638" s="3">
        <v>21.98</v>
      </c>
      <c r="N1638" s="3">
        <v>14.99</v>
      </c>
      <c r="O1638" s="3">
        <v>10.48</v>
      </c>
      <c r="P1638" s="3">
        <v>2.24</v>
      </c>
      <c r="Q1638" s="3">
        <v>11.41</v>
      </c>
      <c r="R1638" s="3">
        <v>20.88</v>
      </c>
      <c r="S1638" s="3">
        <v>17.07</v>
      </c>
      <c r="T1638" s="3">
        <v>2242.06646083742</v>
      </c>
      <c r="U1638" s="3">
        <v>3076.6386</v>
      </c>
    </row>
    <row r="1639" hidden="1">
      <c r="A1639" s="10" t="str">
        <f t="shared" si="1"/>
        <v>Tunisia1995</v>
      </c>
      <c r="B1639" s="1" t="s">
        <v>204</v>
      </c>
      <c r="C1639" s="3">
        <v>1995.0</v>
      </c>
      <c r="D1639" s="3">
        <v>21.93</v>
      </c>
      <c r="E1639" s="3">
        <v>47.18</v>
      </c>
      <c r="F1639" s="3">
        <v>-0.159849</v>
      </c>
      <c r="G1639" s="3">
        <v>0.16</v>
      </c>
      <c r="H1639" s="3">
        <v>7903.05</v>
      </c>
      <c r="I1639" s="3">
        <v>5474.63</v>
      </c>
      <c r="J1639" s="3">
        <v>-3.91</v>
      </c>
      <c r="K1639" s="3">
        <v>18030.88</v>
      </c>
      <c r="L1639" s="3">
        <v>22.75</v>
      </c>
      <c r="M1639" s="3">
        <v>24.43</v>
      </c>
      <c r="N1639" s="3">
        <v>37.77</v>
      </c>
      <c r="O1639" s="3">
        <v>12.18</v>
      </c>
      <c r="P1639" s="3">
        <v>6.78</v>
      </c>
      <c r="Q1639" s="3">
        <v>55.81</v>
      </c>
      <c r="R1639" s="3">
        <v>24.26</v>
      </c>
      <c r="S1639" s="3">
        <v>11.6</v>
      </c>
      <c r="T1639" s="3">
        <v>1915.66384849883</v>
      </c>
      <c r="U1639" s="3">
        <v>2426.5227</v>
      </c>
    </row>
    <row r="1640" hidden="1">
      <c r="A1640" s="10" t="str">
        <f t="shared" si="1"/>
        <v>Turkiye1995</v>
      </c>
      <c r="B1640" s="1" t="s">
        <v>205</v>
      </c>
      <c r="C1640" s="3">
        <v>1995.0</v>
      </c>
      <c r="D1640" s="3">
        <v>24.95</v>
      </c>
      <c r="E1640" s="3">
        <v>45.8</v>
      </c>
      <c r="F1640" s="3">
        <v>0.087476</v>
      </c>
      <c r="G1640" s="3">
        <v>0.12</v>
      </c>
      <c r="H1640" s="3">
        <v>35707.44</v>
      </c>
      <c r="I1640" s="3">
        <v>21598.63</v>
      </c>
      <c r="J1640" s="3">
        <v>-4.46</v>
      </c>
      <c r="K1640" s="3">
        <v>169485.99</v>
      </c>
      <c r="L1640" s="3">
        <v>32.25</v>
      </c>
      <c r="M1640" s="3">
        <v>13.55</v>
      </c>
      <c r="N1640" s="3">
        <v>33.74</v>
      </c>
      <c r="O1640" s="3">
        <v>19.63</v>
      </c>
      <c r="P1640" s="3">
        <v>7.27</v>
      </c>
      <c r="Q1640" s="3">
        <v>52.63</v>
      </c>
      <c r="R1640" s="3">
        <v>27.23</v>
      </c>
      <c r="S1640" s="3">
        <v>11.65</v>
      </c>
      <c r="T1640" s="3">
        <v>1867.10321146626</v>
      </c>
      <c r="U1640" s="3">
        <v>1936.5337</v>
      </c>
    </row>
    <row r="1641" hidden="1">
      <c r="A1641" s="10" t="str">
        <f t="shared" si="1"/>
        <v>Tuvalu1995</v>
      </c>
      <c r="B1641" s="1" t="s">
        <v>208</v>
      </c>
      <c r="C1641" s="3">
        <v>1995.0</v>
      </c>
      <c r="D1641" s="3">
        <v>0.0</v>
      </c>
      <c r="E1641" s="3">
        <v>0.0</v>
      </c>
      <c r="F1641" s="2"/>
      <c r="G1641" s="2"/>
      <c r="H1641" s="2"/>
      <c r="I1641" s="2"/>
      <c r="J1641" s="2"/>
      <c r="K1641" s="3">
        <v>11.03</v>
      </c>
      <c r="L1641" s="2"/>
      <c r="M1641" s="2"/>
      <c r="N1641" s="2"/>
      <c r="O1641" s="2"/>
      <c r="P1641" s="2"/>
      <c r="Q1641" s="2"/>
      <c r="R1641" s="2"/>
      <c r="S1641" s="2"/>
      <c r="T1641" s="3">
        <v>0.0</v>
      </c>
      <c r="U1641" s="3">
        <v>0.0</v>
      </c>
    </row>
    <row r="1642" hidden="1">
      <c r="A1642" s="10" t="str">
        <f t="shared" si="1"/>
        <v>Tanzania1995</v>
      </c>
      <c r="B1642" s="1" t="s">
        <v>198</v>
      </c>
      <c r="C1642" s="3">
        <v>1995.0</v>
      </c>
      <c r="D1642" s="3">
        <v>0.0</v>
      </c>
      <c r="E1642" s="3">
        <v>63.78</v>
      </c>
      <c r="F1642" s="3">
        <v>-1.15312</v>
      </c>
      <c r="G1642" s="3">
        <v>0.06</v>
      </c>
      <c r="H1642" s="3">
        <v>1652.98</v>
      </c>
      <c r="I1642" s="2"/>
      <c r="J1642" s="3">
        <v>-17.43</v>
      </c>
      <c r="K1642" s="3">
        <v>5255.22</v>
      </c>
      <c r="L1642" s="3">
        <v>31.36</v>
      </c>
      <c r="M1642" s="3">
        <v>32.42</v>
      </c>
      <c r="N1642" s="3">
        <v>32.36</v>
      </c>
      <c r="O1642" s="3">
        <v>3.44</v>
      </c>
      <c r="P1642" s="2"/>
      <c r="Q1642" s="2"/>
      <c r="R1642" s="2"/>
      <c r="S1642" s="2"/>
      <c r="T1642" s="3">
        <v>2221.99205803469</v>
      </c>
      <c r="U1642" s="3">
        <v>0.0</v>
      </c>
    </row>
    <row r="1643" hidden="1">
      <c r="A1643" s="10" t="str">
        <f t="shared" si="1"/>
        <v>Uganda1995</v>
      </c>
      <c r="B1643" s="1" t="s">
        <v>209</v>
      </c>
      <c r="C1643" s="3">
        <v>1995.0</v>
      </c>
      <c r="D1643" s="3">
        <v>87.05</v>
      </c>
      <c r="E1643" s="3">
        <v>67.03</v>
      </c>
      <c r="F1643" s="3">
        <v>-1.221369</v>
      </c>
      <c r="G1643" s="3">
        <v>0.08</v>
      </c>
      <c r="H1643" s="3">
        <v>1037.64</v>
      </c>
      <c r="I1643" s="3">
        <v>575.28</v>
      </c>
      <c r="J1643" s="3">
        <v>-9.04</v>
      </c>
      <c r="K1643" s="3">
        <v>5755.82</v>
      </c>
      <c r="L1643" s="3">
        <v>27.66</v>
      </c>
      <c r="M1643" s="3">
        <v>39.37</v>
      </c>
      <c r="N1643" s="3">
        <v>30.48</v>
      </c>
      <c r="O1643" s="3">
        <v>2.49</v>
      </c>
      <c r="P1643" s="3">
        <v>0.79</v>
      </c>
      <c r="Q1643" s="3">
        <v>5.79</v>
      </c>
      <c r="R1643" s="3">
        <v>9.75</v>
      </c>
      <c r="S1643" s="3">
        <v>83.67</v>
      </c>
      <c r="T1643" s="3">
        <v>2064.03722127566</v>
      </c>
      <c r="U1643" s="3">
        <v>6206.2954</v>
      </c>
    </row>
    <row r="1644" hidden="1">
      <c r="A1644" s="10" t="str">
        <f t="shared" si="1"/>
        <v>Ukraine1995</v>
      </c>
      <c r="B1644" s="1" t="s">
        <v>210</v>
      </c>
      <c r="C1644" s="3">
        <v>1995.0</v>
      </c>
      <c r="D1644" s="3">
        <v>0.0</v>
      </c>
      <c r="E1644" s="3">
        <v>0.0</v>
      </c>
      <c r="F1644" s="3">
        <v>0.246721</v>
      </c>
      <c r="G1644" s="2"/>
      <c r="H1644" s="2"/>
      <c r="I1644" s="2"/>
      <c r="J1644" s="3">
        <v>-3.08</v>
      </c>
      <c r="K1644" s="3">
        <v>48213.87</v>
      </c>
      <c r="L1644" s="2"/>
      <c r="M1644" s="2"/>
      <c r="N1644" s="2"/>
      <c r="O1644" s="2"/>
      <c r="P1644" s="2"/>
      <c r="Q1644" s="2"/>
      <c r="R1644" s="2"/>
      <c r="S1644" s="2"/>
      <c r="T1644" s="3">
        <v>0.0</v>
      </c>
      <c r="U1644" s="3">
        <v>0.0</v>
      </c>
    </row>
    <row r="1645" hidden="1">
      <c r="A1645" s="10" t="str">
        <f t="shared" si="1"/>
        <v>Uruguay1995</v>
      </c>
      <c r="B1645" s="1" t="s">
        <v>214</v>
      </c>
      <c r="C1645" s="3">
        <v>1995.0</v>
      </c>
      <c r="D1645" s="3">
        <v>49.46</v>
      </c>
      <c r="E1645" s="3">
        <v>64.13</v>
      </c>
      <c r="F1645" s="3">
        <v>0.339234</v>
      </c>
      <c r="G1645" s="3">
        <v>0.18</v>
      </c>
      <c r="H1645" s="3">
        <v>2865.74</v>
      </c>
      <c r="I1645" s="3">
        <v>2106.17</v>
      </c>
      <c r="J1645" s="3">
        <v>-0.1</v>
      </c>
      <c r="K1645" s="3">
        <v>19297.66</v>
      </c>
      <c r="L1645" s="3">
        <v>24.89</v>
      </c>
      <c r="M1645" s="3">
        <v>39.24</v>
      </c>
      <c r="N1645" s="3">
        <v>24.32</v>
      </c>
      <c r="O1645" s="3">
        <v>11.5</v>
      </c>
      <c r="P1645" s="3">
        <v>2.72</v>
      </c>
      <c r="Q1645" s="3">
        <v>28.06</v>
      </c>
      <c r="R1645" s="3">
        <v>35.55</v>
      </c>
      <c r="S1645" s="3">
        <v>32.49</v>
      </c>
      <c r="T1645" s="3">
        <v>1966.15284492849</v>
      </c>
      <c r="U1645" s="3">
        <v>1556.0194</v>
      </c>
    </row>
    <row r="1646" hidden="1">
      <c r="A1646" s="10" t="str">
        <f t="shared" si="1"/>
        <v>United States1995</v>
      </c>
      <c r="B1646" s="1" t="s">
        <v>213</v>
      </c>
      <c r="C1646" s="3">
        <v>1995.0</v>
      </c>
      <c r="D1646" s="3">
        <v>17.51</v>
      </c>
      <c r="E1646" s="3">
        <v>69.56</v>
      </c>
      <c r="F1646" s="3">
        <v>1.798775</v>
      </c>
      <c r="G1646" s="3">
        <v>0.07</v>
      </c>
      <c r="H1646" s="3">
        <v>770821.46</v>
      </c>
      <c r="I1646" s="3">
        <v>582964.67</v>
      </c>
      <c r="J1646" s="3">
        <v>-1.17</v>
      </c>
      <c r="K1646" s="3">
        <v>7639750.15</v>
      </c>
      <c r="L1646" s="3">
        <v>35.97</v>
      </c>
      <c r="M1646" s="3">
        <v>33.59</v>
      </c>
      <c r="N1646" s="3">
        <v>16.19</v>
      </c>
      <c r="O1646" s="3">
        <v>9.88</v>
      </c>
      <c r="P1646" s="3">
        <v>45.75</v>
      </c>
      <c r="Q1646" s="3">
        <v>19.2</v>
      </c>
      <c r="R1646" s="3">
        <v>20.8</v>
      </c>
      <c r="S1646" s="3">
        <v>10.48</v>
      </c>
      <c r="T1646" s="3">
        <v>2592.25971536415</v>
      </c>
      <c r="U1646" s="3">
        <v>1720.6459</v>
      </c>
    </row>
    <row r="1647" hidden="1">
      <c r="A1647" s="10" t="str">
        <f t="shared" si="1"/>
        <v>St. Vincent and the Grenadines1995</v>
      </c>
      <c r="B1647" s="1" t="s">
        <v>192</v>
      </c>
      <c r="C1647" s="3">
        <v>1995.0</v>
      </c>
      <c r="D1647" s="3">
        <v>83.1</v>
      </c>
      <c r="E1647" s="3">
        <v>58.97</v>
      </c>
      <c r="F1647" s="2"/>
      <c r="G1647" s="3">
        <v>0.14</v>
      </c>
      <c r="H1647" s="3">
        <v>134.41</v>
      </c>
      <c r="I1647" s="3">
        <v>59.37</v>
      </c>
      <c r="J1647" s="3">
        <v>-12.09</v>
      </c>
      <c r="K1647" s="3">
        <v>316.01</v>
      </c>
      <c r="L1647" s="3">
        <v>17.5</v>
      </c>
      <c r="M1647" s="3">
        <v>41.47</v>
      </c>
      <c r="N1647" s="3">
        <v>27.22</v>
      </c>
      <c r="O1647" s="3">
        <v>8.77</v>
      </c>
      <c r="P1647" s="3">
        <v>4.34</v>
      </c>
      <c r="Q1647" s="3">
        <v>23.25</v>
      </c>
      <c r="R1647" s="3">
        <v>18.34</v>
      </c>
      <c r="S1647" s="3">
        <v>54.08</v>
      </c>
      <c r="T1647" s="3">
        <v>1648.45638785191</v>
      </c>
      <c r="U1647" s="3">
        <v>5585.0062</v>
      </c>
    </row>
    <row r="1648" hidden="1">
      <c r="A1648" s="10" t="str">
        <f t="shared" si="1"/>
        <v>Venezuela, RB1995</v>
      </c>
      <c r="B1648" s="1" t="s">
        <v>216</v>
      </c>
      <c r="C1648" s="3">
        <v>1995.0</v>
      </c>
      <c r="D1648" s="3">
        <v>81.23</v>
      </c>
      <c r="E1648" s="3">
        <v>55.75</v>
      </c>
      <c r="F1648" s="3">
        <v>-0.04476</v>
      </c>
      <c r="G1648" s="3">
        <v>0.35</v>
      </c>
      <c r="H1648" s="3">
        <v>10791.27</v>
      </c>
      <c r="I1648" s="3">
        <v>19093.02</v>
      </c>
      <c r="J1648" s="3">
        <v>5.12</v>
      </c>
      <c r="K1648" s="3">
        <v>77407.72</v>
      </c>
      <c r="L1648" s="3">
        <v>30.42</v>
      </c>
      <c r="M1648" s="3">
        <v>25.33</v>
      </c>
      <c r="N1648" s="3">
        <v>35.61</v>
      </c>
      <c r="O1648" s="3">
        <v>8.35</v>
      </c>
      <c r="P1648" s="3">
        <v>1.52</v>
      </c>
      <c r="Q1648" s="3">
        <v>35.53</v>
      </c>
      <c r="R1648" s="3">
        <v>14.96</v>
      </c>
      <c r="S1648" s="3">
        <v>47.96</v>
      </c>
      <c r="T1648" s="3">
        <v>2124.12406624851</v>
      </c>
      <c r="U1648" s="3">
        <v>5929.4247</v>
      </c>
    </row>
    <row r="1649" hidden="1">
      <c r="A1649" s="10" t="str">
        <f t="shared" si="1"/>
        <v>Vietnam1995</v>
      </c>
      <c r="B1649" s="1" t="s">
        <v>217</v>
      </c>
      <c r="C1649" s="3">
        <v>1995.0</v>
      </c>
      <c r="D1649" s="3">
        <v>0.0</v>
      </c>
      <c r="E1649" s="3">
        <v>0.0</v>
      </c>
      <c r="F1649" s="3">
        <v>-0.918155</v>
      </c>
      <c r="G1649" s="2"/>
      <c r="H1649" s="2"/>
      <c r="I1649" s="2"/>
      <c r="J1649" s="3">
        <v>-9.1</v>
      </c>
      <c r="K1649" s="3">
        <v>20736.16</v>
      </c>
      <c r="L1649" s="2"/>
      <c r="M1649" s="2"/>
      <c r="N1649" s="2"/>
      <c r="O1649" s="2"/>
      <c r="P1649" s="2"/>
      <c r="Q1649" s="2"/>
      <c r="R1649" s="2"/>
      <c r="S1649" s="2"/>
      <c r="T1649" s="3">
        <v>0.0</v>
      </c>
      <c r="U1649" s="3">
        <v>0.0</v>
      </c>
    </row>
    <row r="1650" hidden="1">
      <c r="A1650" s="10" t="str">
        <f t="shared" si="1"/>
        <v>Vanuatu1995</v>
      </c>
      <c r="B1650" s="1" t="s">
        <v>215</v>
      </c>
      <c r="C1650" s="3">
        <v>1995.0</v>
      </c>
      <c r="D1650" s="3">
        <v>0.0</v>
      </c>
      <c r="E1650" s="3">
        <v>0.0</v>
      </c>
      <c r="F1650" s="2"/>
      <c r="G1650" s="2"/>
      <c r="H1650" s="2"/>
      <c r="I1650" s="2"/>
      <c r="J1650" s="3">
        <v>-8.19</v>
      </c>
      <c r="K1650" s="3">
        <v>249.33</v>
      </c>
      <c r="L1650" s="2"/>
      <c r="M1650" s="2"/>
      <c r="N1650" s="2"/>
      <c r="O1650" s="2"/>
      <c r="P1650" s="2"/>
      <c r="Q1650" s="2"/>
      <c r="R1650" s="2"/>
      <c r="S1650" s="2"/>
      <c r="T1650" s="3">
        <v>0.0</v>
      </c>
      <c r="U1650" s="3">
        <v>0.0</v>
      </c>
    </row>
    <row r="1651" hidden="1">
      <c r="A1651" s="10" t="str">
        <f t="shared" si="1"/>
        <v>World1995</v>
      </c>
      <c r="B1651" s="1" t="s">
        <v>219</v>
      </c>
      <c r="C1651" s="3">
        <v>1995.0</v>
      </c>
      <c r="D1651" s="3">
        <v>20.2</v>
      </c>
      <c r="E1651" s="3">
        <v>60.76</v>
      </c>
      <c r="F1651" s="2"/>
      <c r="G1651" s="3">
        <v>0.05</v>
      </c>
      <c r="H1651" s="3">
        <v>4738707.61</v>
      </c>
      <c r="I1651" s="3">
        <v>4683009.86</v>
      </c>
      <c r="J1651" s="3">
        <v>0.32</v>
      </c>
      <c r="K1651" s="3">
        <v>3.088729925E7</v>
      </c>
      <c r="L1651" s="3">
        <v>31.87</v>
      </c>
      <c r="M1651" s="3">
        <v>28.89</v>
      </c>
      <c r="N1651" s="3">
        <v>23.69</v>
      </c>
      <c r="O1651" s="3">
        <v>12.06</v>
      </c>
      <c r="P1651" s="3">
        <v>33.77</v>
      </c>
      <c r="Q1651" s="3">
        <v>29.53</v>
      </c>
      <c r="R1651" s="3">
        <v>23.12</v>
      </c>
      <c r="S1651" s="3">
        <v>9.45</v>
      </c>
      <c r="T1651" s="3">
        <v>0.0</v>
      </c>
      <c r="U1651" s="3">
        <v>1283.329</v>
      </c>
    </row>
    <row r="1652" hidden="1">
      <c r="A1652" s="10" t="str">
        <f t="shared" si="1"/>
        <v>Wallis and Futura Isl.1995</v>
      </c>
      <c r="B1652" s="1" t="s">
        <v>218</v>
      </c>
      <c r="C1652" s="3">
        <v>1995.0</v>
      </c>
      <c r="D1652" s="3">
        <v>0.0</v>
      </c>
      <c r="E1652" s="3">
        <v>0.0</v>
      </c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3">
        <v>0.0</v>
      </c>
      <c r="U1652" s="3">
        <v>0.0</v>
      </c>
    </row>
    <row r="1653" hidden="1">
      <c r="A1653" s="10" t="str">
        <f t="shared" si="1"/>
        <v>Samoa1995</v>
      </c>
      <c r="B1653" s="1" t="s">
        <v>174</v>
      </c>
      <c r="C1653" s="3">
        <v>1995.0</v>
      </c>
      <c r="D1653" s="3">
        <v>0.0</v>
      </c>
      <c r="E1653" s="3">
        <v>0.0</v>
      </c>
      <c r="F1653" s="2"/>
      <c r="G1653" s="2"/>
      <c r="H1653" s="2"/>
      <c r="I1653" s="2"/>
      <c r="J1653" s="2"/>
      <c r="K1653" s="3">
        <v>224.87</v>
      </c>
      <c r="L1653" s="2"/>
      <c r="M1653" s="2"/>
      <c r="N1653" s="2"/>
      <c r="O1653" s="2"/>
      <c r="P1653" s="2"/>
      <c r="Q1653" s="2"/>
      <c r="R1653" s="2"/>
      <c r="S1653" s="2"/>
      <c r="T1653" s="3">
        <v>0.0</v>
      </c>
      <c r="U1653" s="3">
        <v>0.0</v>
      </c>
    </row>
    <row r="1654" hidden="1">
      <c r="A1654" s="10" t="str">
        <f t="shared" si="1"/>
        <v>Yemen, Rep.1995</v>
      </c>
      <c r="B1654" s="1" t="s">
        <v>220</v>
      </c>
      <c r="C1654" s="3">
        <v>1995.0</v>
      </c>
      <c r="D1654" s="3">
        <v>0.0</v>
      </c>
      <c r="E1654" s="3">
        <v>0.0</v>
      </c>
      <c r="F1654" s="3">
        <v>-1.416175</v>
      </c>
      <c r="G1654" s="2"/>
      <c r="H1654" s="2"/>
      <c r="I1654" s="2"/>
      <c r="J1654" s="2"/>
      <c r="K1654" s="3">
        <v>4258.79</v>
      </c>
      <c r="L1654" s="2"/>
      <c r="M1654" s="2"/>
      <c r="N1654" s="2"/>
      <c r="O1654" s="2"/>
      <c r="P1654" s="2"/>
      <c r="Q1654" s="2"/>
      <c r="R1654" s="2"/>
      <c r="S1654" s="2"/>
      <c r="T1654" s="3">
        <v>0.0</v>
      </c>
      <c r="U1654" s="3">
        <v>0.0</v>
      </c>
    </row>
    <row r="1655" hidden="1">
      <c r="A1655" s="10" t="str">
        <f t="shared" si="1"/>
        <v>South Africa1995</v>
      </c>
      <c r="B1655" s="1" t="s">
        <v>186</v>
      </c>
      <c r="C1655" s="3">
        <v>1995.0</v>
      </c>
      <c r="D1655" s="3">
        <v>26.31</v>
      </c>
      <c r="E1655" s="3">
        <v>61.45</v>
      </c>
      <c r="F1655" s="3">
        <v>0.30523</v>
      </c>
      <c r="G1655" s="3">
        <v>0.05</v>
      </c>
      <c r="H1655" s="3">
        <v>26744.55</v>
      </c>
      <c r="I1655" s="3">
        <v>28226.24</v>
      </c>
      <c r="J1655" s="3">
        <v>0.66</v>
      </c>
      <c r="K1655" s="3">
        <v>155460.99</v>
      </c>
      <c r="L1655" s="3">
        <v>41.32</v>
      </c>
      <c r="M1655" s="3">
        <v>20.13</v>
      </c>
      <c r="N1655" s="3">
        <v>22.54</v>
      </c>
      <c r="O1655" s="3">
        <v>13.51</v>
      </c>
      <c r="P1655" s="3">
        <v>8.05</v>
      </c>
      <c r="Q1655" s="3">
        <v>9.05</v>
      </c>
      <c r="R1655" s="3">
        <v>29.33</v>
      </c>
      <c r="S1655" s="3">
        <v>23.71</v>
      </c>
      <c r="T1655" s="3">
        <v>2430.68274434009</v>
      </c>
      <c r="U1655" s="3">
        <v>1408.0603</v>
      </c>
    </row>
    <row r="1656" hidden="1">
      <c r="A1656" s="10" t="str">
        <f t="shared" si="1"/>
        <v>Zambia1995</v>
      </c>
      <c r="B1656" s="1" t="s">
        <v>221</v>
      </c>
      <c r="C1656" s="3">
        <v>1995.0</v>
      </c>
      <c r="D1656" s="3">
        <v>7.07</v>
      </c>
      <c r="E1656" s="3">
        <v>58.29</v>
      </c>
      <c r="F1656" s="3">
        <v>-0.600628</v>
      </c>
      <c r="G1656" s="3">
        <v>0.09</v>
      </c>
      <c r="H1656" s="3">
        <v>708.2</v>
      </c>
      <c r="I1656" s="3">
        <v>1055.01</v>
      </c>
      <c r="J1656" s="3">
        <v>-3.42</v>
      </c>
      <c r="K1656" s="3">
        <v>3807.07</v>
      </c>
      <c r="L1656" s="3">
        <v>36.44</v>
      </c>
      <c r="M1656" s="3">
        <v>21.85</v>
      </c>
      <c r="N1656" s="3">
        <v>22.14</v>
      </c>
      <c r="O1656" s="3">
        <v>19.38</v>
      </c>
      <c r="P1656" s="3">
        <v>1.0</v>
      </c>
      <c r="Q1656" s="3">
        <v>2.45</v>
      </c>
      <c r="R1656" s="3">
        <v>93.5</v>
      </c>
      <c r="S1656" s="3">
        <v>3.04</v>
      </c>
      <c r="T1656" s="3">
        <v>2067.07465619433</v>
      </c>
      <c r="U1656" s="3">
        <v>7512.043</v>
      </c>
    </row>
    <row r="1657" hidden="1">
      <c r="A1657" s="10" t="str">
        <f t="shared" si="1"/>
        <v>Zimbabwe1995</v>
      </c>
      <c r="B1657" s="1" t="s">
        <v>222</v>
      </c>
      <c r="C1657" s="3">
        <v>1995.0</v>
      </c>
      <c r="D1657" s="3">
        <v>55.73</v>
      </c>
      <c r="E1657" s="3">
        <v>56.78</v>
      </c>
      <c r="F1657" s="3">
        <v>-0.118731</v>
      </c>
      <c r="G1657" s="3">
        <v>0.07</v>
      </c>
      <c r="H1657" s="3">
        <v>2658.85</v>
      </c>
      <c r="I1657" s="3">
        <v>1845.91</v>
      </c>
      <c r="J1657" s="3">
        <v>-2.68</v>
      </c>
      <c r="K1657" s="3">
        <v>7111.27</v>
      </c>
      <c r="L1657" s="3">
        <v>39.37</v>
      </c>
      <c r="M1657" s="3">
        <v>17.41</v>
      </c>
      <c r="N1657" s="3">
        <v>28.67</v>
      </c>
      <c r="O1657" s="3">
        <v>3.65</v>
      </c>
      <c r="P1657" s="3">
        <v>3.27</v>
      </c>
      <c r="Q1657" s="3">
        <v>19.46</v>
      </c>
      <c r="R1657" s="3">
        <v>34.27</v>
      </c>
      <c r="S1657" s="3">
        <v>42.6</v>
      </c>
      <c r="T1657" s="3">
        <v>2319.3287893267</v>
      </c>
      <c r="U1657" s="3">
        <v>1817.0398</v>
      </c>
    </row>
    <row r="1658" hidden="1">
      <c r="A1658" s="10" t="str">
        <f t="shared" si="1"/>
        <v>Aruba1996</v>
      </c>
      <c r="B1658" s="1" t="s">
        <v>25</v>
      </c>
      <c r="C1658" s="3">
        <v>1996.0</v>
      </c>
      <c r="D1658" s="3">
        <v>0.0</v>
      </c>
      <c r="E1658" s="3">
        <v>0.0</v>
      </c>
      <c r="F1658" s="2"/>
      <c r="G1658" s="2"/>
      <c r="H1658" s="2"/>
      <c r="I1658" s="2"/>
      <c r="J1658" s="3">
        <v>-2.06</v>
      </c>
      <c r="K1658" s="3">
        <v>1379.96</v>
      </c>
      <c r="L1658" s="2"/>
      <c r="M1658" s="2"/>
      <c r="N1658" s="2"/>
      <c r="O1658" s="2"/>
      <c r="P1658" s="2"/>
      <c r="Q1658" s="2"/>
      <c r="R1658" s="2"/>
      <c r="S1658" s="2"/>
      <c r="T1658" s="3">
        <v>0.0</v>
      </c>
      <c r="U1658" s="3">
        <v>0.0</v>
      </c>
    </row>
    <row r="1659" hidden="1">
      <c r="A1659" s="10" t="str">
        <f t="shared" si="1"/>
        <v>Afghanistan1996</v>
      </c>
      <c r="B1659" s="1" t="s">
        <v>15</v>
      </c>
      <c r="C1659" s="3">
        <v>1996.0</v>
      </c>
      <c r="D1659" s="3">
        <v>0.0</v>
      </c>
      <c r="E1659" s="3">
        <v>0.0</v>
      </c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3">
        <v>0.0</v>
      </c>
      <c r="U1659" s="3">
        <v>0.0</v>
      </c>
    </row>
    <row r="1660" hidden="1">
      <c r="A1660" s="10" t="str">
        <f t="shared" si="1"/>
        <v>Anguila1996</v>
      </c>
      <c r="B1660" s="1" t="s">
        <v>21</v>
      </c>
      <c r="C1660" s="3">
        <v>1996.0</v>
      </c>
      <c r="D1660" s="3">
        <v>0.0</v>
      </c>
      <c r="E1660" s="3">
        <v>0.0</v>
      </c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3">
        <v>0.0</v>
      </c>
      <c r="U1660" s="3">
        <v>0.0</v>
      </c>
    </row>
    <row r="1661" hidden="1">
      <c r="A1661" s="10" t="str">
        <f t="shared" si="1"/>
        <v>Albania1996</v>
      </c>
      <c r="B1661" s="1" t="s">
        <v>18</v>
      </c>
      <c r="C1661" s="3">
        <v>1996.0</v>
      </c>
      <c r="D1661" s="3">
        <v>30.75</v>
      </c>
      <c r="E1661" s="3">
        <v>49.77</v>
      </c>
      <c r="F1661" s="3">
        <v>-0.423574</v>
      </c>
      <c r="G1661" s="3">
        <v>0.31</v>
      </c>
      <c r="H1661" s="3">
        <v>938.48</v>
      </c>
      <c r="I1661" s="3">
        <v>211.14</v>
      </c>
      <c r="J1661" s="3">
        <v>-21.65</v>
      </c>
      <c r="K1661" s="3">
        <v>3199.64</v>
      </c>
      <c r="L1661" s="3">
        <v>18.98</v>
      </c>
      <c r="M1661" s="3">
        <v>30.79</v>
      </c>
      <c r="N1661" s="3">
        <v>36.3</v>
      </c>
      <c r="O1661" s="3">
        <v>13.88</v>
      </c>
      <c r="P1661" s="3">
        <v>1.47</v>
      </c>
      <c r="Q1661" s="3">
        <v>39.39</v>
      </c>
      <c r="R1661" s="3">
        <v>39.71</v>
      </c>
      <c r="S1661" s="3">
        <v>19.43</v>
      </c>
      <c r="T1661" s="3">
        <v>1724.52175498356</v>
      </c>
      <c r="U1661" s="3">
        <v>1541.3714</v>
      </c>
    </row>
    <row r="1662" hidden="1">
      <c r="A1662" s="10" t="str">
        <f t="shared" si="1"/>
        <v>Andorra1996</v>
      </c>
      <c r="B1662" s="1" t="s">
        <v>20</v>
      </c>
      <c r="C1662" s="3">
        <v>1996.0</v>
      </c>
      <c r="D1662" s="3">
        <v>19.9</v>
      </c>
      <c r="E1662" s="3">
        <v>81.47</v>
      </c>
      <c r="F1662" s="2"/>
      <c r="G1662" s="3">
        <v>0.26</v>
      </c>
      <c r="H1662" s="3">
        <v>1061.36</v>
      </c>
      <c r="I1662" s="3">
        <v>46.24</v>
      </c>
      <c r="J1662" s="2"/>
      <c r="K1662" s="3">
        <v>1223.95</v>
      </c>
      <c r="L1662" s="3">
        <v>10.57</v>
      </c>
      <c r="M1662" s="3">
        <v>70.9</v>
      </c>
      <c r="N1662" s="3">
        <v>6.26</v>
      </c>
      <c r="O1662" s="3">
        <v>8.66</v>
      </c>
      <c r="P1662" s="3">
        <v>11.63</v>
      </c>
      <c r="Q1662" s="3">
        <v>81.04</v>
      </c>
      <c r="R1662" s="3">
        <v>2.71</v>
      </c>
      <c r="S1662" s="3">
        <v>4.61</v>
      </c>
      <c r="T1662" s="3">
        <v>1798.96846132642</v>
      </c>
      <c r="U1662" s="3">
        <v>1328.9069</v>
      </c>
    </row>
    <row r="1663" hidden="1">
      <c r="A1663" s="10" t="str">
        <f t="shared" si="1"/>
        <v>Netherlands Antilles1996</v>
      </c>
      <c r="B1663" s="1" t="s">
        <v>148</v>
      </c>
      <c r="C1663" s="3">
        <v>1996.0</v>
      </c>
      <c r="D1663" s="3">
        <v>0.0</v>
      </c>
      <c r="E1663" s="3">
        <v>0.0</v>
      </c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3">
        <v>0.0</v>
      </c>
      <c r="U1663" s="3">
        <v>0.0</v>
      </c>
    </row>
    <row r="1664" hidden="1">
      <c r="A1664" s="10" t="str">
        <f t="shared" si="1"/>
        <v>United Arab Emirates1996</v>
      </c>
      <c r="B1664" s="1" t="s">
        <v>211</v>
      </c>
      <c r="C1664" s="3">
        <v>1996.0</v>
      </c>
      <c r="D1664" s="3">
        <v>0.0</v>
      </c>
      <c r="E1664" s="3">
        <v>0.0</v>
      </c>
      <c r="F1664" s="3">
        <v>-0.433564</v>
      </c>
      <c r="G1664" s="2"/>
      <c r="H1664" s="2"/>
      <c r="I1664" s="2"/>
      <c r="J1664" s="2"/>
      <c r="K1664" s="3">
        <v>73571.24</v>
      </c>
      <c r="L1664" s="2"/>
      <c r="M1664" s="2"/>
      <c r="N1664" s="2"/>
      <c r="O1664" s="2"/>
      <c r="P1664" s="2"/>
      <c r="Q1664" s="2"/>
      <c r="R1664" s="2"/>
      <c r="S1664" s="2"/>
      <c r="T1664" s="3">
        <v>0.0</v>
      </c>
      <c r="U1664" s="3">
        <v>0.0</v>
      </c>
    </row>
    <row r="1665" hidden="1">
      <c r="A1665" s="10" t="str">
        <f t="shared" si="1"/>
        <v>Argentina1996</v>
      </c>
      <c r="B1665" s="1" t="s">
        <v>23</v>
      </c>
      <c r="C1665" s="3">
        <v>1996.0</v>
      </c>
      <c r="D1665" s="3">
        <v>67.52</v>
      </c>
      <c r="E1665" s="3">
        <v>66.13</v>
      </c>
      <c r="F1665" s="3">
        <v>0.007199</v>
      </c>
      <c r="G1665" s="3">
        <v>0.11</v>
      </c>
      <c r="H1665" s="3">
        <v>23761.56</v>
      </c>
      <c r="I1665" s="3">
        <v>23809.63</v>
      </c>
      <c r="J1665" s="3">
        <v>-0.65</v>
      </c>
      <c r="K1665" s="3">
        <v>272150.0</v>
      </c>
      <c r="L1665" s="3">
        <v>40.21</v>
      </c>
      <c r="M1665" s="3">
        <v>25.92</v>
      </c>
      <c r="N1665" s="3">
        <v>27.22</v>
      </c>
      <c r="O1665" s="3">
        <v>4.8</v>
      </c>
      <c r="P1665" s="3">
        <v>7.47</v>
      </c>
      <c r="Q1665" s="3">
        <v>16.51</v>
      </c>
      <c r="R1665" s="3">
        <v>36.61</v>
      </c>
      <c r="S1665" s="3">
        <v>36.98</v>
      </c>
      <c r="T1665" s="3">
        <v>2585.73261888666</v>
      </c>
      <c r="U1665" s="3">
        <v>1396.4158</v>
      </c>
    </row>
    <row r="1666" hidden="1">
      <c r="A1666" s="10" t="str">
        <f t="shared" si="1"/>
        <v>Armenia1996</v>
      </c>
      <c r="B1666" s="1" t="s">
        <v>24</v>
      </c>
      <c r="C1666" s="3">
        <v>1996.0</v>
      </c>
      <c r="D1666" s="3">
        <v>0.0</v>
      </c>
      <c r="E1666" s="3">
        <v>0.0</v>
      </c>
      <c r="F1666" s="3">
        <v>1.017804</v>
      </c>
      <c r="G1666" s="2"/>
      <c r="H1666" s="2"/>
      <c r="I1666" s="2"/>
      <c r="J1666" s="3">
        <v>-32.75</v>
      </c>
      <c r="K1666" s="3">
        <v>1596.97</v>
      </c>
      <c r="L1666" s="2"/>
      <c r="M1666" s="2"/>
      <c r="N1666" s="2"/>
      <c r="O1666" s="2"/>
      <c r="P1666" s="2"/>
      <c r="Q1666" s="2"/>
      <c r="R1666" s="2"/>
      <c r="S1666" s="2"/>
      <c r="T1666" s="3">
        <v>0.0</v>
      </c>
      <c r="U1666" s="3">
        <v>0.0</v>
      </c>
    </row>
    <row r="1667" hidden="1">
      <c r="A1667" s="10" t="str">
        <f t="shared" si="1"/>
        <v>Antigua and Barbuda1996</v>
      </c>
      <c r="B1667" s="1" t="s">
        <v>22</v>
      </c>
      <c r="C1667" s="3">
        <v>1996.0</v>
      </c>
      <c r="D1667" s="3">
        <v>0.0</v>
      </c>
      <c r="E1667" s="3">
        <v>0.0</v>
      </c>
      <c r="F1667" s="2"/>
      <c r="G1667" s="2"/>
      <c r="H1667" s="2"/>
      <c r="I1667" s="2"/>
      <c r="J1667" s="3">
        <v>19.44</v>
      </c>
      <c r="K1667" s="3">
        <v>633.73</v>
      </c>
      <c r="L1667" s="2"/>
      <c r="M1667" s="2"/>
      <c r="N1667" s="2"/>
      <c r="O1667" s="2"/>
      <c r="P1667" s="2"/>
      <c r="Q1667" s="2"/>
      <c r="R1667" s="2"/>
      <c r="S1667" s="2"/>
      <c r="T1667" s="3">
        <v>0.0</v>
      </c>
      <c r="U1667" s="3">
        <v>0.0</v>
      </c>
    </row>
    <row r="1668" hidden="1">
      <c r="A1668" s="10" t="str">
        <f t="shared" si="1"/>
        <v>Australia1996</v>
      </c>
      <c r="B1668" s="1" t="s">
        <v>26</v>
      </c>
      <c r="C1668" s="3">
        <v>1996.0</v>
      </c>
      <c r="D1668" s="3">
        <v>49.2</v>
      </c>
      <c r="E1668" s="3">
        <v>72.25</v>
      </c>
      <c r="F1668" s="3">
        <v>0.025253</v>
      </c>
      <c r="G1668" s="3">
        <v>0.09</v>
      </c>
      <c r="H1668" s="3">
        <v>61400.05</v>
      </c>
      <c r="I1668" s="3">
        <v>60206.78</v>
      </c>
      <c r="J1668" s="3">
        <v>-0.45</v>
      </c>
      <c r="K1668" s="3">
        <v>400303.0</v>
      </c>
      <c r="L1668" s="3">
        <v>39.94</v>
      </c>
      <c r="M1668" s="3">
        <v>32.31</v>
      </c>
      <c r="N1668" s="3">
        <v>19.44</v>
      </c>
      <c r="O1668" s="3">
        <v>6.73</v>
      </c>
      <c r="P1668" s="3">
        <v>11.5</v>
      </c>
      <c r="Q1668" s="3">
        <v>14.17</v>
      </c>
      <c r="R1668" s="3">
        <v>29.37</v>
      </c>
      <c r="S1668" s="3">
        <v>39.75</v>
      </c>
      <c r="T1668" s="3">
        <v>2668.89056888018</v>
      </c>
      <c r="U1668" s="3">
        <v>904.654</v>
      </c>
    </row>
    <row r="1669" hidden="1">
      <c r="A1669" s="10" t="str">
        <f t="shared" si="1"/>
        <v>Austria1996</v>
      </c>
      <c r="B1669" s="1" t="s">
        <v>27</v>
      </c>
      <c r="C1669" s="3">
        <v>1996.0</v>
      </c>
      <c r="D1669" s="3">
        <v>16.49</v>
      </c>
      <c r="E1669" s="3">
        <v>70.56</v>
      </c>
      <c r="F1669" s="3">
        <v>2.012626</v>
      </c>
      <c r="G1669" s="3">
        <v>0.14</v>
      </c>
      <c r="H1669" s="3">
        <v>67283.75</v>
      </c>
      <c r="I1669" s="3">
        <v>57830.46</v>
      </c>
      <c r="J1669" s="3">
        <v>-1.59</v>
      </c>
      <c r="K1669" s="3">
        <v>237251.0</v>
      </c>
      <c r="L1669" s="3">
        <v>30.07</v>
      </c>
      <c r="M1669" s="3">
        <v>40.49</v>
      </c>
      <c r="N1669" s="3">
        <v>20.25</v>
      </c>
      <c r="O1669" s="3">
        <v>7.27</v>
      </c>
      <c r="P1669" s="3">
        <v>33.8</v>
      </c>
      <c r="Q1669" s="3">
        <v>29.67</v>
      </c>
      <c r="R1669" s="3">
        <v>25.94</v>
      </c>
      <c r="S1669" s="3">
        <v>2.66</v>
      </c>
      <c r="T1669" s="3">
        <v>2320.08416493416</v>
      </c>
      <c r="U1669" s="3">
        <v>1520.8027</v>
      </c>
    </row>
    <row r="1670" hidden="1">
      <c r="A1670" s="10" t="str">
        <f t="shared" si="1"/>
        <v>Azerbaijan1996</v>
      </c>
      <c r="B1670" s="1" t="s">
        <v>28</v>
      </c>
      <c r="C1670" s="3">
        <v>1996.0</v>
      </c>
      <c r="D1670" s="3">
        <v>71.44</v>
      </c>
      <c r="E1670" s="3">
        <v>56.6</v>
      </c>
      <c r="F1670" s="3">
        <v>0.117561</v>
      </c>
      <c r="G1670" s="3">
        <v>0.2</v>
      </c>
      <c r="H1670" s="3">
        <v>960.6</v>
      </c>
      <c r="I1670" s="3">
        <v>631.24</v>
      </c>
      <c r="J1670" s="3">
        <v>-30.99</v>
      </c>
      <c r="K1670" s="3">
        <v>3176.7</v>
      </c>
      <c r="L1670" s="3">
        <v>18.65</v>
      </c>
      <c r="M1670" s="3">
        <v>37.95</v>
      </c>
      <c r="N1670" s="3">
        <v>30.35</v>
      </c>
      <c r="O1670" s="3">
        <v>12.79</v>
      </c>
      <c r="P1670" s="3">
        <v>7.62</v>
      </c>
      <c r="Q1670" s="3">
        <v>69.1</v>
      </c>
      <c r="R1670" s="3">
        <v>13.48</v>
      </c>
      <c r="S1670" s="3">
        <v>9.72</v>
      </c>
      <c r="T1670" s="3">
        <v>1741.80435361863</v>
      </c>
      <c r="U1670" s="3">
        <v>4614.2307</v>
      </c>
    </row>
    <row r="1671" hidden="1">
      <c r="A1671" s="10" t="str">
        <f t="shared" si="1"/>
        <v>Burundi1996</v>
      </c>
      <c r="B1671" s="1" t="s">
        <v>47</v>
      </c>
      <c r="C1671" s="3">
        <v>1996.0</v>
      </c>
      <c r="D1671" s="3">
        <v>67.56</v>
      </c>
      <c r="E1671" s="3">
        <v>57.67</v>
      </c>
      <c r="F1671" s="2"/>
      <c r="G1671" s="3">
        <v>0.14</v>
      </c>
      <c r="H1671" s="3">
        <v>139.8</v>
      </c>
      <c r="I1671" s="3">
        <v>81.78</v>
      </c>
      <c r="J1671" s="3">
        <v>-9.93</v>
      </c>
      <c r="K1671" s="3">
        <v>869.03</v>
      </c>
      <c r="L1671" s="3">
        <v>24.25</v>
      </c>
      <c r="M1671" s="3">
        <v>33.42</v>
      </c>
      <c r="N1671" s="3">
        <v>25.83</v>
      </c>
      <c r="O1671" s="3">
        <v>3.22</v>
      </c>
      <c r="P1671" s="3">
        <v>0.1</v>
      </c>
      <c r="Q1671" s="3">
        <v>3.11</v>
      </c>
      <c r="R1671" s="3">
        <v>34.63</v>
      </c>
      <c r="S1671" s="3">
        <v>62.16</v>
      </c>
      <c r="T1671" s="3">
        <v>1721.39842606607</v>
      </c>
      <c r="U1671" s="3">
        <v>4803.43</v>
      </c>
    </row>
    <row r="1672" hidden="1">
      <c r="A1672" s="10" t="str">
        <f t="shared" si="1"/>
        <v>Belgium1996</v>
      </c>
      <c r="B1672" s="1" t="s">
        <v>34</v>
      </c>
      <c r="C1672" s="3">
        <v>1996.0</v>
      </c>
      <c r="D1672" s="3">
        <v>0.0</v>
      </c>
      <c r="E1672" s="3">
        <v>0.0</v>
      </c>
      <c r="F1672" s="3">
        <v>1.560485</v>
      </c>
      <c r="G1672" s="2"/>
      <c r="H1672" s="2"/>
      <c r="I1672" s="2"/>
      <c r="J1672" s="3">
        <v>3.17</v>
      </c>
      <c r="K1672" s="3">
        <v>279200.99</v>
      </c>
      <c r="L1672" s="2"/>
      <c r="M1672" s="2"/>
      <c r="N1672" s="2"/>
      <c r="O1672" s="2"/>
      <c r="P1672" s="2"/>
      <c r="Q1672" s="2"/>
      <c r="R1672" s="2"/>
      <c r="S1672" s="2"/>
      <c r="T1672" s="3">
        <v>0.0</v>
      </c>
      <c r="U1672" s="3">
        <v>0.0</v>
      </c>
    </row>
    <row r="1673" hidden="1">
      <c r="A1673" s="10" t="str">
        <f t="shared" si="1"/>
        <v>Benin1996</v>
      </c>
      <c r="B1673" s="1" t="s">
        <v>37</v>
      </c>
      <c r="C1673" s="3">
        <v>1996.0</v>
      </c>
      <c r="D1673" s="3">
        <v>0.0</v>
      </c>
      <c r="E1673" s="3">
        <v>0.0</v>
      </c>
      <c r="F1673" s="2"/>
      <c r="G1673" s="2"/>
      <c r="H1673" s="2"/>
      <c r="I1673" s="2"/>
      <c r="J1673" s="3">
        <v>-3.52</v>
      </c>
      <c r="K1673" s="3">
        <v>2361.12</v>
      </c>
      <c r="L1673" s="2"/>
      <c r="M1673" s="2"/>
      <c r="N1673" s="2"/>
      <c r="O1673" s="2"/>
      <c r="P1673" s="2"/>
      <c r="Q1673" s="2"/>
      <c r="R1673" s="2"/>
      <c r="S1673" s="2"/>
      <c r="T1673" s="3">
        <v>0.0</v>
      </c>
      <c r="U1673" s="3">
        <v>0.0</v>
      </c>
    </row>
    <row r="1674" hidden="1">
      <c r="A1674" s="10" t="str">
        <f t="shared" si="1"/>
        <v>Burkina Faso1996</v>
      </c>
      <c r="B1674" s="1" t="s">
        <v>46</v>
      </c>
      <c r="C1674" s="3">
        <v>1996.0</v>
      </c>
      <c r="D1674" s="3">
        <v>19.89</v>
      </c>
      <c r="E1674" s="3">
        <v>66.89</v>
      </c>
      <c r="F1674" s="3">
        <v>-0.672274</v>
      </c>
      <c r="G1674" s="3">
        <v>0.1</v>
      </c>
      <c r="H1674" s="3">
        <v>580.57</v>
      </c>
      <c r="I1674" s="3">
        <v>198.57</v>
      </c>
      <c r="J1674" s="3">
        <v>-17.05</v>
      </c>
      <c r="K1674" s="3">
        <v>2586.55</v>
      </c>
      <c r="L1674" s="3">
        <v>18.69</v>
      </c>
      <c r="M1674" s="3">
        <v>48.2</v>
      </c>
      <c r="N1674" s="3">
        <v>26.7</v>
      </c>
      <c r="O1674" s="3">
        <v>6.42</v>
      </c>
      <c r="P1674" s="3">
        <v>6.4</v>
      </c>
      <c r="Q1674" s="3">
        <v>5.76</v>
      </c>
      <c r="R1674" s="3">
        <v>12.16</v>
      </c>
      <c r="S1674" s="3">
        <v>75.69</v>
      </c>
      <c r="T1674" s="3">
        <v>1522.72147839673</v>
      </c>
      <c r="U1674" s="3">
        <v>4088.6698</v>
      </c>
    </row>
    <row r="1675" hidden="1">
      <c r="A1675" s="10" t="str">
        <f t="shared" si="1"/>
        <v>Bangladesh1996</v>
      </c>
      <c r="B1675" s="1" t="s">
        <v>31</v>
      </c>
      <c r="C1675" s="3">
        <v>1996.0</v>
      </c>
      <c r="D1675" s="3">
        <v>11.02</v>
      </c>
      <c r="E1675" s="3">
        <v>29.66</v>
      </c>
      <c r="F1675" s="3">
        <v>-0.751219</v>
      </c>
      <c r="G1675" s="3">
        <v>0.15</v>
      </c>
      <c r="H1675" s="3">
        <v>6225.3</v>
      </c>
      <c r="I1675" s="3">
        <v>3538.51</v>
      </c>
      <c r="J1675" s="3">
        <v>-6.66</v>
      </c>
      <c r="K1675" s="3">
        <v>46438.49</v>
      </c>
      <c r="L1675" s="3">
        <v>15.92</v>
      </c>
      <c r="M1675" s="3">
        <v>13.74</v>
      </c>
      <c r="N1675" s="3">
        <v>51.49</v>
      </c>
      <c r="O1675" s="3">
        <v>14.61</v>
      </c>
      <c r="P1675" s="3">
        <v>0.42</v>
      </c>
      <c r="Q1675" s="3">
        <v>73.14</v>
      </c>
      <c r="R1675" s="3">
        <v>14.87</v>
      </c>
      <c r="S1675" s="3">
        <v>11.0</v>
      </c>
      <c r="T1675" s="3">
        <v>1819.01952476877</v>
      </c>
      <c r="U1675" s="3">
        <v>6098.5355</v>
      </c>
    </row>
    <row r="1676" hidden="1">
      <c r="A1676" s="10" t="str">
        <f t="shared" si="1"/>
        <v>Bulgaria1996</v>
      </c>
      <c r="B1676" s="1" t="s">
        <v>45</v>
      </c>
      <c r="C1676" s="3">
        <v>1996.0</v>
      </c>
      <c r="D1676" s="3">
        <v>30.61</v>
      </c>
      <c r="E1676" s="3">
        <v>39.98</v>
      </c>
      <c r="F1676" s="3">
        <v>0.510789</v>
      </c>
      <c r="G1676" s="3">
        <v>0.05</v>
      </c>
      <c r="H1676" s="3">
        <v>5073.92</v>
      </c>
      <c r="I1676" s="3">
        <v>4890.19</v>
      </c>
      <c r="J1676" s="3">
        <v>11.17</v>
      </c>
      <c r="K1676" s="3">
        <v>12294.22</v>
      </c>
      <c r="L1676" s="3">
        <v>15.1</v>
      </c>
      <c r="M1676" s="3">
        <v>24.88</v>
      </c>
      <c r="N1676" s="3">
        <v>27.1</v>
      </c>
      <c r="O1676" s="3">
        <v>29.17</v>
      </c>
      <c r="P1676" s="3">
        <v>11.85</v>
      </c>
      <c r="Q1676" s="3">
        <v>37.19</v>
      </c>
      <c r="R1676" s="3">
        <v>39.9</v>
      </c>
      <c r="S1676" s="3">
        <v>8.45</v>
      </c>
      <c r="T1676" s="3">
        <v>1762.61500972505</v>
      </c>
      <c r="U1676" s="3">
        <v>1069.8004</v>
      </c>
    </row>
    <row r="1677" hidden="1">
      <c r="A1677" s="10" t="str">
        <f t="shared" si="1"/>
        <v>Bahrain1996</v>
      </c>
      <c r="B1677" s="1" t="s">
        <v>30</v>
      </c>
      <c r="C1677" s="3">
        <v>1996.0</v>
      </c>
      <c r="D1677" s="3">
        <v>0.0</v>
      </c>
      <c r="E1677" s="3">
        <v>0.0</v>
      </c>
      <c r="F1677" s="3">
        <v>-0.359199</v>
      </c>
      <c r="G1677" s="2"/>
      <c r="H1677" s="2"/>
      <c r="I1677" s="2"/>
      <c r="J1677" s="3">
        <v>11.71</v>
      </c>
      <c r="K1677" s="3">
        <v>6101.86</v>
      </c>
      <c r="L1677" s="2"/>
      <c r="M1677" s="2"/>
      <c r="N1677" s="2"/>
      <c r="O1677" s="2"/>
      <c r="P1677" s="2"/>
      <c r="Q1677" s="2"/>
      <c r="R1677" s="2"/>
      <c r="S1677" s="2"/>
      <c r="T1677" s="3">
        <v>0.0</v>
      </c>
      <c r="U1677" s="3">
        <v>0.0</v>
      </c>
    </row>
    <row r="1678" hidden="1">
      <c r="A1678" s="10" t="str">
        <f t="shared" si="1"/>
        <v>Bahamas, The1996</v>
      </c>
      <c r="B1678" s="1" t="s">
        <v>29</v>
      </c>
      <c r="C1678" s="3">
        <v>1996.0</v>
      </c>
      <c r="D1678" s="3">
        <v>0.0</v>
      </c>
      <c r="E1678" s="3">
        <v>0.0</v>
      </c>
      <c r="F1678" s="2"/>
      <c r="G1678" s="2"/>
      <c r="H1678" s="2"/>
      <c r="I1678" s="2"/>
      <c r="J1678" s="3">
        <v>-9.78</v>
      </c>
      <c r="K1678" s="3">
        <v>3609.0</v>
      </c>
      <c r="L1678" s="2"/>
      <c r="M1678" s="2"/>
      <c r="N1678" s="2"/>
      <c r="O1678" s="2"/>
      <c r="P1678" s="2"/>
      <c r="Q1678" s="2"/>
      <c r="R1678" s="2"/>
      <c r="S1678" s="2"/>
      <c r="T1678" s="3">
        <v>0.0</v>
      </c>
      <c r="U1678" s="3">
        <v>0.0</v>
      </c>
    </row>
    <row r="1679" hidden="1">
      <c r="A1679" s="10" t="str">
        <f t="shared" si="1"/>
        <v>Bosnia and Herzegovina1996</v>
      </c>
      <c r="B1679" s="1" t="s">
        <v>41</v>
      </c>
      <c r="C1679" s="3">
        <v>1996.0</v>
      </c>
      <c r="D1679" s="3">
        <v>0.0</v>
      </c>
      <c r="E1679" s="3">
        <v>0.0</v>
      </c>
      <c r="F1679" s="3">
        <v>0.571895</v>
      </c>
      <c r="G1679" s="2"/>
      <c r="H1679" s="2"/>
      <c r="I1679" s="2"/>
      <c r="J1679" s="3">
        <v>-60.26</v>
      </c>
      <c r="K1679" s="3">
        <v>2786.05</v>
      </c>
      <c r="L1679" s="2"/>
      <c r="M1679" s="2"/>
      <c r="N1679" s="2"/>
      <c r="O1679" s="2"/>
      <c r="P1679" s="2"/>
      <c r="Q1679" s="2"/>
      <c r="R1679" s="2"/>
      <c r="S1679" s="2"/>
      <c r="T1679" s="3">
        <v>0.0</v>
      </c>
      <c r="U1679" s="3">
        <v>0.0</v>
      </c>
    </row>
    <row r="1680" hidden="1">
      <c r="A1680" s="10" t="str">
        <f t="shared" si="1"/>
        <v>Belarus1996</v>
      </c>
      <c r="B1680" s="1" t="s">
        <v>33</v>
      </c>
      <c r="C1680" s="3">
        <v>1996.0</v>
      </c>
      <c r="D1680" s="3">
        <v>0.0</v>
      </c>
      <c r="E1680" s="3">
        <v>0.0</v>
      </c>
      <c r="F1680" s="3">
        <v>0.785274</v>
      </c>
      <c r="G1680" s="2"/>
      <c r="H1680" s="2"/>
      <c r="I1680" s="2"/>
      <c r="J1680" s="3">
        <v>-4.08</v>
      </c>
      <c r="K1680" s="3">
        <v>14756.85</v>
      </c>
      <c r="L1680" s="2"/>
      <c r="M1680" s="2"/>
      <c r="N1680" s="2"/>
      <c r="O1680" s="2"/>
      <c r="P1680" s="2"/>
      <c r="Q1680" s="2"/>
      <c r="R1680" s="2"/>
      <c r="S1680" s="2"/>
      <c r="T1680" s="3">
        <v>0.0</v>
      </c>
      <c r="U1680" s="3">
        <v>0.0</v>
      </c>
    </row>
    <row r="1681" hidden="1">
      <c r="A1681" s="10" t="str">
        <f t="shared" si="1"/>
        <v>Belgium-Luxembourg1996</v>
      </c>
      <c r="B1681" s="1" t="s">
        <v>35</v>
      </c>
      <c r="C1681" s="3">
        <v>1996.0</v>
      </c>
      <c r="D1681" s="3">
        <v>17.68</v>
      </c>
      <c r="E1681" s="3">
        <v>52.18</v>
      </c>
      <c r="F1681" s="2"/>
      <c r="G1681" s="3">
        <v>0.1</v>
      </c>
      <c r="H1681" s="3">
        <v>157996.2</v>
      </c>
      <c r="I1681" s="3">
        <v>168343.58</v>
      </c>
      <c r="J1681" s="2"/>
      <c r="K1681" s="2"/>
      <c r="L1681" s="3">
        <v>21.98</v>
      </c>
      <c r="M1681" s="3">
        <v>30.2</v>
      </c>
      <c r="N1681" s="3">
        <v>26.76</v>
      </c>
      <c r="O1681" s="3">
        <v>15.13</v>
      </c>
      <c r="P1681" s="3">
        <v>17.14</v>
      </c>
      <c r="Q1681" s="3">
        <v>35.52</v>
      </c>
      <c r="R1681" s="3">
        <v>30.55</v>
      </c>
      <c r="S1681" s="3">
        <v>8.81</v>
      </c>
      <c r="T1681" s="3">
        <v>1805.02468150064</v>
      </c>
      <c r="U1681" s="3">
        <v>952.5099</v>
      </c>
    </row>
    <row r="1682" hidden="1">
      <c r="A1682" s="10" t="str">
        <f t="shared" si="1"/>
        <v>Belize1996</v>
      </c>
      <c r="B1682" s="1" t="s">
        <v>36</v>
      </c>
      <c r="C1682" s="3">
        <v>1996.0</v>
      </c>
      <c r="D1682" s="3">
        <v>79.05</v>
      </c>
      <c r="E1682" s="3">
        <v>64.65</v>
      </c>
      <c r="F1682" s="2"/>
      <c r="G1682" s="3">
        <v>0.18</v>
      </c>
      <c r="H1682" s="3">
        <v>255.55</v>
      </c>
      <c r="I1682" s="3">
        <v>167.64</v>
      </c>
      <c r="J1682" s="3">
        <v>-0.26</v>
      </c>
      <c r="K1682" s="3">
        <v>641.38</v>
      </c>
      <c r="L1682" s="3">
        <v>21.74</v>
      </c>
      <c r="M1682" s="3">
        <v>42.91</v>
      </c>
      <c r="N1682" s="3">
        <v>19.81</v>
      </c>
      <c r="O1682" s="3">
        <v>4.48</v>
      </c>
      <c r="P1682" s="3">
        <v>2.44</v>
      </c>
      <c r="Q1682" s="3">
        <v>34.77</v>
      </c>
      <c r="R1682" s="3">
        <v>35.01</v>
      </c>
      <c r="S1682" s="3">
        <v>19.61</v>
      </c>
      <c r="T1682" s="3">
        <v>1709.25942213</v>
      </c>
      <c r="U1682" s="3">
        <v>3382.6828</v>
      </c>
    </row>
    <row r="1683" hidden="1">
      <c r="A1683" s="10" t="str">
        <f t="shared" si="1"/>
        <v>Bermuda1996</v>
      </c>
      <c r="B1683" s="1" t="s">
        <v>38</v>
      </c>
      <c r="C1683" s="3">
        <v>1996.0</v>
      </c>
      <c r="D1683" s="3">
        <v>0.0</v>
      </c>
      <c r="E1683" s="3">
        <v>0.0</v>
      </c>
      <c r="F1683" s="2"/>
      <c r="G1683" s="2"/>
      <c r="H1683" s="2"/>
      <c r="I1683" s="2"/>
      <c r="J1683" s="2"/>
      <c r="K1683" s="3">
        <v>2695.39</v>
      </c>
      <c r="L1683" s="2"/>
      <c r="M1683" s="2"/>
      <c r="N1683" s="2"/>
      <c r="O1683" s="2"/>
      <c r="P1683" s="2"/>
      <c r="Q1683" s="2"/>
      <c r="R1683" s="2"/>
      <c r="S1683" s="2"/>
      <c r="T1683" s="3">
        <v>0.0</v>
      </c>
      <c r="U1683" s="3">
        <v>0.0</v>
      </c>
    </row>
    <row r="1684" hidden="1">
      <c r="A1684" s="10" t="str">
        <f t="shared" si="1"/>
        <v>Bolivia1996</v>
      </c>
      <c r="B1684" s="1" t="s">
        <v>40</v>
      </c>
      <c r="C1684" s="3">
        <v>1996.0</v>
      </c>
      <c r="D1684" s="3">
        <v>72.26</v>
      </c>
      <c r="E1684" s="3">
        <v>66.91</v>
      </c>
      <c r="F1684" s="3">
        <v>-0.552993</v>
      </c>
      <c r="G1684" s="3">
        <v>0.12</v>
      </c>
      <c r="H1684" s="3">
        <v>1643.04</v>
      </c>
      <c r="I1684" s="3">
        <v>1086.94</v>
      </c>
      <c r="J1684" s="3">
        <v>-4.69</v>
      </c>
      <c r="K1684" s="3">
        <v>7396.97</v>
      </c>
      <c r="L1684" s="3">
        <v>41.27</v>
      </c>
      <c r="M1684" s="3">
        <v>25.64</v>
      </c>
      <c r="N1684" s="3">
        <v>24.19</v>
      </c>
      <c r="O1684" s="3">
        <v>6.53</v>
      </c>
      <c r="P1684" s="3">
        <v>7.04</v>
      </c>
      <c r="Q1684" s="3">
        <v>19.76</v>
      </c>
      <c r="R1684" s="3">
        <v>32.22</v>
      </c>
      <c r="S1684" s="3">
        <v>40.01</v>
      </c>
      <c r="T1684" s="3">
        <v>2473.10227906842</v>
      </c>
      <c r="U1684" s="3">
        <v>1303.6327</v>
      </c>
    </row>
    <row r="1685" hidden="1">
      <c r="A1685" s="10" t="str">
        <f t="shared" si="1"/>
        <v>Brazil1996</v>
      </c>
      <c r="B1685" s="1" t="s">
        <v>43</v>
      </c>
      <c r="C1685" s="3">
        <v>1996.0</v>
      </c>
      <c r="D1685" s="3">
        <v>44.17</v>
      </c>
      <c r="E1685" s="3">
        <v>53.9</v>
      </c>
      <c r="F1685" s="3">
        <v>0.808734</v>
      </c>
      <c r="G1685" s="3">
        <v>0.06</v>
      </c>
      <c r="H1685" s="3">
        <v>56729.46</v>
      </c>
      <c r="I1685" s="3">
        <v>47745.93</v>
      </c>
      <c r="J1685" s="3">
        <v>-2.18</v>
      </c>
      <c r="K1685" s="3">
        <v>850426.0</v>
      </c>
      <c r="L1685" s="3">
        <v>35.5</v>
      </c>
      <c r="M1685" s="3">
        <v>18.4</v>
      </c>
      <c r="N1685" s="3">
        <v>25.61</v>
      </c>
      <c r="O1685" s="3">
        <v>15.93</v>
      </c>
      <c r="P1685" s="3">
        <v>17.36</v>
      </c>
      <c r="Q1685" s="3">
        <v>22.03</v>
      </c>
      <c r="R1685" s="3">
        <v>39.56</v>
      </c>
      <c r="S1685" s="3">
        <v>18.93</v>
      </c>
      <c r="T1685" s="3">
        <v>2038.25224284634</v>
      </c>
      <c r="U1685" s="3">
        <v>988.7603</v>
      </c>
    </row>
    <row r="1686" hidden="1">
      <c r="A1686" s="10" t="str">
        <f t="shared" si="1"/>
        <v>Barbados1996</v>
      </c>
      <c r="B1686" s="1" t="s">
        <v>32</v>
      </c>
      <c r="C1686" s="3">
        <v>1996.0</v>
      </c>
      <c r="D1686" s="3">
        <v>0.0</v>
      </c>
      <c r="E1686" s="3">
        <v>0.0</v>
      </c>
      <c r="F1686" s="2"/>
      <c r="G1686" s="2"/>
      <c r="H1686" s="2"/>
      <c r="I1686" s="2"/>
      <c r="J1686" s="3">
        <v>2.57</v>
      </c>
      <c r="K1686" s="3">
        <v>2363.65</v>
      </c>
      <c r="L1686" s="2"/>
      <c r="M1686" s="2"/>
      <c r="N1686" s="2"/>
      <c r="O1686" s="2"/>
      <c r="P1686" s="2"/>
      <c r="Q1686" s="2"/>
      <c r="R1686" s="2"/>
      <c r="S1686" s="2"/>
      <c r="T1686" s="3">
        <v>0.0</v>
      </c>
      <c r="U1686" s="3">
        <v>0.0</v>
      </c>
    </row>
    <row r="1687" hidden="1">
      <c r="A1687" s="10" t="str">
        <f t="shared" si="1"/>
        <v>Brunei1996</v>
      </c>
      <c r="B1687" s="1" t="s">
        <v>44</v>
      </c>
      <c r="C1687" s="3">
        <v>1996.0</v>
      </c>
      <c r="D1687" s="3">
        <v>0.0</v>
      </c>
      <c r="E1687" s="3">
        <v>0.0</v>
      </c>
      <c r="F1687" s="2"/>
      <c r="G1687" s="2"/>
      <c r="H1687" s="2"/>
      <c r="I1687" s="2"/>
      <c r="J1687" s="3">
        <v>-0.71</v>
      </c>
      <c r="K1687" s="3">
        <v>5115.6</v>
      </c>
      <c r="L1687" s="2"/>
      <c r="M1687" s="2"/>
      <c r="N1687" s="2"/>
      <c r="O1687" s="2"/>
      <c r="P1687" s="2"/>
      <c r="Q1687" s="2"/>
      <c r="R1687" s="2"/>
      <c r="S1687" s="2"/>
      <c r="T1687" s="3">
        <v>0.0</v>
      </c>
      <c r="U1687" s="3">
        <v>0.0</v>
      </c>
    </row>
    <row r="1688" hidden="1">
      <c r="A1688" s="10" t="str">
        <f t="shared" si="1"/>
        <v>Bhutan1996</v>
      </c>
      <c r="B1688" s="1" t="s">
        <v>39</v>
      </c>
      <c r="C1688" s="3">
        <v>1996.0</v>
      </c>
      <c r="D1688" s="3">
        <v>0.0</v>
      </c>
      <c r="E1688" s="3">
        <v>0.0</v>
      </c>
      <c r="F1688" s="2"/>
      <c r="G1688" s="2"/>
      <c r="H1688" s="2"/>
      <c r="I1688" s="2"/>
      <c r="J1688" s="3">
        <v>-10.18</v>
      </c>
      <c r="K1688" s="3">
        <v>316.42</v>
      </c>
      <c r="L1688" s="2"/>
      <c r="M1688" s="2"/>
      <c r="N1688" s="2"/>
      <c r="O1688" s="2"/>
      <c r="P1688" s="2"/>
      <c r="Q1688" s="2"/>
      <c r="R1688" s="2"/>
      <c r="S1688" s="2"/>
      <c r="T1688" s="3">
        <v>0.0</v>
      </c>
      <c r="U1688" s="3">
        <v>0.0</v>
      </c>
    </row>
    <row r="1689" hidden="1">
      <c r="A1689" s="10" t="str">
        <f t="shared" si="1"/>
        <v>Botswana1996</v>
      </c>
      <c r="B1689" s="1" t="s">
        <v>42</v>
      </c>
      <c r="C1689" s="3">
        <v>1996.0</v>
      </c>
      <c r="D1689" s="3">
        <v>0.0</v>
      </c>
      <c r="E1689" s="3">
        <v>0.0</v>
      </c>
      <c r="F1689" s="2"/>
      <c r="G1689" s="2"/>
      <c r="H1689" s="2"/>
      <c r="I1689" s="2"/>
      <c r="J1689" s="3">
        <v>16.7</v>
      </c>
      <c r="K1689" s="3">
        <v>4847.75</v>
      </c>
      <c r="L1689" s="2"/>
      <c r="M1689" s="2"/>
      <c r="N1689" s="2"/>
      <c r="O1689" s="2"/>
      <c r="P1689" s="2"/>
      <c r="Q1689" s="2"/>
      <c r="R1689" s="2"/>
      <c r="S1689" s="2"/>
      <c r="T1689" s="3">
        <v>0.0</v>
      </c>
      <c r="U1689" s="3">
        <v>0.0</v>
      </c>
    </row>
    <row r="1690" hidden="1">
      <c r="A1690" s="10" t="str">
        <f t="shared" si="1"/>
        <v>Central African Republic1996</v>
      </c>
      <c r="B1690" s="1" t="s">
        <v>53</v>
      </c>
      <c r="C1690" s="3">
        <v>1996.0</v>
      </c>
      <c r="D1690" s="3">
        <v>6.48</v>
      </c>
      <c r="E1690" s="3">
        <v>60.84</v>
      </c>
      <c r="F1690" s="2"/>
      <c r="G1690" s="3">
        <v>0.47</v>
      </c>
      <c r="H1690" s="3">
        <v>179.94</v>
      </c>
      <c r="I1690" s="3">
        <v>115.13</v>
      </c>
      <c r="J1690" s="3">
        <v>-4.14</v>
      </c>
      <c r="K1690" s="3">
        <v>1007.79</v>
      </c>
      <c r="L1690" s="3">
        <v>34.96</v>
      </c>
      <c r="M1690" s="3">
        <v>25.88</v>
      </c>
      <c r="N1690" s="3">
        <v>14.38</v>
      </c>
      <c r="O1690" s="3">
        <v>16.72</v>
      </c>
      <c r="P1690" s="3">
        <v>13.47</v>
      </c>
      <c r="Q1690" s="3">
        <v>0.39</v>
      </c>
      <c r="R1690" s="3">
        <v>1.41</v>
      </c>
      <c r="S1690" s="3">
        <v>84.54</v>
      </c>
      <c r="T1690" s="3">
        <v>1932.77786991714</v>
      </c>
      <c r="U1690" s="3">
        <v>4190.5807</v>
      </c>
    </row>
    <row r="1691" hidden="1">
      <c r="A1691" s="10" t="str">
        <f t="shared" si="1"/>
        <v>Canada1996</v>
      </c>
      <c r="B1691" s="1" t="s">
        <v>50</v>
      </c>
      <c r="C1691" s="3">
        <v>1996.0</v>
      </c>
      <c r="D1691" s="3">
        <v>34.6</v>
      </c>
      <c r="E1691" s="3">
        <v>71.09</v>
      </c>
      <c r="F1691" s="3">
        <v>0.970932</v>
      </c>
      <c r="G1691" s="3">
        <v>0.61</v>
      </c>
      <c r="H1691" s="3">
        <v>170605.56</v>
      </c>
      <c r="I1691" s="3">
        <v>202262.54</v>
      </c>
      <c r="J1691" s="3">
        <v>3.95</v>
      </c>
      <c r="K1691" s="3">
        <v>628546.01</v>
      </c>
      <c r="L1691" s="3">
        <v>43.88</v>
      </c>
      <c r="M1691" s="3">
        <v>27.21</v>
      </c>
      <c r="N1691" s="3">
        <v>17.08</v>
      </c>
      <c r="O1691" s="3">
        <v>7.99</v>
      </c>
      <c r="P1691" s="3">
        <v>25.43</v>
      </c>
      <c r="Q1691" s="3">
        <v>27.62</v>
      </c>
      <c r="R1691" s="3">
        <v>28.64</v>
      </c>
      <c r="S1691" s="3">
        <v>12.68</v>
      </c>
      <c r="T1691" s="3">
        <v>2749.06076786797</v>
      </c>
      <c r="U1691" s="3">
        <v>1275.0839</v>
      </c>
    </row>
    <row r="1692" hidden="1">
      <c r="A1692" s="10" t="str">
        <f t="shared" si="1"/>
        <v>Switzerland1996</v>
      </c>
      <c r="B1692" s="1" t="s">
        <v>196</v>
      </c>
      <c r="C1692" s="3">
        <v>1996.0</v>
      </c>
      <c r="D1692" s="3">
        <v>6.3</v>
      </c>
      <c r="E1692" s="3">
        <v>67.3</v>
      </c>
      <c r="F1692" s="3">
        <v>2.344337</v>
      </c>
      <c r="G1692" s="3">
        <v>0.07</v>
      </c>
      <c r="H1692" s="3">
        <v>78272.65</v>
      </c>
      <c r="I1692" s="3">
        <v>79776.97</v>
      </c>
      <c r="J1692" s="3">
        <v>3.81</v>
      </c>
      <c r="K1692" s="3">
        <v>330091.99</v>
      </c>
      <c r="L1692" s="3">
        <v>27.37</v>
      </c>
      <c r="M1692" s="3">
        <v>39.93</v>
      </c>
      <c r="N1692" s="3">
        <v>23.85</v>
      </c>
      <c r="O1692" s="3">
        <v>7.05</v>
      </c>
      <c r="P1692" s="3">
        <v>35.49</v>
      </c>
      <c r="Q1692" s="3">
        <v>34.22</v>
      </c>
      <c r="R1692" s="3">
        <v>27.8</v>
      </c>
      <c r="S1692" s="3">
        <v>2.38</v>
      </c>
      <c r="T1692" s="3">
        <v>2247.85111775948</v>
      </c>
      <c r="U1692" s="3">
        <v>1890.9144</v>
      </c>
    </row>
    <row r="1693" hidden="1">
      <c r="A1693" s="10" t="str">
        <f t="shared" si="1"/>
        <v>Chile1996</v>
      </c>
      <c r="B1693" s="1" t="s">
        <v>55</v>
      </c>
      <c r="C1693" s="3">
        <v>1996.0</v>
      </c>
      <c r="D1693" s="3">
        <v>55.01</v>
      </c>
      <c r="E1693" s="3">
        <v>63.08</v>
      </c>
      <c r="F1693" s="3">
        <v>-0.161334</v>
      </c>
      <c r="G1693" s="3">
        <v>0.07</v>
      </c>
      <c r="H1693" s="3">
        <v>16809.97</v>
      </c>
      <c r="I1693" s="3">
        <v>15406.82</v>
      </c>
      <c r="J1693" s="3">
        <v>-1.48</v>
      </c>
      <c r="K1693" s="3">
        <v>78039.57</v>
      </c>
      <c r="L1693" s="3">
        <v>35.64</v>
      </c>
      <c r="M1693" s="3">
        <v>27.44</v>
      </c>
      <c r="N1693" s="3">
        <v>20.94</v>
      </c>
      <c r="O1693" s="3">
        <v>12.72</v>
      </c>
      <c r="P1693" s="3">
        <v>2.45</v>
      </c>
      <c r="Q1693" s="3">
        <v>12.8</v>
      </c>
      <c r="R1693" s="3">
        <v>51.35</v>
      </c>
      <c r="S1693" s="3">
        <v>31.52</v>
      </c>
      <c r="T1693" s="3">
        <v>2336.80034564144</v>
      </c>
      <c r="U1693" s="3">
        <v>1584.4609</v>
      </c>
    </row>
    <row r="1694" hidden="1">
      <c r="A1694" s="10" t="str">
        <f t="shared" si="1"/>
        <v>China1996</v>
      </c>
      <c r="B1694" s="1" t="s">
        <v>56</v>
      </c>
      <c r="C1694" s="3">
        <v>1996.0</v>
      </c>
      <c r="D1694" s="3">
        <v>16.01</v>
      </c>
      <c r="E1694" s="3">
        <v>47.21</v>
      </c>
      <c r="F1694" s="3">
        <v>0.383975</v>
      </c>
      <c r="G1694" s="3">
        <v>0.17</v>
      </c>
      <c r="H1694" s="3">
        <v>138832.74</v>
      </c>
      <c r="I1694" s="3">
        <v>151047.45</v>
      </c>
      <c r="J1694" s="3">
        <v>2.03</v>
      </c>
      <c r="K1694" s="3">
        <v>863746.98</v>
      </c>
      <c r="L1694" s="3">
        <v>38.55</v>
      </c>
      <c r="M1694" s="3">
        <v>8.66</v>
      </c>
      <c r="N1694" s="3">
        <v>40.15</v>
      </c>
      <c r="O1694" s="3">
        <v>10.33</v>
      </c>
      <c r="P1694" s="3">
        <v>17.92</v>
      </c>
      <c r="Q1694" s="3">
        <v>53.08</v>
      </c>
      <c r="R1694" s="3">
        <v>20.18</v>
      </c>
      <c r="S1694" s="3">
        <v>8.11</v>
      </c>
      <c r="T1694" s="3">
        <v>2394.77655541551</v>
      </c>
      <c r="U1694" s="3">
        <v>1259.9086</v>
      </c>
    </row>
    <row r="1695" hidden="1">
      <c r="A1695" s="10" t="str">
        <f t="shared" si="1"/>
        <v>Cote d'Ivoire1996</v>
      </c>
      <c r="B1695" s="1" t="s">
        <v>62</v>
      </c>
      <c r="C1695" s="3">
        <v>1996.0</v>
      </c>
      <c r="D1695" s="3">
        <v>82.72</v>
      </c>
      <c r="E1695" s="3">
        <v>46.0</v>
      </c>
      <c r="F1695" s="3">
        <v>-0.890915</v>
      </c>
      <c r="G1695" s="3">
        <v>0.06</v>
      </c>
      <c r="H1695" s="3">
        <v>2615.64</v>
      </c>
      <c r="I1695" s="3">
        <v>4274.68</v>
      </c>
      <c r="J1695" s="3">
        <v>8.68</v>
      </c>
      <c r="K1695" s="3">
        <v>12139.24</v>
      </c>
      <c r="L1695" s="3">
        <v>18.58</v>
      </c>
      <c r="M1695" s="3">
        <v>27.42</v>
      </c>
      <c r="N1695" s="3">
        <v>17.87</v>
      </c>
      <c r="O1695" s="3">
        <v>28.69</v>
      </c>
      <c r="P1695" s="3">
        <v>1.94</v>
      </c>
      <c r="Q1695" s="3">
        <v>14.94</v>
      </c>
      <c r="R1695" s="3">
        <v>18.23</v>
      </c>
      <c r="S1695" s="3">
        <v>52.33</v>
      </c>
      <c r="T1695" s="3">
        <v>1599.96502167646</v>
      </c>
      <c r="U1695" s="3">
        <v>2579.9909</v>
      </c>
    </row>
    <row r="1696" hidden="1">
      <c r="A1696" s="10" t="str">
        <f t="shared" si="1"/>
        <v>Cameroon1996</v>
      </c>
      <c r="B1696" s="1" t="s">
        <v>49</v>
      </c>
      <c r="C1696" s="3">
        <v>1996.0</v>
      </c>
      <c r="D1696" s="3">
        <v>78.3</v>
      </c>
      <c r="E1696" s="3">
        <v>53.22</v>
      </c>
      <c r="F1696" s="3">
        <v>-1.172534</v>
      </c>
      <c r="G1696" s="3">
        <v>0.12</v>
      </c>
      <c r="H1696" s="3">
        <v>1204.33</v>
      </c>
      <c r="I1696" s="3">
        <v>1757.87</v>
      </c>
      <c r="J1696" s="3">
        <v>0.08</v>
      </c>
      <c r="K1696" s="3">
        <v>10513.39</v>
      </c>
      <c r="L1696" s="3">
        <v>24.09</v>
      </c>
      <c r="M1696" s="3">
        <v>29.13</v>
      </c>
      <c r="N1696" s="3">
        <v>28.45</v>
      </c>
      <c r="O1696" s="3">
        <v>16.54</v>
      </c>
      <c r="P1696" s="3">
        <v>1.24</v>
      </c>
      <c r="Q1696" s="3">
        <v>3.98</v>
      </c>
      <c r="R1696" s="3">
        <v>17.9</v>
      </c>
      <c r="S1696" s="3">
        <v>76.48</v>
      </c>
      <c r="T1696" s="3">
        <v>1664.92072048906</v>
      </c>
      <c r="U1696" s="3">
        <v>1981.902</v>
      </c>
    </row>
    <row r="1697" hidden="1">
      <c r="A1697" s="10" t="str">
        <f t="shared" si="1"/>
        <v>Congo, Rep.1996</v>
      </c>
      <c r="B1697" s="1" t="s">
        <v>59</v>
      </c>
      <c r="C1697" s="3">
        <v>1996.0</v>
      </c>
      <c r="D1697" s="3">
        <v>0.0</v>
      </c>
      <c r="E1697" s="3">
        <v>0.0</v>
      </c>
      <c r="F1697" s="3">
        <v>-1.252095</v>
      </c>
      <c r="G1697" s="2"/>
      <c r="H1697" s="2"/>
      <c r="I1697" s="2"/>
      <c r="J1697" s="3">
        <v>8.51</v>
      </c>
      <c r="K1697" s="3">
        <v>2540.7</v>
      </c>
      <c r="L1697" s="2"/>
      <c r="M1697" s="2"/>
      <c r="N1697" s="2"/>
      <c r="O1697" s="2"/>
      <c r="P1697" s="2"/>
      <c r="Q1697" s="2"/>
      <c r="R1697" s="2"/>
      <c r="S1697" s="2"/>
      <c r="T1697" s="3">
        <v>0.0</v>
      </c>
      <c r="U1697" s="3">
        <v>0.0</v>
      </c>
    </row>
    <row r="1698" hidden="1">
      <c r="A1698" s="10" t="str">
        <f t="shared" si="1"/>
        <v>Cook Islands1996</v>
      </c>
      <c r="B1698" s="1" t="s">
        <v>60</v>
      </c>
      <c r="C1698" s="3">
        <v>1996.0</v>
      </c>
      <c r="D1698" s="3">
        <v>0.0</v>
      </c>
      <c r="E1698" s="3">
        <v>0.0</v>
      </c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3">
        <v>0.0</v>
      </c>
      <c r="U1698" s="3">
        <v>0.0</v>
      </c>
    </row>
    <row r="1699" hidden="1">
      <c r="A1699" s="10" t="str">
        <f t="shared" si="1"/>
        <v>Colombia1996</v>
      </c>
      <c r="B1699" s="1" t="s">
        <v>57</v>
      </c>
      <c r="C1699" s="3">
        <v>1996.0</v>
      </c>
      <c r="D1699" s="3">
        <v>70.57</v>
      </c>
      <c r="E1699" s="3">
        <v>54.69</v>
      </c>
      <c r="F1699" s="3">
        <v>0.070101</v>
      </c>
      <c r="G1699" s="3">
        <v>0.18</v>
      </c>
      <c r="H1699" s="3">
        <v>13680.47</v>
      </c>
      <c r="I1699" s="3">
        <v>10647.56</v>
      </c>
      <c r="J1699" s="3">
        <v>-5.65</v>
      </c>
      <c r="K1699" s="3">
        <v>97160.11</v>
      </c>
      <c r="L1699" s="3">
        <v>33.87</v>
      </c>
      <c r="M1699" s="3">
        <v>20.82</v>
      </c>
      <c r="N1699" s="3">
        <v>32.13</v>
      </c>
      <c r="O1699" s="3">
        <v>8.48</v>
      </c>
      <c r="P1699" s="3">
        <v>2.41</v>
      </c>
      <c r="Q1699" s="3">
        <v>21.47</v>
      </c>
      <c r="R1699" s="3">
        <v>18.7</v>
      </c>
      <c r="S1699" s="3">
        <v>53.22</v>
      </c>
      <c r="T1699" s="3">
        <v>2209.92180991549</v>
      </c>
      <c r="U1699" s="3">
        <v>2071.2205</v>
      </c>
    </row>
    <row r="1700" hidden="1">
      <c r="A1700" s="10" t="str">
        <f t="shared" si="1"/>
        <v>Comoros1996</v>
      </c>
      <c r="B1700" s="1" t="s">
        <v>58</v>
      </c>
      <c r="C1700" s="3">
        <v>1996.0</v>
      </c>
      <c r="D1700" s="3">
        <v>64.77</v>
      </c>
      <c r="E1700" s="3">
        <v>47.31</v>
      </c>
      <c r="F1700" s="2"/>
      <c r="G1700" s="3">
        <v>0.4</v>
      </c>
      <c r="H1700" s="3">
        <v>56.64</v>
      </c>
      <c r="I1700" s="3">
        <v>6.14</v>
      </c>
      <c r="J1700" s="3">
        <v>-18.08</v>
      </c>
      <c r="K1700" s="3">
        <v>396.05</v>
      </c>
      <c r="L1700" s="3">
        <v>14.96</v>
      </c>
      <c r="M1700" s="3">
        <v>32.35</v>
      </c>
      <c r="N1700" s="3">
        <v>21.79</v>
      </c>
      <c r="O1700" s="3">
        <v>21.02</v>
      </c>
      <c r="P1700" s="3">
        <v>1.88</v>
      </c>
      <c r="Q1700" s="3">
        <v>58.0</v>
      </c>
      <c r="R1700" s="3">
        <v>29.19</v>
      </c>
      <c r="S1700" s="3">
        <v>8.2</v>
      </c>
      <c r="T1700" s="3">
        <v>1635.66544692582</v>
      </c>
      <c r="U1700" s="3">
        <v>4026.6357</v>
      </c>
    </row>
    <row r="1701" hidden="1">
      <c r="A1701" s="10" t="str">
        <f t="shared" si="1"/>
        <v>Cape Verde1996</v>
      </c>
      <c r="B1701" s="1" t="s">
        <v>51</v>
      </c>
      <c r="C1701" s="3">
        <v>1996.0</v>
      </c>
      <c r="D1701" s="3">
        <v>0.0</v>
      </c>
      <c r="E1701" s="3">
        <v>0.0</v>
      </c>
      <c r="F1701" s="2"/>
      <c r="G1701" s="2"/>
      <c r="H1701" s="2"/>
      <c r="I1701" s="2"/>
      <c r="J1701" s="3">
        <v>-35.09</v>
      </c>
      <c r="K1701" s="3">
        <v>501.98</v>
      </c>
      <c r="L1701" s="2"/>
      <c r="M1701" s="2"/>
      <c r="N1701" s="2"/>
      <c r="O1701" s="2"/>
      <c r="P1701" s="2"/>
      <c r="Q1701" s="2"/>
      <c r="R1701" s="2"/>
      <c r="S1701" s="2"/>
      <c r="T1701" s="3">
        <v>0.0</v>
      </c>
      <c r="U1701" s="3">
        <v>0.0</v>
      </c>
    </row>
    <row r="1702" hidden="1">
      <c r="A1702" s="10" t="str">
        <f t="shared" si="1"/>
        <v>Costa Rica1996</v>
      </c>
      <c r="B1702" s="1" t="s">
        <v>61</v>
      </c>
      <c r="C1702" s="3">
        <v>1996.0</v>
      </c>
      <c r="D1702" s="3">
        <v>77.32</v>
      </c>
      <c r="E1702" s="3">
        <v>50.4</v>
      </c>
      <c r="F1702" s="3">
        <v>-0.23773</v>
      </c>
      <c r="G1702" s="3">
        <v>0.26</v>
      </c>
      <c r="H1702" s="3">
        <v>3560.99</v>
      </c>
      <c r="I1702" s="3">
        <v>2779.79</v>
      </c>
      <c r="J1702" s="3">
        <v>-4.05</v>
      </c>
      <c r="K1702" s="3">
        <v>11618.29</v>
      </c>
      <c r="L1702" s="3">
        <v>19.56</v>
      </c>
      <c r="M1702" s="3">
        <v>30.84</v>
      </c>
      <c r="N1702" s="3">
        <v>28.1</v>
      </c>
      <c r="O1702" s="3">
        <v>12.51</v>
      </c>
      <c r="P1702" s="3">
        <v>3.87</v>
      </c>
      <c r="Q1702" s="3">
        <v>26.51</v>
      </c>
      <c r="R1702" s="3">
        <v>12.93</v>
      </c>
      <c r="S1702" s="3">
        <v>55.57</v>
      </c>
      <c r="T1702" s="3">
        <v>1729.21892620923</v>
      </c>
      <c r="U1702" s="3">
        <v>3090.2814</v>
      </c>
    </row>
    <row r="1703" hidden="1">
      <c r="A1703" s="10" t="str">
        <f t="shared" si="1"/>
        <v>Cuba1996</v>
      </c>
      <c r="B1703" s="1" t="s">
        <v>64</v>
      </c>
      <c r="C1703" s="3">
        <v>1996.0</v>
      </c>
      <c r="D1703" s="3">
        <v>0.0</v>
      </c>
      <c r="E1703" s="3">
        <v>0.0</v>
      </c>
      <c r="F1703" s="3">
        <v>-0.766923</v>
      </c>
      <c r="G1703" s="2"/>
      <c r="H1703" s="2"/>
      <c r="I1703" s="2"/>
      <c r="J1703" s="3">
        <v>-2.0</v>
      </c>
      <c r="K1703" s="3">
        <v>25017.37</v>
      </c>
      <c r="L1703" s="2"/>
      <c r="M1703" s="2"/>
      <c r="N1703" s="2"/>
      <c r="O1703" s="2"/>
      <c r="P1703" s="2"/>
      <c r="Q1703" s="2"/>
      <c r="R1703" s="2"/>
      <c r="S1703" s="2"/>
      <c r="T1703" s="3">
        <v>0.0</v>
      </c>
      <c r="U1703" s="3">
        <v>0.0</v>
      </c>
    </row>
    <row r="1704" hidden="1">
      <c r="A1704" s="10" t="str">
        <f t="shared" si="1"/>
        <v>Cayman Islands1996</v>
      </c>
      <c r="B1704" s="1" t="s">
        <v>52</v>
      </c>
      <c r="C1704" s="3">
        <v>1996.0</v>
      </c>
      <c r="D1704" s="3">
        <v>0.0</v>
      </c>
      <c r="E1704" s="3">
        <v>0.0</v>
      </c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3">
        <v>0.0</v>
      </c>
      <c r="U1704" s="3">
        <v>0.0</v>
      </c>
    </row>
    <row r="1705" hidden="1">
      <c r="A1705" s="10" t="str">
        <f t="shared" si="1"/>
        <v>Cyprus1996</v>
      </c>
      <c r="B1705" s="1" t="s">
        <v>65</v>
      </c>
      <c r="C1705" s="3">
        <v>1996.0</v>
      </c>
      <c r="D1705" s="3">
        <v>64.5</v>
      </c>
      <c r="E1705" s="3">
        <v>69.14</v>
      </c>
      <c r="F1705" s="3">
        <v>0.117742</v>
      </c>
      <c r="G1705" s="3">
        <v>0.1</v>
      </c>
      <c r="H1705" s="3">
        <v>3981.87</v>
      </c>
      <c r="I1705" s="3">
        <v>1390.61</v>
      </c>
      <c r="J1705" s="3">
        <v>-0.43</v>
      </c>
      <c r="K1705" s="3">
        <v>10011.92</v>
      </c>
      <c r="L1705" s="3">
        <v>18.36</v>
      </c>
      <c r="M1705" s="3">
        <v>50.78</v>
      </c>
      <c r="N1705" s="3">
        <v>17.8</v>
      </c>
      <c r="O1705" s="3">
        <v>7.93</v>
      </c>
      <c r="P1705" s="3">
        <v>9.32</v>
      </c>
      <c r="Q1705" s="3">
        <v>68.83</v>
      </c>
      <c r="R1705" s="3">
        <v>7.09</v>
      </c>
      <c r="S1705" s="3">
        <v>10.41</v>
      </c>
      <c r="T1705" s="3">
        <v>1716.91424006171</v>
      </c>
      <c r="U1705" s="3">
        <v>2507.4153</v>
      </c>
    </row>
    <row r="1706" hidden="1">
      <c r="A1706" s="10" t="str">
        <f t="shared" si="1"/>
        <v>Czechia1996</v>
      </c>
      <c r="B1706" s="1" t="s">
        <v>66</v>
      </c>
      <c r="C1706" s="3">
        <v>1996.0</v>
      </c>
      <c r="D1706" s="3">
        <v>17.68</v>
      </c>
      <c r="E1706" s="3">
        <v>66.71</v>
      </c>
      <c r="F1706" s="3">
        <v>1.412088</v>
      </c>
      <c r="G1706" s="3">
        <v>0.16</v>
      </c>
      <c r="H1706" s="3">
        <v>27717.29</v>
      </c>
      <c r="I1706" s="3">
        <v>21907.32</v>
      </c>
      <c r="J1706" s="3">
        <v>-4.83</v>
      </c>
      <c r="K1706" s="3">
        <v>67387.79</v>
      </c>
      <c r="L1706" s="3">
        <v>34.03</v>
      </c>
      <c r="M1706" s="3">
        <v>32.68</v>
      </c>
      <c r="N1706" s="3">
        <v>23.66</v>
      </c>
      <c r="O1706" s="3">
        <v>9.62</v>
      </c>
      <c r="P1706" s="3">
        <v>27.56</v>
      </c>
      <c r="Q1706" s="3">
        <v>35.84</v>
      </c>
      <c r="R1706" s="3">
        <v>30.42</v>
      </c>
      <c r="S1706" s="3">
        <v>6.18</v>
      </c>
      <c r="T1706" s="3">
        <v>2312.03884885927</v>
      </c>
      <c r="U1706" s="3">
        <v>1121.5237</v>
      </c>
    </row>
    <row r="1707" hidden="1">
      <c r="A1707" s="10" t="str">
        <f t="shared" si="1"/>
        <v>Germany1996</v>
      </c>
      <c r="B1707" s="1" t="s">
        <v>89</v>
      </c>
      <c r="C1707" s="3">
        <v>1996.0</v>
      </c>
      <c r="D1707" s="3">
        <v>10.66</v>
      </c>
      <c r="E1707" s="3">
        <v>60.7</v>
      </c>
      <c r="F1707" s="3">
        <v>2.347101</v>
      </c>
      <c r="G1707" s="3">
        <v>0.04</v>
      </c>
      <c r="H1707" s="3">
        <v>458699.73</v>
      </c>
      <c r="I1707" s="3">
        <v>524165.98</v>
      </c>
      <c r="J1707" s="3">
        <v>0.71</v>
      </c>
      <c r="K1707" s="3">
        <v>2497240.1</v>
      </c>
      <c r="L1707" s="3">
        <v>26.63</v>
      </c>
      <c r="M1707" s="3">
        <v>34.07</v>
      </c>
      <c r="N1707" s="3">
        <v>19.76</v>
      </c>
      <c r="O1707" s="3">
        <v>11.13</v>
      </c>
      <c r="P1707" s="3">
        <v>37.58</v>
      </c>
      <c r="Q1707" s="3">
        <v>30.5</v>
      </c>
      <c r="R1707" s="3">
        <v>22.34</v>
      </c>
      <c r="S1707" s="3">
        <v>2.64</v>
      </c>
      <c r="T1707" s="3">
        <v>1984.83548825332</v>
      </c>
      <c r="U1707" s="3">
        <v>1601.5923</v>
      </c>
    </row>
    <row r="1708" hidden="1">
      <c r="A1708" s="10" t="str">
        <f t="shared" si="1"/>
        <v>Djibouti1996</v>
      </c>
      <c r="B1708" s="1" t="s">
        <v>68</v>
      </c>
      <c r="C1708" s="3">
        <v>1996.0</v>
      </c>
      <c r="D1708" s="3">
        <v>0.0</v>
      </c>
      <c r="E1708" s="3">
        <v>0.0</v>
      </c>
      <c r="F1708" s="2"/>
      <c r="G1708" s="2"/>
      <c r="H1708" s="2"/>
      <c r="I1708" s="2"/>
      <c r="J1708" s="2"/>
      <c r="K1708" s="3">
        <v>494.0</v>
      </c>
      <c r="L1708" s="2"/>
      <c r="M1708" s="2"/>
      <c r="N1708" s="2"/>
      <c r="O1708" s="2"/>
      <c r="P1708" s="2"/>
      <c r="Q1708" s="2"/>
      <c r="R1708" s="2"/>
      <c r="S1708" s="2"/>
      <c r="T1708" s="3">
        <v>0.0</v>
      </c>
      <c r="U1708" s="3">
        <v>0.0</v>
      </c>
    </row>
    <row r="1709" hidden="1">
      <c r="A1709" s="10" t="str">
        <f t="shared" si="1"/>
        <v>Dominica1996</v>
      </c>
      <c r="B1709" s="1" t="s">
        <v>69</v>
      </c>
      <c r="C1709" s="3">
        <v>1996.0</v>
      </c>
      <c r="D1709" s="3">
        <v>50.94</v>
      </c>
      <c r="E1709" s="3">
        <v>56.71</v>
      </c>
      <c r="F1709" s="2"/>
      <c r="G1709" s="3">
        <v>0.15</v>
      </c>
      <c r="H1709" s="3">
        <v>129.94</v>
      </c>
      <c r="I1709" s="3">
        <v>51.15</v>
      </c>
      <c r="J1709" s="3">
        <v>-8.11</v>
      </c>
      <c r="K1709" s="3">
        <v>292.29</v>
      </c>
      <c r="L1709" s="3">
        <v>18.18</v>
      </c>
      <c r="M1709" s="3">
        <v>38.53</v>
      </c>
      <c r="N1709" s="3">
        <v>31.55</v>
      </c>
      <c r="O1709" s="3">
        <v>6.17</v>
      </c>
      <c r="P1709" s="3">
        <v>1.0</v>
      </c>
      <c r="Q1709" s="3">
        <v>48.03</v>
      </c>
      <c r="R1709" s="3">
        <v>3.88</v>
      </c>
      <c r="S1709" s="3">
        <v>47.09</v>
      </c>
      <c r="T1709" s="3">
        <v>1650.44397050028</v>
      </c>
      <c r="U1709" s="3">
        <v>4314.5273</v>
      </c>
    </row>
    <row r="1710" hidden="1">
      <c r="A1710" s="10" t="str">
        <f t="shared" si="1"/>
        <v>Denmark1996</v>
      </c>
      <c r="B1710" s="1" t="s">
        <v>67</v>
      </c>
      <c r="C1710" s="3">
        <v>1996.0</v>
      </c>
      <c r="D1710" s="3">
        <v>32.86</v>
      </c>
      <c r="E1710" s="3">
        <v>59.32</v>
      </c>
      <c r="F1710" s="3">
        <v>1.416927</v>
      </c>
      <c r="G1710" s="3">
        <v>0.07</v>
      </c>
      <c r="H1710" s="3">
        <v>43126.35</v>
      </c>
      <c r="I1710" s="3">
        <v>48884.54</v>
      </c>
      <c r="J1710" s="3">
        <v>5.66</v>
      </c>
      <c r="K1710" s="3">
        <v>187631.99</v>
      </c>
      <c r="L1710" s="3">
        <v>27.06</v>
      </c>
      <c r="M1710" s="3">
        <v>32.26</v>
      </c>
      <c r="N1710" s="3">
        <v>21.89</v>
      </c>
      <c r="O1710" s="3">
        <v>8.96</v>
      </c>
      <c r="P1710" s="3">
        <v>26.33</v>
      </c>
      <c r="Q1710" s="3">
        <v>33.62</v>
      </c>
      <c r="R1710" s="3">
        <v>14.36</v>
      </c>
      <c r="S1710" s="3">
        <v>14.7</v>
      </c>
      <c r="T1710" s="3">
        <v>2037.63225285155</v>
      </c>
      <c r="U1710" s="3">
        <v>1201.4155</v>
      </c>
    </row>
    <row r="1711" hidden="1">
      <c r="A1711" s="10" t="str">
        <f t="shared" si="1"/>
        <v>Dominican Republic1996</v>
      </c>
      <c r="B1711" s="1" t="s">
        <v>70</v>
      </c>
      <c r="C1711" s="3">
        <v>1996.0</v>
      </c>
      <c r="D1711" s="3">
        <v>0.0</v>
      </c>
      <c r="E1711" s="3">
        <v>0.0</v>
      </c>
      <c r="F1711" s="3">
        <v>-0.370096</v>
      </c>
      <c r="G1711" s="2"/>
      <c r="H1711" s="2"/>
      <c r="I1711" s="2"/>
      <c r="J1711" s="3">
        <v>-2.87</v>
      </c>
      <c r="K1711" s="3">
        <v>18241.69</v>
      </c>
      <c r="L1711" s="2"/>
      <c r="M1711" s="2"/>
      <c r="N1711" s="2"/>
      <c r="O1711" s="2"/>
      <c r="P1711" s="2"/>
      <c r="Q1711" s="2"/>
      <c r="R1711" s="2"/>
      <c r="S1711" s="2"/>
      <c r="T1711" s="3">
        <v>0.0</v>
      </c>
      <c r="U1711" s="3">
        <v>0.0</v>
      </c>
    </row>
    <row r="1712" hidden="1">
      <c r="A1712" s="10" t="str">
        <f t="shared" si="1"/>
        <v>Algeria1996</v>
      </c>
      <c r="B1712" s="1" t="s">
        <v>19</v>
      </c>
      <c r="C1712" s="3">
        <v>1996.0</v>
      </c>
      <c r="D1712" s="3">
        <v>94.45</v>
      </c>
      <c r="E1712" s="3">
        <v>49.89</v>
      </c>
      <c r="F1712" s="3">
        <v>-0.478062</v>
      </c>
      <c r="G1712" s="3">
        <v>0.09</v>
      </c>
      <c r="H1712" s="3">
        <v>9105.6</v>
      </c>
      <c r="I1712" s="3">
        <v>11099.22</v>
      </c>
      <c r="J1712" s="3">
        <v>5.82</v>
      </c>
      <c r="K1712" s="3">
        <v>46941.5</v>
      </c>
      <c r="L1712" s="3">
        <v>28.57</v>
      </c>
      <c r="M1712" s="3">
        <v>21.32</v>
      </c>
      <c r="N1712" s="3">
        <v>36.54</v>
      </c>
      <c r="O1712" s="3">
        <v>12.97</v>
      </c>
      <c r="P1712" s="3">
        <v>0.37</v>
      </c>
      <c r="Q1712" s="3">
        <v>34.0</v>
      </c>
      <c r="R1712" s="3">
        <v>4.84</v>
      </c>
      <c r="S1712" s="3">
        <v>49.12</v>
      </c>
      <c r="T1712" s="3">
        <v>1916.69567274625</v>
      </c>
      <c r="U1712" s="3">
        <v>8641.7288</v>
      </c>
    </row>
    <row r="1713" hidden="1">
      <c r="A1713" s="10" t="str">
        <f t="shared" si="1"/>
        <v>Europe &amp; Central Asia1996</v>
      </c>
      <c r="B1713" s="1" t="s">
        <v>78</v>
      </c>
      <c r="C1713" s="3">
        <v>1996.0</v>
      </c>
      <c r="D1713" s="3">
        <v>20.69</v>
      </c>
      <c r="E1713" s="3">
        <v>60.74</v>
      </c>
      <c r="F1713" s="2"/>
      <c r="G1713" s="2"/>
      <c r="H1713" s="3">
        <v>2203266.17</v>
      </c>
      <c r="I1713" s="3">
        <v>2273394.79</v>
      </c>
      <c r="J1713" s="3">
        <v>1.27</v>
      </c>
      <c r="K1713" s="3">
        <v>1.107950043E7</v>
      </c>
      <c r="L1713" s="3">
        <v>28.81</v>
      </c>
      <c r="M1713" s="3">
        <v>31.93</v>
      </c>
      <c r="N1713" s="3">
        <v>22.7</v>
      </c>
      <c r="O1713" s="3">
        <v>11.97</v>
      </c>
      <c r="P1713" s="3">
        <v>31.54</v>
      </c>
      <c r="Q1713" s="3">
        <v>32.82</v>
      </c>
      <c r="R1713" s="3">
        <v>22.83</v>
      </c>
      <c r="S1713" s="3">
        <v>7.44</v>
      </c>
      <c r="T1713" s="3">
        <v>0.0</v>
      </c>
      <c r="U1713" s="3">
        <v>1195.9222</v>
      </c>
    </row>
    <row r="1714" hidden="1">
      <c r="A1714" s="10" t="str">
        <f t="shared" si="1"/>
        <v>Ecuador1996</v>
      </c>
      <c r="B1714" s="1" t="s">
        <v>71</v>
      </c>
      <c r="C1714" s="3">
        <v>1996.0</v>
      </c>
      <c r="D1714" s="3">
        <v>90.64</v>
      </c>
      <c r="E1714" s="3">
        <v>60.49</v>
      </c>
      <c r="F1714" s="3">
        <v>-1.128953</v>
      </c>
      <c r="G1714" s="3">
        <v>0.16</v>
      </c>
      <c r="H1714" s="3">
        <v>3733.03</v>
      </c>
      <c r="I1714" s="3">
        <v>4889.83</v>
      </c>
      <c r="J1714" s="3">
        <v>0.33</v>
      </c>
      <c r="K1714" s="3">
        <v>25226.39</v>
      </c>
      <c r="L1714" s="3">
        <v>28.93</v>
      </c>
      <c r="M1714" s="3">
        <v>31.56</v>
      </c>
      <c r="N1714" s="3">
        <v>31.52</v>
      </c>
      <c r="O1714" s="3">
        <v>6.61</v>
      </c>
      <c r="P1714" s="3">
        <v>0.89</v>
      </c>
      <c r="Q1714" s="3">
        <v>12.18</v>
      </c>
      <c r="R1714" s="3">
        <v>10.54</v>
      </c>
      <c r="S1714" s="3">
        <v>71.96</v>
      </c>
      <c r="T1714" s="3">
        <v>2143.9519715127</v>
      </c>
      <c r="U1714" s="3">
        <v>2381.7472</v>
      </c>
    </row>
    <row r="1715" hidden="1">
      <c r="A1715" s="10" t="str">
        <f t="shared" si="1"/>
        <v>Egypt, Arab Rep.1996</v>
      </c>
      <c r="B1715" s="1" t="s">
        <v>72</v>
      </c>
      <c r="C1715" s="3">
        <v>1996.0</v>
      </c>
      <c r="D1715" s="3">
        <v>61.07</v>
      </c>
      <c r="E1715" s="3">
        <v>39.33</v>
      </c>
      <c r="F1715" s="3">
        <v>-0.405938</v>
      </c>
      <c r="G1715" s="3">
        <v>0.07</v>
      </c>
      <c r="H1715" s="3">
        <v>13019.58</v>
      </c>
      <c r="I1715" s="3">
        <v>3534.49</v>
      </c>
      <c r="J1715" s="3">
        <v>-5.45</v>
      </c>
      <c r="K1715" s="3">
        <v>67629.72</v>
      </c>
      <c r="L1715" s="3">
        <v>23.29</v>
      </c>
      <c r="M1715" s="3">
        <v>16.04</v>
      </c>
      <c r="N1715" s="3">
        <v>37.89</v>
      </c>
      <c r="O1715" s="3">
        <v>22.39</v>
      </c>
      <c r="P1715" s="3">
        <v>0.52</v>
      </c>
      <c r="Q1715" s="3">
        <v>21.56</v>
      </c>
      <c r="R1715" s="3">
        <v>22.35</v>
      </c>
      <c r="S1715" s="3">
        <v>32.65</v>
      </c>
      <c r="T1715" s="3">
        <v>1703.48477415373</v>
      </c>
      <c r="U1715" s="3">
        <v>2936.6875</v>
      </c>
    </row>
    <row r="1716" hidden="1">
      <c r="A1716" s="10" t="str">
        <f t="shared" si="1"/>
        <v>Eritrea1996</v>
      </c>
      <c r="B1716" s="1" t="s">
        <v>74</v>
      </c>
      <c r="C1716" s="3">
        <v>1996.0</v>
      </c>
      <c r="D1716" s="3">
        <v>0.0</v>
      </c>
      <c r="E1716" s="3">
        <v>0.0</v>
      </c>
      <c r="F1716" s="2"/>
      <c r="G1716" s="2"/>
      <c r="H1716" s="2"/>
      <c r="I1716" s="2"/>
      <c r="J1716" s="3">
        <v>-58.15</v>
      </c>
      <c r="K1716" s="3">
        <v>693.54</v>
      </c>
      <c r="L1716" s="2"/>
      <c r="M1716" s="2"/>
      <c r="N1716" s="2"/>
      <c r="O1716" s="2"/>
      <c r="P1716" s="2"/>
      <c r="Q1716" s="2"/>
      <c r="R1716" s="2"/>
      <c r="S1716" s="2"/>
      <c r="T1716" s="3">
        <v>0.0</v>
      </c>
      <c r="U1716" s="3">
        <v>0.0</v>
      </c>
    </row>
    <row r="1717" hidden="1">
      <c r="A1717" s="10" t="str">
        <f t="shared" si="1"/>
        <v>Spain1996</v>
      </c>
      <c r="B1717" s="1" t="s">
        <v>188</v>
      </c>
      <c r="C1717" s="3">
        <v>1996.0</v>
      </c>
      <c r="D1717" s="3">
        <v>22.54</v>
      </c>
      <c r="E1717" s="3">
        <v>59.1</v>
      </c>
      <c r="F1717" s="3">
        <v>1.157591</v>
      </c>
      <c r="G1717" s="3">
        <v>0.09</v>
      </c>
      <c r="H1717" s="3">
        <v>123182.9</v>
      </c>
      <c r="I1717" s="3">
        <v>101592.29</v>
      </c>
      <c r="J1717" s="3">
        <v>-0.18</v>
      </c>
      <c r="K1717" s="3">
        <v>642589.0</v>
      </c>
      <c r="L1717" s="3">
        <v>30.78</v>
      </c>
      <c r="M1717" s="3">
        <v>28.32</v>
      </c>
      <c r="N1717" s="3">
        <v>22.97</v>
      </c>
      <c r="O1717" s="3">
        <v>16.7</v>
      </c>
      <c r="P1717" s="3">
        <v>24.71</v>
      </c>
      <c r="Q1717" s="3">
        <v>42.27</v>
      </c>
      <c r="R1717" s="3">
        <v>20.29</v>
      </c>
      <c r="S1717" s="3">
        <v>9.9</v>
      </c>
      <c r="T1717" s="3">
        <v>2021.22681222107</v>
      </c>
      <c r="U1717" s="3">
        <v>1263.2576</v>
      </c>
    </row>
    <row r="1718" hidden="1">
      <c r="A1718" s="10" t="str">
        <f t="shared" si="1"/>
        <v>Estonia1996</v>
      </c>
      <c r="B1718" s="1" t="s">
        <v>75</v>
      </c>
      <c r="C1718" s="3">
        <v>1996.0</v>
      </c>
      <c r="D1718" s="3">
        <v>36.48</v>
      </c>
      <c r="E1718" s="3">
        <v>71.89</v>
      </c>
      <c r="F1718" s="3">
        <v>0.445854</v>
      </c>
      <c r="G1718" s="3">
        <v>0.08</v>
      </c>
      <c r="H1718" s="3">
        <v>3223.89</v>
      </c>
      <c r="I1718" s="3">
        <v>2077.99</v>
      </c>
      <c r="J1718" s="3">
        <v>-10.43</v>
      </c>
      <c r="K1718" s="3">
        <v>4780.17</v>
      </c>
      <c r="L1718" s="3">
        <v>23.84</v>
      </c>
      <c r="M1718" s="3">
        <v>48.05</v>
      </c>
      <c r="N1718" s="3">
        <v>20.88</v>
      </c>
      <c r="O1718" s="3">
        <v>7.23</v>
      </c>
      <c r="P1718" s="3">
        <v>16.86</v>
      </c>
      <c r="Q1718" s="3">
        <v>44.13</v>
      </c>
      <c r="R1718" s="3">
        <v>28.09</v>
      </c>
      <c r="S1718" s="3">
        <v>10.93</v>
      </c>
      <c r="T1718" s="3">
        <v>1904.08637178705</v>
      </c>
      <c r="U1718" s="3">
        <v>935.3582</v>
      </c>
    </row>
    <row r="1719" hidden="1">
      <c r="A1719" s="10" t="str">
        <f t="shared" si="1"/>
        <v>Ethiopia(excludes Eritrea)1996</v>
      </c>
      <c r="B1719" s="1" t="s">
        <v>77</v>
      </c>
      <c r="C1719" s="3">
        <v>1996.0</v>
      </c>
      <c r="D1719" s="3">
        <v>0.0</v>
      </c>
      <c r="E1719" s="3">
        <v>0.0</v>
      </c>
      <c r="F1719" s="2"/>
      <c r="G1719" s="2"/>
      <c r="H1719" s="2"/>
      <c r="I1719" s="2"/>
      <c r="J1719" s="2"/>
      <c r="K1719" s="3">
        <v>8547.94</v>
      </c>
      <c r="L1719" s="2"/>
      <c r="M1719" s="2"/>
      <c r="N1719" s="2"/>
      <c r="O1719" s="2"/>
      <c r="P1719" s="2"/>
      <c r="Q1719" s="2"/>
      <c r="R1719" s="2"/>
      <c r="S1719" s="2"/>
      <c r="T1719" s="3">
        <v>0.0</v>
      </c>
      <c r="U1719" s="3">
        <v>0.0</v>
      </c>
    </row>
    <row r="1720" hidden="1">
      <c r="A1720" s="10" t="str">
        <f t="shared" si="1"/>
        <v>European Union1996</v>
      </c>
      <c r="B1720" s="1" t="s">
        <v>79</v>
      </c>
      <c r="C1720" s="3">
        <v>1996.0</v>
      </c>
      <c r="D1720" s="3">
        <v>0.0</v>
      </c>
      <c r="E1720" s="3">
        <v>0.0</v>
      </c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3">
        <v>0.0</v>
      </c>
      <c r="U1720" s="3">
        <v>0.0</v>
      </c>
    </row>
    <row r="1721" hidden="1">
      <c r="A1721" s="10" t="str">
        <f t="shared" si="1"/>
        <v>Finland1996</v>
      </c>
      <c r="B1721" s="1" t="s">
        <v>82</v>
      </c>
      <c r="C1721" s="3">
        <v>1996.0</v>
      </c>
      <c r="D1721" s="3">
        <v>36.19</v>
      </c>
      <c r="E1721" s="3">
        <v>61.55</v>
      </c>
      <c r="F1721" s="3">
        <v>2.007619</v>
      </c>
      <c r="G1721" s="3">
        <v>0.05</v>
      </c>
      <c r="H1721" s="3">
        <v>30859.61</v>
      </c>
      <c r="I1721" s="3">
        <v>40561.51</v>
      </c>
      <c r="J1721" s="3">
        <v>6.92</v>
      </c>
      <c r="K1721" s="3">
        <v>132129.0</v>
      </c>
      <c r="L1721" s="3">
        <v>33.43</v>
      </c>
      <c r="M1721" s="3">
        <v>28.12</v>
      </c>
      <c r="N1721" s="3">
        <v>19.97</v>
      </c>
      <c r="O1721" s="3">
        <v>14.61</v>
      </c>
      <c r="P1721" s="3">
        <v>36.84</v>
      </c>
      <c r="Q1721" s="3">
        <v>15.82</v>
      </c>
      <c r="R1721" s="3">
        <v>41.46</v>
      </c>
      <c r="S1721" s="3">
        <v>2.75</v>
      </c>
      <c r="T1721" s="3">
        <v>2200.81489461343</v>
      </c>
      <c r="U1721" s="3">
        <v>2017.3678</v>
      </c>
    </row>
    <row r="1722" hidden="1">
      <c r="A1722" s="10" t="str">
        <f t="shared" si="1"/>
        <v>Fiji1996</v>
      </c>
      <c r="B1722" s="1" t="s">
        <v>81</v>
      </c>
      <c r="C1722" s="3">
        <v>1996.0</v>
      </c>
      <c r="D1722" s="3">
        <v>0.0</v>
      </c>
      <c r="E1722" s="3">
        <v>0.0</v>
      </c>
      <c r="F1722" s="2"/>
      <c r="G1722" s="2"/>
      <c r="H1722" s="2"/>
      <c r="I1722" s="2"/>
      <c r="J1722" s="3">
        <v>4.0</v>
      </c>
      <c r="K1722" s="3">
        <v>2129.27</v>
      </c>
      <c r="L1722" s="2"/>
      <c r="M1722" s="2"/>
      <c r="N1722" s="2"/>
      <c r="O1722" s="2"/>
      <c r="P1722" s="2"/>
      <c r="Q1722" s="2"/>
      <c r="R1722" s="2"/>
      <c r="S1722" s="2"/>
      <c r="T1722" s="3">
        <v>0.0</v>
      </c>
      <c r="U1722" s="3">
        <v>0.0</v>
      </c>
    </row>
    <row r="1723" hidden="1">
      <c r="A1723" s="10" t="str">
        <f t="shared" si="1"/>
        <v>France1996</v>
      </c>
      <c r="B1723" s="1" t="s">
        <v>83</v>
      </c>
      <c r="C1723" s="3">
        <v>1996.0</v>
      </c>
      <c r="D1723" s="3">
        <v>20.91</v>
      </c>
      <c r="E1723" s="3">
        <v>62.65</v>
      </c>
      <c r="F1723" s="3">
        <v>1.571365</v>
      </c>
      <c r="G1723" s="3">
        <v>0.07</v>
      </c>
      <c r="H1723" s="3">
        <v>274913.76</v>
      </c>
      <c r="I1723" s="3">
        <v>283901.2</v>
      </c>
      <c r="J1723" s="3">
        <v>1.78</v>
      </c>
      <c r="K1723" s="3">
        <v>1605679.97</v>
      </c>
      <c r="L1723" s="3">
        <v>28.5</v>
      </c>
      <c r="M1723" s="3">
        <v>34.15</v>
      </c>
      <c r="N1723" s="3">
        <v>24.35</v>
      </c>
      <c r="O1723" s="3">
        <v>11.33</v>
      </c>
      <c r="P1723" s="3">
        <v>34.02</v>
      </c>
      <c r="Q1723" s="3">
        <v>33.12</v>
      </c>
      <c r="R1723" s="3">
        <v>24.47</v>
      </c>
      <c r="S1723" s="3">
        <v>6.94</v>
      </c>
      <c r="T1723" s="3">
        <v>2078.6225064003</v>
      </c>
      <c r="U1723" s="3">
        <v>1236.9019</v>
      </c>
    </row>
    <row r="1724" hidden="1">
      <c r="A1724" s="10" t="str">
        <f t="shared" si="1"/>
        <v>Faroe Islands1996</v>
      </c>
      <c r="B1724" s="1" t="s">
        <v>80</v>
      </c>
      <c r="C1724" s="3">
        <v>1996.0</v>
      </c>
      <c r="D1724" s="3">
        <v>94.47</v>
      </c>
      <c r="E1724" s="3">
        <v>77.53</v>
      </c>
      <c r="F1724" s="2"/>
      <c r="G1724" s="3">
        <v>0.29</v>
      </c>
      <c r="H1724" s="3">
        <v>370.15</v>
      </c>
      <c r="I1724" s="3">
        <v>422.31</v>
      </c>
      <c r="J1724" s="2"/>
      <c r="K1724" s="2"/>
      <c r="L1724" s="3">
        <v>21.45</v>
      </c>
      <c r="M1724" s="3">
        <v>56.08</v>
      </c>
      <c r="N1724" s="3">
        <v>10.05</v>
      </c>
      <c r="O1724" s="3">
        <v>8.93</v>
      </c>
      <c r="P1724" s="3">
        <v>4.8</v>
      </c>
      <c r="Q1724" s="3">
        <v>13.09</v>
      </c>
      <c r="R1724" s="3">
        <v>11.65</v>
      </c>
      <c r="S1724" s="3">
        <v>70.46</v>
      </c>
      <c r="T1724" s="3">
        <v>1703.41822833124</v>
      </c>
      <c r="U1724" s="3">
        <v>7225.6213</v>
      </c>
    </row>
    <row r="1725" hidden="1">
      <c r="A1725" s="10" t="str">
        <f t="shared" si="1"/>
        <v>Micronesia, Fed. Sts.1996</v>
      </c>
      <c r="B1725" s="1" t="s">
        <v>137</v>
      </c>
      <c r="C1725" s="3">
        <v>1996.0</v>
      </c>
      <c r="D1725" s="3">
        <v>0.0</v>
      </c>
      <c r="E1725" s="3">
        <v>0.0</v>
      </c>
      <c r="F1725" s="2"/>
      <c r="G1725" s="2"/>
      <c r="H1725" s="2"/>
      <c r="I1725" s="2"/>
      <c r="J1725" s="3">
        <v>-65.25</v>
      </c>
      <c r="K1725" s="3">
        <v>218.53</v>
      </c>
      <c r="L1725" s="2"/>
      <c r="M1725" s="2"/>
      <c r="N1725" s="2"/>
      <c r="O1725" s="2"/>
      <c r="P1725" s="2"/>
      <c r="Q1725" s="2"/>
      <c r="R1725" s="2"/>
      <c r="S1725" s="2"/>
      <c r="T1725" s="3">
        <v>0.0</v>
      </c>
      <c r="U1725" s="3">
        <v>0.0</v>
      </c>
    </row>
    <row r="1726" hidden="1">
      <c r="A1726" s="10" t="str">
        <f t="shared" si="1"/>
        <v>Gabon1996</v>
      </c>
      <c r="B1726" s="1" t="s">
        <v>86</v>
      </c>
      <c r="C1726" s="3">
        <v>1996.0</v>
      </c>
      <c r="D1726" s="3">
        <v>98.43</v>
      </c>
      <c r="E1726" s="3">
        <v>74.14</v>
      </c>
      <c r="F1726" s="3">
        <v>-2.043879</v>
      </c>
      <c r="G1726" s="3">
        <v>0.44</v>
      </c>
      <c r="H1726" s="3">
        <v>898.12</v>
      </c>
      <c r="I1726" s="3">
        <v>3145.6</v>
      </c>
      <c r="J1726" s="3">
        <v>29.66</v>
      </c>
      <c r="K1726" s="3">
        <v>5694.04</v>
      </c>
      <c r="L1726" s="3">
        <v>37.16</v>
      </c>
      <c r="M1726" s="3">
        <v>36.98</v>
      </c>
      <c r="N1726" s="3">
        <v>15.7</v>
      </c>
      <c r="O1726" s="3">
        <v>7.18</v>
      </c>
      <c r="P1726" s="3">
        <v>0.42</v>
      </c>
      <c r="Q1726" s="3">
        <v>0.4</v>
      </c>
      <c r="R1726" s="3">
        <v>1.36</v>
      </c>
      <c r="S1726" s="3">
        <v>96.39</v>
      </c>
      <c r="T1726" s="3">
        <v>2265.42638278924</v>
      </c>
      <c r="U1726" s="3">
        <v>7032.1746</v>
      </c>
    </row>
    <row r="1727" hidden="1">
      <c r="A1727" s="10" t="str">
        <f t="shared" si="1"/>
        <v>United Kingdom1996</v>
      </c>
      <c r="B1727" s="1" t="s">
        <v>212</v>
      </c>
      <c r="C1727" s="3">
        <v>1996.0</v>
      </c>
      <c r="D1727" s="3">
        <v>17.08</v>
      </c>
      <c r="E1727" s="3">
        <v>66.76</v>
      </c>
      <c r="F1727" s="3">
        <v>1.948148</v>
      </c>
      <c r="G1727" s="3">
        <v>0.05</v>
      </c>
      <c r="H1727" s="3">
        <v>282720.14</v>
      </c>
      <c r="I1727" s="3">
        <v>253622.09</v>
      </c>
      <c r="J1727" s="3">
        <v>0.17</v>
      </c>
      <c r="K1727" s="3">
        <v>1415360.02</v>
      </c>
      <c r="L1727" s="3">
        <v>35.76</v>
      </c>
      <c r="M1727" s="3">
        <v>31.0</v>
      </c>
      <c r="N1727" s="3">
        <v>21.98</v>
      </c>
      <c r="O1727" s="3">
        <v>9.66</v>
      </c>
      <c r="P1727" s="3">
        <v>39.6</v>
      </c>
      <c r="Q1727" s="3">
        <v>31.11</v>
      </c>
      <c r="R1727" s="3">
        <v>17.68</v>
      </c>
      <c r="S1727" s="3">
        <v>9.33</v>
      </c>
      <c r="T1727" s="3">
        <v>2413.98168333053</v>
      </c>
      <c r="U1727" s="3">
        <v>1578.8537</v>
      </c>
    </row>
    <row r="1728" hidden="1">
      <c r="A1728" s="10" t="str">
        <f t="shared" si="1"/>
        <v>Georgia1996</v>
      </c>
      <c r="B1728" s="1" t="s">
        <v>88</v>
      </c>
      <c r="C1728" s="3">
        <v>1996.0</v>
      </c>
      <c r="D1728" s="3">
        <v>62.87</v>
      </c>
      <c r="E1728" s="3">
        <v>66.93</v>
      </c>
      <c r="F1728" s="3">
        <v>0.288685</v>
      </c>
      <c r="G1728" s="3">
        <v>0.15</v>
      </c>
      <c r="H1728" s="3">
        <v>686.78</v>
      </c>
      <c r="I1728" s="3">
        <v>198.77</v>
      </c>
      <c r="J1728" s="3">
        <v>-19.04</v>
      </c>
      <c r="K1728" s="3">
        <v>3094.94</v>
      </c>
      <c r="L1728" s="3">
        <v>9.11</v>
      </c>
      <c r="M1728" s="3">
        <v>57.82</v>
      </c>
      <c r="N1728" s="3">
        <v>19.74</v>
      </c>
      <c r="O1728" s="3">
        <v>13.32</v>
      </c>
      <c r="P1728" s="3">
        <v>5.32</v>
      </c>
      <c r="Q1728" s="3">
        <v>37.74</v>
      </c>
      <c r="R1728" s="3">
        <v>34.46</v>
      </c>
      <c r="S1728" s="3">
        <v>22.48</v>
      </c>
      <c r="T1728" s="3">
        <v>2180.36188398567</v>
      </c>
      <c r="U1728" s="3">
        <v>1281.9665</v>
      </c>
    </row>
    <row r="1729" hidden="1">
      <c r="A1729" s="10" t="str">
        <f t="shared" si="1"/>
        <v>Ghana1996</v>
      </c>
      <c r="B1729" s="1" t="s">
        <v>90</v>
      </c>
      <c r="C1729" s="3">
        <v>1996.0</v>
      </c>
      <c r="D1729" s="3">
        <v>62.83</v>
      </c>
      <c r="E1729" s="3">
        <v>67.19</v>
      </c>
      <c r="F1729" s="3">
        <v>-1.037413</v>
      </c>
      <c r="G1729" s="3">
        <v>0.08</v>
      </c>
      <c r="H1729" s="3">
        <v>2480.81</v>
      </c>
      <c r="I1729" s="3">
        <v>2466.95</v>
      </c>
      <c r="J1729" s="3">
        <v>-7.98</v>
      </c>
      <c r="K1729" s="3">
        <v>6934.98</v>
      </c>
      <c r="L1729" s="3">
        <v>41.36</v>
      </c>
      <c r="M1729" s="3">
        <v>25.83</v>
      </c>
      <c r="N1729" s="3">
        <v>17.84</v>
      </c>
      <c r="O1729" s="3">
        <v>7.26</v>
      </c>
      <c r="P1729" s="3">
        <v>0.48</v>
      </c>
      <c r="Q1729" s="3">
        <v>6.46</v>
      </c>
      <c r="R1729" s="3">
        <v>57.04</v>
      </c>
      <c r="S1729" s="3">
        <v>36.02</v>
      </c>
      <c r="T1729" s="3">
        <v>2380.2826805537</v>
      </c>
      <c r="U1729" s="3">
        <v>2686.6629</v>
      </c>
    </row>
    <row r="1730" hidden="1">
      <c r="A1730" s="10" t="str">
        <f t="shared" si="1"/>
        <v>Guinea1996</v>
      </c>
      <c r="B1730" s="1" t="s">
        <v>96</v>
      </c>
      <c r="C1730" s="3">
        <v>1996.0</v>
      </c>
      <c r="D1730" s="3">
        <v>72.53</v>
      </c>
      <c r="E1730" s="3">
        <v>54.62</v>
      </c>
      <c r="F1730" s="3">
        <v>-1.272012</v>
      </c>
      <c r="G1730" s="3">
        <v>0.08</v>
      </c>
      <c r="H1730" s="3">
        <v>647.66</v>
      </c>
      <c r="I1730" s="3">
        <v>709.24</v>
      </c>
      <c r="J1730" s="3">
        <v>-5.15</v>
      </c>
      <c r="K1730" s="3">
        <v>3869.03</v>
      </c>
      <c r="L1730" s="3">
        <v>19.13</v>
      </c>
      <c r="M1730" s="3">
        <v>35.49</v>
      </c>
      <c r="N1730" s="3">
        <v>16.21</v>
      </c>
      <c r="O1730" s="3">
        <v>2.78</v>
      </c>
      <c r="P1730" s="3">
        <v>5.96</v>
      </c>
      <c r="Q1730" s="3">
        <v>0.48</v>
      </c>
      <c r="R1730" s="3">
        <v>15.49</v>
      </c>
      <c r="S1730" s="3">
        <v>77.27</v>
      </c>
      <c r="T1730" s="3">
        <v>1711.94435566162</v>
      </c>
      <c r="U1730" s="3">
        <v>4913.0029</v>
      </c>
    </row>
    <row r="1731" hidden="1">
      <c r="A1731" s="10" t="str">
        <f t="shared" si="1"/>
        <v>Guadeloupe1996</v>
      </c>
      <c r="B1731" s="1" t="s">
        <v>94</v>
      </c>
      <c r="C1731" s="3">
        <v>1996.0</v>
      </c>
      <c r="D1731" s="3">
        <v>0.0</v>
      </c>
      <c r="E1731" s="3">
        <v>0.0</v>
      </c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3">
        <v>0.0</v>
      </c>
      <c r="U1731" s="3">
        <v>0.0</v>
      </c>
    </row>
    <row r="1732" hidden="1">
      <c r="A1732" s="10" t="str">
        <f t="shared" si="1"/>
        <v>Gambia, The1996</v>
      </c>
      <c r="B1732" s="1" t="s">
        <v>87</v>
      </c>
      <c r="C1732" s="3">
        <v>1996.0</v>
      </c>
      <c r="D1732" s="3">
        <v>69.19</v>
      </c>
      <c r="E1732" s="3">
        <v>73.15</v>
      </c>
      <c r="F1732" s="2"/>
      <c r="G1732" s="3">
        <v>0.56</v>
      </c>
      <c r="H1732" s="3">
        <v>219.18</v>
      </c>
      <c r="I1732" s="3">
        <v>12.83</v>
      </c>
      <c r="J1732" s="3">
        <v>-7.36</v>
      </c>
      <c r="K1732" s="3">
        <v>848.24</v>
      </c>
      <c r="L1732" s="3">
        <v>13.22</v>
      </c>
      <c r="M1732" s="3">
        <v>59.93</v>
      </c>
      <c r="N1732" s="3">
        <v>20.93</v>
      </c>
      <c r="O1732" s="3">
        <v>3.31</v>
      </c>
      <c r="P1732" s="3">
        <v>5.38</v>
      </c>
      <c r="Q1732" s="3">
        <v>9.84</v>
      </c>
      <c r="R1732" s="3">
        <v>21.6</v>
      </c>
      <c r="S1732" s="3">
        <v>59.8</v>
      </c>
      <c r="T1732" s="3">
        <v>1644.29232361287</v>
      </c>
      <c r="U1732" s="3">
        <v>3175.9532</v>
      </c>
    </row>
    <row r="1733" hidden="1">
      <c r="A1733" s="10" t="str">
        <f t="shared" si="1"/>
        <v>Guinea-Bissau1996</v>
      </c>
      <c r="B1733" s="1" t="s">
        <v>97</v>
      </c>
      <c r="C1733" s="3">
        <v>1996.0</v>
      </c>
      <c r="D1733" s="3">
        <v>0.0</v>
      </c>
      <c r="E1733" s="3">
        <v>0.0</v>
      </c>
      <c r="F1733" s="2"/>
      <c r="G1733" s="2"/>
      <c r="H1733" s="2"/>
      <c r="I1733" s="2"/>
      <c r="J1733" s="3">
        <v>-21.31</v>
      </c>
      <c r="K1733" s="3">
        <v>270.42</v>
      </c>
      <c r="L1733" s="2"/>
      <c r="M1733" s="2"/>
      <c r="N1733" s="2"/>
      <c r="O1733" s="2"/>
      <c r="P1733" s="2"/>
      <c r="Q1733" s="2"/>
      <c r="R1733" s="2"/>
      <c r="S1733" s="2"/>
      <c r="T1733" s="3">
        <v>0.0</v>
      </c>
      <c r="U1733" s="3">
        <v>0.0</v>
      </c>
    </row>
    <row r="1734" hidden="1">
      <c r="A1734" s="10" t="str">
        <f t="shared" si="1"/>
        <v>Greece1996</v>
      </c>
      <c r="B1734" s="1" t="s">
        <v>91</v>
      </c>
      <c r="C1734" s="3">
        <v>1996.0</v>
      </c>
      <c r="D1734" s="3">
        <v>43.51</v>
      </c>
      <c r="E1734" s="3">
        <v>58.7</v>
      </c>
      <c r="F1734" s="3">
        <v>0.218418</v>
      </c>
      <c r="G1734" s="3">
        <v>0.08</v>
      </c>
      <c r="H1734" s="3">
        <v>28418.92</v>
      </c>
      <c r="I1734" s="3">
        <v>11879.59</v>
      </c>
      <c r="J1734" s="3">
        <v>-8.92</v>
      </c>
      <c r="K1734" s="3">
        <v>145862.0</v>
      </c>
      <c r="L1734" s="3">
        <v>24.01</v>
      </c>
      <c r="M1734" s="3">
        <v>34.69</v>
      </c>
      <c r="N1734" s="3">
        <v>23.88</v>
      </c>
      <c r="O1734" s="3">
        <v>16.04</v>
      </c>
      <c r="P1734" s="3">
        <v>7.27</v>
      </c>
      <c r="Q1734" s="3">
        <v>40.38</v>
      </c>
      <c r="R1734" s="3">
        <v>24.34</v>
      </c>
      <c r="S1734" s="3">
        <v>18.37</v>
      </c>
      <c r="T1734" s="3">
        <v>1800.78317830888</v>
      </c>
      <c r="U1734" s="3">
        <v>1153.3686</v>
      </c>
    </row>
    <row r="1735" hidden="1">
      <c r="A1735" s="10" t="str">
        <f t="shared" si="1"/>
        <v>Grenada1996</v>
      </c>
      <c r="B1735" s="1" t="s">
        <v>93</v>
      </c>
      <c r="C1735" s="3">
        <v>1996.0</v>
      </c>
      <c r="D1735" s="3">
        <v>86.99</v>
      </c>
      <c r="E1735" s="3">
        <v>62.04</v>
      </c>
      <c r="F1735" s="2"/>
      <c r="G1735" s="3">
        <v>0.08</v>
      </c>
      <c r="H1735" s="3">
        <v>151.36</v>
      </c>
      <c r="I1735" s="3">
        <v>19.77</v>
      </c>
      <c r="J1735" s="3">
        <v>-17.03</v>
      </c>
      <c r="K1735" s="3">
        <v>366.91</v>
      </c>
      <c r="L1735" s="3">
        <v>18.1</v>
      </c>
      <c r="M1735" s="3">
        <v>43.94</v>
      </c>
      <c r="N1735" s="3">
        <v>20.55</v>
      </c>
      <c r="O1735" s="3">
        <v>8.88</v>
      </c>
      <c r="P1735" s="3">
        <v>3.09</v>
      </c>
      <c r="Q1735" s="3">
        <v>48.41</v>
      </c>
      <c r="R1735" s="3">
        <v>11.63</v>
      </c>
      <c r="S1735" s="3">
        <v>36.84</v>
      </c>
      <c r="T1735" s="3">
        <v>1639.74142352403</v>
      </c>
      <c r="U1735" s="3">
        <v>2646.1522</v>
      </c>
    </row>
    <row r="1736" hidden="1">
      <c r="A1736" s="10" t="str">
        <f t="shared" si="1"/>
        <v>Greenland1996</v>
      </c>
      <c r="B1736" s="1" t="s">
        <v>92</v>
      </c>
      <c r="C1736" s="3">
        <v>1996.0</v>
      </c>
      <c r="D1736" s="3">
        <v>93.33</v>
      </c>
      <c r="E1736" s="3">
        <v>62.63</v>
      </c>
      <c r="F1736" s="2"/>
      <c r="G1736" s="3">
        <v>0.48</v>
      </c>
      <c r="H1736" s="3">
        <v>466.54</v>
      </c>
      <c r="I1736" s="3">
        <v>369.21</v>
      </c>
      <c r="J1736" s="2"/>
      <c r="K1736" s="3">
        <v>1197.51</v>
      </c>
      <c r="L1736" s="3">
        <v>26.04</v>
      </c>
      <c r="M1736" s="3">
        <v>36.59</v>
      </c>
      <c r="N1736" s="3">
        <v>8.4</v>
      </c>
      <c r="O1736" s="3">
        <v>3.95</v>
      </c>
      <c r="P1736" s="3">
        <v>2.28</v>
      </c>
      <c r="Q1736" s="3">
        <v>32.94</v>
      </c>
      <c r="R1736" s="3">
        <v>1.23</v>
      </c>
      <c r="S1736" s="3">
        <v>59.99</v>
      </c>
      <c r="T1736" s="3">
        <v>1849.30749714144</v>
      </c>
      <c r="U1736" s="3">
        <v>4696.257</v>
      </c>
    </row>
    <row r="1737" hidden="1">
      <c r="A1737" s="10" t="str">
        <f t="shared" si="1"/>
        <v>Guatemala1996</v>
      </c>
      <c r="B1737" s="1" t="s">
        <v>95</v>
      </c>
      <c r="C1737" s="3">
        <v>1996.0</v>
      </c>
      <c r="D1737" s="3">
        <v>69.78</v>
      </c>
      <c r="E1737" s="3">
        <v>52.79</v>
      </c>
      <c r="F1737" s="3">
        <v>-0.28699</v>
      </c>
      <c r="G1737" s="3">
        <v>0.28</v>
      </c>
      <c r="H1737" s="3">
        <v>3146.2</v>
      </c>
      <c r="I1737" s="3">
        <v>2030.73</v>
      </c>
      <c r="J1737" s="3">
        <v>-4.77</v>
      </c>
      <c r="K1737" s="3">
        <v>15674.84</v>
      </c>
      <c r="L1737" s="3">
        <v>23.41</v>
      </c>
      <c r="M1737" s="3">
        <v>29.38</v>
      </c>
      <c r="N1737" s="3">
        <v>27.19</v>
      </c>
      <c r="O1737" s="3">
        <v>10.84</v>
      </c>
      <c r="P1737" s="3">
        <v>2.17</v>
      </c>
      <c r="Q1737" s="3">
        <v>26.58</v>
      </c>
      <c r="R1737" s="3">
        <v>22.69</v>
      </c>
      <c r="S1737" s="3">
        <v>48.33</v>
      </c>
      <c r="T1737" s="3">
        <v>1745.42425250308</v>
      </c>
      <c r="U1737" s="3">
        <v>2372.9464</v>
      </c>
    </row>
    <row r="1738" hidden="1">
      <c r="A1738" s="10" t="str">
        <f t="shared" si="1"/>
        <v>French Guiana1996</v>
      </c>
      <c r="B1738" s="1" t="s">
        <v>84</v>
      </c>
      <c r="C1738" s="3">
        <v>1996.0</v>
      </c>
      <c r="D1738" s="3">
        <v>0.0</v>
      </c>
      <c r="E1738" s="3">
        <v>0.0</v>
      </c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3">
        <v>0.0</v>
      </c>
      <c r="U1738" s="3">
        <v>0.0</v>
      </c>
    </row>
    <row r="1739" hidden="1">
      <c r="A1739" s="10" t="str">
        <f t="shared" si="1"/>
        <v>Guyana1996</v>
      </c>
      <c r="B1739" s="1" t="s">
        <v>98</v>
      </c>
      <c r="C1739" s="3">
        <v>1996.0</v>
      </c>
      <c r="D1739" s="3">
        <v>0.0</v>
      </c>
      <c r="E1739" s="3">
        <v>0.0</v>
      </c>
      <c r="F1739" s="2"/>
      <c r="G1739" s="2"/>
      <c r="H1739" s="2"/>
      <c r="I1739" s="2"/>
      <c r="J1739" s="3">
        <v>-6.09</v>
      </c>
      <c r="K1739" s="3">
        <v>705.41</v>
      </c>
      <c r="L1739" s="2"/>
      <c r="M1739" s="2"/>
      <c r="N1739" s="2"/>
      <c r="O1739" s="2"/>
      <c r="P1739" s="2"/>
      <c r="Q1739" s="2"/>
      <c r="R1739" s="2"/>
      <c r="S1739" s="2"/>
      <c r="T1739" s="3">
        <v>0.0</v>
      </c>
      <c r="U1739" s="3">
        <v>0.0</v>
      </c>
    </row>
    <row r="1740" hidden="1">
      <c r="A1740" s="10" t="str">
        <f t="shared" si="1"/>
        <v>Hong Kong SAR, China1996</v>
      </c>
      <c r="B1740" s="1" t="s">
        <v>100</v>
      </c>
      <c r="C1740" s="3">
        <v>1996.0</v>
      </c>
      <c r="D1740" s="3">
        <v>6.98</v>
      </c>
      <c r="E1740" s="3">
        <v>65.97</v>
      </c>
      <c r="F1740" s="2"/>
      <c r="G1740" s="3">
        <v>0.09</v>
      </c>
      <c r="H1740" s="3">
        <v>201283.98</v>
      </c>
      <c r="I1740" s="3">
        <v>180914.32</v>
      </c>
      <c r="J1740" s="3">
        <v>-1.48</v>
      </c>
      <c r="K1740" s="3">
        <v>159717.0</v>
      </c>
      <c r="L1740" s="3">
        <v>29.94</v>
      </c>
      <c r="M1740" s="3">
        <v>36.03</v>
      </c>
      <c r="N1740" s="3">
        <v>27.77</v>
      </c>
      <c r="O1740" s="3">
        <v>4.08</v>
      </c>
      <c r="P1740" s="3">
        <v>25.49</v>
      </c>
      <c r="Q1740" s="3">
        <v>47.99</v>
      </c>
      <c r="R1740" s="3">
        <v>22.47</v>
      </c>
      <c r="S1740" s="3">
        <v>2.36</v>
      </c>
      <c r="T1740" s="3">
        <v>2645.56817053954</v>
      </c>
      <c r="U1740" s="3">
        <v>1715.569</v>
      </c>
    </row>
    <row r="1741" hidden="1">
      <c r="A1741" s="10" t="str">
        <f t="shared" si="1"/>
        <v>Honduras1996</v>
      </c>
      <c r="B1741" s="1" t="s">
        <v>99</v>
      </c>
      <c r="C1741" s="3">
        <v>1996.0</v>
      </c>
      <c r="D1741" s="3">
        <v>78.25</v>
      </c>
      <c r="E1741" s="3">
        <v>53.81</v>
      </c>
      <c r="F1741" s="3">
        <v>-0.57404</v>
      </c>
      <c r="G1741" s="3">
        <v>0.49</v>
      </c>
      <c r="H1741" s="3">
        <v>1840.11</v>
      </c>
      <c r="I1741" s="3">
        <v>1316.0</v>
      </c>
      <c r="J1741" s="3">
        <v>-5.93</v>
      </c>
      <c r="K1741" s="3">
        <v>5215.03</v>
      </c>
      <c r="L1741" s="3">
        <v>23.05</v>
      </c>
      <c r="M1741" s="3">
        <v>30.76</v>
      </c>
      <c r="N1741" s="3">
        <v>26.5</v>
      </c>
      <c r="O1741" s="3">
        <v>6.85</v>
      </c>
      <c r="P1741" s="3">
        <v>4.67</v>
      </c>
      <c r="Q1741" s="3">
        <v>21.09</v>
      </c>
      <c r="R1741" s="3">
        <v>6.21</v>
      </c>
      <c r="S1741" s="3">
        <v>67.97</v>
      </c>
      <c r="T1741" s="3">
        <v>1683.67724813183</v>
      </c>
      <c r="U1741" s="3">
        <v>2863.2536</v>
      </c>
    </row>
    <row r="1742" hidden="1">
      <c r="A1742" s="10" t="str">
        <f t="shared" si="1"/>
        <v>Croatia1996</v>
      </c>
      <c r="B1742" s="1" t="s">
        <v>63</v>
      </c>
      <c r="C1742" s="3">
        <v>1996.0</v>
      </c>
      <c r="D1742" s="3">
        <v>28.88</v>
      </c>
      <c r="E1742" s="3">
        <v>58.39</v>
      </c>
      <c r="F1742" s="3">
        <v>0.739223</v>
      </c>
      <c r="G1742" s="3">
        <v>0.14</v>
      </c>
      <c r="H1742" s="3">
        <v>7787.76</v>
      </c>
      <c r="I1742" s="3">
        <v>4511.73</v>
      </c>
      <c r="J1742" s="3">
        <v>-6.48</v>
      </c>
      <c r="K1742" s="3">
        <v>23846.44</v>
      </c>
      <c r="L1742" s="3">
        <v>24.54</v>
      </c>
      <c r="M1742" s="3">
        <v>33.85</v>
      </c>
      <c r="N1742" s="3">
        <v>21.66</v>
      </c>
      <c r="O1742" s="3">
        <v>14.4</v>
      </c>
      <c r="P1742" s="3">
        <v>20.53</v>
      </c>
      <c r="Q1742" s="3">
        <v>40.58</v>
      </c>
      <c r="R1742" s="3">
        <v>25.94</v>
      </c>
      <c r="S1742" s="3">
        <v>5.57</v>
      </c>
      <c r="T1742" s="3">
        <v>1807.02966652296</v>
      </c>
      <c r="U1742" s="3">
        <v>898.1356</v>
      </c>
    </row>
    <row r="1743" hidden="1">
      <c r="A1743" s="10" t="str">
        <f t="shared" si="1"/>
        <v>Hungary1996</v>
      </c>
      <c r="B1743" s="1" t="s">
        <v>101</v>
      </c>
      <c r="C1743" s="3">
        <v>1996.0</v>
      </c>
      <c r="D1743" s="3">
        <v>29.05</v>
      </c>
      <c r="E1743" s="3">
        <v>59.57</v>
      </c>
      <c r="F1743" s="3">
        <v>0.905526</v>
      </c>
      <c r="G1743" s="3">
        <v>0.13</v>
      </c>
      <c r="H1743" s="3">
        <v>16042.64</v>
      </c>
      <c r="I1743" s="3">
        <v>12632.79</v>
      </c>
      <c r="J1743" s="3">
        <v>0.47</v>
      </c>
      <c r="K1743" s="3">
        <v>46658.76</v>
      </c>
      <c r="L1743" s="3">
        <v>26.46</v>
      </c>
      <c r="M1743" s="3">
        <v>33.11</v>
      </c>
      <c r="N1743" s="3">
        <v>31.02</v>
      </c>
      <c r="O1743" s="3">
        <v>9.38</v>
      </c>
      <c r="P1743" s="3">
        <v>20.45</v>
      </c>
      <c r="Q1743" s="3">
        <v>43.99</v>
      </c>
      <c r="R1743" s="3">
        <v>22.64</v>
      </c>
      <c r="S1743" s="3">
        <v>12.93</v>
      </c>
      <c r="T1743" s="3">
        <v>1988.14518107707</v>
      </c>
      <c r="U1743" s="3">
        <v>1003.2183</v>
      </c>
    </row>
    <row r="1744" hidden="1">
      <c r="A1744" s="10" t="str">
        <f t="shared" si="1"/>
        <v>Indonesia1996</v>
      </c>
      <c r="B1744" s="1" t="s">
        <v>104</v>
      </c>
      <c r="C1744" s="3">
        <v>1996.0</v>
      </c>
      <c r="D1744" s="3">
        <v>54.64</v>
      </c>
      <c r="E1744" s="3">
        <v>49.42</v>
      </c>
      <c r="F1744" s="3">
        <v>-0.25952</v>
      </c>
      <c r="G1744" s="3">
        <v>0.14</v>
      </c>
      <c r="H1744" s="3">
        <v>42928.46</v>
      </c>
      <c r="I1744" s="3">
        <v>49814.7</v>
      </c>
      <c r="J1744" s="3">
        <v>-0.62</v>
      </c>
      <c r="K1744" s="3">
        <v>227369.99</v>
      </c>
      <c r="L1744" s="3">
        <v>38.74</v>
      </c>
      <c r="M1744" s="3">
        <v>10.68</v>
      </c>
      <c r="N1744" s="3">
        <v>32.57</v>
      </c>
      <c r="O1744" s="3">
        <v>13.37</v>
      </c>
      <c r="P1744" s="3">
        <v>8.06</v>
      </c>
      <c r="Q1744" s="3">
        <v>35.2</v>
      </c>
      <c r="R1744" s="3">
        <v>26.48</v>
      </c>
      <c r="S1744" s="3">
        <v>27.15</v>
      </c>
      <c r="T1744" s="3">
        <v>2190.98663573461</v>
      </c>
      <c r="U1744" s="3">
        <v>1246.6585</v>
      </c>
    </row>
    <row r="1745" hidden="1">
      <c r="A1745" s="10" t="str">
        <f t="shared" si="1"/>
        <v>India1996</v>
      </c>
      <c r="B1745" s="1" t="s">
        <v>103</v>
      </c>
      <c r="C1745" s="3">
        <v>1996.0</v>
      </c>
      <c r="D1745" s="3">
        <v>24.54</v>
      </c>
      <c r="E1745" s="3">
        <v>38.01</v>
      </c>
      <c r="F1745" s="3">
        <v>0.145769</v>
      </c>
      <c r="G1745" s="3">
        <v>0.06</v>
      </c>
      <c r="H1745" s="3">
        <v>39112.81</v>
      </c>
      <c r="I1745" s="3">
        <v>33468.59</v>
      </c>
      <c r="J1745" s="3">
        <v>-1.16</v>
      </c>
      <c r="K1745" s="3">
        <v>392897.0</v>
      </c>
      <c r="L1745" s="3">
        <v>19.23</v>
      </c>
      <c r="M1745" s="3">
        <v>18.78</v>
      </c>
      <c r="N1745" s="3">
        <v>27.36</v>
      </c>
      <c r="O1745" s="3">
        <v>28.88</v>
      </c>
      <c r="P1745" s="3">
        <v>6.86</v>
      </c>
      <c r="Q1745" s="3">
        <v>36.95</v>
      </c>
      <c r="R1745" s="3">
        <v>41.08</v>
      </c>
      <c r="S1745" s="3">
        <v>13.34</v>
      </c>
      <c r="T1745" s="3">
        <v>1734.58498172435</v>
      </c>
      <c r="U1745" s="3">
        <v>1315.7472</v>
      </c>
    </row>
    <row r="1746" hidden="1">
      <c r="A1746" s="10" t="str">
        <f t="shared" si="1"/>
        <v>Ireland1996</v>
      </c>
      <c r="B1746" s="1" t="s">
        <v>106</v>
      </c>
      <c r="C1746" s="3">
        <v>1996.0</v>
      </c>
      <c r="D1746" s="3">
        <v>18.59</v>
      </c>
      <c r="E1746" s="3">
        <v>66.66</v>
      </c>
      <c r="F1746" s="3">
        <v>1.476369</v>
      </c>
      <c r="G1746" s="3">
        <v>0.1</v>
      </c>
      <c r="H1746" s="3">
        <v>35764.65</v>
      </c>
      <c r="I1746" s="3">
        <v>45565.35</v>
      </c>
      <c r="J1746" s="3">
        <v>10.93</v>
      </c>
      <c r="K1746" s="3">
        <v>75880.63</v>
      </c>
      <c r="L1746" s="3">
        <v>38.23</v>
      </c>
      <c r="M1746" s="3">
        <v>28.43</v>
      </c>
      <c r="N1746" s="3">
        <v>18.07</v>
      </c>
      <c r="O1746" s="3">
        <v>4.95</v>
      </c>
      <c r="P1746" s="3">
        <v>37.89</v>
      </c>
      <c r="Q1746" s="3">
        <v>34.57</v>
      </c>
      <c r="R1746" s="3">
        <v>21.51</v>
      </c>
      <c r="S1746" s="3">
        <v>5.77</v>
      </c>
      <c r="T1746" s="3">
        <v>2587.20312808616</v>
      </c>
      <c r="U1746" s="3">
        <v>2704.815</v>
      </c>
    </row>
    <row r="1747" hidden="1">
      <c r="A1747" s="10" t="str">
        <f t="shared" si="1"/>
        <v>Iran, Islamic Rep.1996</v>
      </c>
      <c r="B1747" s="1" t="s">
        <v>105</v>
      </c>
      <c r="C1747" s="3">
        <v>1996.0</v>
      </c>
      <c r="D1747" s="3">
        <v>0.0</v>
      </c>
      <c r="E1747" s="3">
        <v>0.0</v>
      </c>
      <c r="F1747" s="3">
        <v>-1.005813</v>
      </c>
      <c r="G1747" s="2"/>
      <c r="H1747" s="2"/>
      <c r="I1747" s="2"/>
      <c r="J1747" s="3">
        <v>5.17</v>
      </c>
      <c r="K1747" s="3">
        <v>120404.0</v>
      </c>
      <c r="L1747" s="2"/>
      <c r="M1747" s="2"/>
      <c r="N1747" s="2"/>
      <c r="O1747" s="2"/>
      <c r="P1747" s="2"/>
      <c r="Q1747" s="2"/>
      <c r="R1747" s="2"/>
      <c r="S1747" s="2"/>
      <c r="T1747" s="3">
        <v>0.0</v>
      </c>
      <c r="U1747" s="3">
        <v>0.0</v>
      </c>
    </row>
    <row r="1748" hidden="1">
      <c r="A1748" s="10" t="str">
        <f t="shared" si="1"/>
        <v>Iceland1996</v>
      </c>
      <c r="B1748" s="1" t="s">
        <v>102</v>
      </c>
      <c r="C1748" s="3">
        <v>1996.0</v>
      </c>
      <c r="D1748" s="3">
        <v>77.55</v>
      </c>
      <c r="E1748" s="3">
        <v>70.41</v>
      </c>
      <c r="F1748" s="2"/>
      <c r="G1748" s="3">
        <v>0.09</v>
      </c>
      <c r="H1748" s="3">
        <v>2041.53</v>
      </c>
      <c r="I1748" s="3">
        <v>1897.08</v>
      </c>
      <c r="J1748" s="3">
        <v>0.49</v>
      </c>
      <c r="K1748" s="3">
        <v>7438.18</v>
      </c>
      <c r="L1748" s="3">
        <v>29.79</v>
      </c>
      <c r="M1748" s="3">
        <v>40.62</v>
      </c>
      <c r="N1748" s="3">
        <v>17.49</v>
      </c>
      <c r="O1748" s="3">
        <v>4.7</v>
      </c>
      <c r="P1748" s="3">
        <v>5.27</v>
      </c>
      <c r="Q1748" s="3">
        <v>17.1</v>
      </c>
      <c r="R1748" s="3">
        <v>35.86</v>
      </c>
      <c r="S1748" s="3">
        <v>41.37</v>
      </c>
      <c r="T1748" s="3">
        <v>2128.48147594246</v>
      </c>
      <c r="U1748" s="3">
        <v>3506.4237</v>
      </c>
    </row>
    <row r="1749" hidden="1">
      <c r="A1749" s="10" t="str">
        <f t="shared" si="1"/>
        <v>Israel1996</v>
      </c>
      <c r="B1749" s="1" t="s">
        <v>107</v>
      </c>
      <c r="C1749" s="3">
        <v>1996.0</v>
      </c>
      <c r="D1749" s="3">
        <v>8.19</v>
      </c>
      <c r="E1749" s="3">
        <v>53.5</v>
      </c>
      <c r="F1749" s="3">
        <v>1.159922</v>
      </c>
      <c r="G1749" s="3">
        <v>0.13</v>
      </c>
      <c r="H1749" s="3">
        <v>29948.53</v>
      </c>
      <c r="I1749" s="3">
        <v>20510.24</v>
      </c>
      <c r="J1749" s="3">
        <v>-7.16</v>
      </c>
      <c r="K1749" s="3">
        <v>109996.0</v>
      </c>
      <c r="L1749" s="3">
        <v>29.79</v>
      </c>
      <c r="M1749" s="3">
        <v>23.71</v>
      </c>
      <c r="N1749" s="3">
        <v>21.53</v>
      </c>
      <c r="O1749" s="3">
        <v>23.52</v>
      </c>
      <c r="P1749" s="3">
        <v>29.06</v>
      </c>
      <c r="Q1749" s="3">
        <v>20.07</v>
      </c>
      <c r="R1749" s="3">
        <v>42.01</v>
      </c>
      <c r="S1749" s="3">
        <v>8.69</v>
      </c>
      <c r="T1749" s="3">
        <v>2409.25511207163</v>
      </c>
      <c r="U1749" s="3">
        <v>2023.9996</v>
      </c>
    </row>
    <row r="1750" hidden="1">
      <c r="A1750" s="10" t="str">
        <f t="shared" si="1"/>
        <v>Italy1996</v>
      </c>
      <c r="B1750" s="1" t="s">
        <v>108</v>
      </c>
      <c r="C1750" s="3">
        <v>1996.0</v>
      </c>
      <c r="D1750" s="3">
        <v>11.1</v>
      </c>
      <c r="E1750" s="3">
        <v>51.18</v>
      </c>
      <c r="F1750" s="3">
        <v>1.591442</v>
      </c>
      <c r="G1750" s="3">
        <v>0.06</v>
      </c>
      <c r="H1750" s="3">
        <v>208116.04</v>
      </c>
      <c r="I1750" s="3">
        <v>252098.58</v>
      </c>
      <c r="J1750" s="3">
        <v>4.53</v>
      </c>
      <c r="K1750" s="3">
        <v>1312429.97</v>
      </c>
      <c r="L1750" s="3">
        <v>23.29</v>
      </c>
      <c r="M1750" s="3">
        <v>27.89</v>
      </c>
      <c r="N1750" s="3">
        <v>29.85</v>
      </c>
      <c r="O1750" s="3">
        <v>16.19</v>
      </c>
      <c r="P1750" s="3">
        <v>33.57</v>
      </c>
      <c r="Q1750" s="3">
        <v>42.55</v>
      </c>
      <c r="R1750" s="3">
        <v>20.21</v>
      </c>
      <c r="S1750" s="3">
        <v>2.45</v>
      </c>
      <c r="T1750" s="3">
        <v>1752.6722000089</v>
      </c>
      <c r="U1750" s="3">
        <v>1310.3947</v>
      </c>
    </row>
    <row r="1751" hidden="1">
      <c r="A1751" s="10" t="str">
        <f t="shared" si="1"/>
        <v>Jamaica1996</v>
      </c>
      <c r="B1751" s="1" t="s">
        <v>109</v>
      </c>
      <c r="C1751" s="3">
        <v>1996.0</v>
      </c>
      <c r="D1751" s="3">
        <v>31.3</v>
      </c>
      <c r="E1751" s="3">
        <v>53.5</v>
      </c>
      <c r="F1751" s="3">
        <v>-0.64364</v>
      </c>
      <c r="G1751" s="3">
        <v>0.22</v>
      </c>
      <c r="H1751" s="3">
        <v>2916.35</v>
      </c>
      <c r="I1751" s="3">
        <v>1386.87</v>
      </c>
      <c r="J1751" s="3">
        <v>-7.22</v>
      </c>
      <c r="K1751" s="3">
        <v>7368.0</v>
      </c>
      <c r="L1751" s="3">
        <v>21.16</v>
      </c>
      <c r="M1751" s="3">
        <v>32.34</v>
      </c>
      <c r="N1751" s="3">
        <v>23.39</v>
      </c>
      <c r="O1751" s="3">
        <v>8.92</v>
      </c>
      <c r="P1751" s="3">
        <v>1.35</v>
      </c>
      <c r="Q1751" s="3">
        <v>27.28</v>
      </c>
      <c r="R1751" s="3">
        <v>56.37</v>
      </c>
      <c r="S1751" s="3">
        <v>14.57</v>
      </c>
      <c r="T1751" s="3">
        <v>1706.26773903791</v>
      </c>
      <c r="U1751" s="3">
        <v>2793.1009</v>
      </c>
    </row>
    <row r="1752" hidden="1">
      <c r="A1752" s="10" t="str">
        <f t="shared" si="1"/>
        <v>Jordan1996</v>
      </c>
      <c r="B1752" s="1" t="s">
        <v>111</v>
      </c>
      <c r="C1752" s="3">
        <v>1996.0</v>
      </c>
      <c r="D1752" s="3">
        <v>0.0</v>
      </c>
      <c r="E1752" s="3">
        <v>0.0</v>
      </c>
      <c r="F1752" s="3">
        <v>0.225125</v>
      </c>
      <c r="G1752" s="2"/>
      <c r="H1752" s="2"/>
      <c r="I1752" s="2"/>
      <c r="J1752" s="3">
        <v>-25.3</v>
      </c>
      <c r="K1752" s="3">
        <v>6928.36</v>
      </c>
      <c r="L1752" s="2"/>
      <c r="M1752" s="2"/>
      <c r="N1752" s="2"/>
      <c r="O1752" s="2"/>
      <c r="P1752" s="2"/>
      <c r="Q1752" s="2"/>
      <c r="R1752" s="2"/>
      <c r="S1752" s="2"/>
      <c r="T1752" s="3">
        <v>0.0</v>
      </c>
      <c r="U1752" s="3">
        <v>0.0</v>
      </c>
    </row>
    <row r="1753" hidden="1">
      <c r="A1753" s="10" t="str">
        <f t="shared" si="1"/>
        <v>Japan1996</v>
      </c>
      <c r="B1753" s="1" t="s">
        <v>110</v>
      </c>
      <c r="C1753" s="3">
        <v>1996.0</v>
      </c>
      <c r="D1753" s="3">
        <v>1.82</v>
      </c>
      <c r="E1753" s="3">
        <v>50.69</v>
      </c>
      <c r="F1753" s="3">
        <v>2.858869</v>
      </c>
      <c r="G1753" s="3">
        <v>0.11</v>
      </c>
      <c r="H1753" s="3">
        <v>349186.1</v>
      </c>
      <c r="I1753" s="3">
        <v>410946.93</v>
      </c>
      <c r="J1753" s="3">
        <v>0.43</v>
      </c>
      <c r="K1753" s="3">
        <v>4833709.92</v>
      </c>
      <c r="L1753" s="3">
        <v>21.83</v>
      </c>
      <c r="M1753" s="3">
        <v>28.86</v>
      </c>
      <c r="N1753" s="3">
        <v>17.99</v>
      </c>
      <c r="O1753" s="3">
        <v>27.78</v>
      </c>
      <c r="P1753" s="3">
        <v>59.89</v>
      </c>
      <c r="Q1753" s="3">
        <v>20.75</v>
      </c>
      <c r="R1753" s="3">
        <v>16.12</v>
      </c>
      <c r="S1753" s="3">
        <v>0.48</v>
      </c>
      <c r="T1753" s="3">
        <v>1588.60301089135</v>
      </c>
      <c r="U1753" s="3">
        <v>2904.0636</v>
      </c>
    </row>
    <row r="1754" hidden="1">
      <c r="A1754" s="10" t="str">
        <f t="shared" si="1"/>
        <v>Kazakhstan1996</v>
      </c>
      <c r="B1754" s="1" t="s">
        <v>112</v>
      </c>
      <c r="C1754" s="3">
        <v>1996.0</v>
      </c>
      <c r="D1754" s="3">
        <v>49.4</v>
      </c>
      <c r="E1754" s="3">
        <v>0.0</v>
      </c>
      <c r="F1754" s="3">
        <v>0.455772</v>
      </c>
      <c r="G1754" s="3">
        <v>0.38</v>
      </c>
      <c r="H1754" s="3">
        <v>4238.59</v>
      </c>
      <c r="I1754" s="3">
        <v>5896.83</v>
      </c>
      <c r="J1754" s="3">
        <v>-0.74</v>
      </c>
      <c r="K1754" s="3">
        <v>21035.36</v>
      </c>
      <c r="L1754" s="2"/>
      <c r="M1754" s="2"/>
      <c r="N1754" s="2"/>
      <c r="O1754" s="2"/>
      <c r="P1754" s="2"/>
      <c r="Q1754" s="2"/>
      <c r="R1754" s="2"/>
      <c r="S1754" s="2"/>
      <c r="T1754" s="3">
        <v>1845.14731101422</v>
      </c>
      <c r="U1754" s="3">
        <v>2263.6415</v>
      </c>
    </row>
    <row r="1755" hidden="1">
      <c r="A1755" s="10" t="str">
        <f t="shared" si="1"/>
        <v>Kenya1996</v>
      </c>
      <c r="B1755" s="1" t="s">
        <v>113</v>
      </c>
      <c r="C1755" s="3">
        <v>1996.0</v>
      </c>
      <c r="D1755" s="3">
        <v>0.0</v>
      </c>
      <c r="E1755" s="3">
        <v>0.0</v>
      </c>
      <c r="F1755" s="3">
        <v>-0.470653</v>
      </c>
      <c r="G1755" s="2"/>
      <c r="H1755" s="2"/>
      <c r="I1755" s="2"/>
      <c r="J1755" s="3">
        <v>-6.91</v>
      </c>
      <c r="K1755" s="3">
        <v>12045.86</v>
      </c>
      <c r="L1755" s="2"/>
      <c r="M1755" s="2"/>
      <c r="N1755" s="2"/>
      <c r="O1755" s="2"/>
      <c r="P1755" s="2"/>
      <c r="Q1755" s="2"/>
      <c r="R1755" s="2"/>
      <c r="S1755" s="2"/>
      <c r="T1755" s="3">
        <v>0.0</v>
      </c>
      <c r="U1755" s="3">
        <v>0.0</v>
      </c>
    </row>
    <row r="1756" hidden="1">
      <c r="A1756" s="10" t="str">
        <f t="shared" si="1"/>
        <v>Kyrgyz Republic1996</v>
      </c>
      <c r="B1756" s="1" t="s">
        <v>117</v>
      </c>
      <c r="C1756" s="3">
        <v>1996.0</v>
      </c>
      <c r="D1756" s="3">
        <v>51.81</v>
      </c>
      <c r="E1756" s="3">
        <v>63.85</v>
      </c>
      <c r="F1756" s="3">
        <v>0.19384</v>
      </c>
      <c r="G1756" s="3">
        <v>0.23</v>
      </c>
      <c r="H1756" s="3">
        <v>837.93</v>
      </c>
      <c r="I1756" s="3">
        <v>507.07</v>
      </c>
      <c r="J1756" s="3">
        <v>-25.82</v>
      </c>
      <c r="K1756" s="3">
        <v>1827.57</v>
      </c>
      <c r="L1756" s="3">
        <v>24.35</v>
      </c>
      <c r="M1756" s="3">
        <v>39.5</v>
      </c>
      <c r="N1756" s="3">
        <v>27.06</v>
      </c>
      <c r="O1756" s="3">
        <v>9.05</v>
      </c>
      <c r="P1756" s="3">
        <v>6.57</v>
      </c>
      <c r="Q1756" s="3">
        <v>27.47</v>
      </c>
      <c r="R1756" s="3">
        <v>36.61</v>
      </c>
      <c r="S1756" s="3">
        <v>29.02</v>
      </c>
      <c r="T1756" s="3">
        <v>1870.0003069551</v>
      </c>
      <c r="U1756" s="3">
        <v>1341.4968</v>
      </c>
    </row>
    <row r="1757" hidden="1">
      <c r="A1757" s="10" t="str">
        <f t="shared" si="1"/>
        <v>Cambodia1996</v>
      </c>
      <c r="B1757" s="1" t="s">
        <v>48</v>
      </c>
      <c r="C1757" s="3">
        <v>1996.0</v>
      </c>
      <c r="D1757" s="3">
        <v>0.0</v>
      </c>
      <c r="E1757" s="3">
        <v>0.0</v>
      </c>
      <c r="F1757" s="3">
        <v>-0.90073</v>
      </c>
      <c r="G1757" s="2"/>
      <c r="H1757" s="2"/>
      <c r="I1757" s="2"/>
      <c r="J1757" s="3">
        <v>-18.43</v>
      </c>
      <c r="K1757" s="3">
        <v>3506.7</v>
      </c>
      <c r="L1757" s="2"/>
      <c r="M1757" s="2"/>
      <c r="N1757" s="2"/>
      <c r="O1757" s="2"/>
      <c r="P1757" s="2"/>
      <c r="Q1757" s="2"/>
      <c r="R1757" s="2"/>
      <c r="S1757" s="2"/>
      <c r="T1757" s="3">
        <v>0.0</v>
      </c>
      <c r="U1757" s="3">
        <v>0.0</v>
      </c>
    </row>
    <row r="1758" hidden="1">
      <c r="A1758" s="10" t="str">
        <f t="shared" si="1"/>
        <v>Kiribati1996</v>
      </c>
      <c r="B1758" s="1" t="s">
        <v>114</v>
      </c>
      <c r="C1758" s="3">
        <v>1996.0</v>
      </c>
      <c r="D1758" s="3">
        <v>96.34</v>
      </c>
      <c r="E1758" s="3">
        <v>64.91</v>
      </c>
      <c r="F1758" s="2"/>
      <c r="G1758" s="3">
        <v>0.15</v>
      </c>
      <c r="H1758" s="3">
        <v>38.04</v>
      </c>
      <c r="I1758" s="3">
        <v>4.86</v>
      </c>
      <c r="J1758" s="3">
        <v>-78.96</v>
      </c>
      <c r="K1758" s="3">
        <v>66.52</v>
      </c>
      <c r="L1758" s="3">
        <v>14.12</v>
      </c>
      <c r="M1758" s="3">
        <v>50.79</v>
      </c>
      <c r="N1758" s="3">
        <v>20.38</v>
      </c>
      <c r="O1758" s="3">
        <v>3.38</v>
      </c>
      <c r="P1758" s="2"/>
      <c r="Q1758" s="3">
        <v>0.16</v>
      </c>
      <c r="R1758" s="3">
        <v>5.16</v>
      </c>
      <c r="S1758" s="3">
        <v>91.17</v>
      </c>
      <c r="T1758" s="3">
        <v>1688.80469057215</v>
      </c>
      <c r="U1758" s="3">
        <v>5170.8866</v>
      </c>
    </row>
    <row r="1759" hidden="1">
      <c r="A1759" s="10" t="str">
        <f t="shared" si="1"/>
        <v>St. Kitts and Nevis1996</v>
      </c>
      <c r="B1759" s="1" t="s">
        <v>190</v>
      </c>
      <c r="C1759" s="3">
        <v>1996.0</v>
      </c>
      <c r="D1759" s="3">
        <v>62.93</v>
      </c>
      <c r="E1759" s="3">
        <v>71.51</v>
      </c>
      <c r="F1759" s="2"/>
      <c r="G1759" s="3">
        <v>0.39</v>
      </c>
      <c r="H1759" s="3">
        <v>145.85</v>
      </c>
      <c r="I1759" s="3">
        <v>21.52</v>
      </c>
      <c r="J1759" s="2"/>
      <c r="K1759" s="3">
        <v>333.94</v>
      </c>
      <c r="L1759" s="3">
        <v>20.39</v>
      </c>
      <c r="M1759" s="3">
        <v>51.12</v>
      </c>
      <c r="N1759" s="3">
        <v>16.82</v>
      </c>
      <c r="O1759" s="3">
        <v>6.87</v>
      </c>
      <c r="P1759" s="3">
        <v>30.83</v>
      </c>
      <c r="Q1759" s="3">
        <v>12.22</v>
      </c>
      <c r="R1759" s="3">
        <v>56.05</v>
      </c>
      <c r="S1759" s="3">
        <v>0.89</v>
      </c>
      <c r="T1759" s="3">
        <v>1935.86370362655</v>
      </c>
      <c r="U1759" s="3">
        <v>4404.1848</v>
      </c>
    </row>
    <row r="1760" hidden="1">
      <c r="A1760" s="10" t="str">
        <f t="shared" si="1"/>
        <v>Korea, Rep.1996</v>
      </c>
      <c r="B1760" s="1" t="s">
        <v>115</v>
      </c>
      <c r="C1760" s="3">
        <v>1996.0</v>
      </c>
      <c r="D1760" s="3">
        <v>6.84</v>
      </c>
      <c r="E1760" s="3">
        <v>52.46</v>
      </c>
      <c r="F1760" s="3">
        <v>1.230793</v>
      </c>
      <c r="G1760" s="3">
        <v>0.09</v>
      </c>
      <c r="H1760" s="3">
        <v>150334.29</v>
      </c>
      <c r="I1760" s="3">
        <v>129712.55</v>
      </c>
      <c r="J1760" s="3">
        <v>-3.05</v>
      </c>
      <c r="K1760" s="3">
        <v>610169.98</v>
      </c>
      <c r="L1760" s="3">
        <v>38.34</v>
      </c>
      <c r="M1760" s="3">
        <v>14.12</v>
      </c>
      <c r="N1760" s="3">
        <v>27.49</v>
      </c>
      <c r="O1760" s="3">
        <v>19.93</v>
      </c>
      <c r="P1760" s="3">
        <v>41.49</v>
      </c>
      <c r="Q1760" s="3">
        <v>27.48</v>
      </c>
      <c r="R1760" s="3">
        <v>29.54</v>
      </c>
      <c r="S1760" s="3">
        <v>1.47</v>
      </c>
      <c r="T1760" s="3">
        <v>2142.19579841623</v>
      </c>
      <c r="U1760" s="3">
        <v>1958.6385</v>
      </c>
    </row>
    <row r="1761" hidden="1">
      <c r="A1761" s="10" t="str">
        <f t="shared" si="1"/>
        <v>Kuwait1996</v>
      </c>
      <c r="B1761" s="1" t="s">
        <v>116</v>
      </c>
      <c r="C1761" s="3">
        <v>1996.0</v>
      </c>
      <c r="D1761" s="3">
        <v>0.0</v>
      </c>
      <c r="E1761" s="3">
        <v>0.0</v>
      </c>
      <c r="F1761" s="3">
        <v>-0.412797</v>
      </c>
      <c r="G1761" s="2"/>
      <c r="H1761" s="2"/>
      <c r="I1761" s="2"/>
      <c r="J1761" s="3">
        <v>13.1</v>
      </c>
      <c r="K1761" s="3">
        <v>31493.32</v>
      </c>
      <c r="L1761" s="2"/>
      <c r="M1761" s="2"/>
      <c r="N1761" s="2"/>
      <c r="O1761" s="2"/>
      <c r="P1761" s="2"/>
      <c r="Q1761" s="2"/>
      <c r="R1761" s="2"/>
      <c r="S1761" s="2"/>
      <c r="T1761" s="3">
        <v>0.0</v>
      </c>
      <c r="U1761" s="3">
        <v>0.0</v>
      </c>
    </row>
    <row r="1762" hidden="1">
      <c r="A1762" s="10" t="str">
        <f t="shared" si="1"/>
        <v>Lebanon1996</v>
      </c>
      <c r="B1762" s="1" t="s">
        <v>120</v>
      </c>
      <c r="C1762" s="3">
        <v>1996.0</v>
      </c>
      <c r="D1762" s="3">
        <v>0.0</v>
      </c>
      <c r="E1762" s="3">
        <v>0.0</v>
      </c>
      <c r="F1762" s="3">
        <v>-0.09234</v>
      </c>
      <c r="G1762" s="2"/>
      <c r="H1762" s="2"/>
      <c r="I1762" s="2"/>
      <c r="J1762" s="3">
        <v>-42.4</v>
      </c>
      <c r="K1762" s="3">
        <v>13690.22</v>
      </c>
      <c r="L1762" s="2"/>
      <c r="M1762" s="2"/>
      <c r="N1762" s="2"/>
      <c r="O1762" s="2"/>
      <c r="P1762" s="2"/>
      <c r="Q1762" s="2"/>
      <c r="R1762" s="2"/>
      <c r="S1762" s="2"/>
      <c r="T1762" s="3">
        <v>0.0</v>
      </c>
      <c r="U1762" s="3">
        <v>0.0</v>
      </c>
    </row>
    <row r="1763" hidden="1">
      <c r="A1763" s="10" t="str">
        <f t="shared" si="1"/>
        <v>Libya1996</v>
      </c>
      <c r="B1763" s="1" t="s">
        <v>122</v>
      </c>
      <c r="C1763" s="3">
        <v>1996.0</v>
      </c>
      <c r="D1763" s="3">
        <v>0.0</v>
      </c>
      <c r="E1763" s="3">
        <v>0.0</v>
      </c>
      <c r="F1763" s="3">
        <v>-0.482066</v>
      </c>
      <c r="G1763" s="2"/>
      <c r="H1763" s="2"/>
      <c r="I1763" s="2"/>
      <c r="J1763" s="3">
        <v>4.76</v>
      </c>
      <c r="K1763" s="3">
        <v>27884.62</v>
      </c>
      <c r="L1763" s="2"/>
      <c r="M1763" s="2"/>
      <c r="N1763" s="2"/>
      <c r="O1763" s="2"/>
      <c r="P1763" s="2"/>
      <c r="Q1763" s="2"/>
      <c r="R1763" s="2"/>
      <c r="S1763" s="2"/>
      <c r="T1763" s="3">
        <v>0.0</v>
      </c>
      <c r="U1763" s="3">
        <v>0.0</v>
      </c>
    </row>
    <row r="1764" hidden="1">
      <c r="A1764" s="10" t="str">
        <f t="shared" si="1"/>
        <v>St. Lucia1996</v>
      </c>
      <c r="B1764" s="1" t="s">
        <v>191</v>
      </c>
      <c r="C1764" s="3">
        <v>1996.0</v>
      </c>
      <c r="D1764" s="3">
        <v>80.25</v>
      </c>
      <c r="E1764" s="3">
        <v>62.36</v>
      </c>
      <c r="F1764" s="2"/>
      <c r="G1764" s="3">
        <v>0.5</v>
      </c>
      <c r="H1764" s="3">
        <v>313.5</v>
      </c>
      <c r="I1764" s="3">
        <v>79.51</v>
      </c>
      <c r="J1764" s="2"/>
      <c r="K1764" s="3">
        <v>788.89</v>
      </c>
      <c r="L1764" s="3">
        <v>17.16</v>
      </c>
      <c r="M1764" s="3">
        <v>45.2</v>
      </c>
      <c r="N1764" s="3">
        <v>20.84</v>
      </c>
      <c r="O1764" s="3">
        <v>9.23</v>
      </c>
      <c r="P1764" s="3">
        <v>5.23</v>
      </c>
      <c r="Q1764" s="3">
        <v>26.44</v>
      </c>
      <c r="R1764" s="3">
        <v>0.87</v>
      </c>
      <c r="S1764" s="3">
        <v>67.44</v>
      </c>
      <c r="T1764" s="3">
        <v>1647.01148175761</v>
      </c>
      <c r="U1764" s="3">
        <v>4792.4977</v>
      </c>
    </row>
    <row r="1765" hidden="1">
      <c r="A1765" s="10" t="str">
        <f t="shared" si="1"/>
        <v>Latin America &amp; Caribbean1996</v>
      </c>
      <c r="B1765" s="1" t="s">
        <v>118</v>
      </c>
      <c r="C1765" s="3">
        <v>1996.0</v>
      </c>
      <c r="D1765" s="3">
        <v>44.88</v>
      </c>
      <c r="E1765" s="3">
        <v>61.78</v>
      </c>
      <c r="F1765" s="2"/>
      <c r="G1765" s="2"/>
      <c r="H1765" s="3">
        <v>250637.84</v>
      </c>
      <c r="I1765" s="3">
        <v>248898.27</v>
      </c>
      <c r="J1765" s="3">
        <v>-0.32</v>
      </c>
      <c r="K1765" s="3">
        <v>2079400.0</v>
      </c>
      <c r="L1765" s="3">
        <v>36.74</v>
      </c>
      <c r="M1765" s="3">
        <v>25.04</v>
      </c>
      <c r="N1765" s="3">
        <v>24.19</v>
      </c>
      <c r="O1765" s="3">
        <v>10.03</v>
      </c>
      <c r="P1765" s="3">
        <v>17.49</v>
      </c>
      <c r="Q1765" s="3">
        <v>26.92</v>
      </c>
      <c r="R1765" s="3">
        <v>24.47</v>
      </c>
      <c r="S1765" s="3">
        <v>28.11</v>
      </c>
      <c r="T1765" s="3">
        <v>0.0</v>
      </c>
      <c r="U1765" s="3">
        <v>1007.1964</v>
      </c>
    </row>
    <row r="1766" hidden="1">
      <c r="A1766" s="10" t="str">
        <f t="shared" si="1"/>
        <v>Sri Lanka1996</v>
      </c>
      <c r="B1766" s="1" t="s">
        <v>189</v>
      </c>
      <c r="C1766" s="3">
        <v>1996.0</v>
      </c>
      <c r="D1766" s="3">
        <v>0.0</v>
      </c>
      <c r="E1766" s="3">
        <v>0.0</v>
      </c>
      <c r="F1766" s="3">
        <v>-0.71165</v>
      </c>
      <c r="G1766" s="2"/>
      <c r="H1766" s="2"/>
      <c r="I1766" s="2"/>
      <c r="J1766" s="3">
        <v>-8.93</v>
      </c>
      <c r="K1766" s="3">
        <v>13897.74</v>
      </c>
      <c r="L1766" s="2"/>
      <c r="M1766" s="2"/>
      <c r="N1766" s="2"/>
      <c r="O1766" s="2"/>
      <c r="P1766" s="2"/>
      <c r="Q1766" s="2"/>
      <c r="R1766" s="2"/>
      <c r="S1766" s="2"/>
      <c r="T1766" s="3">
        <v>0.0</v>
      </c>
      <c r="U1766" s="3">
        <v>0.0</v>
      </c>
    </row>
    <row r="1767" hidden="1">
      <c r="A1767" s="10" t="str">
        <f t="shared" si="1"/>
        <v>Lesotho1996</v>
      </c>
      <c r="B1767" s="1" t="s">
        <v>121</v>
      </c>
      <c r="C1767" s="3">
        <v>1996.0</v>
      </c>
      <c r="D1767" s="3">
        <v>0.0</v>
      </c>
      <c r="E1767" s="3">
        <v>0.0</v>
      </c>
      <c r="F1767" s="2"/>
      <c r="G1767" s="2"/>
      <c r="H1767" s="2"/>
      <c r="I1767" s="2"/>
      <c r="J1767" s="2"/>
      <c r="K1767" s="3">
        <v>946.12</v>
      </c>
      <c r="L1767" s="2"/>
      <c r="M1767" s="2"/>
      <c r="N1767" s="2"/>
      <c r="O1767" s="2"/>
      <c r="P1767" s="2"/>
      <c r="Q1767" s="2"/>
      <c r="R1767" s="2"/>
      <c r="S1767" s="2"/>
      <c r="T1767" s="3">
        <v>0.0</v>
      </c>
      <c r="U1767" s="3">
        <v>0.0</v>
      </c>
    </row>
    <row r="1768" hidden="1">
      <c r="A1768" s="10" t="str">
        <f t="shared" si="1"/>
        <v>Lithuania1996</v>
      </c>
      <c r="B1768" s="1" t="s">
        <v>123</v>
      </c>
      <c r="C1768" s="3">
        <v>1996.0</v>
      </c>
      <c r="D1768" s="3">
        <v>40.1</v>
      </c>
      <c r="E1768" s="3">
        <v>58.65</v>
      </c>
      <c r="F1768" s="3">
        <v>0.360994</v>
      </c>
      <c r="G1768" s="3">
        <v>0.07</v>
      </c>
      <c r="H1768" s="3">
        <v>4558.53</v>
      </c>
      <c r="I1768" s="3">
        <v>3356.36</v>
      </c>
      <c r="J1768" s="3">
        <v>-9.3</v>
      </c>
      <c r="K1768" s="3">
        <v>8382.52</v>
      </c>
      <c r="L1768" s="3">
        <v>18.66</v>
      </c>
      <c r="M1768" s="3">
        <v>39.99</v>
      </c>
      <c r="N1768" s="3">
        <v>22.0</v>
      </c>
      <c r="O1768" s="3">
        <v>16.71</v>
      </c>
      <c r="P1768" s="3">
        <v>11.98</v>
      </c>
      <c r="Q1768" s="3">
        <v>48.65</v>
      </c>
      <c r="R1768" s="3">
        <v>30.64</v>
      </c>
      <c r="S1768" s="3">
        <v>8.69</v>
      </c>
      <c r="T1768" s="3">
        <v>1623.18237600514</v>
      </c>
      <c r="U1768" s="3">
        <v>989.8063</v>
      </c>
    </row>
    <row r="1769" hidden="1">
      <c r="A1769" s="10" t="str">
        <f t="shared" si="1"/>
        <v>Luxembourg1996</v>
      </c>
      <c r="B1769" s="1" t="s">
        <v>124</v>
      </c>
      <c r="C1769" s="3">
        <v>1996.0</v>
      </c>
      <c r="D1769" s="3">
        <v>0.0</v>
      </c>
      <c r="E1769" s="3">
        <v>0.0</v>
      </c>
      <c r="F1769" s="2"/>
      <c r="G1769" s="2"/>
      <c r="H1769" s="2"/>
      <c r="I1769" s="2"/>
      <c r="J1769" s="3">
        <v>22.62</v>
      </c>
      <c r="K1769" s="3">
        <v>21776.61</v>
      </c>
      <c r="L1769" s="2"/>
      <c r="M1769" s="2"/>
      <c r="N1769" s="2"/>
      <c r="O1769" s="2"/>
      <c r="P1769" s="2"/>
      <c r="Q1769" s="2"/>
      <c r="R1769" s="2"/>
      <c r="S1769" s="2"/>
      <c r="T1769" s="3">
        <v>0.0</v>
      </c>
      <c r="U1769" s="3">
        <v>0.0</v>
      </c>
    </row>
    <row r="1770" hidden="1">
      <c r="A1770" s="10" t="str">
        <f t="shared" si="1"/>
        <v>Latvia1996</v>
      </c>
      <c r="B1770" s="1" t="s">
        <v>119</v>
      </c>
      <c r="C1770" s="3">
        <v>1996.0</v>
      </c>
      <c r="D1770" s="3">
        <v>44.71</v>
      </c>
      <c r="E1770" s="3">
        <v>67.75</v>
      </c>
      <c r="F1770" s="3">
        <v>0.255258</v>
      </c>
      <c r="G1770" s="3">
        <v>0.08</v>
      </c>
      <c r="H1770" s="3">
        <v>2319.5</v>
      </c>
      <c r="I1770" s="3">
        <v>1443.3</v>
      </c>
      <c r="J1770" s="3">
        <v>-9.02</v>
      </c>
      <c r="K1770" s="3">
        <v>5969.11</v>
      </c>
      <c r="L1770" s="3">
        <v>20.92</v>
      </c>
      <c r="M1770" s="3">
        <v>46.83</v>
      </c>
      <c r="N1770" s="3">
        <v>24.62</v>
      </c>
      <c r="O1770" s="3">
        <v>7.58</v>
      </c>
      <c r="P1770" s="3">
        <v>12.82</v>
      </c>
      <c r="Q1770" s="3">
        <v>39.9</v>
      </c>
      <c r="R1770" s="3">
        <v>37.81</v>
      </c>
      <c r="S1770" s="3">
        <v>8.05</v>
      </c>
      <c r="T1770" s="3">
        <v>1696.25619193769</v>
      </c>
      <c r="U1770" s="3">
        <v>1390.7845</v>
      </c>
    </row>
    <row r="1771" hidden="1">
      <c r="A1771" s="10" t="str">
        <f t="shared" si="1"/>
        <v>Macao SAR, China1996</v>
      </c>
      <c r="B1771" s="1" t="s">
        <v>125</v>
      </c>
      <c r="C1771" s="3">
        <v>1996.0</v>
      </c>
      <c r="D1771" s="3">
        <v>4.59</v>
      </c>
      <c r="E1771" s="3">
        <v>39.45</v>
      </c>
      <c r="F1771" s="2"/>
      <c r="G1771" s="3">
        <v>0.23</v>
      </c>
      <c r="H1771" s="3">
        <v>1991.98</v>
      </c>
      <c r="I1771" s="3">
        <v>2100.01</v>
      </c>
      <c r="J1771" s="3">
        <v>25.88</v>
      </c>
      <c r="K1771" s="3">
        <v>7122.54</v>
      </c>
      <c r="L1771" s="3">
        <v>11.05</v>
      </c>
      <c r="M1771" s="3">
        <v>28.4</v>
      </c>
      <c r="N1771" s="3">
        <v>48.98</v>
      </c>
      <c r="O1771" s="3">
        <v>6.62</v>
      </c>
      <c r="P1771" s="3">
        <v>2.84</v>
      </c>
      <c r="Q1771" s="3">
        <v>83.17</v>
      </c>
      <c r="R1771" s="3">
        <v>11.23</v>
      </c>
      <c r="S1771" s="3">
        <v>2.38</v>
      </c>
      <c r="T1771" s="3">
        <v>2453.85019965074</v>
      </c>
      <c r="U1771" s="3">
        <v>6619.0755</v>
      </c>
    </row>
    <row r="1772" hidden="1">
      <c r="A1772" s="10" t="str">
        <f t="shared" si="1"/>
        <v>Morocco1996</v>
      </c>
      <c r="B1772" s="1" t="s">
        <v>142</v>
      </c>
      <c r="C1772" s="3">
        <v>1996.0</v>
      </c>
      <c r="D1772" s="3">
        <v>48.9</v>
      </c>
      <c r="E1772" s="3">
        <v>39.28</v>
      </c>
      <c r="F1772" s="3">
        <v>-0.56512</v>
      </c>
      <c r="G1772" s="3">
        <v>0.15</v>
      </c>
      <c r="H1772" s="3">
        <v>8253.44</v>
      </c>
      <c r="I1772" s="3">
        <v>4742.0</v>
      </c>
      <c r="J1772" s="3">
        <v>-3.42</v>
      </c>
      <c r="K1772" s="3">
        <v>43161.45</v>
      </c>
      <c r="L1772" s="3">
        <v>21.5</v>
      </c>
      <c r="M1772" s="3">
        <v>17.78</v>
      </c>
      <c r="N1772" s="3">
        <v>32.98</v>
      </c>
      <c r="O1772" s="3">
        <v>26.34</v>
      </c>
      <c r="P1772" s="3">
        <v>1.46</v>
      </c>
      <c r="Q1772" s="3">
        <v>33.39</v>
      </c>
      <c r="R1772" s="3">
        <v>37.86</v>
      </c>
      <c r="S1772" s="3">
        <v>25.63</v>
      </c>
      <c r="T1772" s="3">
        <v>1518.99310859026</v>
      </c>
      <c r="U1772" s="3">
        <v>1337.6808</v>
      </c>
    </row>
    <row r="1773" hidden="1">
      <c r="A1773" s="10" t="str">
        <f t="shared" si="1"/>
        <v>Moldova1996</v>
      </c>
      <c r="B1773" s="1" t="s">
        <v>138</v>
      </c>
      <c r="C1773" s="3">
        <v>1996.0</v>
      </c>
      <c r="D1773" s="3">
        <v>75.05</v>
      </c>
      <c r="E1773" s="3">
        <v>49.13</v>
      </c>
      <c r="F1773" s="3">
        <v>0.193705</v>
      </c>
      <c r="G1773" s="3">
        <v>0.46</v>
      </c>
      <c r="H1773" s="3">
        <v>1072.27</v>
      </c>
      <c r="I1773" s="3">
        <v>794.99</v>
      </c>
      <c r="J1773" s="3">
        <v>-18.58</v>
      </c>
      <c r="K1773" s="3">
        <v>1695.12</v>
      </c>
      <c r="L1773" s="3">
        <v>17.79</v>
      </c>
      <c r="M1773" s="3">
        <v>31.34</v>
      </c>
      <c r="N1773" s="3">
        <v>23.24</v>
      </c>
      <c r="O1773" s="3">
        <v>11.42</v>
      </c>
      <c r="P1773" s="3">
        <v>5.96</v>
      </c>
      <c r="Q1773" s="3">
        <v>54.8</v>
      </c>
      <c r="R1773" s="3">
        <v>17.6</v>
      </c>
      <c r="S1773" s="3">
        <v>21.16</v>
      </c>
      <c r="T1773" s="3">
        <v>1965.54636850169</v>
      </c>
      <c r="U1773" s="3">
        <v>3489.7398</v>
      </c>
    </row>
    <row r="1774" hidden="1">
      <c r="A1774" s="10" t="str">
        <f t="shared" si="1"/>
        <v>Madagascar1996</v>
      </c>
      <c r="B1774" s="1" t="s">
        <v>126</v>
      </c>
      <c r="C1774" s="3">
        <v>1996.0</v>
      </c>
      <c r="D1774" s="3">
        <v>82.5</v>
      </c>
      <c r="E1774" s="3">
        <v>47.91</v>
      </c>
      <c r="F1774" s="3">
        <v>-0.971575</v>
      </c>
      <c r="G1774" s="3">
        <v>0.22</v>
      </c>
      <c r="H1774" s="3">
        <v>602.12</v>
      </c>
      <c r="I1774" s="3">
        <v>299.05</v>
      </c>
      <c r="J1774" s="3">
        <v>-1.83</v>
      </c>
      <c r="K1774" s="3">
        <v>4931.86</v>
      </c>
      <c r="L1774" s="3">
        <v>23.03</v>
      </c>
      <c r="M1774" s="3">
        <v>24.88</v>
      </c>
      <c r="N1774" s="3">
        <v>20.26</v>
      </c>
      <c r="O1774" s="3">
        <v>19.87</v>
      </c>
      <c r="P1774" s="3">
        <v>0.88</v>
      </c>
      <c r="Q1774" s="3">
        <v>12.51</v>
      </c>
      <c r="R1774" s="3">
        <v>14.83</v>
      </c>
      <c r="S1774" s="3">
        <v>67.08</v>
      </c>
      <c r="T1774" s="3">
        <v>1821.14180137526</v>
      </c>
      <c r="U1774" s="3">
        <v>2199.0784</v>
      </c>
    </row>
    <row r="1775" hidden="1">
      <c r="A1775" s="10" t="str">
        <f t="shared" si="1"/>
        <v>Maldives1996</v>
      </c>
      <c r="B1775" s="1" t="s">
        <v>129</v>
      </c>
      <c r="C1775" s="3">
        <v>1996.0</v>
      </c>
      <c r="D1775" s="3">
        <v>82.36</v>
      </c>
      <c r="E1775" s="3">
        <v>64.06</v>
      </c>
      <c r="F1775" s="2"/>
      <c r="G1775" s="3">
        <v>0.11</v>
      </c>
      <c r="H1775" s="3">
        <v>301.66</v>
      </c>
      <c r="I1775" s="3">
        <v>59.4</v>
      </c>
      <c r="J1775" s="2"/>
      <c r="K1775" s="3">
        <v>450.38</v>
      </c>
      <c r="L1775" s="3">
        <v>24.47</v>
      </c>
      <c r="M1775" s="3">
        <v>39.59</v>
      </c>
      <c r="N1775" s="3">
        <v>18.87</v>
      </c>
      <c r="O1775" s="3">
        <v>8.57</v>
      </c>
      <c r="P1775" s="2"/>
      <c r="Q1775" s="3">
        <v>45.44</v>
      </c>
      <c r="R1775" s="3">
        <v>18.94</v>
      </c>
      <c r="S1775" s="3">
        <v>35.63</v>
      </c>
      <c r="T1775" s="3">
        <v>1782.48750282199</v>
      </c>
      <c r="U1775" s="3">
        <v>3935.5252</v>
      </c>
    </row>
    <row r="1776" hidden="1">
      <c r="A1776" s="10" t="str">
        <f t="shared" si="1"/>
        <v>Mexico1996</v>
      </c>
      <c r="B1776" s="1" t="s">
        <v>136</v>
      </c>
      <c r="C1776" s="3">
        <v>1996.0</v>
      </c>
      <c r="D1776" s="3">
        <v>20.64</v>
      </c>
      <c r="E1776" s="3">
        <v>68.57</v>
      </c>
      <c r="F1776" s="3">
        <v>0.88569</v>
      </c>
      <c r="G1776" s="3">
        <v>0.65</v>
      </c>
      <c r="H1776" s="3">
        <v>89355.03</v>
      </c>
      <c r="I1776" s="3">
        <v>95661.17</v>
      </c>
      <c r="J1776" s="3">
        <v>1.59</v>
      </c>
      <c r="K1776" s="3">
        <v>410975.99</v>
      </c>
      <c r="L1776" s="3">
        <v>42.61</v>
      </c>
      <c r="M1776" s="3">
        <v>25.96</v>
      </c>
      <c r="N1776" s="3">
        <v>20.93</v>
      </c>
      <c r="O1776" s="3">
        <v>6.83</v>
      </c>
      <c r="P1776" s="3">
        <v>33.31</v>
      </c>
      <c r="Q1776" s="3">
        <v>37.66</v>
      </c>
      <c r="R1776" s="3">
        <v>11.9</v>
      </c>
      <c r="S1776" s="3">
        <v>16.54</v>
      </c>
      <c r="T1776" s="3">
        <v>2795.22716078915</v>
      </c>
      <c r="U1776" s="3">
        <v>1891.2508</v>
      </c>
    </row>
    <row r="1777" hidden="1">
      <c r="A1777" s="10" t="str">
        <f t="shared" si="1"/>
        <v>North Macedonia1996</v>
      </c>
      <c r="B1777" s="1" t="s">
        <v>155</v>
      </c>
      <c r="C1777" s="3">
        <v>1996.0</v>
      </c>
      <c r="D1777" s="3">
        <v>26.22</v>
      </c>
      <c r="E1777" s="3">
        <v>50.43</v>
      </c>
      <c r="F1777" s="3">
        <v>0.36478</v>
      </c>
      <c r="G1777" s="3">
        <v>0.09</v>
      </c>
      <c r="H1777" s="3">
        <v>1626.9</v>
      </c>
      <c r="I1777" s="3">
        <v>1147.44</v>
      </c>
      <c r="J1777" s="3">
        <v>-15.31</v>
      </c>
      <c r="K1777" s="3">
        <v>4651.45</v>
      </c>
      <c r="L1777" s="3">
        <v>16.62</v>
      </c>
      <c r="M1777" s="3">
        <v>33.81</v>
      </c>
      <c r="N1777" s="3">
        <v>32.66</v>
      </c>
      <c r="O1777" s="3">
        <v>16.14</v>
      </c>
      <c r="P1777" s="3">
        <v>5.24</v>
      </c>
      <c r="Q1777" s="3">
        <v>48.76</v>
      </c>
      <c r="R1777" s="3">
        <v>32.7</v>
      </c>
      <c r="S1777" s="3">
        <v>13.24</v>
      </c>
      <c r="T1777" s="3">
        <v>0.0</v>
      </c>
      <c r="U1777" s="3">
        <v>1672.9811</v>
      </c>
    </row>
    <row r="1778" hidden="1">
      <c r="A1778" s="10" t="str">
        <f t="shared" si="1"/>
        <v>Mali1996</v>
      </c>
      <c r="B1778" s="1" t="s">
        <v>130</v>
      </c>
      <c r="C1778" s="3">
        <v>1996.0</v>
      </c>
      <c r="D1778" s="3">
        <v>20.4</v>
      </c>
      <c r="E1778" s="3">
        <v>66.16</v>
      </c>
      <c r="F1778" s="3">
        <v>-0.862304</v>
      </c>
      <c r="G1778" s="3">
        <v>0.1</v>
      </c>
      <c r="H1778" s="3">
        <v>790.29</v>
      </c>
      <c r="I1778" s="3">
        <v>409.52</v>
      </c>
      <c r="J1778" s="3">
        <v>-14.75</v>
      </c>
      <c r="K1778" s="3">
        <v>2780.42</v>
      </c>
      <c r="L1778" s="3">
        <v>20.39</v>
      </c>
      <c r="M1778" s="3">
        <v>45.77</v>
      </c>
      <c r="N1778" s="3">
        <v>30.88</v>
      </c>
      <c r="O1778" s="3">
        <v>2.82</v>
      </c>
      <c r="P1778" s="3">
        <v>3.34</v>
      </c>
      <c r="Q1778" s="3">
        <v>3.02</v>
      </c>
      <c r="R1778" s="3">
        <v>18.77</v>
      </c>
      <c r="S1778" s="3">
        <v>74.58</v>
      </c>
      <c r="T1778" s="3">
        <v>1578.20572337307</v>
      </c>
      <c r="U1778" s="3">
        <v>3805.2327</v>
      </c>
    </row>
    <row r="1779" hidden="1">
      <c r="A1779" s="10" t="str">
        <f t="shared" si="1"/>
        <v>Malta1996</v>
      </c>
      <c r="B1779" s="1" t="s">
        <v>131</v>
      </c>
      <c r="C1779" s="3">
        <v>1996.0</v>
      </c>
      <c r="D1779" s="3">
        <v>9.62</v>
      </c>
      <c r="E1779" s="3">
        <v>78.7</v>
      </c>
      <c r="F1779" s="2"/>
      <c r="G1779" s="3">
        <v>0.09</v>
      </c>
      <c r="H1779" s="3">
        <v>2802.32</v>
      </c>
      <c r="I1779" s="3">
        <v>1747.89</v>
      </c>
      <c r="J1779" s="3">
        <v>-9.78</v>
      </c>
      <c r="K1779" s="3">
        <v>3822.88</v>
      </c>
      <c r="L1779" s="3">
        <v>44.25</v>
      </c>
      <c r="M1779" s="3">
        <v>34.45</v>
      </c>
      <c r="N1779" s="3">
        <v>17.01</v>
      </c>
      <c r="O1779" s="3">
        <v>4.25</v>
      </c>
      <c r="P1779" s="3">
        <v>61.33</v>
      </c>
      <c r="Q1779" s="3">
        <v>31.26</v>
      </c>
      <c r="R1779" s="3">
        <v>6.56</v>
      </c>
      <c r="S1779" s="3">
        <v>0.85</v>
      </c>
      <c r="T1779" s="3">
        <v>2761.23217973963</v>
      </c>
      <c r="U1779" s="3">
        <v>3676.222</v>
      </c>
    </row>
    <row r="1780" hidden="1">
      <c r="A1780" s="10" t="str">
        <f t="shared" si="1"/>
        <v>Myanmar1996</v>
      </c>
      <c r="B1780" s="1" t="s">
        <v>144</v>
      </c>
      <c r="C1780" s="3">
        <v>1996.0</v>
      </c>
      <c r="D1780" s="3">
        <v>0.0</v>
      </c>
      <c r="E1780" s="3">
        <v>0.0</v>
      </c>
      <c r="F1780" s="3">
        <v>-1.325822</v>
      </c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3">
        <v>0.0</v>
      </c>
      <c r="U1780" s="3">
        <v>0.0</v>
      </c>
    </row>
    <row r="1781" hidden="1">
      <c r="A1781" s="10" t="str">
        <f t="shared" si="1"/>
        <v>Mongolia1996</v>
      </c>
      <c r="B1781" s="1" t="s">
        <v>139</v>
      </c>
      <c r="C1781" s="3">
        <v>1996.0</v>
      </c>
      <c r="D1781" s="3">
        <v>63.89</v>
      </c>
      <c r="E1781" s="3">
        <v>74.27</v>
      </c>
      <c r="F1781" s="3">
        <v>-0.279007</v>
      </c>
      <c r="G1781" s="3">
        <v>0.18</v>
      </c>
      <c r="H1781" s="3">
        <v>450.92</v>
      </c>
      <c r="I1781" s="3">
        <v>424.27</v>
      </c>
      <c r="J1781" s="3">
        <v>-6.93</v>
      </c>
      <c r="K1781" s="3">
        <v>1345.72</v>
      </c>
      <c r="L1781" s="3">
        <v>35.44</v>
      </c>
      <c r="M1781" s="3">
        <v>38.83</v>
      </c>
      <c r="N1781" s="3">
        <v>24.34</v>
      </c>
      <c r="O1781" s="3">
        <v>1.39</v>
      </c>
      <c r="P1781" s="3">
        <v>0.75</v>
      </c>
      <c r="Q1781" s="3">
        <v>8.17</v>
      </c>
      <c r="R1781" s="3">
        <v>16.66</v>
      </c>
      <c r="S1781" s="3">
        <v>74.43</v>
      </c>
      <c r="T1781" s="3">
        <v>2127.43412939711</v>
      </c>
      <c r="U1781" s="3">
        <v>3929.1211</v>
      </c>
    </row>
    <row r="1782" hidden="1">
      <c r="A1782" s="10" t="str">
        <f t="shared" si="1"/>
        <v>Montenegro1996</v>
      </c>
      <c r="B1782" s="1" t="s">
        <v>140</v>
      </c>
      <c r="C1782" s="3">
        <v>1996.0</v>
      </c>
      <c r="D1782" s="3">
        <v>0.0</v>
      </c>
      <c r="E1782" s="3">
        <v>0.0</v>
      </c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3">
        <v>0.0</v>
      </c>
      <c r="U1782" s="3">
        <v>0.0</v>
      </c>
    </row>
    <row r="1783" hidden="1">
      <c r="A1783" s="10" t="str">
        <f t="shared" si="1"/>
        <v>Mozambique1996</v>
      </c>
      <c r="B1783" s="1" t="s">
        <v>143</v>
      </c>
      <c r="C1783" s="3">
        <v>1996.0</v>
      </c>
      <c r="D1783" s="3">
        <v>75.83</v>
      </c>
      <c r="E1783" s="3">
        <v>0.0</v>
      </c>
      <c r="F1783" s="3">
        <v>-1.084046</v>
      </c>
      <c r="G1783" s="3">
        <v>0.09</v>
      </c>
      <c r="H1783" s="3">
        <v>782.64</v>
      </c>
      <c r="I1783" s="3">
        <v>226.09</v>
      </c>
      <c r="J1783" s="3">
        <v>-24.97</v>
      </c>
      <c r="K1783" s="3">
        <v>3856.8</v>
      </c>
      <c r="L1783" s="2"/>
      <c r="M1783" s="2"/>
      <c r="N1783" s="2"/>
      <c r="O1783" s="2"/>
      <c r="P1783" s="2"/>
      <c r="Q1783" s="2"/>
      <c r="R1783" s="2"/>
      <c r="S1783" s="2"/>
      <c r="T1783" s="3">
        <v>1796.64198441897</v>
      </c>
      <c r="U1783" s="3">
        <v>2224.8146</v>
      </c>
    </row>
    <row r="1784" hidden="1">
      <c r="A1784" s="10" t="str">
        <f t="shared" si="1"/>
        <v>Mauritania1996</v>
      </c>
      <c r="B1784" s="1" t="s">
        <v>133</v>
      </c>
      <c r="C1784" s="3">
        <v>1996.0</v>
      </c>
      <c r="D1784" s="3">
        <v>0.0</v>
      </c>
      <c r="E1784" s="3">
        <v>0.0</v>
      </c>
      <c r="F1784" s="3">
        <v>-1.182626</v>
      </c>
      <c r="G1784" s="2"/>
      <c r="H1784" s="2"/>
      <c r="I1784" s="2"/>
      <c r="J1784" s="3">
        <v>7.87</v>
      </c>
      <c r="K1784" s="3">
        <v>2132.08</v>
      </c>
      <c r="L1784" s="2"/>
      <c r="M1784" s="2"/>
      <c r="N1784" s="2"/>
      <c r="O1784" s="2"/>
      <c r="P1784" s="2"/>
      <c r="Q1784" s="2"/>
      <c r="R1784" s="2"/>
      <c r="S1784" s="2"/>
      <c r="T1784" s="3">
        <v>0.0</v>
      </c>
      <c r="U1784" s="3">
        <v>0.0</v>
      </c>
    </row>
    <row r="1785" hidden="1">
      <c r="A1785" s="10" t="str">
        <f t="shared" si="1"/>
        <v>Montserrat1996</v>
      </c>
      <c r="B1785" s="1" t="s">
        <v>141</v>
      </c>
      <c r="C1785" s="3">
        <v>1996.0</v>
      </c>
      <c r="D1785" s="3">
        <v>0.0</v>
      </c>
      <c r="E1785" s="3">
        <v>0.0</v>
      </c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3">
        <v>0.0</v>
      </c>
      <c r="U1785" s="3">
        <v>0.0</v>
      </c>
    </row>
    <row r="1786" hidden="1">
      <c r="A1786" s="10" t="str">
        <f t="shared" si="1"/>
        <v>Martinique1996</v>
      </c>
      <c r="B1786" s="1" t="s">
        <v>132</v>
      </c>
      <c r="C1786" s="3">
        <v>1996.0</v>
      </c>
      <c r="D1786" s="3">
        <v>0.0</v>
      </c>
      <c r="E1786" s="3">
        <v>0.0</v>
      </c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3">
        <v>0.0</v>
      </c>
      <c r="U1786" s="3">
        <v>0.0</v>
      </c>
    </row>
    <row r="1787" hidden="1">
      <c r="A1787" s="10" t="str">
        <f t="shared" si="1"/>
        <v>Mauritius1996</v>
      </c>
      <c r="B1787" s="1" t="s">
        <v>134</v>
      </c>
      <c r="C1787" s="3">
        <v>1996.0</v>
      </c>
      <c r="D1787" s="3">
        <v>32.19</v>
      </c>
      <c r="E1787" s="3">
        <v>42.65</v>
      </c>
      <c r="F1787" s="3">
        <v>-0.578699</v>
      </c>
      <c r="G1787" s="3">
        <v>0.18</v>
      </c>
      <c r="H1787" s="3">
        <v>2276.91</v>
      </c>
      <c r="I1787" s="3">
        <v>1699.37</v>
      </c>
      <c r="J1787" s="3">
        <v>-0.69</v>
      </c>
      <c r="K1787" s="3">
        <v>4421.94</v>
      </c>
      <c r="L1787" s="3">
        <v>18.17</v>
      </c>
      <c r="M1787" s="3">
        <v>24.48</v>
      </c>
      <c r="N1787" s="3">
        <v>40.51</v>
      </c>
      <c r="O1787" s="3">
        <v>9.92</v>
      </c>
      <c r="P1787" s="3">
        <v>0.76</v>
      </c>
      <c r="Q1787" s="3">
        <v>62.24</v>
      </c>
      <c r="R1787" s="3">
        <v>36.1</v>
      </c>
      <c r="S1787" s="3">
        <v>0.9</v>
      </c>
      <c r="T1787" s="3">
        <v>1832.07898596092</v>
      </c>
      <c r="U1787" s="3">
        <v>4430.7507</v>
      </c>
    </row>
    <row r="1788" hidden="1">
      <c r="A1788" s="10" t="str">
        <f t="shared" si="1"/>
        <v>Malawi1996</v>
      </c>
      <c r="B1788" s="1" t="s">
        <v>127</v>
      </c>
      <c r="C1788" s="3">
        <v>1996.0</v>
      </c>
      <c r="D1788" s="3">
        <v>0.0</v>
      </c>
      <c r="E1788" s="3">
        <v>0.0</v>
      </c>
      <c r="F1788" s="3">
        <v>-1.203751</v>
      </c>
      <c r="G1788" s="2"/>
      <c r="H1788" s="2"/>
      <c r="I1788" s="2"/>
      <c r="J1788" s="3">
        <v>-9.05</v>
      </c>
      <c r="K1788" s="3">
        <v>2281.03</v>
      </c>
      <c r="L1788" s="2"/>
      <c r="M1788" s="2"/>
      <c r="N1788" s="2"/>
      <c r="O1788" s="2"/>
      <c r="P1788" s="2"/>
      <c r="Q1788" s="2"/>
      <c r="R1788" s="2"/>
      <c r="S1788" s="2"/>
      <c r="T1788" s="3">
        <v>0.0</v>
      </c>
      <c r="U1788" s="3">
        <v>0.0</v>
      </c>
    </row>
    <row r="1789" hidden="1">
      <c r="A1789" s="10" t="str">
        <f t="shared" si="1"/>
        <v>Malaysia1996</v>
      </c>
      <c r="B1789" s="1" t="s">
        <v>128</v>
      </c>
      <c r="C1789" s="3">
        <v>1996.0</v>
      </c>
      <c r="D1789" s="3">
        <v>23.83</v>
      </c>
      <c r="E1789" s="3">
        <v>69.08</v>
      </c>
      <c r="F1789" s="3">
        <v>0.549364</v>
      </c>
      <c r="G1789" s="3">
        <v>0.12</v>
      </c>
      <c r="H1789" s="3">
        <v>77904.68</v>
      </c>
      <c r="I1789" s="3">
        <v>78314.87</v>
      </c>
      <c r="J1789" s="3">
        <v>1.39</v>
      </c>
      <c r="K1789" s="3">
        <v>100855.0</v>
      </c>
      <c r="L1789" s="3">
        <v>57.59</v>
      </c>
      <c r="M1789" s="3">
        <v>11.49</v>
      </c>
      <c r="N1789" s="3">
        <v>21.87</v>
      </c>
      <c r="O1789" s="3">
        <v>4.66</v>
      </c>
      <c r="P1789" s="3">
        <v>45.9</v>
      </c>
      <c r="Q1789" s="3">
        <v>28.46</v>
      </c>
      <c r="R1789" s="3">
        <v>15.09</v>
      </c>
      <c r="S1789" s="3">
        <v>8.18</v>
      </c>
      <c r="T1789" s="3">
        <v>3365.60523691149</v>
      </c>
      <c r="U1789" s="3">
        <v>3086.3244</v>
      </c>
    </row>
    <row r="1790" hidden="1">
      <c r="A1790" s="10" t="str">
        <f t="shared" si="1"/>
        <v>Mayotte1996</v>
      </c>
      <c r="B1790" s="1" t="s">
        <v>135</v>
      </c>
      <c r="C1790" s="3">
        <v>1996.0</v>
      </c>
      <c r="D1790" s="3">
        <v>0.0</v>
      </c>
      <c r="E1790" s="3">
        <v>0.0</v>
      </c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3">
        <v>0.0</v>
      </c>
      <c r="U1790" s="3">
        <v>0.0</v>
      </c>
    </row>
    <row r="1791" hidden="1">
      <c r="A1791" s="10" t="str">
        <f t="shared" si="1"/>
        <v>North America1996</v>
      </c>
      <c r="B1791" s="1" t="s">
        <v>154</v>
      </c>
      <c r="C1791" s="3">
        <v>1996.0</v>
      </c>
      <c r="D1791" s="3">
        <v>21.35</v>
      </c>
      <c r="E1791" s="3">
        <v>68.93</v>
      </c>
      <c r="F1791" s="2"/>
      <c r="G1791" s="2"/>
      <c r="H1791" s="3">
        <v>988232.7</v>
      </c>
      <c r="I1791" s="3">
        <v>825046.7</v>
      </c>
      <c r="J1791" s="3">
        <v>-0.73</v>
      </c>
      <c r="K1791" s="3">
        <v>8704359.92</v>
      </c>
      <c r="L1791" s="3">
        <v>36.41</v>
      </c>
      <c r="M1791" s="3">
        <v>32.52</v>
      </c>
      <c r="N1791" s="3">
        <v>16.2</v>
      </c>
      <c r="O1791" s="3">
        <v>10.01</v>
      </c>
      <c r="P1791" s="3">
        <v>41.54</v>
      </c>
      <c r="Q1791" s="3">
        <v>21.42</v>
      </c>
      <c r="R1791" s="3">
        <v>21.94</v>
      </c>
      <c r="S1791" s="3">
        <v>10.74</v>
      </c>
      <c r="T1791" s="3">
        <v>0.0</v>
      </c>
      <c r="U1791" s="3">
        <v>1497.5734</v>
      </c>
    </row>
    <row r="1792" hidden="1">
      <c r="A1792" s="10" t="str">
        <f t="shared" si="1"/>
        <v>Namibia1996</v>
      </c>
      <c r="B1792" s="1" t="s">
        <v>145</v>
      </c>
      <c r="C1792" s="3">
        <v>1996.0</v>
      </c>
      <c r="D1792" s="3">
        <v>0.0</v>
      </c>
      <c r="E1792" s="3">
        <v>0.0</v>
      </c>
      <c r="F1792" s="2"/>
      <c r="G1792" s="2"/>
      <c r="H1792" s="2"/>
      <c r="I1792" s="2"/>
      <c r="J1792" s="3">
        <v>-5.8</v>
      </c>
      <c r="K1792" s="3">
        <v>3945.34</v>
      </c>
      <c r="L1792" s="2"/>
      <c r="M1792" s="2"/>
      <c r="N1792" s="2"/>
      <c r="O1792" s="2"/>
      <c r="P1792" s="2"/>
      <c r="Q1792" s="2"/>
      <c r="R1792" s="2"/>
      <c r="S1792" s="2"/>
      <c r="T1792" s="3">
        <v>0.0</v>
      </c>
      <c r="U1792" s="3">
        <v>0.0</v>
      </c>
    </row>
    <row r="1793" hidden="1">
      <c r="A1793" s="10" t="str">
        <f t="shared" si="1"/>
        <v>New Caledonia1996</v>
      </c>
      <c r="B1793" s="1" t="s">
        <v>149</v>
      </c>
      <c r="C1793" s="3">
        <v>1996.0</v>
      </c>
      <c r="D1793" s="3">
        <v>0.0</v>
      </c>
      <c r="E1793" s="3">
        <v>0.0</v>
      </c>
      <c r="F1793" s="2"/>
      <c r="G1793" s="2"/>
      <c r="H1793" s="2"/>
      <c r="I1793" s="2"/>
      <c r="J1793" s="3">
        <v>-12.4</v>
      </c>
      <c r="K1793" s="3">
        <v>3606.97</v>
      </c>
      <c r="L1793" s="2"/>
      <c r="M1793" s="2"/>
      <c r="N1793" s="2"/>
      <c r="O1793" s="2"/>
      <c r="P1793" s="2"/>
      <c r="Q1793" s="2"/>
      <c r="R1793" s="2"/>
      <c r="S1793" s="2"/>
      <c r="T1793" s="3">
        <v>0.0</v>
      </c>
      <c r="U1793" s="3">
        <v>0.0</v>
      </c>
    </row>
    <row r="1794" hidden="1">
      <c r="A1794" s="10" t="str">
        <f t="shared" si="1"/>
        <v>Niger1996</v>
      </c>
      <c r="B1794" s="1" t="s">
        <v>152</v>
      </c>
      <c r="C1794" s="3">
        <v>1996.0</v>
      </c>
      <c r="D1794" s="3">
        <v>76.75</v>
      </c>
      <c r="E1794" s="3">
        <v>75.83</v>
      </c>
      <c r="F1794" s="2"/>
      <c r="G1794" s="3">
        <v>0.24</v>
      </c>
      <c r="H1794" s="3">
        <v>365.48</v>
      </c>
      <c r="I1794" s="3">
        <v>388.32</v>
      </c>
      <c r="J1794" s="3">
        <v>-5.95</v>
      </c>
      <c r="K1794" s="3">
        <v>2405.69</v>
      </c>
      <c r="L1794" s="3">
        <v>12.19</v>
      </c>
      <c r="M1794" s="3">
        <v>63.64</v>
      </c>
      <c r="N1794" s="3">
        <v>19.73</v>
      </c>
      <c r="O1794" s="3">
        <v>4.43</v>
      </c>
      <c r="P1794" s="3">
        <v>4.01</v>
      </c>
      <c r="Q1794" s="3">
        <v>33.59</v>
      </c>
      <c r="R1794" s="3">
        <v>9.49</v>
      </c>
      <c r="S1794" s="3">
        <v>52.92</v>
      </c>
      <c r="T1794" s="3">
        <v>1630.21903435767</v>
      </c>
      <c r="U1794" s="3">
        <v>2053.8281</v>
      </c>
    </row>
    <row r="1795" hidden="1">
      <c r="A1795" s="10" t="str">
        <f t="shared" si="1"/>
        <v>Nigeria1996</v>
      </c>
      <c r="B1795" s="1" t="s">
        <v>153</v>
      </c>
      <c r="C1795" s="3">
        <v>1996.0</v>
      </c>
      <c r="D1795" s="3">
        <v>97.42</v>
      </c>
      <c r="E1795" s="3">
        <v>52.75</v>
      </c>
      <c r="F1795" s="3">
        <v>-1.925307</v>
      </c>
      <c r="G1795" s="3">
        <v>0.15</v>
      </c>
      <c r="H1795" s="3">
        <v>5335.47</v>
      </c>
      <c r="I1795" s="3">
        <v>11393.9</v>
      </c>
      <c r="J1795" s="3">
        <v>5.79</v>
      </c>
      <c r="K1795" s="3">
        <v>51075.81</v>
      </c>
      <c r="L1795" s="3">
        <v>30.87</v>
      </c>
      <c r="M1795" s="3">
        <v>21.88</v>
      </c>
      <c r="N1795" s="3">
        <v>35.83</v>
      </c>
      <c r="O1795" s="3">
        <v>10.97</v>
      </c>
      <c r="P1795" s="3">
        <v>0.26</v>
      </c>
      <c r="Q1795" s="3">
        <v>0.61</v>
      </c>
      <c r="R1795" s="3">
        <v>0.73</v>
      </c>
      <c r="S1795" s="3">
        <v>98.38</v>
      </c>
      <c r="T1795" s="3">
        <v>2170.40237041353</v>
      </c>
      <c r="U1795" s="3">
        <v>9129.8447</v>
      </c>
    </row>
    <row r="1796" hidden="1">
      <c r="A1796" s="10" t="str">
        <f t="shared" si="1"/>
        <v>Nicaragua1996</v>
      </c>
      <c r="B1796" s="1" t="s">
        <v>151</v>
      </c>
      <c r="C1796" s="3">
        <v>1996.0</v>
      </c>
      <c r="D1796" s="3">
        <v>63.43</v>
      </c>
      <c r="E1796" s="3">
        <v>61.63</v>
      </c>
      <c r="F1796" s="3">
        <v>-0.810879</v>
      </c>
      <c r="G1796" s="3">
        <v>0.32</v>
      </c>
      <c r="H1796" s="3">
        <v>1076.15</v>
      </c>
      <c r="I1796" s="3">
        <v>660.18</v>
      </c>
      <c r="J1796" s="3">
        <v>-14.79</v>
      </c>
      <c r="K1796" s="3">
        <v>4308.35</v>
      </c>
      <c r="L1796" s="3">
        <v>22.72</v>
      </c>
      <c r="M1796" s="3">
        <v>38.91</v>
      </c>
      <c r="N1796" s="3">
        <v>22.73</v>
      </c>
      <c r="O1796" s="3">
        <v>11.15</v>
      </c>
      <c r="P1796" s="3">
        <v>9.55</v>
      </c>
      <c r="Q1796" s="3">
        <v>19.27</v>
      </c>
      <c r="R1796" s="3">
        <v>22.27</v>
      </c>
      <c r="S1796" s="3">
        <v>48.26</v>
      </c>
      <c r="T1796" s="3">
        <v>1728.15775510463</v>
      </c>
      <c r="U1796" s="3">
        <v>1745.9632</v>
      </c>
    </row>
    <row r="1797" hidden="1">
      <c r="A1797" s="10" t="str">
        <f t="shared" si="1"/>
        <v>Netherlands1996</v>
      </c>
      <c r="B1797" s="1" t="s">
        <v>147</v>
      </c>
      <c r="C1797" s="3">
        <v>1996.0</v>
      </c>
      <c r="D1797" s="3">
        <v>33.93</v>
      </c>
      <c r="E1797" s="3">
        <v>59.46</v>
      </c>
      <c r="F1797" s="3">
        <v>1.331177</v>
      </c>
      <c r="G1797" s="3">
        <v>0.11</v>
      </c>
      <c r="H1797" s="3">
        <v>160895.81</v>
      </c>
      <c r="I1797" s="3">
        <v>177368.5</v>
      </c>
      <c r="J1797" s="3">
        <v>6.04</v>
      </c>
      <c r="K1797" s="3">
        <v>450490.01</v>
      </c>
      <c r="L1797" s="3">
        <v>29.23</v>
      </c>
      <c r="M1797" s="3">
        <v>30.23</v>
      </c>
      <c r="N1797" s="3">
        <v>23.18</v>
      </c>
      <c r="O1797" s="3">
        <v>15.14</v>
      </c>
      <c r="P1797" s="3">
        <v>26.75</v>
      </c>
      <c r="Q1797" s="3">
        <v>30.87</v>
      </c>
      <c r="R1797" s="3">
        <v>23.53</v>
      </c>
      <c r="S1797" s="3">
        <v>9.97</v>
      </c>
      <c r="T1797" s="3">
        <v>1998.0995433776</v>
      </c>
      <c r="U1797" s="3">
        <v>1076.7536</v>
      </c>
    </row>
    <row r="1798" hidden="1">
      <c r="A1798" s="10" t="str">
        <f t="shared" si="1"/>
        <v>Norway1996</v>
      </c>
      <c r="B1798" s="1" t="s">
        <v>156</v>
      </c>
      <c r="C1798" s="3">
        <v>1996.0</v>
      </c>
      <c r="D1798" s="3">
        <v>66.44</v>
      </c>
      <c r="E1798" s="3">
        <v>67.63</v>
      </c>
      <c r="F1798" s="3">
        <v>0.820727</v>
      </c>
      <c r="G1798" s="3">
        <v>0.09</v>
      </c>
      <c r="H1798" s="3">
        <v>34309.14</v>
      </c>
      <c r="I1798" s="3">
        <v>48954.96</v>
      </c>
      <c r="J1798" s="3">
        <v>8.76</v>
      </c>
      <c r="K1798" s="3">
        <v>163520.0</v>
      </c>
      <c r="L1798" s="3">
        <v>33.29</v>
      </c>
      <c r="M1798" s="3">
        <v>34.34</v>
      </c>
      <c r="N1798" s="3">
        <v>23.66</v>
      </c>
      <c r="O1798" s="3">
        <v>6.52</v>
      </c>
      <c r="P1798" s="3">
        <v>11.3</v>
      </c>
      <c r="Q1798" s="3">
        <v>14.06</v>
      </c>
      <c r="R1798" s="3">
        <v>15.28</v>
      </c>
      <c r="S1798" s="3">
        <v>49.38</v>
      </c>
      <c r="T1798" s="3">
        <v>2317.73938536139</v>
      </c>
      <c r="U1798" s="3">
        <v>3277.4718</v>
      </c>
    </row>
    <row r="1799" hidden="1">
      <c r="A1799" s="10" t="str">
        <f t="shared" si="1"/>
        <v>Nepal1996</v>
      </c>
      <c r="B1799" s="1" t="s">
        <v>146</v>
      </c>
      <c r="C1799" s="3">
        <v>1996.0</v>
      </c>
      <c r="D1799" s="3">
        <v>0.0</v>
      </c>
      <c r="E1799" s="3">
        <v>0.0</v>
      </c>
      <c r="F1799" s="2"/>
      <c r="G1799" s="2"/>
      <c r="H1799" s="2"/>
      <c r="I1799" s="2"/>
      <c r="J1799" s="3">
        <v>-12.82</v>
      </c>
      <c r="K1799" s="3">
        <v>4521.58</v>
      </c>
      <c r="L1799" s="2"/>
      <c r="M1799" s="2"/>
      <c r="N1799" s="2"/>
      <c r="O1799" s="2"/>
      <c r="P1799" s="2"/>
      <c r="Q1799" s="2"/>
      <c r="R1799" s="2"/>
      <c r="S1799" s="2"/>
      <c r="T1799" s="3">
        <v>0.0</v>
      </c>
      <c r="U1799" s="3">
        <v>0.0</v>
      </c>
    </row>
    <row r="1800" hidden="1">
      <c r="A1800" s="10" t="str">
        <f t="shared" si="1"/>
        <v>New Zealand1996</v>
      </c>
      <c r="B1800" s="1" t="s">
        <v>150</v>
      </c>
      <c r="C1800" s="3">
        <v>1996.0</v>
      </c>
      <c r="D1800" s="3">
        <v>61.37</v>
      </c>
      <c r="E1800" s="3">
        <v>70.08</v>
      </c>
      <c r="F1800" s="3">
        <v>0.404233</v>
      </c>
      <c r="G1800" s="3">
        <v>0.09</v>
      </c>
      <c r="H1800" s="3">
        <v>14724.18</v>
      </c>
      <c r="I1800" s="3">
        <v>14354.26</v>
      </c>
      <c r="J1800" s="3">
        <v>1.58</v>
      </c>
      <c r="K1800" s="3">
        <v>70140.84</v>
      </c>
      <c r="L1800" s="3">
        <v>30.71</v>
      </c>
      <c r="M1800" s="3">
        <v>39.37</v>
      </c>
      <c r="N1800" s="3">
        <v>20.41</v>
      </c>
      <c r="O1800" s="3">
        <v>7.27</v>
      </c>
      <c r="P1800" s="3">
        <v>7.71</v>
      </c>
      <c r="Q1800" s="3">
        <v>20.25</v>
      </c>
      <c r="R1800" s="3">
        <v>33.36</v>
      </c>
      <c r="S1800" s="3">
        <v>37.22</v>
      </c>
      <c r="T1800" s="3">
        <v>2355.45360393066</v>
      </c>
      <c r="U1800" s="3">
        <v>1730.0247</v>
      </c>
    </row>
    <row r="1801" hidden="1">
      <c r="A1801" s="10" t="str">
        <f t="shared" si="1"/>
        <v>Other Asia, nes1996</v>
      </c>
      <c r="B1801" s="1" t="s">
        <v>159</v>
      </c>
      <c r="C1801" s="3">
        <v>1996.0</v>
      </c>
      <c r="D1801" s="3">
        <v>0.0</v>
      </c>
      <c r="E1801" s="3">
        <v>0.0</v>
      </c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3">
        <v>0.0</v>
      </c>
      <c r="U1801" s="3">
        <v>0.0</v>
      </c>
    </row>
    <row r="1802" hidden="1">
      <c r="A1802" s="10" t="str">
        <f t="shared" si="1"/>
        <v>Oman1996</v>
      </c>
      <c r="B1802" s="1" t="s">
        <v>158</v>
      </c>
      <c r="C1802" s="3">
        <v>1996.0</v>
      </c>
      <c r="D1802" s="3">
        <v>84.62</v>
      </c>
      <c r="E1802" s="3">
        <v>67.21</v>
      </c>
      <c r="F1802" s="3">
        <v>-0.227075</v>
      </c>
      <c r="G1802" s="3">
        <v>0.18</v>
      </c>
      <c r="H1802" s="3">
        <v>4577.82</v>
      </c>
      <c r="I1802" s="3">
        <v>7221.94</v>
      </c>
      <c r="J1802" s="3">
        <v>14.04</v>
      </c>
      <c r="K1802" s="3">
        <v>15277.76</v>
      </c>
      <c r="L1802" s="3">
        <v>27.65</v>
      </c>
      <c r="M1802" s="3">
        <v>39.56</v>
      </c>
      <c r="N1802" s="3">
        <v>19.33</v>
      </c>
      <c r="O1802" s="3">
        <v>8.48</v>
      </c>
      <c r="P1802" s="3">
        <v>4.9</v>
      </c>
      <c r="Q1802" s="3">
        <v>10.37</v>
      </c>
      <c r="R1802" s="3">
        <v>2.13</v>
      </c>
      <c r="S1802" s="3">
        <v>81.9</v>
      </c>
      <c r="T1802" s="3">
        <v>2225.56535756404</v>
      </c>
      <c r="U1802" s="3">
        <v>6541.0439</v>
      </c>
    </row>
    <row r="1803" hidden="1">
      <c r="A1803" s="10" t="str">
        <f t="shared" si="1"/>
        <v>Pakistan1996</v>
      </c>
      <c r="B1803" s="1" t="s">
        <v>160</v>
      </c>
      <c r="C1803" s="3">
        <v>1996.0</v>
      </c>
      <c r="D1803" s="3">
        <v>0.0</v>
      </c>
      <c r="E1803" s="3">
        <v>0.0</v>
      </c>
      <c r="F1803" s="3">
        <v>-0.759362</v>
      </c>
      <c r="G1803" s="2"/>
      <c r="H1803" s="2"/>
      <c r="I1803" s="2"/>
      <c r="J1803" s="3">
        <v>-4.52</v>
      </c>
      <c r="K1803" s="3">
        <v>63320.12</v>
      </c>
      <c r="L1803" s="2"/>
      <c r="M1803" s="2"/>
      <c r="N1803" s="2"/>
      <c r="O1803" s="2"/>
      <c r="P1803" s="2"/>
      <c r="Q1803" s="2"/>
      <c r="R1803" s="2"/>
      <c r="S1803" s="2"/>
      <c r="T1803" s="3">
        <v>0.0</v>
      </c>
      <c r="U1803" s="3">
        <v>0.0</v>
      </c>
    </row>
    <row r="1804" hidden="1">
      <c r="A1804" s="10" t="str">
        <f t="shared" si="1"/>
        <v>Panama1996</v>
      </c>
      <c r="B1804" s="1" t="s">
        <v>162</v>
      </c>
      <c r="C1804" s="3">
        <v>1996.0</v>
      </c>
      <c r="D1804" s="3">
        <v>79.7</v>
      </c>
      <c r="E1804" s="3">
        <v>60.53</v>
      </c>
      <c r="F1804" s="3">
        <v>-0.03243</v>
      </c>
      <c r="G1804" s="3">
        <v>0.06</v>
      </c>
      <c r="H1804" s="3">
        <v>2779.7</v>
      </c>
      <c r="I1804" s="3">
        <v>569.2</v>
      </c>
      <c r="J1804" s="3">
        <v>-13.43</v>
      </c>
      <c r="K1804" s="3">
        <v>9870.49</v>
      </c>
      <c r="L1804" s="3">
        <v>20.4</v>
      </c>
      <c r="M1804" s="3">
        <v>40.13</v>
      </c>
      <c r="N1804" s="3">
        <v>20.43</v>
      </c>
      <c r="O1804" s="3">
        <v>15.05</v>
      </c>
      <c r="P1804" s="3">
        <v>2.78</v>
      </c>
      <c r="Q1804" s="3">
        <v>18.83</v>
      </c>
      <c r="R1804" s="3">
        <v>14.17</v>
      </c>
      <c r="S1804" s="3">
        <v>59.34</v>
      </c>
      <c r="T1804" s="3">
        <v>1859.7928302317</v>
      </c>
      <c r="U1804" s="3">
        <v>2277.336</v>
      </c>
    </row>
    <row r="1805" hidden="1">
      <c r="A1805" s="10" t="str">
        <f t="shared" si="1"/>
        <v>Peru1996</v>
      </c>
      <c r="B1805" s="1" t="s">
        <v>165</v>
      </c>
      <c r="C1805" s="3">
        <v>1996.0</v>
      </c>
      <c r="D1805" s="3">
        <v>50.7</v>
      </c>
      <c r="E1805" s="3">
        <v>59.1</v>
      </c>
      <c r="F1805" s="3">
        <v>-0.374308</v>
      </c>
      <c r="G1805" s="3">
        <v>0.08</v>
      </c>
      <c r="H1805" s="3">
        <v>7947.17</v>
      </c>
      <c r="I1805" s="3">
        <v>5835.01</v>
      </c>
      <c r="J1805" s="3">
        <v>-5.02</v>
      </c>
      <c r="K1805" s="3">
        <v>55252.41</v>
      </c>
      <c r="L1805" s="3">
        <v>31.71</v>
      </c>
      <c r="M1805" s="3">
        <v>27.39</v>
      </c>
      <c r="N1805" s="3">
        <v>24.02</v>
      </c>
      <c r="O1805" s="3">
        <v>13.17</v>
      </c>
      <c r="P1805" s="3">
        <v>0.7</v>
      </c>
      <c r="Q1805" s="3">
        <v>11.29</v>
      </c>
      <c r="R1805" s="3">
        <v>58.12</v>
      </c>
      <c r="S1805" s="3">
        <v>27.37</v>
      </c>
      <c r="T1805" s="3">
        <v>2107.82788334641</v>
      </c>
      <c r="U1805" s="3">
        <v>1438.9206</v>
      </c>
    </row>
    <row r="1806" hidden="1">
      <c r="A1806" s="10" t="str">
        <f t="shared" si="1"/>
        <v>Philippines1996</v>
      </c>
      <c r="B1806" s="1" t="s">
        <v>166</v>
      </c>
      <c r="C1806" s="3">
        <v>1996.0</v>
      </c>
      <c r="D1806" s="3">
        <v>15.68</v>
      </c>
      <c r="E1806" s="3">
        <v>61.46</v>
      </c>
      <c r="F1806" s="3">
        <v>0.00203299999999999</v>
      </c>
      <c r="G1806" s="3">
        <v>0.18</v>
      </c>
      <c r="H1806" s="3">
        <v>34701.19</v>
      </c>
      <c r="I1806" s="3">
        <v>20542.47</v>
      </c>
      <c r="J1806" s="3">
        <v>-8.79</v>
      </c>
      <c r="K1806" s="3">
        <v>82848.14</v>
      </c>
      <c r="L1806" s="3">
        <v>48.02</v>
      </c>
      <c r="M1806" s="3">
        <v>13.44</v>
      </c>
      <c r="N1806" s="3">
        <v>24.1</v>
      </c>
      <c r="O1806" s="3">
        <v>13.7</v>
      </c>
      <c r="P1806" s="3">
        <v>50.79</v>
      </c>
      <c r="Q1806" s="3">
        <v>30.79</v>
      </c>
      <c r="R1806" s="3">
        <v>11.43</v>
      </c>
      <c r="S1806" s="3">
        <v>5.58</v>
      </c>
      <c r="T1806" s="3">
        <v>2753.85465648684</v>
      </c>
      <c r="U1806" s="3">
        <v>3275.7385</v>
      </c>
    </row>
    <row r="1807" hidden="1">
      <c r="A1807" s="10" t="str">
        <f t="shared" si="1"/>
        <v>Palau1996</v>
      </c>
      <c r="B1807" s="1" t="s">
        <v>161</v>
      </c>
      <c r="C1807" s="3">
        <v>1996.0</v>
      </c>
      <c r="D1807" s="3">
        <v>0.0</v>
      </c>
      <c r="E1807" s="3">
        <v>0.0</v>
      </c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3">
        <v>0.0</v>
      </c>
      <c r="U1807" s="3">
        <v>0.0</v>
      </c>
    </row>
    <row r="1808" hidden="1">
      <c r="A1808" s="10" t="str">
        <f t="shared" si="1"/>
        <v>Papua New Guinea1996</v>
      </c>
      <c r="B1808" s="1" t="s">
        <v>163</v>
      </c>
      <c r="C1808" s="3">
        <v>1996.0</v>
      </c>
      <c r="D1808" s="3">
        <v>0.0</v>
      </c>
      <c r="E1808" s="3">
        <v>0.0</v>
      </c>
      <c r="F1808" s="3">
        <v>-1.918864</v>
      </c>
      <c r="G1808" s="2"/>
      <c r="H1808" s="2"/>
      <c r="I1808" s="2"/>
      <c r="J1808" s="3">
        <v>11.01</v>
      </c>
      <c r="K1808" s="3">
        <v>5155.31</v>
      </c>
      <c r="L1808" s="2"/>
      <c r="M1808" s="2"/>
      <c r="N1808" s="2"/>
      <c r="O1808" s="2"/>
      <c r="P1808" s="2"/>
      <c r="Q1808" s="2"/>
      <c r="R1808" s="2"/>
      <c r="S1808" s="2"/>
      <c r="T1808" s="3">
        <v>0.0</v>
      </c>
      <c r="U1808" s="3">
        <v>0.0</v>
      </c>
    </row>
    <row r="1809" hidden="1">
      <c r="A1809" s="10" t="str">
        <f t="shared" si="1"/>
        <v>Poland1996</v>
      </c>
      <c r="B1809" s="1" t="s">
        <v>167</v>
      </c>
      <c r="C1809" s="3">
        <v>1996.0</v>
      </c>
      <c r="D1809" s="3">
        <v>25.79</v>
      </c>
      <c r="E1809" s="3">
        <v>59.52</v>
      </c>
      <c r="F1809" s="3">
        <v>0.806283</v>
      </c>
      <c r="G1809" s="3">
        <v>0.15</v>
      </c>
      <c r="H1809" s="3">
        <v>37094.95</v>
      </c>
      <c r="I1809" s="3">
        <v>24393.12</v>
      </c>
      <c r="J1809" s="3">
        <v>-1.41</v>
      </c>
      <c r="K1809" s="3">
        <v>160193.0</v>
      </c>
      <c r="L1809" s="3">
        <v>30.21</v>
      </c>
      <c r="M1809" s="3">
        <v>29.31</v>
      </c>
      <c r="N1809" s="3">
        <v>25.89</v>
      </c>
      <c r="O1809" s="3">
        <v>14.3</v>
      </c>
      <c r="P1809" s="3">
        <v>18.49</v>
      </c>
      <c r="Q1809" s="3">
        <v>44.4</v>
      </c>
      <c r="R1809" s="3">
        <v>26.69</v>
      </c>
      <c r="S1809" s="3">
        <v>10.42</v>
      </c>
      <c r="T1809" s="3">
        <v>2027.34841946698</v>
      </c>
      <c r="U1809" s="3">
        <v>917.5119</v>
      </c>
    </row>
    <row r="1810" hidden="1">
      <c r="A1810" s="10" t="str">
        <f t="shared" si="1"/>
        <v>Portugal1996</v>
      </c>
      <c r="B1810" s="1" t="s">
        <v>168</v>
      </c>
      <c r="C1810" s="3">
        <v>1996.0</v>
      </c>
      <c r="D1810" s="3">
        <v>20.87</v>
      </c>
      <c r="E1810" s="3">
        <v>59.22</v>
      </c>
      <c r="F1810" s="3">
        <v>0.499248</v>
      </c>
      <c r="G1810" s="3">
        <v>0.11</v>
      </c>
      <c r="H1810" s="3">
        <v>34121.87</v>
      </c>
      <c r="I1810" s="3">
        <v>23180.97</v>
      </c>
      <c r="J1810" s="3">
        <v>-7.11</v>
      </c>
      <c r="K1810" s="3">
        <v>122630.0</v>
      </c>
      <c r="L1810" s="3">
        <v>27.96</v>
      </c>
      <c r="M1810" s="3">
        <v>31.26</v>
      </c>
      <c r="N1810" s="3">
        <v>25.5</v>
      </c>
      <c r="O1810" s="3">
        <v>15.26</v>
      </c>
      <c r="P1810" s="3">
        <v>14.94</v>
      </c>
      <c r="Q1810" s="3">
        <v>64.19</v>
      </c>
      <c r="R1810" s="3">
        <v>17.0</v>
      </c>
      <c r="S1810" s="3">
        <v>3.74</v>
      </c>
      <c r="T1810" s="3">
        <v>2005.90839204535</v>
      </c>
      <c r="U1810" s="3">
        <v>1241.1436</v>
      </c>
    </row>
    <row r="1811" hidden="1">
      <c r="A1811" s="10" t="str">
        <f t="shared" si="1"/>
        <v>Paraguay1996</v>
      </c>
      <c r="B1811" s="1" t="s">
        <v>164</v>
      </c>
      <c r="C1811" s="3">
        <v>1996.0</v>
      </c>
      <c r="D1811" s="3">
        <v>68.06</v>
      </c>
      <c r="E1811" s="3">
        <v>73.86</v>
      </c>
      <c r="F1811" s="3">
        <v>-0.667054</v>
      </c>
      <c r="G1811" s="3">
        <v>0.21</v>
      </c>
      <c r="H1811" s="3">
        <v>3107.34</v>
      </c>
      <c r="I1811" s="3">
        <v>1042.99</v>
      </c>
      <c r="J1811" s="3">
        <v>2.45</v>
      </c>
      <c r="K1811" s="3">
        <v>9788.39</v>
      </c>
      <c r="L1811" s="3">
        <v>25.34</v>
      </c>
      <c r="M1811" s="3">
        <v>48.52</v>
      </c>
      <c r="N1811" s="3">
        <v>13.24</v>
      </c>
      <c r="O1811" s="3">
        <v>6.21</v>
      </c>
      <c r="P1811" s="3">
        <v>0.41</v>
      </c>
      <c r="Q1811" s="3">
        <v>10.32</v>
      </c>
      <c r="R1811" s="3">
        <v>29.83</v>
      </c>
      <c r="S1811" s="3">
        <v>58.82</v>
      </c>
      <c r="T1811" s="3">
        <v>2086.27591341716</v>
      </c>
      <c r="U1811" s="3">
        <v>2474.3703</v>
      </c>
    </row>
    <row r="1812" hidden="1">
      <c r="A1812" s="10" t="str">
        <f t="shared" si="1"/>
        <v>Occ.Pal.Terr1996</v>
      </c>
      <c r="B1812" s="1" t="s">
        <v>157</v>
      </c>
      <c r="C1812" s="3">
        <v>1996.0</v>
      </c>
      <c r="D1812" s="3">
        <v>0.0</v>
      </c>
      <c r="E1812" s="3">
        <v>0.0</v>
      </c>
      <c r="F1812" s="2"/>
      <c r="G1812" s="2"/>
      <c r="H1812" s="2"/>
      <c r="I1812" s="2"/>
      <c r="J1812" s="3">
        <v>-57.24</v>
      </c>
      <c r="K1812" s="3">
        <v>3409.6</v>
      </c>
      <c r="L1812" s="2"/>
      <c r="M1812" s="2"/>
      <c r="N1812" s="2"/>
      <c r="O1812" s="2"/>
      <c r="P1812" s="2"/>
      <c r="Q1812" s="2"/>
      <c r="R1812" s="2"/>
      <c r="S1812" s="2"/>
      <c r="T1812" s="3">
        <v>0.0</v>
      </c>
      <c r="U1812" s="3">
        <v>0.0</v>
      </c>
    </row>
    <row r="1813" hidden="1">
      <c r="A1813" s="10" t="str">
        <f t="shared" si="1"/>
        <v>French Polynesia1996</v>
      </c>
      <c r="B1813" s="1" t="s">
        <v>85</v>
      </c>
      <c r="C1813" s="3">
        <v>1996.0</v>
      </c>
      <c r="D1813" s="3">
        <v>3.8</v>
      </c>
      <c r="E1813" s="3">
        <v>78.34</v>
      </c>
      <c r="F1813" s="2"/>
      <c r="G1813" s="3">
        <v>0.48</v>
      </c>
      <c r="H1813" s="3">
        <v>1015.21</v>
      </c>
      <c r="I1813" s="3">
        <v>251.16</v>
      </c>
      <c r="J1813" s="3">
        <v>-21.48</v>
      </c>
      <c r="K1813" s="3">
        <v>3954.7</v>
      </c>
      <c r="L1813" s="3">
        <v>27.33</v>
      </c>
      <c r="M1813" s="3">
        <v>51.01</v>
      </c>
      <c r="N1813" s="3">
        <v>14.22</v>
      </c>
      <c r="O1813" s="3">
        <v>7.44</v>
      </c>
      <c r="P1813" s="3">
        <v>19.37</v>
      </c>
      <c r="Q1813" s="3">
        <v>7.04</v>
      </c>
      <c r="R1813" s="3">
        <v>4.81</v>
      </c>
      <c r="S1813" s="3">
        <v>62.92</v>
      </c>
      <c r="T1813" s="3">
        <v>1961.79179897766</v>
      </c>
      <c r="U1813" s="3">
        <v>4245.029</v>
      </c>
    </row>
    <row r="1814" hidden="1">
      <c r="A1814" s="10" t="str">
        <f t="shared" si="1"/>
        <v>Qatar1996</v>
      </c>
      <c r="B1814" s="1" t="s">
        <v>169</v>
      </c>
      <c r="C1814" s="3">
        <v>1996.0</v>
      </c>
      <c r="D1814" s="3">
        <v>0.0</v>
      </c>
      <c r="E1814" s="3">
        <v>0.0</v>
      </c>
      <c r="F1814" s="3">
        <v>-0.511976</v>
      </c>
      <c r="G1814" s="2"/>
      <c r="H1814" s="2"/>
      <c r="I1814" s="2"/>
      <c r="J1814" s="3">
        <v>3.94</v>
      </c>
      <c r="K1814" s="3">
        <v>9059.34</v>
      </c>
      <c r="L1814" s="2"/>
      <c r="M1814" s="2"/>
      <c r="N1814" s="2"/>
      <c r="O1814" s="2"/>
      <c r="P1814" s="2"/>
      <c r="Q1814" s="2"/>
      <c r="R1814" s="2"/>
      <c r="S1814" s="2"/>
      <c r="T1814" s="3">
        <v>0.0</v>
      </c>
      <c r="U1814" s="3">
        <v>0.0</v>
      </c>
    </row>
    <row r="1815" hidden="1">
      <c r="A1815" s="10" t="str">
        <f t="shared" si="1"/>
        <v>Reunion1996</v>
      </c>
      <c r="B1815" s="1" t="s">
        <v>170</v>
      </c>
      <c r="C1815" s="3">
        <v>1996.0</v>
      </c>
      <c r="D1815" s="3">
        <v>0.0</v>
      </c>
      <c r="E1815" s="3">
        <v>0.0</v>
      </c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3">
        <v>0.0</v>
      </c>
      <c r="U1815" s="3">
        <v>0.0</v>
      </c>
    </row>
    <row r="1816" hidden="1">
      <c r="A1816" s="10" t="str">
        <f t="shared" si="1"/>
        <v>Romania1996</v>
      </c>
      <c r="B1816" s="1" t="s">
        <v>171</v>
      </c>
      <c r="C1816" s="3">
        <v>1996.0</v>
      </c>
      <c r="D1816" s="3">
        <v>21.67</v>
      </c>
      <c r="E1816" s="3">
        <v>52.72</v>
      </c>
      <c r="F1816" s="3">
        <v>0.612166</v>
      </c>
      <c r="G1816" s="3">
        <v>0.08</v>
      </c>
      <c r="H1816" s="3">
        <v>11435.27</v>
      </c>
      <c r="I1816" s="3">
        <v>8084.46</v>
      </c>
      <c r="J1816" s="3">
        <v>-7.87</v>
      </c>
      <c r="K1816" s="3">
        <v>36937.07</v>
      </c>
      <c r="L1816" s="3">
        <v>24.84</v>
      </c>
      <c r="M1816" s="3">
        <v>27.88</v>
      </c>
      <c r="N1816" s="3">
        <v>28.73</v>
      </c>
      <c r="O1816" s="3">
        <v>17.31</v>
      </c>
      <c r="P1816" s="3">
        <v>12.28</v>
      </c>
      <c r="Q1816" s="3">
        <v>45.49</v>
      </c>
      <c r="R1816" s="3">
        <v>35.55</v>
      </c>
      <c r="S1816" s="3">
        <v>6.41</v>
      </c>
      <c r="T1816" s="3">
        <v>1856.48495751485</v>
      </c>
      <c r="U1816" s="3">
        <v>1096.6184</v>
      </c>
    </row>
    <row r="1817" hidden="1">
      <c r="A1817" s="10" t="str">
        <f t="shared" si="1"/>
        <v>Russian Federation1996</v>
      </c>
      <c r="B1817" s="1" t="s">
        <v>172</v>
      </c>
      <c r="C1817" s="3">
        <v>1996.0</v>
      </c>
      <c r="D1817" s="3">
        <v>49.83</v>
      </c>
      <c r="E1817" s="3">
        <v>42.91</v>
      </c>
      <c r="F1817" s="3">
        <v>0.505247</v>
      </c>
      <c r="G1817" s="3">
        <v>0.05</v>
      </c>
      <c r="H1817" s="3">
        <v>61147.0</v>
      </c>
      <c r="I1817" s="3">
        <v>88703.0</v>
      </c>
      <c r="J1817" s="3">
        <v>4.22</v>
      </c>
      <c r="K1817" s="3">
        <v>391724.99</v>
      </c>
      <c r="L1817" s="3">
        <v>19.64</v>
      </c>
      <c r="M1817" s="3">
        <v>23.27</v>
      </c>
      <c r="N1817" s="3">
        <v>14.76</v>
      </c>
      <c r="O1817" s="3">
        <v>10.0</v>
      </c>
      <c r="P1817" s="3">
        <v>6.25</v>
      </c>
      <c r="Q1817" s="3">
        <v>20.31</v>
      </c>
      <c r="R1817" s="3">
        <v>26.82</v>
      </c>
      <c r="S1817" s="3">
        <v>22.44</v>
      </c>
      <c r="T1817" s="3">
        <v>1624.6695245141</v>
      </c>
      <c r="U1817" s="3">
        <v>2532.4557</v>
      </c>
    </row>
    <row r="1818" hidden="1">
      <c r="A1818" s="10" t="str">
        <f t="shared" si="1"/>
        <v>Rwanda1996</v>
      </c>
      <c r="B1818" s="1" t="s">
        <v>173</v>
      </c>
      <c r="C1818" s="3">
        <v>1996.0</v>
      </c>
      <c r="D1818" s="3">
        <v>75.53</v>
      </c>
      <c r="E1818" s="3">
        <v>66.66</v>
      </c>
      <c r="F1818" s="2"/>
      <c r="G1818" s="3">
        <v>0.23</v>
      </c>
      <c r="H1818" s="3">
        <v>234.1</v>
      </c>
      <c r="I1818" s="3">
        <v>9.76</v>
      </c>
      <c r="J1818" s="3">
        <v>-20.17</v>
      </c>
      <c r="K1818" s="3">
        <v>1382.33</v>
      </c>
      <c r="L1818" s="3">
        <v>25.85</v>
      </c>
      <c r="M1818" s="3">
        <v>40.81</v>
      </c>
      <c r="N1818" s="3">
        <v>19.42</v>
      </c>
      <c r="O1818" s="3">
        <v>2.39</v>
      </c>
      <c r="P1818" s="3">
        <v>7.15</v>
      </c>
      <c r="Q1818" s="3">
        <v>17.34</v>
      </c>
      <c r="R1818" s="3">
        <v>2.45</v>
      </c>
      <c r="S1818" s="3">
        <v>72.97</v>
      </c>
      <c r="T1818" s="3">
        <v>1704.30319661913</v>
      </c>
      <c r="U1818" s="3">
        <v>4218.6147</v>
      </c>
    </row>
    <row r="1819" hidden="1">
      <c r="A1819" s="10" t="str">
        <f t="shared" si="1"/>
        <v>South Asia1996</v>
      </c>
      <c r="B1819" s="1" t="s">
        <v>187</v>
      </c>
      <c r="C1819" s="3">
        <v>1996.0</v>
      </c>
      <c r="D1819" s="3">
        <v>23.35</v>
      </c>
      <c r="E1819" s="3">
        <v>37.04</v>
      </c>
      <c r="F1819" s="2"/>
      <c r="G1819" s="2"/>
      <c r="H1819" s="3">
        <v>45639.77</v>
      </c>
      <c r="I1819" s="3">
        <v>37066.51</v>
      </c>
      <c r="J1819" s="3">
        <v>-2.11</v>
      </c>
      <c r="K1819" s="3">
        <v>524983.01</v>
      </c>
      <c r="L1819" s="3">
        <v>18.81</v>
      </c>
      <c r="M1819" s="3">
        <v>18.23</v>
      </c>
      <c r="N1819" s="3">
        <v>30.59</v>
      </c>
      <c r="O1819" s="3">
        <v>26.8</v>
      </c>
      <c r="P1819" s="3">
        <v>6.24</v>
      </c>
      <c r="Q1819" s="3">
        <v>40.41</v>
      </c>
      <c r="R1819" s="3">
        <v>38.54</v>
      </c>
      <c r="S1819" s="3">
        <v>13.15</v>
      </c>
      <c r="T1819" s="3">
        <v>0.0</v>
      </c>
      <c r="U1819" s="3">
        <v>1514.0246</v>
      </c>
    </row>
    <row r="1820" hidden="1">
      <c r="A1820" s="10" t="str">
        <f t="shared" si="1"/>
        <v>Saudi Arabia1996</v>
      </c>
      <c r="B1820" s="1" t="s">
        <v>176</v>
      </c>
      <c r="C1820" s="3">
        <v>1996.0</v>
      </c>
      <c r="D1820" s="3">
        <v>89.8</v>
      </c>
      <c r="E1820" s="3">
        <v>57.31</v>
      </c>
      <c r="F1820" s="3">
        <v>-0.200762</v>
      </c>
      <c r="G1820" s="3">
        <v>0.09</v>
      </c>
      <c r="H1820" s="3">
        <v>27764.92</v>
      </c>
      <c r="I1820" s="3">
        <v>56509.53</v>
      </c>
      <c r="J1820" s="3">
        <v>13.39</v>
      </c>
      <c r="K1820" s="3">
        <v>158662.0</v>
      </c>
      <c r="L1820" s="3">
        <v>24.39</v>
      </c>
      <c r="M1820" s="3">
        <v>32.92</v>
      </c>
      <c r="N1820" s="3">
        <v>32.42</v>
      </c>
      <c r="O1820" s="3">
        <v>9.83</v>
      </c>
      <c r="P1820" s="3">
        <v>0.72</v>
      </c>
      <c r="Q1820" s="3">
        <v>2.09</v>
      </c>
      <c r="R1820" s="3">
        <v>8.02</v>
      </c>
      <c r="S1820" s="3">
        <v>74.4</v>
      </c>
      <c r="T1820" s="3">
        <v>2067.59885814644</v>
      </c>
      <c r="U1820" s="3">
        <v>7879.6481</v>
      </c>
    </row>
    <row r="1821" hidden="1">
      <c r="A1821" s="10" t="str">
        <f t="shared" si="1"/>
        <v>Sudan1996</v>
      </c>
      <c r="B1821" s="1" t="s">
        <v>193</v>
      </c>
      <c r="C1821" s="3">
        <v>1996.0</v>
      </c>
      <c r="D1821" s="3">
        <v>63.81</v>
      </c>
      <c r="E1821" s="3">
        <v>44.41</v>
      </c>
      <c r="F1821" s="2"/>
      <c r="G1821" s="3">
        <v>0.08</v>
      </c>
      <c r="H1821" s="3">
        <v>1072.81</v>
      </c>
      <c r="I1821" s="3">
        <v>273.15</v>
      </c>
      <c r="J1821" s="3">
        <v>-7.71</v>
      </c>
      <c r="K1821" s="3">
        <v>9018.24</v>
      </c>
      <c r="L1821" s="3">
        <v>23.97</v>
      </c>
      <c r="M1821" s="3">
        <v>20.44</v>
      </c>
      <c r="N1821" s="3">
        <v>27.09</v>
      </c>
      <c r="O1821" s="3">
        <v>8.85</v>
      </c>
      <c r="P1821" s="3">
        <v>0.19</v>
      </c>
      <c r="Q1821" s="3">
        <v>1.69</v>
      </c>
      <c r="R1821" s="3">
        <v>27.51</v>
      </c>
      <c r="S1821" s="3">
        <v>70.6</v>
      </c>
      <c r="T1821" s="3">
        <v>1637.86231796025</v>
      </c>
      <c r="U1821" s="3">
        <v>2419.6368</v>
      </c>
    </row>
    <row r="1822" hidden="1">
      <c r="A1822" s="10" t="str">
        <f t="shared" si="1"/>
        <v>Senegal1996</v>
      </c>
      <c r="B1822" s="1" t="s">
        <v>177</v>
      </c>
      <c r="C1822" s="3">
        <v>1996.0</v>
      </c>
      <c r="D1822" s="3">
        <v>45.69</v>
      </c>
      <c r="E1822" s="3">
        <v>44.62</v>
      </c>
      <c r="F1822" s="3">
        <v>-0.715409</v>
      </c>
      <c r="G1822" s="3">
        <v>0.11</v>
      </c>
      <c r="H1822" s="3">
        <v>2134.25</v>
      </c>
      <c r="I1822" s="3">
        <v>409.32</v>
      </c>
      <c r="J1822" s="3">
        <v>-5.78</v>
      </c>
      <c r="K1822" s="3">
        <v>6413.19</v>
      </c>
      <c r="L1822" s="3">
        <v>14.15</v>
      </c>
      <c r="M1822" s="3">
        <v>30.47</v>
      </c>
      <c r="N1822" s="3">
        <v>20.19</v>
      </c>
      <c r="O1822" s="3">
        <v>16.69</v>
      </c>
      <c r="P1822" s="3">
        <v>3.65</v>
      </c>
      <c r="Q1822" s="3">
        <v>8.68</v>
      </c>
      <c r="R1822" s="3">
        <v>42.72</v>
      </c>
      <c r="S1822" s="3">
        <v>23.04</v>
      </c>
      <c r="T1822" s="3">
        <v>1613.71468322969</v>
      </c>
      <c r="U1822" s="3">
        <v>2105.8267</v>
      </c>
    </row>
    <row r="1823" hidden="1">
      <c r="A1823" s="10" t="str">
        <f t="shared" si="1"/>
        <v>Serbia, FR(Serbia/Montenegro)1996</v>
      </c>
      <c r="B1823" s="1" t="s">
        <v>178</v>
      </c>
      <c r="C1823" s="3">
        <v>1996.0</v>
      </c>
      <c r="D1823" s="3">
        <v>35.86</v>
      </c>
      <c r="E1823" s="3">
        <v>45.24</v>
      </c>
      <c r="F1823" s="2"/>
      <c r="G1823" s="3">
        <v>0.09</v>
      </c>
      <c r="H1823" s="3">
        <v>4101.85</v>
      </c>
      <c r="I1823" s="3">
        <v>1841.75</v>
      </c>
      <c r="J1823" s="3">
        <v>-6.71</v>
      </c>
      <c r="K1823" s="3">
        <v>21818.01</v>
      </c>
      <c r="L1823" s="3">
        <v>17.19</v>
      </c>
      <c r="M1823" s="3">
        <v>28.05</v>
      </c>
      <c r="N1823" s="3">
        <v>35.11</v>
      </c>
      <c r="O1823" s="3">
        <v>18.79</v>
      </c>
      <c r="P1823" s="3">
        <v>9.42</v>
      </c>
      <c r="Q1823" s="3">
        <v>36.46</v>
      </c>
      <c r="R1823" s="3">
        <v>35.76</v>
      </c>
      <c r="S1823" s="3">
        <v>16.51</v>
      </c>
      <c r="T1823" s="3">
        <v>1435.21882402078</v>
      </c>
      <c r="U1823" s="3">
        <v>1175.3851</v>
      </c>
    </row>
    <row r="1824" hidden="1">
      <c r="A1824" s="10" t="str">
        <f t="shared" si="1"/>
        <v>Singapore1996</v>
      </c>
      <c r="B1824" s="1" t="s">
        <v>181</v>
      </c>
      <c r="C1824" s="3">
        <v>1996.0</v>
      </c>
      <c r="D1824" s="3">
        <v>14.6</v>
      </c>
      <c r="E1824" s="3">
        <v>73.47</v>
      </c>
      <c r="F1824" s="3">
        <v>1.288635</v>
      </c>
      <c r="G1824" s="3">
        <v>0.1</v>
      </c>
      <c r="H1824" s="3">
        <v>131339.98</v>
      </c>
      <c r="I1824" s="3">
        <v>125007.77</v>
      </c>
      <c r="J1824" s="3">
        <v>16.38</v>
      </c>
      <c r="K1824" s="3">
        <v>96295.89</v>
      </c>
      <c r="L1824" s="3">
        <v>55.29</v>
      </c>
      <c r="M1824" s="3">
        <v>18.18</v>
      </c>
      <c r="N1824" s="3">
        <v>14.16</v>
      </c>
      <c r="O1824" s="3">
        <v>8.2</v>
      </c>
      <c r="P1824" s="3">
        <v>61.86</v>
      </c>
      <c r="Q1824" s="3">
        <v>15.83</v>
      </c>
      <c r="R1824" s="3">
        <v>10.59</v>
      </c>
      <c r="S1824" s="3">
        <v>1.66</v>
      </c>
      <c r="T1824" s="3">
        <v>3291.67998501821</v>
      </c>
      <c r="U1824" s="3">
        <v>4312.0194</v>
      </c>
    </row>
    <row r="1825" hidden="1">
      <c r="A1825" s="10" t="str">
        <f t="shared" si="1"/>
        <v>Solomon Islands1996</v>
      </c>
      <c r="B1825" s="1" t="s">
        <v>185</v>
      </c>
      <c r="C1825" s="3">
        <v>1996.0</v>
      </c>
      <c r="D1825" s="3">
        <v>0.0</v>
      </c>
      <c r="E1825" s="3">
        <v>0.0</v>
      </c>
      <c r="F1825" s="2"/>
      <c r="G1825" s="3">
        <v>0.29</v>
      </c>
      <c r="H1825" s="3">
        <v>162.92</v>
      </c>
      <c r="I1825" s="2"/>
      <c r="J1825" s="3">
        <v>-23.9</v>
      </c>
      <c r="K1825" s="3">
        <v>505.83</v>
      </c>
      <c r="L1825" s="2"/>
      <c r="M1825" s="2"/>
      <c r="N1825" s="2"/>
      <c r="O1825" s="2"/>
      <c r="P1825" s="2"/>
      <c r="Q1825" s="2"/>
      <c r="R1825" s="2"/>
      <c r="S1825" s="2"/>
      <c r="T1825" s="3">
        <v>0.0</v>
      </c>
      <c r="U1825" s="3">
        <v>0.0</v>
      </c>
    </row>
    <row r="1826" hidden="1">
      <c r="A1826" s="10" t="str">
        <f t="shared" si="1"/>
        <v>Sierra Leone1996</v>
      </c>
      <c r="B1826" s="1" t="s">
        <v>180</v>
      </c>
      <c r="C1826" s="3">
        <v>1996.0</v>
      </c>
      <c r="D1826" s="3">
        <v>0.0</v>
      </c>
      <c r="E1826" s="3">
        <v>0.0</v>
      </c>
      <c r="F1826" s="2"/>
      <c r="G1826" s="2"/>
      <c r="H1826" s="2"/>
      <c r="I1826" s="2"/>
      <c r="J1826" s="3">
        <v>-14.71</v>
      </c>
      <c r="K1826" s="3">
        <v>941.74</v>
      </c>
      <c r="L1826" s="2"/>
      <c r="M1826" s="2"/>
      <c r="N1826" s="2"/>
      <c r="O1826" s="2"/>
      <c r="P1826" s="2"/>
      <c r="Q1826" s="2"/>
      <c r="R1826" s="2"/>
      <c r="S1826" s="2"/>
      <c r="T1826" s="3">
        <v>0.0</v>
      </c>
      <c r="U1826" s="3">
        <v>0.0</v>
      </c>
    </row>
    <row r="1827" hidden="1">
      <c r="A1827" s="10" t="str">
        <f t="shared" si="1"/>
        <v>El Salvador1996</v>
      </c>
      <c r="B1827" s="1" t="s">
        <v>73</v>
      </c>
      <c r="C1827" s="3">
        <v>1996.0</v>
      </c>
      <c r="D1827" s="3">
        <v>62.94</v>
      </c>
      <c r="E1827" s="3">
        <v>53.59</v>
      </c>
      <c r="F1827" s="3">
        <v>-0.228625</v>
      </c>
      <c r="G1827" s="3">
        <v>0.35</v>
      </c>
      <c r="H1827" s="3">
        <v>2670.09</v>
      </c>
      <c r="I1827" s="3">
        <v>1024.26</v>
      </c>
      <c r="J1827" s="3">
        <v>-13.0</v>
      </c>
      <c r="K1827" s="3">
        <v>9586.33</v>
      </c>
      <c r="L1827" s="3">
        <v>22.79</v>
      </c>
      <c r="M1827" s="3">
        <v>30.8</v>
      </c>
      <c r="N1827" s="3">
        <v>27.18</v>
      </c>
      <c r="O1827" s="3">
        <v>12.75</v>
      </c>
      <c r="P1827" s="3">
        <v>2.49</v>
      </c>
      <c r="Q1827" s="3">
        <v>35.9</v>
      </c>
      <c r="R1827" s="3">
        <v>17.99</v>
      </c>
      <c r="S1827" s="3">
        <v>40.4</v>
      </c>
      <c r="T1827" s="3">
        <v>1641.26394462368</v>
      </c>
      <c r="U1827" s="3">
        <v>1798.1214</v>
      </c>
    </row>
    <row r="1828" hidden="1">
      <c r="A1828" s="10" t="str">
        <f t="shared" si="1"/>
        <v>Small states1996</v>
      </c>
      <c r="B1828" s="1" t="s">
        <v>184</v>
      </c>
      <c r="C1828" s="3">
        <v>1996.0</v>
      </c>
      <c r="D1828" s="3">
        <v>59.02</v>
      </c>
      <c r="E1828" s="3">
        <v>55.17</v>
      </c>
      <c r="F1828" s="2"/>
      <c r="G1828" s="2"/>
      <c r="H1828" s="3">
        <v>53507.6</v>
      </c>
      <c r="I1828" s="3">
        <v>54051.74</v>
      </c>
      <c r="J1828" s="3">
        <v>-0.45</v>
      </c>
      <c r="K1828" s="3">
        <v>369849.01</v>
      </c>
      <c r="L1828" s="3">
        <v>30.78</v>
      </c>
      <c r="M1828" s="3">
        <v>24.39</v>
      </c>
      <c r="N1828" s="3">
        <v>23.44</v>
      </c>
      <c r="O1828" s="3">
        <v>12.39</v>
      </c>
      <c r="P1828" s="3">
        <v>5.46</v>
      </c>
      <c r="Q1828" s="3">
        <v>9.6</v>
      </c>
      <c r="R1828" s="3">
        <v>24.92</v>
      </c>
      <c r="S1828" s="3">
        <v>53.5</v>
      </c>
      <c r="T1828" s="3">
        <v>0.0</v>
      </c>
      <c r="U1828" s="3">
        <v>1508.2892</v>
      </c>
    </row>
    <row r="1829" hidden="1">
      <c r="A1829" s="10" t="str">
        <f t="shared" si="1"/>
        <v>Sao Tome and Principe1996</v>
      </c>
      <c r="B1829" s="1" t="s">
        <v>175</v>
      </c>
      <c r="C1829" s="3">
        <v>1996.0</v>
      </c>
      <c r="D1829" s="3">
        <v>0.0</v>
      </c>
      <c r="E1829" s="3">
        <v>0.0</v>
      </c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3">
        <v>0.0</v>
      </c>
      <c r="U1829" s="3">
        <v>0.0</v>
      </c>
    </row>
    <row r="1830" hidden="1">
      <c r="A1830" s="10" t="str">
        <f t="shared" si="1"/>
        <v>Sudan1996</v>
      </c>
      <c r="B1830" s="1" t="s">
        <v>193</v>
      </c>
      <c r="C1830" s="3">
        <v>1996.0</v>
      </c>
      <c r="D1830" s="3">
        <v>0.0</v>
      </c>
      <c r="E1830" s="3">
        <v>0.0</v>
      </c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3">
        <v>1637.86231796025</v>
      </c>
      <c r="U1830" s="3">
        <v>2419.6368</v>
      </c>
    </row>
    <row r="1831" hidden="1">
      <c r="A1831" s="10" t="str">
        <f t="shared" si="1"/>
        <v>Suriname1996</v>
      </c>
      <c r="B1831" s="1" t="s">
        <v>194</v>
      </c>
      <c r="C1831" s="3">
        <v>1996.0</v>
      </c>
      <c r="D1831" s="3">
        <v>27.0</v>
      </c>
      <c r="E1831" s="3">
        <v>67.29</v>
      </c>
      <c r="F1831" s="2"/>
      <c r="G1831" s="3">
        <v>0.11</v>
      </c>
      <c r="H1831" s="3">
        <v>455.92</v>
      </c>
      <c r="I1831" s="3">
        <v>426.71</v>
      </c>
      <c r="J1831" s="2"/>
      <c r="K1831" s="3">
        <v>861.41</v>
      </c>
      <c r="L1831" s="3">
        <v>30.39</v>
      </c>
      <c r="M1831" s="3">
        <v>36.9</v>
      </c>
      <c r="N1831" s="3">
        <v>14.39</v>
      </c>
      <c r="O1831" s="3">
        <v>4.8</v>
      </c>
      <c r="P1831" s="3">
        <v>0.82</v>
      </c>
      <c r="Q1831" s="3">
        <v>0.81</v>
      </c>
      <c r="R1831" s="3">
        <v>72.07</v>
      </c>
      <c r="S1831" s="3">
        <v>25.9</v>
      </c>
      <c r="T1831" s="3">
        <v>2149.01898414832</v>
      </c>
      <c r="U1831" s="3">
        <v>3611.2405</v>
      </c>
    </row>
    <row r="1832" hidden="1">
      <c r="A1832" s="10" t="str">
        <f t="shared" si="1"/>
        <v>Slovak Republic1996</v>
      </c>
      <c r="B1832" s="1" t="s">
        <v>182</v>
      </c>
      <c r="C1832" s="3">
        <v>1996.0</v>
      </c>
      <c r="D1832" s="3">
        <v>23.0</v>
      </c>
      <c r="E1832" s="3">
        <v>60.12</v>
      </c>
      <c r="F1832" s="3">
        <v>1.197874</v>
      </c>
      <c r="G1832" s="3">
        <v>0.15</v>
      </c>
      <c r="H1832" s="3">
        <v>9409.98</v>
      </c>
      <c r="I1832" s="3">
        <v>7490.88</v>
      </c>
      <c r="J1832" s="3">
        <v>-13.23</v>
      </c>
      <c r="K1832" s="3">
        <v>27925.04</v>
      </c>
      <c r="L1832" s="3">
        <v>26.98</v>
      </c>
      <c r="M1832" s="3">
        <v>33.14</v>
      </c>
      <c r="N1832" s="3">
        <v>22.33</v>
      </c>
      <c r="O1832" s="3">
        <v>17.54</v>
      </c>
      <c r="P1832" s="3">
        <v>22.8</v>
      </c>
      <c r="Q1832" s="3">
        <v>38.88</v>
      </c>
      <c r="R1832" s="3">
        <v>34.97</v>
      </c>
      <c r="S1832" s="3">
        <v>3.35</v>
      </c>
      <c r="T1832" s="3">
        <v>1943.54828812709</v>
      </c>
      <c r="U1832" s="3">
        <v>975.5273</v>
      </c>
    </row>
    <row r="1833" hidden="1">
      <c r="A1833" s="10" t="str">
        <f t="shared" si="1"/>
        <v>Slovenia1996</v>
      </c>
      <c r="B1833" s="1" t="s">
        <v>183</v>
      </c>
      <c r="C1833" s="3">
        <v>1996.0</v>
      </c>
      <c r="D1833" s="3">
        <v>14.39</v>
      </c>
      <c r="E1833" s="3">
        <v>60.42</v>
      </c>
      <c r="F1833" s="3">
        <v>1.352015</v>
      </c>
      <c r="G1833" s="3">
        <v>0.13</v>
      </c>
      <c r="H1833" s="3">
        <v>9420.65</v>
      </c>
      <c r="I1833" s="3">
        <v>8309.8</v>
      </c>
      <c r="J1833" s="3">
        <v>-1.25</v>
      </c>
      <c r="K1833" s="3">
        <v>21507.23</v>
      </c>
      <c r="L1833" s="3">
        <v>26.6</v>
      </c>
      <c r="M1833" s="3">
        <v>33.82</v>
      </c>
      <c r="N1833" s="3">
        <v>26.91</v>
      </c>
      <c r="O1833" s="3">
        <v>7.31</v>
      </c>
      <c r="P1833" s="3">
        <v>22.04</v>
      </c>
      <c r="Q1833" s="3">
        <v>50.01</v>
      </c>
      <c r="R1833" s="3">
        <v>25.77</v>
      </c>
      <c r="S1833" s="3">
        <v>1.89</v>
      </c>
      <c r="T1833" s="3">
        <v>2013.44460019508</v>
      </c>
      <c r="U1833" s="3">
        <v>1155.9224</v>
      </c>
    </row>
    <row r="1834" hidden="1">
      <c r="A1834" s="10" t="str">
        <f t="shared" si="1"/>
        <v>Sweden1996</v>
      </c>
      <c r="B1834" s="1" t="s">
        <v>195</v>
      </c>
      <c r="C1834" s="3">
        <v>1996.0</v>
      </c>
      <c r="D1834" s="3">
        <v>21.19</v>
      </c>
      <c r="E1834" s="3">
        <v>67.89</v>
      </c>
      <c r="F1834" s="3">
        <v>2.186414</v>
      </c>
      <c r="G1834" s="3">
        <v>0.05</v>
      </c>
      <c r="H1834" s="3">
        <v>64431.44</v>
      </c>
      <c r="I1834" s="3">
        <v>83408.2</v>
      </c>
      <c r="J1834" s="3">
        <v>5.52</v>
      </c>
      <c r="K1834" s="3">
        <v>291743.99</v>
      </c>
      <c r="L1834" s="3">
        <v>37.8</v>
      </c>
      <c r="M1834" s="3">
        <v>30.09</v>
      </c>
      <c r="N1834" s="3">
        <v>18.06</v>
      </c>
      <c r="O1834" s="3">
        <v>10.29</v>
      </c>
      <c r="P1834" s="3">
        <v>39.6</v>
      </c>
      <c r="Q1834" s="3">
        <v>23.9</v>
      </c>
      <c r="R1834" s="3">
        <v>25.09</v>
      </c>
      <c r="S1834" s="3">
        <v>2.28</v>
      </c>
      <c r="T1834" s="3">
        <v>2436.98192424838</v>
      </c>
      <c r="U1834" s="3">
        <v>1719.0869</v>
      </c>
    </row>
    <row r="1835" hidden="1">
      <c r="A1835" s="10" t="str">
        <f t="shared" si="1"/>
        <v>Eswatini1996</v>
      </c>
      <c r="B1835" s="1" t="s">
        <v>76</v>
      </c>
      <c r="C1835" s="3">
        <v>1996.0</v>
      </c>
      <c r="D1835" s="3">
        <v>0.0</v>
      </c>
      <c r="E1835" s="3">
        <v>0.0</v>
      </c>
      <c r="F1835" s="2"/>
      <c r="G1835" s="2"/>
      <c r="H1835" s="2"/>
      <c r="I1835" s="2"/>
      <c r="J1835" s="3">
        <v>-21.28</v>
      </c>
      <c r="K1835" s="3">
        <v>1602.76</v>
      </c>
      <c r="L1835" s="2"/>
      <c r="M1835" s="2"/>
      <c r="N1835" s="2"/>
      <c r="O1835" s="2"/>
      <c r="P1835" s="2"/>
      <c r="Q1835" s="2"/>
      <c r="R1835" s="2"/>
      <c r="S1835" s="2"/>
      <c r="T1835" s="3">
        <v>0.0</v>
      </c>
      <c r="U1835" s="3">
        <v>0.0</v>
      </c>
    </row>
    <row r="1836" hidden="1">
      <c r="A1836" s="10" t="str">
        <f t="shared" si="1"/>
        <v>Seychelles1996</v>
      </c>
      <c r="B1836" s="1" t="s">
        <v>179</v>
      </c>
      <c r="C1836" s="3">
        <v>1996.0</v>
      </c>
      <c r="D1836" s="3">
        <v>51.85</v>
      </c>
      <c r="E1836" s="3">
        <v>75.53</v>
      </c>
      <c r="F1836" s="2"/>
      <c r="G1836" s="3">
        <v>0.13</v>
      </c>
      <c r="H1836" s="3">
        <v>346.72</v>
      </c>
      <c r="I1836" s="3">
        <v>139.35</v>
      </c>
      <c r="J1836" s="3">
        <v>-47.53</v>
      </c>
      <c r="K1836" s="3">
        <v>503.07</v>
      </c>
      <c r="L1836" s="3">
        <v>46.36</v>
      </c>
      <c r="M1836" s="3">
        <v>29.17</v>
      </c>
      <c r="N1836" s="3">
        <v>12.15</v>
      </c>
      <c r="O1836" s="3">
        <v>8.88</v>
      </c>
      <c r="P1836" s="3">
        <v>46.07</v>
      </c>
      <c r="Q1836" s="3">
        <v>26.78</v>
      </c>
      <c r="R1836" s="3">
        <v>1.69</v>
      </c>
      <c r="S1836" s="3">
        <v>3.57</v>
      </c>
      <c r="T1836" s="3">
        <v>2421.4771347394</v>
      </c>
      <c r="U1836" s="3">
        <v>2626.6568</v>
      </c>
    </row>
    <row r="1837" hidden="1">
      <c r="A1837" s="10" t="str">
        <f t="shared" si="1"/>
        <v>Syrian Arab Republic1996</v>
      </c>
      <c r="B1837" s="1" t="s">
        <v>197</v>
      </c>
      <c r="C1837" s="3">
        <v>1996.0</v>
      </c>
      <c r="D1837" s="3">
        <v>0.0</v>
      </c>
      <c r="E1837" s="3">
        <v>0.0</v>
      </c>
      <c r="F1837" s="2"/>
      <c r="G1837" s="2"/>
      <c r="H1837" s="2"/>
      <c r="I1837" s="2"/>
      <c r="J1837" s="3">
        <v>-6.26</v>
      </c>
      <c r="K1837" s="3">
        <v>13789.56</v>
      </c>
      <c r="L1837" s="2"/>
      <c r="M1837" s="2"/>
      <c r="N1837" s="2"/>
      <c r="O1837" s="2"/>
      <c r="P1837" s="2"/>
      <c r="Q1837" s="2"/>
      <c r="R1837" s="2"/>
      <c r="S1837" s="2"/>
      <c r="T1837" s="3">
        <v>0.0</v>
      </c>
      <c r="U1837" s="3">
        <v>0.0</v>
      </c>
    </row>
    <row r="1838" hidden="1">
      <c r="A1838" s="10" t="str">
        <f t="shared" si="1"/>
        <v>Turks and Caicos Islands1996</v>
      </c>
      <c r="B1838" s="1" t="s">
        <v>207</v>
      </c>
      <c r="C1838" s="3">
        <v>1996.0</v>
      </c>
      <c r="D1838" s="3">
        <v>0.0</v>
      </c>
      <c r="E1838" s="3">
        <v>0.0</v>
      </c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3">
        <v>0.0</v>
      </c>
      <c r="U1838" s="3">
        <v>0.0</v>
      </c>
    </row>
    <row r="1839" hidden="1">
      <c r="A1839" s="10" t="str">
        <f t="shared" si="1"/>
        <v>Chad1996</v>
      </c>
      <c r="B1839" s="1" t="s">
        <v>54</v>
      </c>
      <c r="C1839" s="3">
        <v>1996.0</v>
      </c>
      <c r="D1839" s="3">
        <v>0.0</v>
      </c>
      <c r="E1839" s="3">
        <v>0.0</v>
      </c>
      <c r="F1839" s="2"/>
      <c r="G1839" s="2"/>
      <c r="H1839" s="2"/>
      <c r="I1839" s="2"/>
      <c r="J1839" s="3">
        <v>-11.52</v>
      </c>
      <c r="K1839" s="3">
        <v>1607.35</v>
      </c>
      <c r="L1839" s="2"/>
      <c r="M1839" s="2"/>
      <c r="N1839" s="2"/>
      <c r="O1839" s="2"/>
      <c r="P1839" s="2"/>
      <c r="Q1839" s="2"/>
      <c r="R1839" s="2"/>
      <c r="S1839" s="2"/>
      <c r="T1839" s="3">
        <v>0.0</v>
      </c>
      <c r="U1839" s="3">
        <v>0.0</v>
      </c>
    </row>
    <row r="1840" hidden="1">
      <c r="A1840" s="10" t="str">
        <f t="shared" si="1"/>
        <v>Togo1996</v>
      </c>
      <c r="B1840" s="1" t="s">
        <v>201</v>
      </c>
      <c r="C1840" s="3">
        <v>1996.0</v>
      </c>
      <c r="D1840" s="3">
        <v>54.69</v>
      </c>
      <c r="E1840" s="3">
        <v>66.62</v>
      </c>
      <c r="F1840" s="3">
        <v>-0.879626</v>
      </c>
      <c r="G1840" s="3">
        <v>0.05</v>
      </c>
      <c r="H1840" s="3">
        <v>667.38</v>
      </c>
      <c r="I1840" s="3">
        <v>409.62</v>
      </c>
      <c r="J1840" s="3">
        <v>-10.86</v>
      </c>
      <c r="K1840" s="3">
        <v>1465.45</v>
      </c>
      <c r="L1840" s="3">
        <v>10.64</v>
      </c>
      <c r="M1840" s="3">
        <v>55.98</v>
      </c>
      <c r="N1840" s="3">
        <v>24.29</v>
      </c>
      <c r="O1840" s="3">
        <v>9.1</v>
      </c>
      <c r="P1840" s="3">
        <v>1.38</v>
      </c>
      <c r="Q1840" s="3">
        <v>30.33</v>
      </c>
      <c r="R1840" s="3">
        <v>18.38</v>
      </c>
      <c r="S1840" s="3">
        <v>49.9</v>
      </c>
      <c r="T1840" s="3">
        <v>1582.91369518341</v>
      </c>
      <c r="U1840" s="3">
        <v>1707.5817</v>
      </c>
    </row>
    <row r="1841" hidden="1">
      <c r="A1841" s="10" t="str">
        <f t="shared" si="1"/>
        <v>Thailand1996</v>
      </c>
      <c r="B1841" s="1" t="s">
        <v>199</v>
      </c>
      <c r="C1841" s="3">
        <v>1996.0</v>
      </c>
      <c r="D1841" s="3">
        <v>23.75</v>
      </c>
      <c r="E1841" s="3">
        <v>57.4</v>
      </c>
      <c r="F1841" s="3">
        <v>0.261551</v>
      </c>
      <c r="G1841" s="3">
        <v>0.11</v>
      </c>
      <c r="H1841" s="3">
        <v>72316.15</v>
      </c>
      <c r="I1841" s="3">
        <v>55678.13</v>
      </c>
      <c r="J1841" s="3">
        <v>-6.24</v>
      </c>
      <c r="K1841" s="3">
        <v>183035.0</v>
      </c>
      <c r="L1841" s="3">
        <v>44.27</v>
      </c>
      <c r="M1841" s="3">
        <v>13.13</v>
      </c>
      <c r="N1841" s="3">
        <v>27.15</v>
      </c>
      <c r="O1841" s="3">
        <v>11.35</v>
      </c>
      <c r="P1841" s="3">
        <v>31.83</v>
      </c>
      <c r="Q1841" s="3">
        <v>36.99</v>
      </c>
      <c r="R1841" s="3">
        <v>17.18</v>
      </c>
      <c r="S1841" s="3">
        <v>11.7</v>
      </c>
      <c r="T1841" s="3">
        <v>2718.43126406916</v>
      </c>
      <c r="U1841" s="3">
        <v>1625.7775</v>
      </c>
    </row>
    <row r="1842" hidden="1">
      <c r="A1842" s="10" t="str">
        <f t="shared" si="1"/>
        <v>Turkmenistan1996</v>
      </c>
      <c r="B1842" s="1" t="s">
        <v>206</v>
      </c>
      <c r="C1842" s="3">
        <v>1996.0</v>
      </c>
      <c r="D1842" s="3">
        <v>0.0</v>
      </c>
      <c r="E1842" s="3">
        <v>0.0</v>
      </c>
      <c r="F1842" s="3">
        <v>-0.666457</v>
      </c>
      <c r="G1842" s="2"/>
      <c r="H1842" s="2"/>
      <c r="I1842" s="2"/>
      <c r="J1842" s="3">
        <v>-3.35</v>
      </c>
      <c r="K1842" s="3">
        <v>2378.76</v>
      </c>
      <c r="L1842" s="2"/>
      <c r="M1842" s="2"/>
      <c r="N1842" s="2"/>
      <c r="O1842" s="2"/>
      <c r="P1842" s="2"/>
      <c r="Q1842" s="2"/>
      <c r="R1842" s="2"/>
      <c r="S1842" s="2"/>
      <c r="T1842" s="3">
        <v>0.0</v>
      </c>
      <c r="U1842" s="3">
        <v>0.0</v>
      </c>
    </row>
    <row r="1843" hidden="1">
      <c r="A1843" s="10" t="str">
        <f t="shared" si="1"/>
        <v>Timor-Leste1996</v>
      </c>
      <c r="B1843" s="1" t="s">
        <v>200</v>
      </c>
      <c r="C1843" s="3">
        <v>1996.0</v>
      </c>
      <c r="D1843" s="3">
        <v>0.0</v>
      </c>
      <c r="E1843" s="3">
        <v>0.0</v>
      </c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3">
        <v>0.0</v>
      </c>
      <c r="U1843" s="3">
        <v>0.0</v>
      </c>
    </row>
    <row r="1844" hidden="1">
      <c r="A1844" s="10" t="str">
        <f t="shared" si="1"/>
        <v>Tonga1996</v>
      </c>
      <c r="B1844" s="1" t="s">
        <v>202</v>
      </c>
      <c r="C1844" s="3">
        <v>1996.0</v>
      </c>
      <c r="D1844" s="3">
        <v>0.0</v>
      </c>
      <c r="E1844" s="3">
        <v>0.0</v>
      </c>
      <c r="F1844" s="2"/>
      <c r="G1844" s="2"/>
      <c r="H1844" s="2"/>
      <c r="I1844" s="2"/>
      <c r="J1844" s="3">
        <v>-37.59</v>
      </c>
      <c r="K1844" s="3">
        <v>222.1</v>
      </c>
      <c r="L1844" s="2"/>
      <c r="M1844" s="2"/>
      <c r="N1844" s="2"/>
      <c r="O1844" s="2"/>
      <c r="P1844" s="2"/>
      <c r="Q1844" s="2"/>
      <c r="R1844" s="2"/>
      <c r="S1844" s="2"/>
      <c r="T1844" s="3">
        <v>0.0</v>
      </c>
      <c r="U1844" s="3">
        <v>0.0</v>
      </c>
    </row>
    <row r="1845" hidden="1">
      <c r="A1845" s="10" t="str">
        <f t="shared" si="1"/>
        <v>Trinidad and Tobago1996</v>
      </c>
      <c r="B1845" s="1" t="s">
        <v>203</v>
      </c>
      <c r="C1845" s="3">
        <v>1996.0</v>
      </c>
      <c r="D1845" s="3">
        <v>61.5</v>
      </c>
      <c r="E1845" s="3">
        <v>50.03</v>
      </c>
      <c r="F1845" s="3">
        <v>-0.002541</v>
      </c>
      <c r="G1845" s="3">
        <v>0.28</v>
      </c>
      <c r="H1845" s="3">
        <v>2204.46</v>
      </c>
      <c r="I1845" s="3">
        <v>2569.24</v>
      </c>
      <c r="J1845" s="2"/>
      <c r="K1845" s="3">
        <v>5759.54</v>
      </c>
      <c r="L1845" s="3">
        <v>27.69</v>
      </c>
      <c r="M1845" s="3">
        <v>22.34</v>
      </c>
      <c r="N1845" s="3">
        <v>21.84</v>
      </c>
      <c r="O1845" s="3">
        <v>27.14</v>
      </c>
      <c r="P1845" s="3">
        <v>3.79</v>
      </c>
      <c r="Q1845" s="3">
        <v>13.05</v>
      </c>
      <c r="R1845" s="3">
        <v>33.68</v>
      </c>
      <c r="S1845" s="3">
        <v>18.54</v>
      </c>
      <c r="T1845" s="3">
        <v>1806.1743572189</v>
      </c>
      <c r="U1845" s="3">
        <v>3184.6033</v>
      </c>
    </row>
    <row r="1846" hidden="1">
      <c r="A1846" s="10" t="str">
        <f t="shared" si="1"/>
        <v>Tunisia1996</v>
      </c>
      <c r="B1846" s="1" t="s">
        <v>204</v>
      </c>
      <c r="C1846" s="3">
        <v>1996.0</v>
      </c>
      <c r="D1846" s="3">
        <v>20.91</v>
      </c>
      <c r="E1846" s="3">
        <v>48.83</v>
      </c>
      <c r="F1846" s="3">
        <v>-0.250917</v>
      </c>
      <c r="G1846" s="3">
        <v>0.16</v>
      </c>
      <c r="H1846" s="3">
        <v>7698.14</v>
      </c>
      <c r="I1846" s="3">
        <v>5517.32</v>
      </c>
      <c r="J1846" s="3">
        <v>-1.5</v>
      </c>
      <c r="K1846" s="3">
        <v>19587.32</v>
      </c>
      <c r="L1846" s="3">
        <v>23.65</v>
      </c>
      <c r="M1846" s="3">
        <v>25.18</v>
      </c>
      <c r="N1846" s="3">
        <v>37.8</v>
      </c>
      <c r="O1846" s="3">
        <v>8.94</v>
      </c>
      <c r="P1846" s="3">
        <v>6.56</v>
      </c>
      <c r="Q1846" s="3">
        <v>56.37</v>
      </c>
      <c r="R1846" s="3">
        <v>22.51</v>
      </c>
      <c r="S1846" s="3">
        <v>12.44</v>
      </c>
      <c r="T1846" s="3">
        <v>2026.03588095006</v>
      </c>
      <c r="U1846" s="3">
        <v>2542.5616</v>
      </c>
    </row>
    <row r="1847" hidden="1">
      <c r="A1847" s="10" t="str">
        <f t="shared" si="1"/>
        <v>Turkiye1996</v>
      </c>
      <c r="B1847" s="1" t="s">
        <v>205</v>
      </c>
      <c r="C1847" s="3">
        <v>1996.0</v>
      </c>
      <c r="D1847" s="3">
        <v>24.48</v>
      </c>
      <c r="E1847" s="3">
        <v>49.9</v>
      </c>
      <c r="F1847" s="3">
        <v>0.072597</v>
      </c>
      <c r="G1847" s="3">
        <v>0.1</v>
      </c>
      <c r="H1847" s="3">
        <v>42930.27</v>
      </c>
      <c r="I1847" s="3">
        <v>23047.72</v>
      </c>
      <c r="J1847" s="3">
        <v>-6.28</v>
      </c>
      <c r="K1847" s="3">
        <v>181476.0</v>
      </c>
      <c r="L1847" s="3">
        <v>33.26</v>
      </c>
      <c r="M1847" s="3">
        <v>16.64</v>
      </c>
      <c r="N1847" s="3">
        <v>29.06</v>
      </c>
      <c r="O1847" s="3">
        <v>19.04</v>
      </c>
      <c r="P1847" s="3">
        <v>8.31</v>
      </c>
      <c r="Q1847" s="3">
        <v>53.36</v>
      </c>
      <c r="R1847" s="3">
        <v>24.84</v>
      </c>
      <c r="S1847" s="3">
        <v>11.35</v>
      </c>
      <c r="T1847" s="3">
        <v>2022.02250702955</v>
      </c>
      <c r="U1847" s="3">
        <v>1884.67</v>
      </c>
    </row>
    <row r="1848" hidden="1">
      <c r="A1848" s="10" t="str">
        <f t="shared" si="1"/>
        <v>Tuvalu1996</v>
      </c>
      <c r="B1848" s="1" t="s">
        <v>208</v>
      </c>
      <c r="C1848" s="3">
        <v>1996.0</v>
      </c>
      <c r="D1848" s="3">
        <v>0.0</v>
      </c>
      <c r="E1848" s="3">
        <v>0.0</v>
      </c>
      <c r="F1848" s="2"/>
      <c r="G1848" s="2"/>
      <c r="H1848" s="2"/>
      <c r="I1848" s="2"/>
      <c r="J1848" s="2"/>
      <c r="K1848" s="3">
        <v>12.33</v>
      </c>
      <c r="L1848" s="2"/>
      <c r="M1848" s="2"/>
      <c r="N1848" s="2"/>
      <c r="O1848" s="2"/>
      <c r="P1848" s="2"/>
      <c r="Q1848" s="2"/>
      <c r="R1848" s="2"/>
      <c r="S1848" s="2"/>
      <c r="T1848" s="3">
        <v>0.0</v>
      </c>
      <c r="U1848" s="3">
        <v>0.0</v>
      </c>
    </row>
    <row r="1849" hidden="1">
      <c r="A1849" s="10" t="str">
        <f t="shared" si="1"/>
        <v>Tanzania1996</v>
      </c>
      <c r="B1849" s="1" t="s">
        <v>198</v>
      </c>
      <c r="C1849" s="3">
        <v>1996.0</v>
      </c>
      <c r="D1849" s="3">
        <v>0.0</v>
      </c>
      <c r="E1849" s="3">
        <v>63.65</v>
      </c>
      <c r="F1849" s="3">
        <v>-1.186121</v>
      </c>
      <c r="G1849" s="3">
        <v>0.05</v>
      </c>
      <c r="H1849" s="3">
        <v>1252.66</v>
      </c>
      <c r="I1849" s="2"/>
      <c r="J1849" s="3">
        <v>-12.01</v>
      </c>
      <c r="K1849" s="3">
        <v>6496.2</v>
      </c>
      <c r="L1849" s="3">
        <v>29.45</v>
      </c>
      <c r="M1849" s="3">
        <v>34.2</v>
      </c>
      <c r="N1849" s="3">
        <v>24.87</v>
      </c>
      <c r="O1849" s="3">
        <v>7.78</v>
      </c>
      <c r="P1849" s="2"/>
      <c r="Q1849" s="2"/>
      <c r="R1849" s="2"/>
      <c r="S1849" s="2"/>
      <c r="T1849" s="3">
        <v>1972.84382530088</v>
      </c>
      <c r="U1849" s="3">
        <v>0.0</v>
      </c>
    </row>
    <row r="1850" hidden="1">
      <c r="A1850" s="10" t="str">
        <f t="shared" si="1"/>
        <v>Uganda1996</v>
      </c>
      <c r="B1850" s="1" t="s">
        <v>209</v>
      </c>
      <c r="C1850" s="3">
        <v>1996.0</v>
      </c>
      <c r="D1850" s="3">
        <v>76.61</v>
      </c>
      <c r="E1850" s="3">
        <v>66.73</v>
      </c>
      <c r="F1850" s="3">
        <v>-1.105896</v>
      </c>
      <c r="G1850" s="3">
        <v>0.08</v>
      </c>
      <c r="H1850" s="3">
        <v>952.75</v>
      </c>
      <c r="I1850" s="3">
        <v>714.73</v>
      </c>
      <c r="J1850" s="3">
        <v>-11.46</v>
      </c>
      <c r="K1850" s="3">
        <v>6044.59</v>
      </c>
      <c r="L1850" s="3">
        <v>22.22</v>
      </c>
      <c r="M1850" s="3">
        <v>44.51</v>
      </c>
      <c r="N1850" s="3">
        <v>29.58</v>
      </c>
      <c r="O1850" s="3">
        <v>3.68</v>
      </c>
      <c r="P1850" s="3">
        <v>1.52</v>
      </c>
      <c r="Q1850" s="3">
        <v>7.38</v>
      </c>
      <c r="R1850" s="3">
        <v>18.75</v>
      </c>
      <c r="S1850" s="3">
        <v>72.36</v>
      </c>
      <c r="T1850" s="3">
        <v>1697.42658282978</v>
      </c>
      <c r="U1850" s="3">
        <v>4754.7485</v>
      </c>
    </row>
    <row r="1851" hidden="1">
      <c r="A1851" s="10" t="str">
        <f t="shared" si="1"/>
        <v>Ukraine1996</v>
      </c>
      <c r="B1851" s="1" t="s">
        <v>210</v>
      </c>
      <c r="C1851" s="3">
        <v>1996.0</v>
      </c>
      <c r="D1851" s="3">
        <v>31.17</v>
      </c>
      <c r="E1851" s="3">
        <v>69.3</v>
      </c>
      <c r="F1851" s="3">
        <v>0.758248</v>
      </c>
      <c r="G1851" s="3">
        <v>0.23</v>
      </c>
      <c r="H1851" s="3">
        <v>17602.88</v>
      </c>
      <c r="I1851" s="3">
        <v>14400.24</v>
      </c>
      <c r="J1851" s="3">
        <v>-2.55</v>
      </c>
      <c r="K1851" s="3">
        <v>44558.08</v>
      </c>
      <c r="L1851" s="3">
        <v>16.93</v>
      </c>
      <c r="M1851" s="3">
        <v>52.37</v>
      </c>
      <c r="N1851" s="3">
        <v>15.78</v>
      </c>
      <c r="O1851" s="3">
        <v>14.0</v>
      </c>
      <c r="P1851" s="3">
        <v>13.53</v>
      </c>
      <c r="Q1851" s="3">
        <v>20.02</v>
      </c>
      <c r="R1851" s="3">
        <v>51.62</v>
      </c>
      <c r="S1851" s="3">
        <v>13.66</v>
      </c>
      <c r="T1851" s="3">
        <v>2513.73063885579</v>
      </c>
      <c r="U1851" s="3">
        <v>1569.4617</v>
      </c>
    </row>
    <row r="1852" hidden="1">
      <c r="A1852" s="10" t="str">
        <f t="shared" si="1"/>
        <v>Uruguay1996</v>
      </c>
      <c r="B1852" s="1" t="s">
        <v>214</v>
      </c>
      <c r="C1852" s="3">
        <v>1996.0</v>
      </c>
      <c r="D1852" s="3">
        <v>52.39</v>
      </c>
      <c r="E1852" s="3">
        <v>58.58</v>
      </c>
      <c r="F1852" s="3">
        <v>0.182427</v>
      </c>
      <c r="G1852" s="3">
        <v>0.15</v>
      </c>
      <c r="H1852" s="3">
        <v>3322.37</v>
      </c>
      <c r="I1852" s="3">
        <v>2397.45</v>
      </c>
      <c r="J1852" s="3">
        <v>-0.19</v>
      </c>
      <c r="K1852" s="3">
        <v>20515.54</v>
      </c>
      <c r="L1852" s="3">
        <v>26.12</v>
      </c>
      <c r="M1852" s="3">
        <v>32.46</v>
      </c>
      <c r="N1852" s="3">
        <v>25.93</v>
      </c>
      <c r="O1852" s="3">
        <v>11.96</v>
      </c>
      <c r="P1852" s="3">
        <v>2.52</v>
      </c>
      <c r="Q1852" s="3">
        <v>27.68</v>
      </c>
      <c r="R1852" s="3">
        <v>36.24</v>
      </c>
      <c r="S1852" s="3">
        <v>32.52</v>
      </c>
      <c r="T1852" s="3">
        <v>1926.97460510227</v>
      </c>
      <c r="U1852" s="3">
        <v>1582.9075</v>
      </c>
    </row>
    <row r="1853" hidden="1">
      <c r="A1853" s="10" t="str">
        <f t="shared" si="1"/>
        <v>United States1996</v>
      </c>
      <c r="B1853" s="1" t="s">
        <v>213</v>
      </c>
      <c r="C1853" s="3">
        <v>1996.0</v>
      </c>
      <c r="D1853" s="3">
        <v>17.06</v>
      </c>
      <c r="E1853" s="3">
        <v>68.49</v>
      </c>
      <c r="F1853" s="3">
        <v>1.742391</v>
      </c>
      <c r="G1853" s="3">
        <v>0.07</v>
      </c>
      <c r="H1853" s="3">
        <v>817627.14</v>
      </c>
      <c r="I1853" s="3">
        <v>622784.15</v>
      </c>
      <c r="J1853" s="3">
        <v>-1.19</v>
      </c>
      <c r="K1853" s="3">
        <v>8073119.79</v>
      </c>
      <c r="L1853" s="3">
        <v>34.86</v>
      </c>
      <c r="M1853" s="3">
        <v>33.63</v>
      </c>
      <c r="N1853" s="3">
        <v>16.01</v>
      </c>
      <c r="O1853" s="3">
        <v>10.43</v>
      </c>
      <c r="P1853" s="3">
        <v>46.77</v>
      </c>
      <c r="Q1853" s="3">
        <v>19.41</v>
      </c>
      <c r="R1853" s="3">
        <v>19.76</v>
      </c>
      <c r="S1853" s="3">
        <v>10.11</v>
      </c>
      <c r="T1853" s="3">
        <v>2527.56318495435</v>
      </c>
      <c r="U1853" s="3">
        <v>1746.6975</v>
      </c>
    </row>
    <row r="1854" hidden="1">
      <c r="A1854" s="10" t="str">
        <f t="shared" si="1"/>
        <v>St. Vincent and the Grenadines1996</v>
      </c>
      <c r="B1854" s="1" t="s">
        <v>192</v>
      </c>
      <c r="C1854" s="3">
        <v>1996.0</v>
      </c>
      <c r="D1854" s="3">
        <v>0.0</v>
      </c>
      <c r="E1854" s="3">
        <v>0.0</v>
      </c>
      <c r="F1854" s="2"/>
      <c r="G1854" s="2"/>
      <c r="H1854" s="2"/>
      <c r="I1854" s="2"/>
      <c r="J1854" s="3">
        <v>-11.18</v>
      </c>
      <c r="K1854" s="3">
        <v>331.49</v>
      </c>
      <c r="L1854" s="2"/>
      <c r="M1854" s="2"/>
      <c r="N1854" s="2"/>
      <c r="O1854" s="2"/>
      <c r="P1854" s="2"/>
      <c r="Q1854" s="2"/>
      <c r="R1854" s="2"/>
      <c r="S1854" s="2"/>
      <c r="T1854" s="3">
        <v>0.0</v>
      </c>
      <c r="U1854" s="3">
        <v>0.0</v>
      </c>
    </row>
    <row r="1855" hidden="1">
      <c r="A1855" s="10" t="str">
        <f t="shared" si="1"/>
        <v>Venezuela, RB1996</v>
      </c>
      <c r="B1855" s="1" t="s">
        <v>216</v>
      </c>
      <c r="C1855" s="3">
        <v>1996.0</v>
      </c>
      <c r="D1855" s="3">
        <v>85.1</v>
      </c>
      <c r="E1855" s="3">
        <v>57.24</v>
      </c>
      <c r="F1855" s="3">
        <v>-0.039967</v>
      </c>
      <c r="G1855" s="3">
        <v>0.39</v>
      </c>
      <c r="H1855" s="3">
        <v>8902.21</v>
      </c>
      <c r="I1855" s="3">
        <v>23072.34</v>
      </c>
      <c r="J1855" s="3">
        <v>14.7</v>
      </c>
      <c r="K1855" s="3">
        <v>70543.21</v>
      </c>
      <c r="L1855" s="3">
        <v>33.03</v>
      </c>
      <c r="M1855" s="3">
        <v>24.21</v>
      </c>
      <c r="N1855" s="3">
        <v>32.89</v>
      </c>
      <c r="O1855" s="3">
        <v>9.22</v>
      </c>
      <c r="P1855" s="3">
        <v>1.13</v>
      </c>
      <c r="Q1855" s="3">
        <v>29.75</v>
      </c>
      <c r="R1855" s="3">
        <v>11.9</v>
      </c>
      <c r="S1855" s="3">
        <v>57.22</v>
      </c>
      <c r="T1855" s="3">
        <v>2205.28831888194</v>
      </c>
      <c r="U1855" s="3">
        <v>6597.128</v>
      </c>
    </row>
    <row r="1856" hidden="1">
      <c r="A1856" s="10" t="str">
        <f t="shared" si="1"/>
        <v>Vietnam1996</v>
      </c>
      <c r="B1856" s="1" t="s">
        <v>217</v>
      </c>
      <c r="C1856" s="3">
        <v>1996.0</v>
      </c>
      <c r="D1856" s="3">
        <v>0.0</v>
      </c>
      <c r="E1856" s="3">
        <v>0.0</v>
      </c>
      <c r="F1856" s="3">
        <v>-0.809957</v>
      </c>
      <c r="G1856" s="2"/>
      <c r="H1856" s="2"/>
      <c r="I1856" s="2"/>
      <c r="J1856" s="3">
        <v>-10.97</v>
      </c>
      <c r="K1856" s="3">
        <v>24657.47</v>
      </c>
      <c r="L1856" s="2"/>
      <c r="M1856" s="2"/>
      <c r="N1856" s="2"/>
      <c r="O1856" s="2"/>
      <c r="P1856" s="2"/>
      <c r="Q1856" s="2"/>
      <c r="R1856" s="2"/>
      <c r="S1856" s="2"/>
      <c r="T1856" s="3">
        <v>0.0</v>
      </c>
      <c r="U1856" s="3">
        <v>0.0</v>
      </c>
    </row>
    <row r="1857" hidden="1">
      <c r="A1857" s="10" t="str">
        <f t="shared" si="1"/>
        <v>Vanuatu1996</v>
      </c>
      <c r="B1857" s="1" t="s">
        <v>215</v>
      </c>
      <c r="C1857" s="3">
        <v>1996.0</v>
      </c>
      <c r="D1857" s="3">
        <v>0.0</v>
      </c>
      <c r="E1857" s="3">
        <v>0.0</v>
      </c>
      <c r="F1857" s="2"/>
      <c r="G1857" s="2"/>
      <c r="H1857" s="2"/>
      <c r="I1857" s="2"/>
      <c r="J1857" s="3">
        <v>-6.72</v>
      </c>
      <c r="K1857" s="3">
        <v>261.37</v>
      </c>
      <c r="L1857" s="2"/>
      <c r="M1857" s="2"/>
      <c r="N1857" s="2"/>
      <c r="O1857" s="2"/>
      <c r="P1857" s="2"/>
      <c r="Q1857" s="2"/>
      <c r="R1857" s="2"/>
      <c r="S1857" s="2"/>
      <c r="T1857" s="3">
        <v>0.0</v>
      </c>
      <c r="U1857" s="3">
        <v>0.0</v>
      </c>
    </row>
    <row r="1858" hidden="1">
      <c r="A1858" s="10" t="str">
        <f t="shared" si="1"/>
        <v>World1996</v>
      </c>
      <c r="B1858" s="1" t="s">
        <v>219</v>
      </c>
      <c r="C1858" s="3">
        <v>1996.0</v>
      </c>
      <c r="D1858" s="3">
        <v>21.54</v>
      </c>
      <c r="E1858" s="3">
        <v>61.05</v>
      </c>
      <c r="F1858" s="2"/>
      <c r="G1858" s="3">
        <v>0.05</v>
      </c>
      <c r="H1858" s="3">
        <v>5081061.49</v>
      </c>
      <c r="I1858" s="3">
        <v>4997004.74</v>
      </c>
      <c r="J1858" s="3">
        <v>0.42</v>
      </c>
      <c r="K1858" s="3">
        <v>3.157320008E7</v>
      </c>
      <c r="L1858" s="3">
        <v>32.16</v>
      </c>
      <c r="M1858" s="3">
        <v>28.89</v>
      </c>
      <c r="N1858" s="3">
        <v>22.24</v>
      </c>
      <c r="O1858" s="3">
        <v>12.52</v>
      </c>
      <c r="P1858" s="3">
        <v>33.47</v>
      </c>
      <c r="Q1858" s="3">
        <v>29.48</v>
      </c>
      <c r="R1858" s="3">
        <v>22.14</v>
      </c>
      <c r="S1858" s="3">
        <v>10.3</v>
      </c>
      <c r="T1858" s="3">
        <v>0.0</v>
      </c>
      <c r="U1858" s="3">
        <v>1273.9104</v>
      </c>
    </row>
    <row r="1859" hidden="1">
      <c r="A1859" s="10" t="str">
        <f t="shared" si="1"/>
        <v>Wallis and Futura Isl.1996</v>
      </c>
      <c r="B1859" s="1" t="s">
        <v>218</v>
      </c>
      <c r="C1859" s="3">
        <v>1996.0</v>
      </c>
      <c r="D1859" s="3">
        <v>0.0</v>
      </c>
      <c r="E1859" s="3">
        <v>0.0</v>
      </c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3">
        <v>0.0</v>
      </c>
      <c r="U1859" s="3">
        <v>0.0</v>
      </c>
    </row>
    <row r="1860" hidden="1">
      <c r="A1860" s="10" t="str">
        <f t="shared" si="1"/>
        <v>Samoa1996</v>
      </c>
      <c r="B1860" s="1" t="s">
        <v>174</v>
      </c>
      <c r="C1860" s="3">
        <v>1996.0</v>
      </c>
      <c r="D1860" s="3">
        <v>0.0</v>
      </c>
      <c r="E1860" s="3">
        <v>0.0</v>
      </c>
      <c r="F1860" s="2"/>
      <c r="G1860" s="2"/>
      <c r="H1860" s="2"/>
      <c r="I1860" s="2"/>
      <c r="J1860" s="2"/>
      <c r="K1860" s="3">
        <v>249.91</v>
      </c>
      <c r="L1860" s="2"/>
      <c r="M1860" s="2"/>
      <c r="N1860" s="2"/>
      <c r="O1860" s="2"/>
      <c r="P1860" s="2"/>
      <c r="Q1860" s="2"/>
      <c r="R1860" s="2"/>
      <c r="S1860" s="2"/>
      <c r="T1860" s="3">
        <v>0.0</v>
      </c>
      <c r="U1860" s="3">
        <v>0.0</v>
      </c>
    </row>
    <row r="1861" hidden="1">
      <c r="A1861" s="10" t="str">
        <f t="shared" si="1"/>
        <v>Yemen, Rep.1996</v>
      </c>
      <c r="B1861" s="1" t="s">
        <v>220</v>
      </c>
      <c r="C1861" s="3">
        <v>1996.0</v>
      </c>
      <c r="D1861" s="3">
        <v>0.0</v>
      </c>
      <c r="E1861" s="3">
        <v>0.0</v>
      </c>
      <c r="F1861" s="3">
        <v>-1.395</v>
      </c>
      <c r="G1861" s="2"/>
      <c r="H1861" s="2"/>
      <c r="I1861" s="2"/>
      <c r="J1861" s="2"/>
      <c r="K1861" s="3">
        <v>5785.69</v>
      </c>
      <c r="L1861" s="2"/>
      <c r="M1861" s="2"/>
      <c r="N1861" s="2"/>
      <c r="O1861" s="2"/>
      <c r="P1861" s="2"/>
      <c r="Q1861" s="2"/>
      <c r="R1861" s="2"/>
      <c r="S1861" s="2"/>
      <c r="T1861" s="3">
        <v>0.0</v>
      </c>
      <c r="U1861" s="3">
        <v>0.0</v>
      </c>
    </row>
    <row r="1862" hidden="1">
      <c r="A1862" s="10" t="str">
        <f t="shared" si="1"/>
        <v>South Africa1996</v>
      </c>
      <c r="B1862" s="1" t="s">
        <v>186</v>
      </c>
      <c r="C1862" s="3">
        <v>1996.0</v>
      </c>
      <c r="D1862" s="3">
        <v>31.92</v>
      </c>
      <c r="E1862" s="3">
        <v>56.31</v>
      </c>
      <c r="F1862" s="3">
        <v>0.277171</v>
      </c>
      <c r="G1862" s="3">
        <v>0.05</v>
      </c>
      <c r="H1862" s="3">
        <v>26872.41</v>
      </c>
      <c r="I1862" s="3">
        <v>23468.78</v>
      </c>
      <c r="J1862" s="3">
        <v>1.49</v>
      </c>
      <c r="K1862" s="3">
        <v>147606.0</v>
      </c>
      <c r="L1862" s="3">
        <v>36.67</v>
      </c>
      <c r="M1862" s="3">
        <v>19.64</v>
      </c>
      <c r="N1862" s="3">
        <v>21.37</v>
      </c>
      <c r="O1862" s="3">
        <v>13.23</v>
      </c>
      <c r="P1862" s="3">
        <v>10.92</v>
      </c>
      <c r="Q1862" s="3">
        <v>11.19</v>
      </c>
      <c r="R1862" s="3">
        <v>36.43</v>
      </c>
      <c r="S1862" s="3">
        <v>30.56</v>
      </c>
      <c r="T1862" s="3">
        <v>2301.18925581899</v>
      </c>
      <c r="U1862" s="3">
        <v>1014.388</v>
      </c>
    </row>
    <row r="1863" hidden="1">
      <c r="A1863" s="10" t="str">
        <f t="shared" si="1"/>
        <v>Zambia1996</v>
      </c>
      <c r="B1863" s="1" t="s">
        <v>221</v>
      </c>
      <c r="C1863" s="3">
        <v>1996.0</v>
      </c>
      <c r="D1863" s="3">
        <v>12.43</v>
      </c>
      <c r="E1863" s="3">
        <v>61.43</v>
      </c>
      <c r="F1863" s="3">
        <v>-0.58634</v>
      </c>
      <c r="G1863" s="3">
        <v>0.09</v>
      </c>
      <c r="H1863" s="3">
        <v>798.93</v>
      </c>
      <c r="I1863" s="3">
        <v>926.35</v>
      </c>
      <c r="J1863" s="3">
        <v>-6.86</v>
      </c>
      <c r="K1863" s="3">
        <v>3597.22</v>
      </c>
      <c r="L1863" s="3">
        <v>34.48</v>
      </c>
      <c r="M1863" s="3">
        <v>26.95</v>
      </c>
      <c r="N1863" s="3">
        <v>23.39</v>
      </c>
      <c r="O1863" s="3">
        <v>15.09</v>
      </c>
      <c r="P1863" s="3">
        <v>0.97</v>
      </c>
      <c r="Q1863" s="3">
        <v>3.1</v>
      </c>
      <c r="R1863" s="3">
        <v>86.39</v>
      </c>
      <c r="S1863" s="3">
        <v>9.45</v>
      </c>
      <c r="T1863" s="3">
        <v>2033.21882537502</v>
      </c>
      <c r="U1863" s="3">
        <v>6215.6373</v>
      </c>
    </row>
    <row r="1864" hidden="1">
      <c r="A1864" s="10" t="str">
        <f t="shared" si="1"/>
        <v>Zimbabwe1996</v>
      </c>
      <c r="B1864" s="1" t="s">
        <v>222</v>
      </c>
      <c r="C1864" s="3">
        <v>1996.0</v>
      </c>
      <c r="D1864" s="3">
        <v>0.0</v>
      </c>
      <c r="E1864" s="3">
        <v>0.0</v>
      </c>
      <c r="F1864" s="3">
        <v>-0.46459</v>
      </c>
      <c r="G1864" s="2"/>
      <c r="H1864" s="2"/>
      <c r="I1864" s="2"/>
      <c r="J1864" s="3">
        <v>0.19</v>
      </c>
      <c r="K1864" s="3">
        <v>8553.15</v>
      </c>
      <c r="L1864" s="2"/>
      <c r="M1864" s="2"/>
      <c r="N1864" s="2"/>
      <c r="O1864" s="2"/>
      <c r="P1864" s="2"/>
      <c r="Q1864" s="2"/>
      <c r="R1864" s="2"/>
      <c r="S1864" s="2"/>
      <c r="T1864" s="3">
        <v>0.0</v>
      </c>
      <c r="U1864" s="3">
        <v>0.0</v>
      </c>
    </row>
    <row r="1865" hidden="1">
      <c r="A1865" s="10" t="str">
        <f t="shared" si="1"/>
        <v>Aruba1997</v>
      </c>
      <c r="B1865" s="1" t="s">
        <v>25</v>
      </c>
      <c r="C1865" s="3">
        <v>1997.0</v>
      </c>
      <c r="D1865" s="3">
        <v>0.0</v>
      </c>
      <c r="E1865" s="3">
        <v>0.0</v>
      </c>
      <c r="F1865" s="2"/>
      <c r="G1865" s="2"/>
      <c r="H1865" s="2"/>
      <c r="I1865" s="2"/>
      <c r="J1865" s="3">
        <v>-3.72</v>
      </c>
      <c r="K1865" s="3">
        <v>1531.94</v>
      </c>
      <c r="L1865" s="2"/>
      <c r="M1865" s="2"/>
      <c r="N1865" s="2"/>
      <c r="O1865" s="2"/>
      <c r="P1865" s="2"/>
      <c r="Q1865" s="2"/>
      <c r="R1865" s="2"/>
      <c r="S1865" s="2"/>
      <c r="T1865" s="3">
        <v>0.0</v>
      </c>
      <c r="U1865" s="3">
        <v>0.0</v>
      </c>
    </row>
    <row r="1866" hidden="1">
      <c r="A1866" s="10" t="str">
        <f t="shared" si="1"/>
        <v>Afghanistan1997</v>
      </c>
      <c r="B1866" s="1" t="s">
        <v>15</v>
      </c>
      <c r="C1866" s="3">
        <v>1997.0</v>
      </c>
      <c r="D1866" s="3">
        <v>0.0</v>
      </c>
      <c r="E1866" s="3">
        <v>0.0</v>
      </c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3">
        <v>0.0</v>
      </c>
      <c r="U1866" s="3">
        <v>0.0</v>
      </c>
    </row>
    <row r="1867" hidden="1">
      <c r="A1867" s="10" t="str">
        <f t="shared" si="1"/>
        <v>Anguila1997</v>
      </c>
      <c r="B1867" s="1" t="s">
        <v>21</v>
      </c>
      <c r="C1867" s="3">
        <v>1997.0</v>
      </c>
      <c r="D1867" s="3">
        <v>0.0</v>
      </c>
      <c r="E1867" s="3">
        <v>0.0</v>
      </c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3">
        <v>0.0</v>
      </c>
      <c r="U1867" s="3">
        <v>0.0</v>
      </c>
    </row>
    <row r="1868" hidden="1">
      <c r="A1868" s="10" t="str">
        <f t="shared" si="1"/>
        <v>Albania1997</v>
      </c>
      <c r="B1868" s="1" t="s">
        <v>18</v>
      </c>
      <c r="C1868" s="3">
        <v>1997.0</v>
      </c>
      <c r="D1868" s="3">
        <v>32.26</v>
      </c>
      <c r="E1868" s="3">
        <v>50.93</v>
      </c>
      <c r="F1868" s="3">
        <v>-0.375654</v>
      </c>
      <c r="G1868" s="3">
        <v>0.29</v>
      </c>
      <c r="H1868" s="3">
        <v>629.03</v>
      </c>
      <c r="I1868" s="3">
        <v>137.68</v>
      </c>
      <c r="J1868" s="3">
        <v>-25.03</v>
      </c>
      <c r="K1868" s="3">
        <v>2258.52</v>
      </c>
      <c r="L1868" s="3">
        <v>17.1</v>
      </c>
      <c r="M1868" s="3">
        <v>33.83</v>
      </c>
      <c r="N1868" s="3">
        <v>38.03</v>
      </c>
      <c r="O1868" s="3">
        <v>11.02</v>
      </c>
      <c r="P1868" s="3">
        <v>5.8</v>
      </c>
      <c r="Q1868" s="3">
        <v>36.02</v>
      </c>
      <c r="R1868" s="3">
        <v>34.83</v>
      </c>
      <c r="S1868" s="3">
        <v>23.34</v>
      </c>
      <c r="T1868" s="3">
        <v>1718.25960704599</v>
      </c>
      <c r="U1868" s="3">
        <v>1329.5385</v>
      </c>
    </row>
    <row r="1869" hidden="1">
      <c r="A1869" s="10" t="str">
        <f t="shared" si="1"/>
        <v>Andorra1997</v>
      </c>
      <c r="B1869" s="1" t="s">
        <v>20</v>
      </c>
      <c r="C1869" s="3">
        <v>1997.0</v>
      </c>
      <c r="D1869" s="3">
        <v>22.48</v>
      </c>
      <c r="E1869" s="3">
        <v>81.93</v>
      </c>
      <c r="F1869" s="2"/>
      <c r="G1869" s="3">
        <v>0.3</v>
      </c>
      <c r="H1869" s="3">
        <v>1061.29</v>
      </c>
      <c r="I1869" s="3">
        <v>48.0</v>
      </c>
      <c r="J1869" s="2"/>
      <c r="K1869" s="3">
        <v>1180.6</v>
      </c>
      <c r="L1869" s="3">
        <v>10.67</v>
      </c>
      <c r="M1869" s="3">
        <v>71.26</v>
      </c>
      <c r="N1869" s="3">
        <v>6.04</v>
      </c>
      <c r="O1869" s="3">
        <v>8.62</v>
      </c>
      <c r="P1869" s="3">
        <v>9.4</v>
      </c>
      <c r="Q1869" s="3">
        <v>84.82</v>
      </c>
      <c r="R1869" s="3">
        <v>2.48</v>
      </c>
      <c r="S1869" s="3">
        <v>3.3</v>
      </c>
      <c r="T1869" s="3">
        <v>1843.78679549779</v>
      </c>
      <c r="U1869" s="3">
        <v>1377.3245</v>
      </c>
    </row>
    <row r="1870" hidden="1">
      <c r="A1870" s="10" t="str">
        <f t="shared" si="1"/>
        <v>Netherlands Antilles1997</v>
      </c>
      <c r="B1870" s="1" t="s">
        <v>148</v>
      </c>
      <c r="C1870" s="3">
        <v>1997.0</v>
      </c>
      <c r="D1870" s="3">
        <v>0.0</v>
      </c>
      <c r="E1870" s="3">
        <v>0.0</v>
      </c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3">
        <v>0.0</v>
      </c>
      <c r="U1870" s="3">
        <v>0.0</v>
      </c>
    </row>
    <row r="1871" hidden="1">
      <c r="A1871" s="10" t="str">
        <f t="shared" si="1"/>
        <v>United Arab Emirates1997</v>
      </c>
      <c r="B1871" s="1" t="s">
        <v>211</v>
      </c>
      <c r="C1871" s="3">
        <v>1997.0</v>
      </c>
      <c r="D1871" s="3">
        <v>0.0</v>
      </c>
      <c r="E1871" s="3">
        <v>0.0</v>
      </c>
      <c r="F1871" s="3">
        <v>-0.317351</v>
      </c>
      <c r="G1871" s="2"/>
      <c r="H1871" s="2"/>
      <c r="I1871" s="2"/>
      <c r="J1871" s="2"/>
      <c r="K1871" s="3">
        <v>78839.01</v>
      </c>
      <c r="L1871" s="2"/>
      <c r="M1871" s="2"/>
      <c r="N1871" s="2"/>
      <c r="O1871" s="2"/>
      <c r="P1871" s="2"/>
      <c r="Q1871" s="2"/>
      <c r="R1871" s="2"/>
      <c r="S1871" s="2"/>
      <c r="T1871" s="3">
        <v>0.0</v>
      </c>
      <c r="U1871" s="3">
        <v>0.0</v>
      </c>
    </row>
    <row r="1872" hidden="1">
      <c r="A1872" s="10" t="str">
        <f t="shared" si="1"/>
        <v>Argentina1997</v>
      </c>
      <c r="B1872" s="1" t="s">
        <v>23</v>
      </c>
      <c r="C1872" s="3">
        <v>1997.0</v>
      </c>
      <c r="D1872" s="3">
        <v>63.02</v>
      </c>
      <c r="E1872" s="3">
        <v>68.34</v>
      </c>
      <c r="F1872" s="3">
        <v>0.072589</v>
      </c>
      <c r="G1872" s="3">
        <v>0.12</v>
      </c>
      <c r="H1872" s="3">
        <v>30349.4</v>
      </c>
      <c r="I1872" s="3">
        <v>26430.82</v>
      </c>
      <c r="J1872" s="3">
        <v>-2.21</v>
      </c>
      <c r="K1872" s="3">
        <v>292858.99</v>
      </c>
      <c r="L1872" s="3">
        <v>42.55</v>
      </c>
      <c r="M1872" s="3">
        <v>25.79</v>
      </c>
      <c r="N1872" s="3">
        <v>25.14</v>
      </c>
      <c r="O1872" s="3">
        <v>5.01</v>
      </c>
      <c r="P1872" s="3">
        <v>9.27</v>
      </c>
      <c r="Q1872" s="3">
        <v>19.59</v>
      </c>
      <c r="R1872" s="3">
        <v>35.54</v>
      </c>
      <c r="S1872" s="3">
        <v>32.01</v>
      </c>
      <c r="T1872" s="3">
        <v>2707.04521710788</v>
      </c>
      <c r="U1872" s="3">
        <v>1305.5345</v>
      </c>
    </row>
    <row r="1873" hidden="1">
      <c r="A1873" s="10" t="str">
        <f t="shared" si="1"/>
        <v>Armenia1997</v>
      </c>
      <c r="B1873" s="1" t="s">
        <v>24</v>
      </c>
      <c r="C1873" s="3">
        <v>1997.0</v>
      </c>
      <c r="D1873" s="3">
        <v>16.74</v>
      </c>
      <c r="E1873" s="3">
        <v>63.9</v>
      </c>
      <c r="F1873" s="3">
        <v>0.818788</v>
      </c>
      <c r="G1873" s="3">
        <v>0.16</v>
      </c>
      <c r="H1873" s="3">
        <v>754.44</v>
      </c>
      <c r="I1873" s="3">
        <v>215.27</v>
      </c>
      <c r="J1873" s="3">
        <v>-38.0</v>
      </c>
      <c r="K1873" s="3">
        <v>1639.49</v>
      </c>
      <c r="L1873" s="3">
        <v>10.67</v>
      </c>
      <c r="M1873" s="3">
        <v>53.23</v>
      </c>
      <c r="N1873" s="3">
        <v>15.03</v>
      </c>
      <c r="O1873" s="3">
        <v>19.22</v>
      </c>
      <c r="P1873" s="3">
        <v>12.94</v>
      </c>
      <c r="Q1873" s="3">
        <v>22.04</v>
      </c>
      <c r="R1873" s="3">
        <v>35.83</v>
      </c>
      <c r="S1873" s="3">
        <v>26.38</v>
      </c>
      <c r="T1873" s="3">
        <v>1544.94803762739</v>
      </c>
      <c r="U1873" s="3">
        <v>1744.8273</v>
      </c>
    </row>
    <row r="1874" hidden="1">
      <c r="A1874" s="10" t="str">
        <f t="shared" si="1"/>
        <v>Antigua and Barbuda1997</v>
      </c>
      <c r="B1874" s="1" t="s">
        <v>22</v>
      </c>
      <c r="C1874" s="3">
        <v>1997.0</v>
      </c>
      <c r="D1874" s="3">
        <v>0.0</v>
      </c>
      <c r="E1874" s="3">
        <v>0.0</v>
      </c>
      <c r="F1874" s="2"/>
      <c r="G1874" s="2"/>
      <c r="H1874" s="2"/>
      <c r="I1874" s="2"/>
      <c r="J1874" s="3">
        <v>26.57</v>
      </c>
      <c r="K1874" s="3">
        <v>680.62</v>
      </c>
      <c r="L1874" s="2"/>
      <c r="M1874" s="2"/>
      <c r="N1874" s="2"/>
      <c r="O1874" s="2"/>
      <c r="P1874" s="2"/>
      <c r="Q1874" s="2"/>
      <c r="R1874" s="2"/>
      <c r="S1874" s="2"/>
      <c r="T1874" s="3">
        <v>0.0</v>
      </c>
      <c r="U1874" s="3">
        <v>0.0</v>
      </c>
    </row>
    <row r="1875" hidden="1">
      <c r="A1875" s="10" t="str">
        <f t="shared" si="1"/>
        <v>Australia1997</v>
      </c>
      <c r="B1875" s="1" t="s">
        <v>26</v>
      </c>
      <c r="C1875" s="3">
        <v>1997.0</v>
      </c>
      <c r="D1875" s="3">
        <v>50.08</v>
      </c>
      <c r="E1875" s="3">
        <v>72.67</v>
      </c>
      <c r="F1875" s="3">
        <v>-0.033861</v>
      </c>
      <c r="G1875" s="3">
        <v>0.09</v>
      </c>
      <c r="H1875" s="3">
        <v>61833.39</v>
      </c>
      <c r="I1875" s="3">
        <v>62816.52</v>
      </c>
      <c r="J1875" s="3">
        <v>0.27</v>
      </c>
      <c r="K1875" s="3">
        <v>434568.0</v>
      </c>
      <c r="L1875" s="3">
        <v>38.67</v>
      </c>
      <c r="M1875" s="3">
        <v>34.0</v>
      </c>
      <c r="N1875" s="3">
        <v>19.15</v>
      </c>
      <c r="O1875" s="3">
        <v>6.81</v>
      </c>
      <c r="P1875" s="3">
        <v>11.96</v>
      </c>
      <c r="Q1875" s="3">
        <v>14.46</v>
      </c>
      <c r="R1875" s="3">
        <v>27.35</v>
      </c>
      <c r="S1875" s="3">
        <v>41.24</v>
      </c>
      <c r="T1875" s="3">
        <v>2654.53222540149</v>
      </c>
      <c r="U1875" s="3">
        <v>911.9324</v>
      </c>
    </row>
    <row r="1876" hidden="1">
      <c r="A1876" s="10" t="str">
        <f t="shared" si="1"/>
        <v>Austria1997</v>
      </c>
      <c r="B1876" s="1" t="s">
        <v>27</v>
      </c>
      <c r="C1876" s="3">
        <v>1997.0</v>
      </c>
      <c r="D1876" s="3">
        <v>16.38</v>
      </c>
      <c r="E1876" s="3">
        <v>70.32</v>
      </c>
      <c r="F1876" s="3">
        <v>1.904005</v>
      </c>
      <c r="G1876" s="3">
        <v>0.12</v>
      </c>
      <c r="H1876" s="3">
        <v>63631.0</v>
      </c>
      <c r="I1876" s="3">
        <v>56713.72</v>
      </c>
      <c r="J1876" s="3">
        <v>-0.81</v>
      </c>
      <c r="K1876" s="3">
        <v>212790.0</v>
      </c>
      <c r="L1876" s="3">
        <v>32.08</v>
      </c>
      <c r="M1876" s="3">
        <v>38.24</v>
      </c>
      <c r="N1876" s="3">
        <v>20.99</v>
      </c>
      <c r="O1876" s="3">
        <v>7.26</v>
      </c>
      <c r="P1876" s="3">
        <v>34.25</v>
      </c>
      <c r="Q1876" s="3">
        <v>30.84</v>
      </c>
      <c r="R1876" s="3">
        <v>24.76</v>
      </c>
      <c r="S1876" s="3">
        <v>2.8</v>
      </c>
      <c r="T1876" s="3">
        <v>2372.34319956354</v>
      </c>
      <c r="U1876" s="3">
        <v>1562.4213</v>
      </c>
    </row>
    <row r="1877" hidden="1">
      <c r="A1877" s="10" t="str">
        <f t="shared" si="1"/>
        <v>Azerbaijan1997</v>
      </c>
      <c r="B1877" s="1" t="s">
        <v>28</v>
      </c>
      <c r="C1877" s="3">
        <v>1997.0</v>
      </c>
      <c r="D1877" s="3">
        <v>68.96</v>
      </c>
      <c r="E1877" s="3">
        <v>53.3</v>
      </c>
      <c r="F1877" s="3">
        <v>0.285322</v>
      </c>
      <c r="G1877" s="3">
        <v>0.16</v>
      </c>
      <c r="H1877" s="3">
        <v>794.34</v>
      </c>
      <c r="I1877" s="3">
        <v>781.31</v>
      </c>
      <c r="J1877" s="3">
        <v>-24.01</v>
      </c>
      <c r="K1877" s="3">
        <v>3962.74</v>
      </c>
      <c r="L1877" s="3">
        <v>22.67</v>
      </c>
      <c r="M1877" s="3">
        <v>30.63</v>
      </c>
      <c r="N1877" s="3">
        <v>35.95</v>
      </c>
      <c r="O1877" s="3">
        <v>10.73</v>
      </c>
      <c r="P1877" s="3">
        <v>5.44</v>
      </c>
      <c r="Q1877" s="3">
        <v>61.89</v>
      </c>
      <c r="R1877" s="3">
        <v>13.22</v>
      </c>
      <c r="S1877" s="3">
        <v>19.45</v>
      </c>
      <c r="T1877" s="3">
        <v>1835.56170871147</v>
      </c>
      <c r="U1877" s="3">
        <v>4131.5809</v>
      </c>
    </row>
    <row r="1878" hidden="1">
      <c r="A1878" s="10" t="str">
        <f t="shared" si="1"/>
        <v>Burundi1997</v>
      </c>
      <c r="B1878" s="1" t="s">
        <v>47</v>
      </c>
      <c r="C1878" s="3">
        <v>1997.0</v>
      </c>
      <c r="D1878" s="3">
        <v>99.51</v>
      </c>
      <c r="E1878" s="3">
        <v>54.82</v>
      </c>
      <c r="F1878" s="2"/>
      <c r="G1878" s="3">
        <v>0.11</v>
      </c>
      <c r="H1878" s="3">
        <v>120.57</v>
      </c>
      <c r="I1878" s="3">
        <v>68.74</v>
      </c>
      <c r="J1878" s="3">
        <v>-4.6</v>
      </c>
      <c r="K1878" s="3">
        <v>972.9</v>
      </c>
      <c r="L1878" s="3">
        <v>19.14</v>
      </c>
      <c r="M1878" s="3">
        <v>35.68</v>
      </c>
      <c r="N1878" s="3">
        <v>31.47</v>
      </c>
      <c r="O1878" s="3">
        <v>2.52</v>
      </c>
      <c r="P1878" s="3">
        <v>0.0</v>
      </c>
      <c r="Q1878" s="3">
        <v>3.92</v>
      </c>
      <c r="R1878" s="3">
        <v>0.52</v>
      </c>
      <c r="S1878" s="3">
        <v>95.56</v>
      </c>
      <c r="T1878" s="3">
        <v>1572.23570481251</v>
      </c>
      <c r="U1878" s="3">
        <v>9575.9893</v>
      </c>
    </row>
    <row r="1879" hidden="1">
      <c r="A1879" s="10" t="str">
        <f t="shared" si="1"/>
        <v>Belgium1997</v>
      </c>
      <c r="B1879" s="1" t="s">
        <v>34</v>
      </c>
      <c r="C1879" s="3">
        <v>1997.0</v>
      </c>
      <c r="D1879" s="3">
        <v>0.0</v>
      </c>
      <c r="E1879" s="3">
        <v>0.0</v>
      </c>
      <c r="F1879" s="3">
        <v>1.470183</v>
      </c>
      <c r="G1879" s="2"/>
      <c r="H1879" s="2"/>
      <c r="I1879" s="2"/>
      <c r="J1879" s="3">
        <v>3.88</v>
      </c>
      <c r="K1879" s="3">
        <v>252708.0</v>
      </c>
      <c r="L1879" s="2"/>
      <c r="M1879" s="2"/>
      <c r="N1879" s="2"/>
      <c r="O1879" s="2"/>
      <c r="P1879" s="2"/>
      <c r="Q1879" s="2"/>
      <c r="R1879" s="2"/>
      <c r="S1879" s="2"/>
      <c r="T1879" s="3">
        <v>0.0</v>
      </c>
      <c r="U1879" s="3">
        <v>0.0</v>
      </c>
    </row>
    <row r="1880" hidden="1">
      <c r="A1880" s="10" t="str">
        <f t="shared" si="1"/>
        <v>Benin1997</v>
      </c>
      <c r="B1880" s="1" t="s">
        <v>37</v>
      </c>
      <c r="C1880" s="3">
        <v>1997.0</v>
      </c>
      <c r="D1880" s="3">
        <v>0.0</v>
      </c>
      <c r="E1880" s="3">
        <v>0.0</v>
      </c>
      <c r="F1880" s="2"/>
      <c r="G1880" s="2"/>
      <c r="H1880" s="2"/>
      <c r="I1880" s="2"/>
      <c r="J1880" s="3">
        <v>-4.36</v>
      </c>
      <c r="K1880" s="3">
        <v>2268.3</v>
      </c>
      <c r="L1880" s="2"/>
      <c r="M1880" s="2"/>
      <c r="N1880" s="2"/>
      <c r="O1880" s="2"/>
      <c r="P1880" s="2"/>
      <c r="Q1880" s="2"/>
      <c r="R1880" s="2"/>
      <c r="S1880" s="2"/>
      <c r="T1880" s="3">
        <v>0.0</v>
      </c>
      <c r="U1880" s="3">
        <v>0.0</v>
      </c>
    </row>
    <row r="1881" hidden="1">
      <c r="A1881" s="10" t="str">
        <f t="shared" si="1"/>
        <v>Burkina Faso1997</v>
      </c>
      <c r="B1881" s="1" t="s">
        <v>46</v>
      </c>
      <c r="C1881" s="3">
        <v>1997.0</v>
      </c>
      <c r="D1881" s="3">
        <v>18.07</v>
      </c>
      <c r="E1881" s="3">
        <v>71.32</v>
      </c>
      <c r="F1881" s="3">
        <v>-0.329098</v>
      </c>
      <c r="G1881" s="3">
        <v>0.07</v>
      </c>
      <c r="H1881" s="3">
        <v>726.5</v>
      </c>
      <c r="I1881" s="3">
        <v>224.58</v>
      </c>
      <c r="J1881" s="3">
        <v>-15.79</v>
      </c>
      <c r="K1881" s="3">
        <v>2447.67</v>
      </c>
      <c r="L1881" s="3">
        <v>22.44</v>
      </c>
      <c r="M1881" s="3">
        <v>48.88</v>
      </c>
      <c r="N1881" s="3">
        <v>23.64</v>
      </c>
      <c r="O1881" s="3">
        <v>5.04</v>
      </c>
      <c r="P1881" s="3">
        <v>6.6</v>
      </c>
      <c r="Q1881" s="3">
        <v>5.42</v>
      </c>
      <c r="R1881" s="3">
        <v>13.89</v>
      </c>
      <c r="S1881" s="3">
        <v>74.09</v>
      </c>
      <c r="T1881" s="3">
        <v>1742.3238563418</v>
      </c>
      <c r="U1881" s="3">
        <v>4016.8367</v>
      </c>
    </row>
    <row r="1882" hidden="1">
      <c r="A1882" s="10" t="str">
        <f t="shared" si="1"/>
        <v>Bangladesh1997</v>
      </c>
      <c r="B1882" s="1" t="s">
        <v>31</v>
      </c>
      <c r="C1882" s="3">
        <v>1997.0</v>
      </c>
      <c r="D1882" s="3">
        <v>9.2</v>
      </c>
      <c r="E1882" s="3">
        <v>26.53</v>
      </c>
      <c r="F1882" s="3">
        <v>-0.638734</v>
      </c>
      <c r="G1882" s="3">
        <v>0.16</v>
      </c>
      <c r="H1882" s="3">
        <v>6784.46</v>
      </c>
      <c r="I1882" s="3">
        <v>4017.46</v>
      </c>
      <c r="J1882" s="3">
        <v>-5.28</v>
      </c>
      <c r="K1882" s="3">
        <v>48244.31</v>
      </c>
      <c r="L1882" s="3">
        <v>17.52</v>
      </c>
      <c r="M1882" s="3">
        <v>9.01</v>
      </c>
      <c r="N1882" s="3">
        <v>54.15</v>
      </c>
      <c r="O1882" s="3">
        <v>13.65</v>
      </c>
      <c r="P1882" s="3">
        <v>1.64</v>
      </c>
      <c r="Q1882" s="3">
        <v>76.38</v>
      </c>
      <c r="R1882" s="3">
        <v>11.59</v>
      </c>
      <c r="S1882" s="3">
        <v>9.81</v>
      </c>
      <c r="T1882" s="3">
        <v>1613.03199840314</v>
      </c>
      <c r="U1882" s="3">
        <v>6639.3251</v>
      </c>
    </row>
    <row r="1883" hidden="1">
      <c r="A1883" s="10" t="str">
        <f t="shared" si="1"/>
        <v>Bulgaria1997</v>
      </c>
      <c r="B1883" s="1" t="s">
        <v>45</v>
      </c>
      <c r="C1883" s="3">
        <v>1997.0</v>
      </c>
      <c r="D1883" s="3">
        <v>27.32</v>
      </c>
      <c r="E1883" s="3">
        <v>40.65</v>
      </c>
      <c r="F1883" s="3">
        <v>0.523226</v>
      </c>
      <c r="G1883" s="3">
        <v>0.05</v>
      </c>
      <c r="H1883" s="3">
        <v>4931.95</v>
      </c>
      <c r="I1883" s="3">
        <v>4939.66</v>
      </c>
      <c r="J1883" s="3">
        <v>12.69</v>
      </c>
      <c r="K1883" s="3">
        <v>11315.99</v>
      </c>
      <c r="L1883" s="3">
        <v>16.03</v>
      </c>
      <c r="M1883" s="3">
        <v>24.62</v>
      </c>
      <c r="N1883" s="3">
        <v>28.17</v>
      </c>
      <c r="O1883" s="3">
        <v>28.8</v>
      </c>
      <c r="P1883" s="3">
        <v>10.58</v>
      </c>
      <c r="Q1883" s="3">
        <v>36.87</v>
      </c>
      <c r="R1883" s="3">
        <v>41.7</v>
      </c>
      <c r="S1883" s="3">
        <v>7.3</v>
      </c>
      <c r="T1883" s="3">
        <v>1665.86024962157</v>
      </c>
      <c r="U1883" s="3">
        <v>1119.028</v>
      </c>
    </row>
    <row r="1884" hidden="1">
      <c r="A1884" s="10" t="str">
        <f t="shared" si="1"/>
        <v>Bahrain1997</v>
      </c>
      <c r="B1884" s="1" t="s">
        <v>30</v>
      </c>
      <c r="C1884" s="3">
        <v>1997.0</v>
      </c>
      <c r="D1884" s="3">
        <v>0.0</v>
      </c>
      <c r="E1884" s="3">
        <v>0.0</v>
      </c>
      <c r="F1884" s="3">
        <v>-0.44965</v>
      </c>
      <c r="G1884" s="2"/>
      <c r="H1884" s="2"/>
      <c r="I1884" s="2"/>
      <c r="J1884" s="3">
        <v>9.57</v>
      </c>
      <c r="K1884" s="3">
        <v>6349.2</v>
      </c>
      <c r="L1884" s="2"/>
      <c r="M1884" s="2"/>
      <c r="N1884" s="2"/>
      <c r="O1884" s="2"/>
      <c r="P1884" s="2"/>
      <c r="Q1884" s="2"/>
      <c r="R1884" s="2"/>
      <c r="S1884" s="2"/>
      <c r="T1884" s="3">
        <v>0.0</v>
      </c>
      <c r="U1884" s="3">
        <v>0.0</v>
      </c>
    </row>
    <row r="1885" hidden="1">
      <c r="A1885" s="10" t="str">
        <f t="shared" si="1"/>
        <v>Bahamas, The1997</v>
      </c>
      <c r="B1885" s="1" t="s">
        <v>29</v>
      </c>
      <c r="C1885" s="3">
        <v>1997.0</v>
      </c>
      <c r="D1885" s="3">
        <v>56.75</v>
      </c>
      <c r="E1885" s="3">
        <v>68.03</v>
      </c>
      <c r="F1885" s="2"/>
      <c r="G1885" s="3">
        <v>0.11</v>
      </c>
      <c r="H1885" s="3">
        <v>1621.74</v>
      </c>
      <c r="I1885" s="3">
        <v>181.39</v>
      </c>
      <c r="J1885" s="3">
        <v>-5.97</v>
      </c>
      <c r="K1885" s="3">
        <v>6332.36</v>
      </c>
      <c r="L1885" s="3">
        <v>20.53</v>
      </c>
      <c r="M1885" s="3">
        <v>47.5</v>
      </c>
      <c r="N1885" s="3">
        <v>15.67</v>
      </c>
      <c r="O1885" s="3">
        <v>5.49</v>
      </c>
      <c r="P1885" s="3">
        <v>14.29</v>
      </c>
      <c r="Q1885" s="3">
        <v>26.76</v>
      </c>
      <c r="R1885" s="3">
        <v>18.82</v>
      </c>
      <c r="S1885" s="3">
        <v>40.13</v>
      </c>
      <c r="T1885" s="3">
        <v>1844.2193303396</v>
      </c>
      <c r="U1885" s="3">
        <v>2030.5338</v>
      </c>
    </row>
    <row r="1886" hidden="1">
      <c r="A1886" s="10" t="str">
        <f t="shared" si="1"/>
        <v>Bosnia and Herzegovina1997</v>
      </c>
      <c r="B1886" s="1" t="s">
        <v>41</v>
      </c>
      <c r="C1886" s="3">
        <v>1997.0</v>
      </c>
      <c r="D1886" s="3">
        <v>0.0</v>
      </c>
      <c r="E1886" s="3">
        <v>0.0</v>
      </c>
      <c r="F1886" s="3">
        <v>0.517231</v>
      </c>
      <c r="G1886" s="2"/>
      <c r="H1886" s="2"/>
      <c r="I1886" s="2"/>
      <c r="J1886" s="3">
        <v>-44.96</v>
      </c>
      <c r="K1886" s="3">
        <v>3671.82</v>
      </c>
      <c r="L1886" s="2"/>
      <c r="M1886" s="2"/>
      <c r="N1886" s="2"/>
      <c r="O1886" s="2"/>
      <c r="P1886" s="2"/>
      <c r="Q1886" s="2"/>
      <c r="R1886" s="2"/>
      <c r="S1886" s="2"/>
      <c r="T1886" s="3">
        <v>0.0</v>
      </c>
      <c r="U1886" s="3">
        <v>0.0</v>
      </c>
    </row>
    <row r="1887" hidden="1">
      <c r="A1887" s="10" t="str">
        <f t="shared" si="1"/>
        <v>Belarus1997</v>
      </c>
      <c r="B1887" s="1" t="s">
        <v>33</v>
      </c>
      <c r="C1887" s="3">
        <v>1997.0</v>
      </c>
      <c r="D1887" s="3">
        <v>0.0</v>
      </c>
      <c r="E1887" s="3">
        <v>0.0</v>
      </c>
      <c r="F1887" s="3">
        <v>0.716832</v>
      </c>
      <c r="G1887" s="2"/>
      <c r="H1887" s="2"/>
      <c r="I1887" s="2"/>
      <c r="J1887" s="3">
        <v>-5.8</v>
      </c>
      <c r="K1887" s="3">
        <v>14128.41</v>
      </c>
      <c r="L1887" s="2"/>
      <c r="M1887" s="2"/>
      <c r="N1887" s="2"/>
      <c r="O1887" s="2"/>
      <c r="P1887" s="2"/>
      <c r="Q1887" s="2"/>
      <c r="R1887" s="2"/>
      <c r="S1887" s="2"/>
      <c r="T1887" s="3">
        <v>0.0</v>
      </c>
      <c r="U1887" s="3">
        <v>0.0</v>
      </c>
    </row>
    <row r="1888" hidden="1">
      <c r="A1888" s="10" t="str">
        <f t="shared" si="1"/>
        <v>Belgium-Luxembourg1997</v>
      </c>
      <c r="B1888" s="1" t="s">
        <v>35</v>
      </c>
      <c r="C1888" s="3">
        <v>1997.0</v>
      </c>
      <c r="D1888" s="3">
        <v>17.91</v>
      </c>
      <c r="E1888" s="3">
        <v>53.77</v>
      </c>
      <c r="F1888" s="2"/>
      <c r="G1888" s="3">
        <v>0.09</v>
      </c>
      <c r="H1888" s="3">
        <v>159458.61</v>
      </c>
      <c r="I1888" s="3">
        <v>172699.8</v>
      </c>
      <c r="J1888" s="2"/>
      <c r="K1888" s="2"/>
      <c r="L1888" s="3">
        <v>22.96</v>
      </c>
      <c r="M1888" s="3">
        <v>30.81</v>
      </c>
      <c r="N1888" s="3">
        <v>27.77</v>
      </c>
      <c r="O1888" s="3">
        <v>15.21</v>
      </c>
      <c r="P1888" s="3">
        <v>17.22</v>
      </c>
      <c r="Q1888" s="3">
        <v>35.01</v>
      </c>
      <c r="R1888" s="3">
        <v>30.66</v>
      </c>
      <c r="S1888" s="3">
        <v>9.42</v>
      </c>
      <c r="T1888" s="3">
        <v>1845.89130402878</v>
      </c>
      <c r="U1888" s="3">
        <v>937.9468</v>
      </c>
    </row>
    <row r="1889" hidden="1">
      <c r="A1889" s="10" t="str">
        <f t="shared" si="1"/>
        <v>Belize1997</v>
      </c>
      <c r="B1889" s="1" t="s">
        <v>36</v>
      </c>
      <c r="C1889" s="3">
        <v>1997.0</v>
      </c>
      <c r="D1889" s="3">
        <v>85.1</v>
      </c>
      <c r="E1889" s="3">
        <v>65.66</v>
      </c>
      <c r="F1889" s="2"/>
      <c r="G1889" s="3">
        <v>0.17</v>
      </c>
      <c r="H1889" s="3">
        <v>286.07</v>
      </c>
      <c r="I1889" s="3">
        <v>176.19</v>
      </c>
      <c r="J1889" s="3">
        <v>-2.93</v>
      </c>
      <c r="K1889" s="3">
        <v>654.31</v>
      </c>
      <c r="L1889" s="3">
        <v>22.3</v>
      </c>
      <c r="M1889" s="3">
        <v>43.36</v>
      </c>
      <c r="N1889" s="3">
        <v>17.92</v>
      </c>
      <c r="O1889" s="3">
        <v>3.88</v>
      </c>
      <c r="P1889" s="3">
        <v>2.52</v>
      </c>
      <c r="Q1889" s="3">
        <v>36.21</v>
      </c>
      <c r="R1889" s="3">
        <v>33.2</v>
      </c>
      <c r="S1889" s="3">
        <v>25.55</v>
      </c>
      <c r="T1889" s="3">
        <v>1755.45452078178</v>
      </c>
      <c r="U1889" s="3">
        <v>3296.1109</v>
      </c>
    </row>
    <row r="1890" hidden="1">
      <c r="A1890" s="10" t="str">
        <f t="shared" si="1"/>
        <v>Bermuda1997</v>
      </c>
      <c r="B1890" s="1" t="s">
        <v>38</v>
      </c>
      <c r="C1890" s="3">
        <v>1997.0</v>
      </c>
      <c r="D1890" s="3">
        <v>0.0</v>
      </c>
      <c r="E1890" s="3">
        <v>72.46</v>
      </c>
      <c r="F1890" s="2"/>
      <c r="G1890" s="3">
        <v>0.16</v>
      </c>
      <c r="H1890" s="3">
        <v>587.15</v>
      </c>
      <c r="I1890" s="2"/>
      <c r="J1890" s="2"/>
      <c r="K1890" s="3">
        <v>2932.83</v>
      </c>
      <c r="L1890" s="3">
        <v>24.02</v>
      </c>
      <c r="M1890" s="3">
        <v>48.44</v>
      </c>
      <c r="N1890" s="3">
        <v>7.34</v>
      </c>
      <c r="O1890" s="3">
        <v>8.81</v>
      </c>
      <c r="P1890" s="2"/>
      <c r="Q1890" s="2"/>
      <c r="R1890" s="2"/>
      <c r="S1890" s="2"/>
      <c r="T1890" s="3">
        <v>1849.60183435946</v>
      </c>
      <c r="U1890" s="3">
        <v>0.0</v>
      </c>
    </row>
    <row r="1891" hidden="1">
      <c r="A1891" s="10" t="str">
        <f t="shared" si="1"/>
        <v>Bolivia1997</v>
      </c>
      <c r="B1891" s="1" t="s">
        <v>40</v>
      </c>
      <c r="C1891" s="3">
        <v>1997.0</v>
      </c>
      <c r="D1891" s="3">
        <v>67.4</v>
      </c>
      <c r="E1891" s="3">
        <v>65.47</v>
      </c>
      <c r="F1891" s="3">
        <v>-0.765684</v>
      </c>
      <c r="G1891" s="3">
        <v>0.11</v>
      </c>
      <c r="H1891" s="3">
        <v>1909.18</v>
      </c>
      <c r="I1891" s="3">
        <v>1272.1</v>
      </c>
      <c r="J1891" s="3">
        <v>-8.25</v>
      </c>
      <c r="K1891" s="3">
        <v>7925.67</v>
      </c>
      <c r="L1891" s="3">
        <v>39.41</v>
      </c>
      <c r="M1891" s="3">
        <v>26.06</v>
      </c>
      <c r="N1891" s="3">
        <v>22.89</v>
      </c>
      <c r="O1891" s="3">
        <v>4.51</v>
      </c>
      <c r="P1891" s="3">
        <v>1.15</v>
      </c>
      <c r="Q1891" s="3">
        <v>21.62</v>
      </c>
      <c r="R1891" s="3">
        <v>38.66</v>
      </c>
      <c r="S1891" s="3">
        <v>37.73</v>
      </c>
      <c r="T1891" s="3">
        <v>2487.48220846249</v>
      </c>
      <c r="U1891" s="3">
        <v>1368.3936</v>
      </c>
    </row>
    <row r="1892" hidden="1">
      <c r="A1892" s="10" t="str">
        <f t="shared" si="1"/>
        <v>Brazil1997</v>
      </c>
      <c r="B1892" s="1" t="s">
        <v>43</v>
      </c>
      <c r="C1892" s="3">
        <v>1997.0</v>
      </c>
      <c r="D1892" s="3">
        <v>44.17</v>
      </c>
      <c r="E1892" s="3">
        <v>57.79</v>
      </c>
      <c r="F1892" s="3">
        <v>0.805759</v>
      </c>
      <c r="G1892" s="3">
        <v>0.07</v>
      </c>
      <c r="H1892" s="3">
        <v>65074.6</v>
      </c>
      <c r="I1892" s="3">
        <v>52985.81</v>
      </c>
      <c r="J1892" s="3">
        <v>-2.61</v>
      </c>
      <c r="K1892" s="3">
        <v>883199.97</v>
      </c>
      <c r="L1892" s="3">
        <v>38.44</v>
      </c>
      <c r="M1892" s="3">
        <v>19.35</v>
      </c>
      <c r="N1892" s="3">
        <v>24.46</v>
      </c>
      <c r="O1892" s="3">
        <v>13.78</v>
      </c>
      <c r="P1892" s="3">
        <v>18.88</v>
      </c>
      <c r="Q1892" s="3">
        <v>21.97</v>
      </c>
      <c r="R1892" s="3">
        <v>35.03</v>
      </c>
      <c r="S1892" s="3">
        <v>22.05</v>
      </c>
      <c r="T1892" s="3">
        <v>2230.53658234657</v>
      </c>
      <c r="U1892" s="3">
        <v>970.1832</v>
      </c>
    </row>
    <row r="1893" hidden="1">
      <c r="A1893" s="10" t="str">
        <f t="shared" si="1"/>
        <v>Barbados1997</v>
      </c>
      <c r="B1893" s="1" t="s">
        <v>32</v>
      </c>
      <c r="C1893" s="3">
        <v>1997.0</v>
      </c>
      <c r="D1893" s="3">
        <v>60.68</v>
      </c>
      <c r="E1893" s="3">
        <v>65.59</v>
      </c>
      <c r="F1893" s="2"/>
      <c r="G1893" s="3">
        <v>0.1</v>
      </c>
      <c r="H1893" s="3">
        <v>995.2</v>
      </c>
      <c r="I1893" s="3">
        <v>282.93</v>
      </c>
      <c r="J1893" s="3">
        <v>-2.77</v>
      </c>
      <c r="K1893" s="3">
        <v>2498.38</v>
      </c>
      <c r="L1893" s="3">
        <v>22.65</v>
      </c>
      <c r="M1893" s="3">
        <v>42.94</v>
      </c>
      <c r="N1893" s="3">
        <v>19.44</v>
      </c>
      <c r="O1893" s="3">
        <v>6.98</v>
      </c>
      <c r="P1893" s="3">
        <v>16.22</v>
      </c>
      <c r="Q1893" s="3">
        <v>42.45</v>
      </c>
      <c r="R1893" s="3">
        <v>22.29</v>
      </c>
      <c r="S1893" s="3">
        <v>2.7</v>
      </c>
      <c r="T1893" s="3">
        <v>1887.71293382077</v>
      </c>
      <c r="U1893" s="3">
        <v>1604.6386</v>
      </c>
    </row>
    <row r="1894" hidden="1">
      <c r="A1894" s="10" t="str">
        <f t="shared" si="1"/>
        <v>Brunei1997</v>
      </c>
      <c r="B1894" s="1" t="s">
        <v>44</v>
      </c>
      <c r="C1894" s="3">
        <v>1997.0</v>
      </c>
      <c r="D1894" s="3">
        <v>91.36</v>
      </c>
      <c r="E1894" s="3">
        <v>70.75</v>
      </c>
      <c r="F1894" s="2"/>
      <c r="G1894" s="3">
        <v>0.29</v>
      </c>
      <c r="H1894" s="3">
        <v>2110.43</v>
      </c>
      <c r="I1894" s="3">
        <v>2657.08</v>
      </c>
      <c r="J1894" s="3">
        <v>-1.31</v>
      </c>
      <c r="K1894" s="3">
        <v>5197.33</v>
      </c>
      <c r="L1894" s="3">
        <v>22.45</v>
      </c>
      <c r="M1894" s="3">
        <v>48.3</v>
      </c>
      <c r="N1894" s="3">
        <v>22.07</v>
      </c>
      <c r="O1894" s="3">
        <v>6.62</v>
      </c>
      <c r="P1894" s="3">
        <v>3.39</v>
      </c>
      <c r="Q1894" s="3">
        <v>52.65</v>
      </c>
      <c r="R1894" s="3">
        <v>1.83</v>
      </c>
      <c r="S1894" s="3">
        <v>41.57</v>
      </c>
      <c r="T1894" s="3">
        <v>2374.12066390556</v>
      </c>
      <c r="U1894" s="3">
        <v>8319.4558</v>
      </c>
    </row>
    <row r="1895" hidden="1">
      <c r="A1895" s="10" t="str">
        <f t="shared" si="1"/>
        <v>Bhutan1997</v>
      </c>
      <c r="B1895" s="1" t="s">
        <v>39</v>
      </c>
      <c r="C1895" s="3">
        <v>1997.0</v>
      </c>
      <c r="D1895" s="3">
        <v>0.0</v>
      </c>
      <c r="E1895" s="3">
        <v>0.0</v>
      </c>
      <c r="F1895" s="2"/>
      <c r="G1895" s="2"/>
      <c r="H1895" s="2"/>
      <c r="I1895" s="2"/>
      <c r="J1895" s="3">
        <v>-10.21</v>
      </c>
      <c r="K1895" s="3">
        <v>365.96</v>
      </c>
      <c r="L1895" s="2"/>
      <c r="M1895" s="2"/>
      <c r="N1895" s="2"/>
      <c r="O1895" s="2"/>
      <c r="P1895" s="2"/>
      <c r="Q1895" s="2"/>
      <c r="R1895" s="2"/>
      <c r="S1895" s="2"/>
      <c r="T1895" s="3">
        <v>0.0</v>
      </c>
      <c r="U1895" s="3">
        <v>0.0</v>
      </c>
    </row>
    <row r="1896" hidden="1">
      <c r="A1896" s="10" t="str">
        <f t="shared" si="1"/>
        <v>Botswana1997</v>
      </c>
      <c r="B1896" s="1" t="s">
        <v>42</v>
      </c>
      <c r="C1896" s="3">
        <v>1997.0</v>
      </c>
      <c r="D1896" s="3">
        <v>0.0</v>
      </c>
      <c r="E1896" s="3">
        <v>0.0</v>
      </c>
      <c r="F1896" s="2"/>
      <c r="G1896" s="2"/>
      <c r="H1896" s="2"/>
      <c r="I1896" s="2"/>
      <c r="J1896" s="3">
        <v>13.16</v>
      </c>
      <c r="K1896" s="3">
        <v>5020.21</v>
      </c>
      <c r="L1896" s="2"/>
      <c r="M1896" s="2"/>
      <c r="N1896" s="2"/>
      <c r="O1896" s="2"/>
      <c r="P1896" s="2"/>
      <c r="Q1896" s="2"/>
      <c r="R1896" s="2"/>
      <c r="S1896" s="2"/>
      <c r="T1896" s="3">
        <v>0.0</v>
      </c>
      <c r="U1896" s="3">
        <v>0.0</v>
      </c>
    </row>
    <row r="1897" hidden="1">
      <c r="A1897" s="10" t="str">
        <f t="shared" si="1"/>
        <v>Central African Republic1997</v>
      </c>
      <c r="B1897" s="1" t="s">
        <v>53</v>
      </c>
      <c r="C1897" s="3">
        <v>1997.0</v>
      </c>
      <c r="D1897" s="3">
        <v>9.32</v>
      </c>
      <c r="E1897" s="3">
        <v>80.6</v>
      </c>
      <c r="F1897" s="2"/>
      <c r="G1897" s="3">
        <v>0.35</v>
      </c>
      <c r="H1897" s="3">
        <v>106.86</v>
      </c>
      <c r="I1897" s="3">
        <v>98.58</v>
      </c>
      <c r="J1897" s="3">
        <v>-2.05</v>
      </c>
      <c r="K1897" s="3">
        <v>937.74</v>
      </c>
      <c r="L1897" s="3">
        <v>34.88</v>
      </c>
      <c r="M1897" s="3">
        <v>45.72</v>
      </c>
      <c r="N1897" s="3">
        <v>15.57</v>
      </c>
      <c r="O1897" s="3">
        <v>3.83</v>
      </c>
      <c r="P1897" s="3">
        <v>4.67</v>
      </c>
      <c r="Q1897" s="3">
        <v>1.41</v>
      </c>
      <c r="R1897" s="3">
        <v>1.62</v>
      </c>
      <c r="S1897" s="3">
        <v>92.31</v>
      </c>
      <c r="T1897" s="3">
        <v>1950.20887794995</v>
      </c>
      <c r="U1897" s="3">
        <v>4762.3519</v>
      </c>
    </row>
    <row r="1898" hidden="1">
      <c r="A1898" s="10" t="str">
        <f t="shared" si="1"/>
        <v>Canada1997</v>
      </c>
      <c r="B1898" s="1" t="s">
        <v>50</v>
      </c>
      <c r="C1898" s="3">
        <v>1997.0</v>
      </c>
      <c r="D1898" s="3">
        <v>33.6</v>
      </c>
      <c r="E1898" s="3">
        <v>71.96</v>
      </c>
      <c r="F1898" s="3">
        <v>0.928586</v>
      </c>
      <c r="G1898" s="3">
        <v>0.61</v>
      </c>
      <c r="H1898" s="3">
        <v>197010.9</v>
      </c>
      <c r="I1898" s="3">
        <v>216037.34</v>
      </c>
      <c r="J1898" s="3">
        <v>1.94</v>
      </c>
      <c r="K1898" s="3">
        <v>652824.02</v>
      </c>
      <c r="L1898" s="3">
        <v>44.06</v>
      </c>
      <c r="M1898" s="3">
        <v>27.9</v>
      </c>
      <c r="N1898" s="3">
        <v>17.01</v>
      </c>
      <c r="O1898" s="3">
        <v>7.67</v>
      </c>
      <c r="P1898" s="3">
        <v>26.07</v>
      </c>
      <c r="Q1898" s="3">
        <v>28.24</v>
      </c>
      <c r="R1898" s="3">
        <v>27.54</v>
      </c>
      <c r="S1898" s="3">
        <v>12.53</v>
      </c>
      <c r="T1898" s="3">
        <v>2788.97208499357</v>
      </c>
      <c r="U1898" s="3">
        <v>1274.193</v>
      </c>
    </row>
    <row r="1899" hidden="1">
      <c r="A1899" s="10" t="str">
        <f t="shared" si="1"/>
        <v>Switzerland1997</v>
      </c>
      <c r="B1899" s="1" t="s">
        <v>196</v>
      </c>
      <c r="C1899" s="3">
        <v>1997.0</v>
      </c>
      <c r="D1899" s="3">
        <v>6.34</v>
      </c>
      <c r="E1899" s="3">
        <v>64.7</v>
      </c>
      <c r="F1899" s="3">
        <v>2.327788</v>
      </c>
      <c r="G1899" s="3">
        <v>0.07</v>
      </c>
      <c r="H1899" s="3">
        <v>75900.35</v>
      </c>
      <c r="I1899" s="3">
        <v>76149.94</v>
      </c>
      <c r="J1899" s="3">
        <v>5.11</v>
      </c>
      <c r="K1899" s="3">
        <v>286519.0</v>
      </c>
      <c r="L1899" s="3">
        <v>26.49</v>
      </c>
      <c r="M1899" s="3">
        <v>38.21</v>
      </c>
      <c r="N1899" s="3">
        <v>25.45</v>
      </c>
      <c r="O1899" s="3">
        <v>6.93</v>
      </c>
      <c r="P1899" s="3">
        <v>34.82</v>
      </c>
      <c r="Q1899" s="3">
        <v>34.0</v>
      </c>
      <c r="R1899" s="3">
        <v>28.83</v>
      </c>
      <c r="S1899" s="3">
        <v>2.13</v>
      </c>
      <c r="T1899" s="3">
        <v>2160.77796151222</v>
      </c>
      <c r="U1899" s="3">
        <v>1875.8635</v>
      </c>
    </row>
    <row r="1900" hidden="1">
      <c r="A1900" s="10" t="str">
        <f t="shared" si="1"/>
        <v>Chile1997</v>
      </c>
      <c r="B1900" s="1" t="s">
        <v>55</v>
      </c>
      <c r="C1900" s="3">
        <v>1997.0</v>
      </c>
      <c r="D1900" s="3">
        <v>52.33</v>
      </c>
      <c r="E1900" s="3">
        <v>65.36</v>
      </c>
      <c r="F1900" s="3">
        <v>-0.068418</v>
      </c>
      <c r="G1900" s="3">
        <v>0.07</v>
      </c>
      <c r="H1900" s="3">
        <v>18110.8</v>
      </c>
      <c r="I1900" s="3">
        <v>16678.19</v>
      </c>
      <c r="J1900" s="3">
        <v>-2.01</v>
      </c>
      <c r="K1900" s="3">
        <v>84952.36</v>
      </c>
      <c r="L1900" s="3">
        <v>36.9</v>
      </c>
      <c r="M1900" s="3">
        <v>28.46</v>
      </c>
      <c r="N1900" s="3">
        <v>20.25</v>
      </c>
      <c r="O1900" s="3">
        <v>11.27</v>
      </c>
      <c r="P1900" s="3">
        <v>2.34</v>
      </c>
      <c r="Q1900" s="3">
        <v>12.44</v>
      </c>
      <c r="R1900" s="3">
        <v>52.7</v>
      </c>
      <c r="S1900" s="3">
        <v>30.53</v>
      </c>
      <c r="T1900" s="3">
        <v>2430.19555951147</v>
      </c>
      <c r="U1900" s="3">
        <v>1655.6026</v>
      </c>
    </row>
    <row r="1901" hidden="1">
      <c r="A1901" s="10" t="str">
        <f t="shared" si="1"/>
        <v>China1997</v>
      </c>
      <c r="B1901" s="1" t="s">
        <v>56</v>
      </c>
      <c r="C1901" s="3">
        <v>1997.0</v>
      </c>
      <c r="D1901" s="3">
        <v>14.54</v>
      </c>
      <c r="E1901" s="3">
        <v>44.7</v>
      </c>
      <c r="F1901" s="3">
        <v>0.380294</v>
      </c>
      <c r="G1901" s="3">
        <v>0.16</v>
      </c>
      <c r="H1901" s="3">
        <v>142370.32</v>
      </c>
      <c r="I1901" s="3">
        <v>182791.59</v>
      </c>
      <c r="J1901" s="3">
        <v>4.45</v>
      </c>
      <c r="K1901" s="3">
        <v>961604.03</v>
      </c>
      <c r="L1901" s="3">
        <v>36.52</v>
      </c>
      <c r="M1901" s="3">
        <v>8.18</v>
      </c>
      <c r="N1901" s="3">
        <v>40.77</v>
      </c>
      <c r="O1901" s="3">
        <v>11.24</v>
      </c>
      <c r="P1901" s="3">
        <v>18.92</v>
      </c>
      <c r="Q1901" s="3">
        <v>52.98</v>
      </c>
      <c r="R1901" s="3">
        <v>20.04</v>
      </c>
      <c r="S1901" s="3">
        <v>7.21</v>
      </c>
      <c r="T1901" s="3">
        <v>2269.52228250568</v>
      </c>
      <c r="U1901" s="3">
        <v>1300.1583</v>
      </c>
    </row>
    <row r="1902" hidden="1">
      <c r="A1902" s="10" t="str">
        <f t="shared" si="1"/>
        <v>Cote d'Ivoire1997</v>
      </c>
      <c r="B1902" s="1" t="s">
        <v>62</v>
      </c>
      <c r="C1902" s="3">
        <v>1997.0</v>
      </c>
      <c r="D1902" s="3">
        <v>79.8</v>
      </c>
      <c r="E1902" s="3">
        <v>44.42</v>
      </c>
      <c r="F1902" s="3">
        <v>-0.647407</v>
      </c>
      <c r="G1902" s="3">
        <v>0.05</v>
      </c>
      <c r="H1902" s="3">
        <v>2750.78</v>
      </c>
      <c r="I1902" s="3">
        <v>4166.3</v>
      </c>
      <c r="J1902" s="3">
        <v>7.62</v>
      </c>
      <c r="K1902" s="3">
        <v>11722.14</v>
      </c>
      <c r="L1902" s="3">
        <v>19.31</v>
      </c>
      <c r="M1902" s="3">
        <v>25.11</v>
      </c>
      <c r="N1902" s="3">
        <v>24.7</v>
      </c>
      <c r="O1902" s="3">
        <v>27.87</v>
      </c>
      <c r="P1902" s="3">
        <v>2.59</v>
      </c>
      <c r="Q1902" s="3">
        <v>16.66</v>
      </c>
      <c r="R1902" s="3">
        <v>19.4</v>
      </c>
      <c r="S1902" s="3">
        <v>50.64</v>
      </c>
      <c r="T1902" s="3">
        <v>1503.21146306561</v>
      </c>
      <c r="U1902" s="3">
        <v>2454.6341</v>
      </c>
    </row>
    <row r="1903" hidden="1">
      <c r="A1903" s="10" t="str">
        <f t="shared" si="1"/>
        <v>Cameroon1997</v>
      </c>
      <c r="B1903" s="1" t="s">
        <v>49</v>
      </c>
      <c r="C1903" s="3">
        <v>1997.0</v>
      </c>
      <c r="D1903" s="3">
        <v>81.4</v>
      </c>
      <c r="E1903" s="3">
        <v>55.73</v>
      </c>
      <c r="F1903" s="3">
        <v>-1.066334</v>
      </c>
      <c r="G1903" s="3">
        <v>0.1</v>
      </c>
      <c r="H1903" s="3">
        <v>1496.45</v>
      </c>
      <c r="I1903" s="3">
        <v>1859.31</v>
      </c>
      <c r="J1903" s="3">
        <v>-0.08</v>
      </c>
      <c r="K1903" s="3">
        <v>10833.5</v>
      </c>
      <c r="L1903" s="3">
        <v>26.48</v>
      </c>
      <c r="M1903" s="3">
        <v>29.25</v>
      </c>
      <c r="N1903" s="3">
        <v>25.98</v>
      </c>
      <c r="O1903" s="3">
        <v>18.26</v>
      </c>
      <c r="P1903" s="3">
        <v>1.5</v>
      </c>
      <c r="Q1903" s="3">
        <v>5.51</v>
      </c>
      <c r="R1903" s="3">
        <v>19.56</v>
      </c>
      <c r="S1903" s="3">
        <v>73.43</v>
      </c>
      <c r="T1903" s="3">
        <v>1673.73255329453</v>
      </c>
      <c r="U1903" s="3">
        <v>2071.9016</v>
      </c>
    </row>
    <row r="1904" hidden="1">
      <c r="A1904" s="10" t="str">
        <f t="shared" si="1"/>
        <v>Congo, Rep.1997</v>
      </c>
      <c r="B1904" s="1" t="s">
        <v>59</v>
      </c>
      <c r="C1904" s="3">
        <v>1997.0</v>
      </c>
      <c r="D1904" s="3">
        <v>0.0</v>
      </c>
      <c r="E1904" s="3">
        <v>0.0</v>
      </c>
      <c r="F1904" s="3">
        <v>-1.484108</v>
      </c>
      <c r="G1904" s="2"/>
      <c r="H1904" s="2"/>
      <c r="I1904" s="2"/>
      <c r="J1904" s="3">
        <v>15.44</v>
      </c>
      <c r="K1904" s="3">
        <v>2322.72</v>
      </c>
      <c r="L1904" s="2"/>
      <c r="M1904" s="2"/>
      <c r="N1904" s="2"/>
      <c r="O1904" s="2"/>
      <c r="P1904" s="2"/>
      <c r="Q1904" s="2"/>
      <c r="R1904" s="2"/>
      <c r="S1904" s="2"/>
      <c r="T1904" s="3">
        <v>0.0</v>
      </c>
      <c r="U1904" s="3">
        <v>0.0</v>
      </c>
    </row>
    <row r="1905" hidden="1">
      <c r="A1905" s="10" t="str">
        <f t="shared" si="1"/>
        <v>Cook Islands1997</v>
      </c>
      <c r="B1905" s="1" t="s">
        <v>60</v>
      </c>
      <c r="C1905" s="3">
        <v>1997.0</v>
      </c>
      <c r="D1905" s="3">
        <v>0.0</v>
      </c>
      <c r="E1905" s="3">
        <v>0.0</v>
      </c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3">
        <v>0.0</v>
      </c>
      <c r="U1905" s="3">
        <v>0.0</v>
      </c>
    </row>
    <row r="1906" hidden="1">
      <c r="A1906" s="10" t="str">
        <f t="shared" si="1"/>
        <v>Colombia1997</v>
      </c>
      <c r="B1906" s="1" t="s">
        <v>57</v>
      </c>
      <c r="C1906" s="3">
        <v>1997.0</v>
      </c>
      <c r="D1906" s="3">
        <v>71.12</v>
      </c>
      <c r="E1906" s="3">
        <v>57.15</v>
      </c>
      <c r="F1906" s="3">
        <v>0.023456</v>
      </c>
      <c r="G1906" s="3">
        <v>0.18</v>
      </c>
      <c r="H1906" s="3">
        <v>15378.8</v>
      </c>
      <c r="I1906" s="3">
        <v>11549.02</v>
      </c>
      <c r="J1906" s="3">
        <v>-5.91</v>
      </c>
      <c r="K1906" s="3">
        <v>106660.0</v>
      </c>
      <c r="L1906" s="3">
        <v>34.29</v>
      </c>
      <c r="M1906" s="3">
        <v>22.86</v>
      </c>
      <c r="N1906" s="3">
        <v>30.83</v>
      </c>
      <c r="O1906" s="3">
        <v>7.25</v>
      </c>
      <c r="P1906" s="3">
        <v>3.34</v>
      </c>
      <c r="Q1906" s="3">
        <v>22.3</v>
      </c>
      <c r="R1906" s="3">
        <v>16.85</v>
      </c>
      <c r="S1906" s="3">
        <v>54.36</v>
      </c>
      <c r="T1906" s="3">
        <v>2242.54061752544</v>
      </c>
      <c r="U1906" s="3">
        <v>2019.2145</v>
      </c>
    </row>
    <row r="1907" hidden="1">
      <c r="A1907" s="10" t="str">
        <f t="shared" si="1"/>
        <v>Comoros1997</v>
      </c>
      <c r="B1907" s="1" t="s">
        <v>58</v>
      </c>
      <c r="C1907" s="3">
        <v>1997.0</v>
      </c>
      <c r="D1907" s="3">
        <v>61.64</v>
      </c>
      <c r="E1907" s="3">
        <v>47.25</v>
      </c>
      <c r="F1907" s="2"/>
      <c r="G1907" s="3">
        <v>0.24</v>
      </c>
      <c r="H1907" s="3">
        <v>55.03</v>
      </c>
      <c r="I1907" s="3">
        <v>5.63</v>
      </c>
      <c r="J1907" s="3">
        <v>-18.08</v>
      </c>
      <c r="K1907" s="3">
        <v>364.45</v>
      </c>
      <c r="L1907" s="3">
        <v>10.45</v>
      </c>
      <c r="M1907" s="3">
        <v>36.8</v>
      </c>
      <c r="N1907" s="3">
        <v>24.02</v>
      </c>
      <c r="O1907" s="3">
        <v>20.13</v>
      </c>
      <c r="P1907" s="3">
        <v>1.61</v>
      </c>
      <c r="Q1907" s="3">
        <v>64.09</v>
      </c>
      <c r="R1907" s="3">
        <v>30.2</v>
      </c>
      <c r="S1907" s="3">
        <v>1.68</v>
      </c>
      <c r="T1907" s="3">
        <v>1570.75428828553</v>
      </c>
      <c r="U1907" s="3">
        <v>4524.9106</v>
      </c>
    </row>
    <row r="1908" hidden="1">
      <c r="A1908" s="10" t="str">
        <f t="shared" si="1"/>
        <v>Cape Verde1997</v>
      </c>
      <c r="B1908" s="1" t="s">
        <v>51</v>
      </c>
      <c r="C1908" s="3">
        <v>1997.0</v>
      </c>
      <c r="D1908" s="3">
        <v>34.65</v>
      </c>
      <c r="E1908" s="3">
        <v>70.06</v>
      </c>
      <c r="F1908" s="2"/>
      <c r="G1908" s="3">
        <v>0.19</v>
      </c>
      <c r="H1908" s="3">
        <v>260.96</v>
      </c>
      <c r="I1908" s="3">
        <v>81.53</v>
      </c>
      <c r="J1908" s="3">
        <v>-31.1</v>
      </c>
      <c r="K1908" s="3">
        <v>490.61</v>
      </c>
      <c r="L1908" s="3">
        <v>21.29</v>
      </c>
      <c r="M1908" s="3">
        <v>48.77</v>
      </c>
      <c r="N1908" s="3">
        <v>17.89</v>
      </c>
      <c r="O1908" s="3">
        <v>12.05</v>
      </c>
      <c r="P1908" s="3">
        <v>48.42</v>
      </c>
      <c r="Q1908" s="3">
        <v>42.54</v>
      </c>
      <c r="R1908" s="3">
        <v>6.7</v>
      </c>
      <c r="S1908" s="3">
        <v>2.34</v>
      </c>
      <c r="T1908" s="3">
        <v>1769.10803392662</v>
      </c>
      <c r="U1908" s="3">
        <v>3135.8862</v>
      </c>
    </row>
    <row r="1909" hidden="1">
      <c r="A1909" s="10" t="str">
        <f t="shared" si="1"/>
        <v>Costa Rica1997</v>
      </c>
      <c r="B1909" s="1" t="s">
        <v>61</v>
      </c>
      <c r="C1909" s="3">
        <v>1997.0</v>
      </c>
      <c r="D1909" s="3">
        <v>58.58</v>
      </c>
      <c r="E1909" s="3">
        <v>63.41</v>
      </c>
      <c r="F1909" s="3">
        <v>-0.158667</v>
      </c>
      <c r="G1909" s="3">
        <v>0.29</v>
      </c>
      <c r="H1909" s="3">
        <v>4510.89</v>
      </c>
      <c r="I1909" s="3">
        <v>3892.95</v>
      </c>
      <c r="J1909" s="3">
        <v>-4.42</v>
      </c>
      <c r="K1909" s="3">
        <v>12552.07</v>
      </c>
      <c r="L1909" s="3">
        <v>23.87</v>
      </c>
      <c r="M1909" s="3">
        <v>39.54</v>
      </c>
      <c r="N1909" s="3">
        <v>28.11</v>
      </c>
      <c r="O1909" s="3">
        <v>8.46</v>
      </c>
      <c r="P1909" s="3">
        <v>10.76</v>
      </c>
      <c r="Q1909" s="3">
        <v>36.1</v>
      </c>
      <c r="R1909" s="3">
        <v>10.39</v>
      </c>
      <c r="S1909" s="3">
        <v>42.37</v>
      </c>
      <c r="T1909" s="3">
        <v>1990.60820003017</v>
      </c>
      <c r="U1909" s="3">
        <v>2010.992</v>
      </c>
    </row>
    <row r="1910" hidden="1">
      <c r="A1910" s="10" t="str">
        <f t="shared" si="1"/>
        <v>Cuba1997</v>
      </c>
      <c r="B1910" s="1" t="s">
        <v>64</v>
      </c>
      <c r="C1910" s="3">
        <v>1997.0</v>
      </c>
      <c r="D1910" s="3">
        <v>0.0</v>
      </c>
      <c r="E1910" s="3">
        <v>0.0</v>
      </c>
      <c r="F1910" s="3">
        <v>-0.793234</v>
      </c>
      <c r="G1910" s="2"/>
      <c r="H1910" s="2"/>
      <c r="I1910" s="2"/>
      <c r="J1910" s="3">
        <v>-2.91</v>
      </c>
      <c r="K1910" s="3">
        <v>25365.91</v>
      </c>
      <c r="L1910" s="2"/>
      <c r="M1910" s="2"/>
      <c r="N1910" s="2"/>
      <c r="O1910" s="2"/>
      <c r="P1910" s="2"/>
      <c r="Q1910" s="2"/>
      <c r="R1910" s="2"/>
      <c r="S1910" s="2"/>
      <c r="T1910" s="3">
        <v>0.0</v>
      </c>
      <c r="U1910" s="3">
        <v>0.0</v>
      </c>
    </row>
    <row r="1911" hidden="1">
      <c r="A1911" s="10" t="str">
        <f t="shared" si="1"/>
        <v>Cayman Islands1997</v>
      </c>
      <c r="B1911" s="1" t="s">
        <v>52</v>
      </c>
      <c r="C1911" s="3">
        <v>1997.0</v>
      </c>
      <c r="D1911" s="3">
        <v>0.0</v>
      </c>
      <c r="E1911" s="3">
        <v>0.0</v>
      </c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3">
        <v>0.0</v>
      </c>
      <c r="U1911" s="3">
        <v>0.0</v>
      </c>
    </row>
    <row r="1912" hidden="1">
      <c r="A1912" s="10" t="str">
        <f t="shared" si="1"/>
        <v>Cyprus1997</v>
      </c>
      <c r="B1912" s="1" t="s">
        <v>65</v>
      </c>
      <c r="C1912" s="3">
        <v>1997.0</v>
      </c>
      <c r="D1912" s="3">
        <v>67.76</v>
      </c>
      <c r="E1912" s="3">
        <v>70.2</v>
      </c>
      <c r="F1912" s="3">
        <v>0.451447</v>
      </c>
      <c r="G1912" s="3">
        <v>0.08</v>
      </c>
      <c r="H1912" s="3">
        <v>3698.06</v>
      </c>
      <c r="I1912" s="3">
        <v>1250.11</v>
      </c>
      <c r="J1912" s="3">
        <v>-1.39</v>
      </c>
      <c r="K1912" s="3">
        <v>9547.82</v>
      </c>
      <c r="L1912" s="3">
        <v>17.16</v>
      </c>
      <c r="M1912" s="3">
        <v>53.04</v>
      </c>
      <c r="N1912" s="3">
        <v>16.89</v>
      </c>
      <c r="O1912" s="3">
        <v>9.05</v>
      </c>
      <c r="P1912" s="3">
        <v>7.02</v>
      </c>
      <c r="Q1912" s="3">
        <v>71.97</v>
      </c>
      <c r="R1912" s="3">
        <v>8.12</v>
      </c>
      <c r="S1912" s="3">
        <v>8.45</v>
      </c>
      <c r="T1912" s="3">
        <v>1688.40418539106</v>
      </c>
      <c r="U1912" s="3">
        <v>2815.8545</v>
      </c>
    </row>
    <row r="1913" hidden="1">
      <c r="A1913" s="10" t="str">
        <f t="shared" si="1"/>
        <v>Czechia1997</v>
      </c>
      <c r="B1913" s="1" t="s">
        <v>66</v>
      </c>
      <c r="C1913" s="3">
        <v>1997.0</v>
      </c>
      <c r="D1913" s="3">
        <v>15.48</v>
      </c>
      <c r="E1913" s="3">
        <v>66.87</v>
      </c>
      <c r="F1913" s="3">
        <v>1.450452</v>
      </c>
      <c r="G1913" s="3">
        <v>0.16</v>
      </c>
      <c r="H1913" s="3">
        <v>27183.54</v>
      </c>
      <c r="I1913" s="3">
        <v>22746.34</v>
      </c>
      <c r="J1913" s="3">
        <v>-4.14</v>
      </c>
      <c r="K1913" s="3">
        <v>62180.16</v>
      </c>
      <c r="L1913" s="3">
        <v>34.32</v>
      </c>
      <c r="M1913" s="3">
        <v>32.55</v>
      </c>
      <c r="N1913" s="3">
        <v>23.97</v>
      </c>
      <c r="O1913" s="3">
        <v>9.15</v>
      </c>
      <c r="P1913" s="3">
        <v>30.96</v>
      </c>
      <c r="Q1913" s="3">
        <v>36.42</v>
      </c>
      <c r="R1913" s="3">
        <v>27.4</v>
      </c>
      <c r="S1913" s="3">
        <v>5.22</v>
      </c>
      <c r="T1913" s="3">
        <v>2301.30578574514</v>
      </c>
      <c r="U1913" s="3">
        <v>1201.5864</v>
      </c>
    </row>
    <row r="1914" hidden="1">
      <c r="A1914" s="10" t="str">
        <f t="shared" si="1"/>
        <v>Germany1997</v>
      </c>
      <c r="B1914" s="1" t="s">
        <v>89</v>
      </c>
      <c r="C1914" s="3">
        <v>1997.0</v>
      </c>
      <c r="D1914" s="3">
        <v>10.08</v>
      </c>
      <c r="E1914" s="3">
        <v>59.59</v>
      </c>
      <c r="F1914" s="3">
        <v>2.360316</v>
      </c>
      <c r="G1914" s="3">
        <v>0.04</v>
      </c>
      <c r="H1914" s="3">
        <v>445495.67</v>
      </c>
      <c r="I1914" s="3">
        <v>512440.27</v>
      </c>
      <c r="J1914" s="3">
        <v>1.08</v>
      </c>
      <c r="K1914" s="3">
        <v>2211989.95</v>
      </c>
      <c r="L1914" s="3">
        <v>26.84</v>
      </c>
      <c r="M1914" s="3">
        <v>32.75</v>
      </c>
      <c r="N1914" s="3">
        <v>19.73</v>
      </c>
      <c r="O1914" s="3">
        <v>10.64</v>
      </c>
      <c r="P1914" s="3">
        <v>37.87</v>
      </c>
      <c r="Q1914" s="3">
        <v>30.81</v>
      </c>
      <c r="R1914" s="3">
        <v>22.53</v>
      </c>
      <c r="S1914" s="3">
        <v>2.56</v>
      </c>
      <c r="T1914" s="3">
        <v>1979.26520203846</v>
      </c>
      <c r="U1914" s="3">
        <v>1619.4573</v>
      </c>
    </row>
    <row r="1915" hidden="1">
      <c r="A1915" s="10" t="str">
        <f t="shared" si="1"/>
        <v>Djibouti1997</v>
      </c>
      <c r="B1915" s="1" t="s">
        <v>68</v>
      </c>
      <c r="C1915" s="3">
        <v>1997.0</v>
      </c>
      <c r="D1915" s="3">
        <v>0.0</v>
      </c>
      <c r="E1915" s="3">
        <v>0.0</v>
      </c>
      <c r="F1915" s="2"/>
      <c r="G1915" s="2"/>
      <c r="H1915" s="2"/>
      <c r="I1915" s="2"/>
      <c r="J1915" s="2"/>
      <c r="K1915" s="3">
        <v>502.68</v>
      </c>
      <c r="L1915" s="2"/>
      <c r="M1915" s="2"/>
      <c r="N1915" s="2"/>
      <c r="O1915" s="2"/>
      <c r="P1915" s="2"/>
      <c r="Q1915" s="2"/>
      <c r="R1915" s="2"/>
      <c r="S1915" s="2"/>
      <c r="T1915" s="3">
        <v>0.0</v>
      </c>
      <c r="U1915" s="3">
        <v>0.0</v>
      </c>
    </row>
    <row r="1916" hidden="1">
      <c r="A1916" s="10" t="str">
        <f t="shared" si="1"/>
        <v>Dominica1997</v>
      </c>
      <c r="B1916" s="1" t="s">
        <v>69</v>
      </c>
      <c r="C1916" s="3">
        <v>1997.0</v>
      </c>
      <c r="D1916" s="3">
        <v>52.29</v>
      </c>
      <c r="E1916" s="3">
        <v>59.69</v>
      </c>
      <c r="F1916" s="2"/>
      <c r="G1916" s="3">
        <v>0.15</v>
      </c>
      <c r="H1916" s="3">
        <v>133.22</v>
      </c>
      <c r="I1916" s="3">
        <v>51.93</v>
      </c>
      <c r="J1916" s="3">
        <v>-11.78</v>
      </c>
      <c r="K1916" s="3">
        <v>302.99</v>
      </c>
      <c r="L1916" s="3">
        <v>18.66</v>
      </c>
      <c r="M1916" s="3">
        <v>41.03</v>
      </c>
      <c r="N1916" s="3">
        <v>28.15</v>
      </c>
      <c r="O1916" s="3">
        <v>6.08</v>
      </c>
      <c r="P1916" s="3">
        <v>1.03</v>
      </c>
      <c r="Q1916" s="3">
        <v>46.67</v>
      </c>
      <c r="R1916" s="3">
        <v>5.04</v>
      </c>
      <c r="S1916" s="3">
        <v>47.23</v>
      </c>
      <c r="T1916" s="3">
        <v>1669.14715804362</v>
      </c>
      <c r="U1916" s="3">
        <v>4271.6939</v>
      </c>
    </row>
    <row r="1917" hidden="1">
      <c r="A1917" s="10" t="str">
        <f t="shared" si="1"/>
        <v>Denmark1997</v>
      </c>
      <c r="B1917" s="1" t="s">
        <v>67</v>
      </c>
      <c r="C1917" s="3">
        <v>1997.0</v>
      </c>
      <c r="D1917" s="3">
        <v>32.86</v>
      </c>
      <c r="E1917" s="3">
        <v>64.57</v>
      </c>
      <c r="F1917" s="3">
        <v>1.422606</v>
      </c>
      <c r="G1917" s="3">
        <v>0.07</v>
      </c>
      <c r="H1917" s="3">
        <v>44492.34</v>
      </c>
      <c r="I1917" s="3">
        <v>48800.43</v>
      </c>
      <c r="J1917" s="3">
        <v>4.36</v>
      </c>
      <c r="K1917" s="3">
        <v>173538.0</v>
      </c>
      <c r="L1917" s="3">
        <v>28.35</v>
      </c>
      <c r="M1917" s="3">
        <v>36.22</v>
      </c>
      <c r="N1917" s="3">
        <v>22.91</v>
      </c>
      <c r="O1917" s="3">
        <v>9.05</v>
      </c>
      <c r="P1917" s="3">
        <v>27.73</v>
      </c>
      <c r="Q1917" s="3">
        <v>36.62</v>
      </c>
      <c r="R1917" s="3">
        <v>14.63</v>
      </c>
      <c r="S1917" s="3">
        <v>15.39</v>
      </c>
      <c r="T1917" s="3">
        <v>2117.67649529849</v>
      </c>
      <c r="U1917" s="3">
        <v>1185.6826</v>
      </c>
    </row>
    <row r="1918" hidden="1">
      <c r="A1918" s="10" t="str">
        <f t="shared" si="1"/>
        <v>Dominican Republic1997</v>
      </c>
      <c r="B1918" s="1" t="s">
        <v>70</v>
      </c>
      <c r="C1918" s="3">
        <v>1997.0</v>
      </c>
      <c r="D1918" s="3">
        <v>0.0</v>
      </c>
      <c r="E1918" s="3">
        <v>0.0</v>
      </c>
      <c r="F1918" s="3">
        <v>-0.514017</v>
      </c>
      <c r="G1918" s="2"/>
      <c r="H1918" s="2"/>
      <c r="I1918" s="2"/>
      <c r="J1918" s="3">
        <v>-3.79</v>
      </c>
      <c r="K1918" s="3">
        <v>20017.91</v>
      </c>
      <c r="L1918" s="2"/>
      <c r="M1918" s="2"/>
      <c r="N1918" s="2"/>
      <c r="O1918" s="2"/>
      <c r="P1918" s="2"/>
      <c r="Q1918" s="2"/>
      <c r="R1918" s="2"/>
      <c r="S1918" s="2"/>
      <c r="T1918" s="3">
        <v>0.0</v>
      </c>
      <c r="U1918" s="3">
        <v>0.0</v>
      </c>
    </row>
    <row r="1919" hidden="1">
      <c r="A1919" s="10" t="str">
        <f t="shared" si="1"/>
        <v>Algeria1997</v>
      </c>
      <c r="B1919" s="1" t="s">
        <v>19</v>
      </c>
      <c r="C1919" s="3">
        <v>1997.0</v>
      </c>
      <c r="D1919" s="3">
        <v>97.72</v>
      </c>
      <c r="E1919" s="3">
        <v>50.98</v>
      </c>
      <c r="F1919" s="3">
        <v>-0.855788</v>
      </c>
      <c r="G1919" s="3">
        <v>0.1</v>
      </c>
      <c r="H1919" s="3">
        <v>8688.36</v>
      </c>
      <c r="I1919" s="3">
        <v>13894.12</v>
      </c>
      <c r="J1919" s="3">
        <v>9.57</v>
      </c>
      <c r="K1919" s="3">
        <v>48177.86</v>
      </c>
      <c r="L1919" s="3">
        <v>29.24</v>
      </c>
      <c r="M1919" s="3">
        <v>21.74</v>
      </c>
      <c r="N1919" s="3">
        <v>32.95</v>
      </c>
      <c r="O1919" s="3">
        <v>14.97</v>
      </c>
      <c r="P1919" s="3">
        <v>0.14</v>
      </c>
      <c r="Q1919" s="3">
        <v>40.16</v>
      </c>
      <c r="R1919" s="3">
        <v>2.78</v>
      </c>
      <c r="S1919" s="3">
        <v>41.19</v>
      </c>
      <c r="T1919" s="3">
        <v>1915.19345670452</v>
      </c>
      <c r="U1919" s="3">
        <v>9447.9221</v>
      </c>
    </row>
    <row r="1920" hidden="1">
      <c r="A1920" s="10" t="str">
        <f t="shared" si="1"/>
        <v>Europe &amp; Central Asia1997</v>
      </c>
      <c r="B1920" s="1" t="s">
        <v>78</v>
      </c>
      <c r="C1920" s="3">
        <v>1997.0</v>
      </c>
      <c r="D1920" s="3">
        <v>19.89</v>
      </c>
      <c r="E1920" s="3">
        <v>61.41</v>
      </c>
      <c r="F1920" s="2"/>
      <c r="G1920" s="2"/>
      <c r="H1920" s="3">
        <v>2233567.21</v>
      </c>
      <c r="I1920" s="3">
        <v>2300778.53</v>
      </c>
      <c r="J1920" s="3">
        <v>1.38</v>
      </c>
      <c r="K1920" s="3">
        <v>1.051100027E7</v>
      </c>
      <c r="L1920" s="3">
        <v>29.71</v>
      </c>
      <c r="M1920" s="3">
        <v>31.7</v>
      </c>
      <c r="N1920" s="3">
        <v>22.39</v>
      </c>
      <c r="O1920" s="3">
        <v>11.32</v>
      </c>
      <c r="P1920" s="3">
        <v>32.2</v>
      </c>
      <c r="Q1920" s="3">
        <v>33.21</v>
      </c>
      <c r="R1920" s="3">
        <v>22.42</v>
      </c>
      <c r="S1920" s="3">
        <v>7.04</v>
      </c>
      <c r="T1920" s="3">
        <v>0.0</v>
      </c>
      <c r="U1920" s="3">
        <v>1224.8132</v>
      </c>
    </row>
    <row r="1921" hidden="1">
      <c r="A1921" s="10" t="str">
        <f t="shared" si="1"/>
        <v>Ecuador1997</v>
      </c>
      <c r="B1921" s="1" t="s">
        <v>71</v>
      </c>
      <c r="C1921" s="3">
        <v>1997.0</v>
      </c>
      <c r="D1921" s="3">
        <v>91.39</v>
      </c>
      <c r="E1921" s="3">
        <v>59.98</v>
      </c>
      <c r="F1921" s="3">
        <v>-1.124002</v>
      </c>
      <c r="G1921" s="3">
        <v>0.15</v>
      </c>
      <c r="H1921" s="3">
        <v>4510.62</v>
      </c>
      <c r="I1921" s="3">
        <v>5214.14</v>
      </c>
      <c r="J1921" s="3">
        <v>-1.95</v>
      </c>
      <c r="K1921" s="3">
        <v>28162.05</v>
      </c>
      <c r="L1921" s="3">
        <v>29.99</v>
      </c>
      <c r="M1921" s="3">
        <v>29.99</v>
      </c>
      <c r="N1921" s="3">
        <v>28.75</v>
      </c>
      <c r="O1921" s="3">
        <v>5.44</v>
      </c>
      <c r="P1921" s="3">
        <v>0.54</v>
      </c>
      <c r="Q1921" s="3">
        <v>13.65</v>
      </c>
      <c r="R1921" s="3">
        <v>7.46</v>
      </c>
      <c r="S1921" s="3">
        <v>76.08</v>
      </c>
      <c r="T1921" s="3">
        <v>2119.57109518676</v>
      </c>
      <c r="U1921" s="3">
        <v>2346.9293</v>
      </c>
    </row>
    <row r="1922" hidden="1">
      <c r="A1922" s="10" t="str">
        <f t="shared" si="1"/>
        <v>Egypt, Arab Rep.1997</v>
      </c>
      <c r="B1922" s="1" t="s">
        <v>72</v>
      </c>
      <c r="C1922" s="3">
        <v>1997.0</v>
      </c>
      <c r="D1922" s="3">
        <v>55.39</v>
      </c>
      <c r="E1922" s="3">
        <v>42.84</v>
      </c>
      <c r="F1922" s="3">
        <v>-0.34861</v>
      </c>
      <c r="G1922" s="3">
        <v>0.06</v>
      </c>
      <c r="H1922" s="3">
        <v>13168.46</v>
      </c>
      <c r="I1922" s="3">
        <v>3907.97</v>
      </c>
      <c r="J1922" s="3">
        <v>-6.05</v>
      </c>
      <c r="K1922" s="3">
        <v>78436.58</v>
      </c>
      <c r="L1922" s="3">
        <v>25.43</v>
      </c>
      <c r="M1922" s="3">
        <v>17.41</v>
      </c>
      <c r="N1922" s="3">
        <v>38.96</v>
      </c>
      <c r="O1922" s="3">
        <v>17.68</v>
      </c>
      <c r="P1922" s="3">
        <v>1.22</v>
      </c>
      <c r="Q1922" s="3">
        <v>23.45</v>
      </c>
      <c r="R1922" s="3">
        <v>25.03</v>
      </c>
      <c r="S1922" s="3">
        <v>25.52</v>
      </c>
      <c r="T1922" s="3">
        <v>1752.19446507052</v>
      </c>
      <c r="U1922" s="3">
        <v>2755.3841</v>
      </c>
    </row>
    <row r="1923" hidden="1">
      <c r="A1923" s="10" t="str">
        <f t="shared" si="1"/>
        <v>Eritrea1997</v>
      </c>
      <c r="B1923" s="1" t="s">
        <v>74</v>
      </c>
      <c r="C1923" s="3">
        <v>1997.0</v>
      </c>
      <c r="D1923" s="3">
        <v>0.0</v>
      </c>
      <c r="E1923" s="3">
        <v>0.0</v>
      </c>
      <c r="F1923" s="2"/>
      <c r="G1923" s="2"/>
      <c r="H1923" s="2"/>
      <c r="I1923" s="2"/>
      <c r="J1923" s="3">
        <v>-56.19</v>
      </c>
      <c r="K1923" s="3">
        <v>686.49</v>
      </c>
      <c r="L1923" s="2"/>
      <c r="M1923" s="2"/>
      <c r="N1923" s="2"/>
      <c r="O1923" s="2"/>
      <c r="P1923" s="2"/>
      <c r="Q1923" s="2"/>
      <c r="R1923" s="2"/>
      <c r="S1923" s="2"/>
      <c r="T1923" s="3">
        <v>0.0</v>
      </c>
      <c r="U1923" s="3">
        <v>0.0</v>
      </c>
    </row>
    <row r="1924" hidden="1">
      <c r="A1924" s="10" t="str">
        <f t="shared" si="1"/>
        <v>Spain1997</v>
      </c>
      <c r="B1924" s="1" t="s">
        <v>188</v>
      </c>
      <c r="C1924" s="3">
        <v>1997.0</v>
      </c>
      <c r="D1924" s="3">
        <v>23.2</v>
      </c>
      <c r="E1924" s="3">
        <v>59.5</v>
      </c>
      <c r="F1924" s="3">
        <v>1.068989</v>
      </c>
      <c r="G1924" s="3">
        <v>0.08</v>
      </c>
      <c r="H1924" s="3">
        <v>124417.65</v>
      </c>
      <c r="I1924" s="3">
        <v>106240.7</v>
      </c>
      <c r="J1924" s="3">
        <v>0.17</v>
      </c>
      <c r="K1924" s="3">
        <v>590076.97</v>
      </c>
      <c r="L1924" s="3">
        <v>30.23</v>
      </c>
      <c r="M1924" s="3">
        <v>29.27</v>
      </c>
      <c r="N1924" s="3">
        <v>23.17</v>
      </c>
      <c r="O1924" s="3">
        <v>15.94</v>
      </c>
      <c r="P1924" s="3">
        <v>24.3</v>
      </c>
      <c r="Q1924" s="3">
        <v>40.79</v>
      </c>
      <c r="R1924" s="3">
        <v>20.97</v>
      </c>
      <c r="S1924" s="3">
        <v>10.02</v>
      </c>
      <c r="T1924" s="3">
        <v>2015.71764883689</v>
      </c>
      <c r="U1924" s="3">
        <v>1200.533</v>
      </c>
    </row>
    <row r="1925" hidden="1">
      <c r="A1925" s="10" t="str">
        <f t="shared" si="1"/>
        <v>Estonia1997</v>
      </c>
      <c r="B1925" s="1" t="s">
        <v>75</v>
      </c>
      <c r="C1925" s="3">
        <v>1997.0</v>
      </c>
      <c r="D1925" s="3">
        <v>37.62</v>
      </c>
      <c r="E1925" s="3">
        <v>70.6</v>
      </c>
      <c r="F1925" s="3">
        <v>0.45792</v>
      </c>
      <c r="G1925" s="3">
        <v>0.08</v>
      </c>
      <c r="H1925" s="3">
        <v>4437.26</v>
      </c>
      <c r="I1925" s="3">
        <v>2935.7</v>
      </c>
      <c r="J1925" s="3">
        <v>-10.3</v>
      </c>
      <c r="K1925" s="3">
        <v>5147.71</v>
      </c>
      <c r="L1925" s="3">
        <v>24.82</v>
      </c>
      <c r="M1925" s="3">
        <v>45.78</v>
      </c>
      <c r="N1925" s="3">
        <v>20.38</v>
      </c>
      <c r="O1925" s="3">
        <v>9.02</v>
      </c>
      <c r="P1925" s="3">
        <v>18.61</v>
      </c>
      <c r="Q1925" s="3">
        <v>39.24</v>
      </c>
      <c r="R1925" s="3">
        <v>26.65</v>
      </c>
      <c r="S1925" s="3">
        <v>15.5</v>
      </c>
      <c r="T1925" s="3">
        <v>1974.89357839158</v>
      </c>
      <c r="U1925" s="3">
        <v>980.0011</v>
      </c>
    </row>
    <row r="1926" hidden="1">
      <c r="A1926" s="10" t="str">
        <f t="shared" si="1"/>
        <v>Ethiopia(excludes Eritrea)1997</v>
      </c>
      <c r="B1926" s="1" t="s">
        <v>77</v>
      </c>
      <c r="C1926" s="3">
        <v>1997.0</v>
      </c>
      <c r="D1926" s="3">
        <v>87.27</v>
      </c>
      <c r="E1926" s="3">
        <v>73.54</v>
      </c>
      <c r="F1926" s="2"/>
      <c r="G1926" s="3">
        <v>0.1</v>
      </c>
      <c r="H1926" s="3">
        <v>1113.28</v>
      </c>
      <c r="I1926" s="3">
        <v>553.97</v>
      </c>
      <c r="J1926" s="2"/>
      <c r="K1926" s="3">
        <v>8589.21</v>
      </c>
      <c r="L1926" s="3">
        <v>38.26</v>
      </c>
      <c r="M1926" s="3">
        <v>35.28</v>
      </c>
      <c r="N1926" s="3">
        <v>23.7</v>
      </c>
      <c r="O1926" s="3">
        <v>2.74</v>
      </c>
      <c r="P1926" s="3">
        <v>0.02</v>
      </c>
      <c r="Q1926" s="3">
        <v>1.02</v>
      </c>
      <c r="R1926" s="3">
        <v>12.73</v>
      </c>
      <c r="S1926" s="3">
        <v>86.23</v>
      </c>
      <c r="T1926" s="3">
        <v>2516.89783504083</v>
      </c>
      <c r="U1926" s="3">
        <v>7385.4509</v>
      </c>
    </row>
    <row r="1927" hidden="1">
      <c r="A1927" s="10" t="str">
        <f t="shared" si="1"/>
        <v>European Union1997</v>
      </c>
      <c r="B1927" s="1" t="s">
        <v>79</v>
      </c>
      <c r="C1927" s="3">
        <v>1997.0</v>
      </c>
      <c r="D1927" s="3">
        <v>0.0</v>
      </c>
      <c r="E1927" s="3">
        <v>0.0</v>
      </c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3">
        <v>0.0</v>
      </c>
      <c r="U1927" s="3">
        <v>0.0</v>
      </c>
    </row>
    <row r="1928" hidden="1">
      <c r="A1928" s="10" t="str">
        <f t="shared" si="1"/>
        <v>Finland1997</v>
      </c>
      <c r="B1928" s="1" t="s">
        <v>82</v>
      </c>
      <c r="C1928" s="3">
        <v>1997.0</v>
      </c>
      <c r="D1928" s="3">
        <v>35.49</v>
      </c>
      <c r="E1928" s="3">
        <v>61.7</v>
      </c>
      <c r="F1928" s="3">
        <v>1.991377</v>
      </c>
      <c r="G1928" s="3">
        <v>0.04</v>
      </c>
      <c r="H1928" s="3">
        <v>31001.02</v>
      </c>
      <c r="I1928" s="3">
        <v>40980.0</v>
      </c>
      <c r="J1928" s="3">
        <v>7.33</v>
      </c>
      <c r="K1928" s="3">
        <v>126912.0</v>
      </c>
      <c r="L1928" s="3">
        <v>33.4</v>
      </c>
      <c r="M1928" s="3">
        <v>28.3</v>
      </c>
      <c r="N1928" s="3">
        <v>20.52</v>
      </c>
      <c r="O1928" s="3">
        <v>14.29</v>
      </c>
      <c r="P1928" s="3">
        <v>37.08</v>
      </c>
      <c r="Q1928" s="3">
        <v>16.39</v>
      </c>
      <c r="R1928" s="3">
        <v>41.23</v>
      </c>
      <c r="S1928" s="3">
        <v>2.66</v>
      </c>
      <c r="T1928" s="3">
        <v>2213.31102622259</v>
      </c>
      <c r="U1928" s="3">
        <v>2123.2694</v>
      </c>
    </row>
    <row r="1929" hidden="1">
      <c r="A1929" s="10" t="str">
        <f t="shared" si="1"/>
        <v>Fiji1997</v>
      </c>
      <c r="B1929" s="1" t="s">
        <v>81</v>
      </c>
      <c r="C1929" s="3">
        <v>1997.0</v>
      </c>
      <c r="D1929" s="3">
        <v>0.0</v>
      </c>
      <c r="E1929" s="3">
        <v>0.0</v>
      </c>
      <c r="F1929" s="2"/>
      <c r="G1929" s="2"/>
      <c r="H1929" s="2"/>
      <c r="I1929" s="2"/>
      <c r="J1929" s="3">
        <v>2.6</v>
      </c>
      <c r="K1929" s="3">
        <v>2093.99</v>
      </c>
      <c r="L1929" s="2"/>
      <c r="M1929" s="2"/>
      <c r="N1929" s="2"/>
      <c r="O1929" s="2"/>
      <c r="P1929" s="2"/>
      <c r="Q1929" s="2"/>
      <c r="R1929" s="2"/>
      <c r="S1929" s="2"/>
      <c r="T1929" s="3">
        <v>0.0</v>
      </c>
      <c r="U1929" s="3">
        <v>0.0</v>
      </c>
    </row>
    <row r="1930" hidden="1">
      <c r="A1930" s="10" t="str">
        <f t="shared" si="1"/>
        <v>France1997</v>
      </c>
      <c r="B1930" s="1" t="s">
        <v>83</v>
      </c>
      <c r="C1930" s="3">
        <v>1997.0</v>
      </c>
      <c r="D1930" s="3">
        <v>20.26</v>
      </c>
      <c r="E1930" s="3">
        <v>62.82</v>
      </c>
      <c r="F1930" s="3">
        <v>1.673763</v>
      </c>
      <c r="G1930" s="3">
        <v>0.07</v>
      </c>
      <c r="H1930" s="3">
        <v>266575.35</v>
      </c>
      <c r="I1930" s="3">
        <v>283345.62</v>
      </c>
      <c r="J1930" s="3">
        <v>3.01</v>
      </c>
      <c r="K1930" s="3">
        <v>1452880.04</v>
      </c>
      <c r="L1930" s="3">
        <v>29.73</v>
      </c>
      <c r="M1930" s="3">
        <v>33.09</v>
      </c>
      <c r="N1930" s="3">
        <v>24.53</v>
      </c>
      <c r="O1930" s="3">
        <v>11.16</v>
      </c>
      <c r="P1930" s="3">
        <v>34.85</v>
      </c>
      <c r="Q1930" s="3">
        <v>33.57</v>
      </c>
      <c r="R1930" s="3">
        <v>21.53</v>
      </c>
      <c r="S1930" s="3">
        <v>6.5</v>
      </c>
      <c r="T1930" s="3">
        <v>2104.55383153241</v>
      </c>
      <c r="U1930" s="3">
        <v>1280.8418</v>
      </c>
    </row>
    <row r="1931" hidden="1">
      <c r="A1931" s="10" t="str">
        <f t="shared" si="1"/>
        <v>Faroe Islands1997</v>
      </c>
      <c r="B1931" s="1" t="s">
        <v>80</v>
      </c>
      <c r="C1931" s="3">
        <v>1997.0</v>
      </c>
      <c r="D1931" s="3">
        <v>95.85</v>
      </c>
      <c r="E1931" s="3">
        <v>77.85</v>
      </c>
      <c r="F1931" s="2"/>
      <c r="G1931" s="3">
        <v>0.26</v>
      </c>
      <c r="H1931" s="3">
        <v>350.13</v>
      </c>
      <c r="I1931" s="3">
        <v>383.61</v>
      </c>
      <c r="J1931" s="2"/>
      <c r="K1931" s="2"/>
      <c r="L1931" s="3">
        <v>22.39</v>
      </c>
      <c r="M1931" s="3">
        <v>55.46</v>
      </c>
      <c r="N1931" s="3">
        <v>10.35</v>
      </c>
      <c r="O1931" s="3">
        <v>8.62</v>
      </c>
      <c r="P1931" s="3">
        <v>3.45</v>
      </c>
      <c r="Q1931" s="3">
        <v>13.5</v>
      </c>
      <c r="R1931" s="3">
        <v>8.82</v>
      </c>
      <c r="S1931" s="3">
        <v>74.22</v>
      </c>
      <c r="T1931" s="3">
        <v>1722.92682049071</v>
      </c>
      <c r="U1931" s="3">
        <v>7729.7964</v>
      </c>
    </row>
    <row r="1932" hidden="1">
      <c r="A1932" s="10" t="str">
        <f t="shared" si="1"/>
        <v>Micronesia, Fed. Sts.1997</v>
      </c>
      <c r="B1932" s="1" t="s">
        <v>137</v>
      </c>
      <c r="C1932" s="3">
        <v>1997.0</v>
      </c>
      <c r="D1932" s="3">
        <v>0.0</v>
      </c>
      <c r="E1932" s="3">
        <v>0.0</v>
      </c>
      <c r="F1932" s="2"/>
      <c r="G1932" s="2"/>
      <c r="H1932" s="2"/>
      <c r="I1932" s="2"/>
      <c r="J1932" s="3">
        <v>-70.12</v>
      </c>
      <c r="K1932" s="3">
        <v>206.63</v>
      </c>
      <c r="L1932" s="2"/>
      <c r="M1932" s="2"/>
      <c r="N1932" s="2"/>
      <c r="O1932" s="2"/>
      <c r="P1932" s="2"/>
      <c r="Q1932" s="2"/>
      <c r="R1932" s="2"/>
      <c r="S1932" s="2"/>
      <c r="T1932" s="3">
        <v>0.0</v>
      </c>
      <c r="U1932" s="3">
        <v>0.0</v>
      </c>
    </row>
    <row r="1933" hidden="1">
      <c r="A1933" s="10" t="str">
        <f t="shared" si="1"/>
        <v>Gabon1997</v>
      </c>
      <c r="B1933" s="1" t="s">
        <v>86</v>
      </c>
      <c r="C1933" s="3">
        <v>1997.0</v>
      </c>
      <c r="D1933" s="3">
        <v>97.88</v>
      </c>
      <c r="E1933" s="3">
        <v>74.9</v>
      </c>
      <c r="F1933" s="3">
        <v>-1.277642</v>
      </c>
      <c r="G1933" s="3">
        <v>0.47</v>
      </c>
      <c r="H1933" s="3">
        <v>986.85</v>
      </c>
      <c r="I1933" s="3">
        <v>2631.11</v>
      </c>
      <c r="J1933" s="3">
        <v>24.07</v>
      </c>
      <c r="K1933" s="3">
        <v>5326.82</v>
      </c>
      <c r="L1933" s="3">
        <v>39.93</v>
      </c>
      <c r="M1933" s="3">
        <v>34.97</v>
      </c>
      <c r="N1933" s="3">
        <v>16.65</v>
      </c>
      <c r="O1933" s="3">
        <v>6.32</v>
      </c>
      <c r="P1933" s="3">
        <v>0.98</v>
      </c>
      <c r="Q1933" s="3">
        <v>0.43</v>
      </c>
      <c r="R1933" s="3">
        <v>1.81</v>
      </c>
      <c r="S1933" s="3">
        <v>95.67</v>
      </c>
      <c r="T1933" s="3">
        <v>2363.60655242872</v>
      </c>
      <c r="U1933" s="3">
        <v>6255.4655</v>
      </c>
    </row>
    <row r="1934" hidden="1">
      <c r="A1934" s="10" t="str">
        <f t="shared" si="1"/>
        <v>United Kingdom1997</v>
      </c>
      <c r="B1934" s="1" t="s">
        <v>212</v>
      </c>
      <c r="C1934" s="3">
        <v>1997.0</v>
      </c>
      <c r="D1934" s="3">
        <v>15.96</v>
      </c>
      <c r="E1934" s="3">
        <v>68.61</v>
      </c>
      <c r="F1934" s="3">
        <v>1.974249</v>
      </c>
      <c r="G1934" s="3">
        <v>0.05</v>
      </c>
      <c r="H1934" s="3">
        <v>305135.41</v>
      </c>
      <c r="I1934" s="3">
        <v>278906.97</v>
      </c>
      <c r="J1934" s="3">
        <v>0.5</v>
      </c>
      <c r="K1934" s="3">
        <v>1559079.94</v>
      </c>
      <c r="L1934" s="3">
        <v>36.24</v>
      </c>
      <c r="M1934" s="3">
        <v>32.37</v>
      </c>
      <c r="N1934" s="3">
        <v>20.44</v>
      </c>
      <c r="O1934" s="3">
        <v>8.96</v>
      </c>
      <c r="P1934" s="3">
        <v>40.79</v>
      </c>
      <c r="Q1934" s="3">
        <v>30.17</v>
      </c>
      <c r="R1934" s="3">
        <v>16.92</v>
      </c>
      <c r="S1934" s="3">
        <v>7.84</v>
      </c>
      <c r="T1934" s="3">
        <v>2477.25496552552</v>
      </c>
      <c r="U1934" s="3">
        <v>1595.1045</v>
      </c>
    </row>
    <row r="1935" hidden="1">
      <c r="A1935" s="10" t="str">
        <f t="shared" si="1"/>
        <v>Georgia1997</v>
      </c>
      <c r="B1935" s="1" t="s">
        <v>88</v>
      </c>
      <c r="C1935" s="3">
        <v>1997.0</v>
      </c>
      <c r="D1935" s="3">
        <v>57.09</v>
      </c>
      <c r="E1935" s="3">
        <v>69.68</v>
      </c>
      <c r="F1935" s="3">
        <v>0.347408</v>
      </c>
      <c r="G1935" s="3">
        <v>0.17</v>
      </c>
      <c r="H1935" s="3">
        <v>941.72</v>
      </c>
      <c r="I1935" s="3">
        <v>239.79</v>
      </c>
      <c r="J1935" s="3">
        <v>-26.53</v>
      </c>
      <c r="K1935" s="3">
        <v>3510.52</v>
      </c>
      <c r="L1935" s="3">
        <v>12.04</v>
      </c>
      <c r="M1935" s="3">
        <v>57.64</v>
      </c>
      <c r="N1935" s="3">
        <v>20.25</v>
      </c>
      <c r="O1935" s="3">
        <v>10.07</v>
      </c>
      <c r="P1935" s="3">
        <v>6.17</v>
      </c>
      <c r="Q1935" s="3">
        <v>36.44</v>
      </c>
      <c r="R1935" s="3">
        <v>37.78</v>
      </c>
      <c r="S1935" s="3">
        <v>19.61</v>
      </c>
      <c r="T1935" s="3">
        <v>1740.34069226907</v>
      </c>
      <c r="U1935" s="3">
        <v>1442.4824</v>
      </c>
    </row>
    <row r="1936" hidden="1">
      <c r="A1936" s="10" t="str">
        <f t="shared" si="1"/>
        <v>Ghana1997</v>
      </c>
      <c r="B1936" s="1" t="s">
        <v>90</v>
      </c>
      <c r="C1936" s="3">
        <v>1997.0</v>
      </c>
      <c r="D1936" s="3">
        <v>53.41</v>
      </c>
      <c r="E1936" s="3">
        <v>71.18</v>
      </c>
      <c r="F1936" s="3">
        <v>-1.03989</v>
      </c>
      <c r="G1936" s="3">
        <v>0.07</v>
      </c>
      <c r="H1936" s="3">
        <v>3352.42</v>
      </c>
      <c r="I1936" s="3">
        <v>1634.7</v>
      </c>
      <c r="J1936" s="3">
        <v>-20.58</v>
      </c>
      <c r="K1936" s="3">
        <v>6891.31</v>
      </c>
      <c r="L1936" s="3">
        <v>37.4</v>
      </c>
      <c r="M1936" s="3">
        <v>33.78</v>
      </c>
      <c r="N1936" s="3">
        <v>14.51</v>
      </c>
      <c r="O1936" s="3">
        <v>8.77</v>
      </c>
      <c r="P1936" s="3">
        <v>0.63</v>
      </c>
      <c r="Q1936" s="3">
        <v>8.32</v>
      </c>
      <c r="R1936" s="3">
        <v>60.9</v>
      </c>
      <c r="S1936" s="3">
        <v>30.15</v>
      </c>
      <c r="T1936" s="3">
        <v>2169.02851795834</v>
      </c>
      <c r="U1936" s="3">
        <v>2436.1758</v>
      </c>
    </row>
    <row r="1937" hidden="1">
      <c r="A1937" s="10" t="str">
        <f t="shared" si="1"/>
        <v>Guinea1997</v>
      </c>
      <c r="B1937" s="1" t="s">
        <v>96</v>
      </c>
      <c r="C1937" s="3">
        <v>1997.0</v>
      </c>
      <c r="D1937" s="3">
        <v>67.62</v>
      </c>
      <c r="E1937" s="3">
        <v>68.25</v>
      </c>
      <c r="F1937" s="3">
        <v>-1.223583</v>
      </c>
      <c r="G1937" s="3">
        <v>0.07</v>
      </c>
      <c r="H1937" s="3">
        <v>619.7</v>
      </c>
      <c r="I1937" s="3">
        <v>684.46</v>
      </c>
      <c r="J1937" s="3">
        <v>-3.29</v>
      </c>
      <c r="K1937" s="3">
        <v>3783.79</v>
      </c>
      <c r="L1937" s="3">
        <v>29.64</v>
      </c>
      <c r="M1937" s="3">
        <v>38.61</v>
      </c>
      <c r="N1937" s="3">
        <v>18.87</v>
      </c>
      <c r="O1937" s="3">
        <v>2.67</v>
      </c>
      <c r="P1937" s="3">
        <v>9.93</v>
      </c>
      <c r="Q1937" s="3">
        <v>0.29</v>
      </c>
      <c r="R1937" s="3">
        <v>14.91</v>
      </c>
      <c r="S1937" s="3">
        <v>74.38</v>
      </c>
      <c r="T1937" s="3">
        <v>2007.79602934199</v>
      </c>
      <c r="U1937" s="3">
        <v>3911.0471</v>
      </c>
    </row>
    <row r="1938" hidden="1">
      <c r="A1938" s="10" t="str">
        <f t="shared" si="1"/>
        <v>Guadeloupe1997</v>
      </c>
      <c r="B1938" s="1" t="s">
        <v>94</v>
      </c>
      <c r="C1938" s="3">
        <v>1997.0</v>
      </c>
      <c r="D1938" s="3">
        <v>0.0</v>
      </c>
      <c r="E1938" s="3">
        <v>0.0</v>
      </c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3">
        <v>0.0</v>
      </c>
      <c r="U1938" s="3">
        <v>0.0</v>
      </c>
    </row>
    <row r="1939" hidden="1">
      <c r="A1939" s="10" t="str">
        <f t="shared" si="1"/>
        <v>Gambia, The1997</v>
      </c>
      <c r="B1939" s="1" t="s">
        <v>87</v>
      </c>
      <c r="C1939" s="3">
        <v>1997.0</v>
      </c>
      <c r="D1939" s="3">
        <v>53.92</v>
      </c>
      <c r="E1939" s="3">
        <v>75.42</v>
      </c>
      <c r="F1939" s="2"/>
      <c r="G1939" s="3">
        <v>0.55</v>
      </c>
      <c r="H1939" s="3">
        <v>256.05</v>
      </c>
      <c r="I1939" s="3">
        <v>8.65</v>
      </c>
      <c r="J1939" s="3">
        <v>-2.45</v>
      </c>
      <c r="K1939" s="3">
        <v>803.63</v>
      </c>
      <c r="L1939" s="3">
        <v>12.02</v>
      </c>
      <c r="M1939" s="3">
        <v>63.4</v>
      </c>
      <c r="N1939" s="3">
        <v>17.86</v>
      </c>
      <c r="O1939" s="3">
        <v>4.21</v>
      </c>
      <c r="P1939" s="3">
        <v>9.53</v>
      </c>
      <c r="Q1939" s="3">
        <v>36.82</v>
      </c>
      <c r="R1939" s="3">
        <v>29.25</v>
      </c>
      <c r="S1939" s="3">
        <v>21.79</v>
      </c>
      <c r="T1939" s="3">
        <v>1593.20295292219</v>
      </c>
      <c r="U1939" s="3">
        <v>1400.9111</v>
      </c>
    </row>
    <row r="1940" hidden="1">
      <c r="A1940" s="10" t="str">
        <f t="shared" si="1"/>
        <v>Guinea-Bissau1997</v>
      </c>
      <c r="B1940" s="1" t="s">
        <v>97</v>
      </c>
      <c r="C1940" s="3">
        <v>1997.0</v>
      </c>
      <c r="D1940" s="3">
        <v>0.0</v>
      </c>
      <c r="E1940" s="3">
        <v>0.0</v>
      </c>
      <c r="F1940" s="2"/>
      <c r="G1940" s="2"/>
      <c r="H1940" s="2"/>
      <c r="I1940" s="2"/>
      <c r="J1940" s="3">
        <v>-18.87</v>
      </c>
      <c r="K1940" s="3">
        <v>268.55</v>
      </c>
      <c r="L1940" s="2"/>
      <c r="M1940" s="2"/>
      <c r="N1940" s="2"/>
      <c r="O1940" s="2"/>
      <c r="P1940" s="2"/>
      <c r="Q1940" s="2"/>
      <c r="R1940" s="2"/>
      <c r="S1940" s="2"/>
      <c r="T1940" s="3">
        <v>0.0</v>
      </c>
      <c r="U1940" s="3">
        <v>0.0</v>
      </c>
    </row>
    <row r="1941" hidden="1">
      <c r="A1941" s="10" t="str">
        <f t="shared" si="1"/>
        <v>Greece1997</v>
      </c>
      <c r="B1941" s="1" t="s">
        <v>91</v>
      </c>
      <c r="C1941" s="3">
        <v>1997.0</v>
      </c>
      <c r="D1941" s="3">
        <v>40.72</v>
      </c>
      <c r="E1941" s="3">
        <v>59.34</v>
      </c>
      <c r="F1941" s="3">
        <v>0.225904</v>
      </c>
      <c r="G1941" s="3">
        <v>0.07</v>
      </c>
      <c r="H1941" s="3">
        <v>26970.62</v>
      </c>
      <c r="I1941" s="3">
        <v>11166.99</v>
      </c>
      <c r="J1941" s="3">
        <v>-6.83</v>
      </c>
      <c r="K1941" s="3">
        <v>143158.0</v>
      </c>
      <c r="L1941" s="3">
        <v>23.9</v>
      </c>
      <c r="M1941" s="3">
        <v>35.44</v>
      </c>
      <c r="N1941" s="3">
        <v>24.26</v>
      </c>
      <c r="O1941" s="3">
        <v>14.8</v>
      </c>
      <c r="P1941" s="3">
        <v>8.08</v>
      </c>
      <c r="Q1941" s="3">
        <v>42.17</v>
      </c>
      <c r="R1941" s="3">
        <v>22.84</v>
      </c>
      <c r="S1941" s="3">
        <v>17.65</v>
      </c>
      <c r="T1941" s="3">
        <v>1806.62715218287</v>
      </c>
      <c r="U1941" s="3">
        <v>1111.2837</v>
      </c>
    </row>
    <row r="1942" hidden="1">
      <c r="A1942" s="10" t="str">
        <f t="shared" si="1"/>
        <v>Grenada1997</v>
      </c>
      <c r="B1942" s="1" t="s">
        <v>93</v>
      </c>
      <c r="C1942" s="3">
        <v>1997.0</v>
      </c>
      <c r="D1942" s="3">
        <v>77.89</v>
      </c>
      <c r="E1942" s="3">
        <v>65.33</v>
      </c>
      <c r="F1942" s="2"/>
      <c r="G1942" s="3">
        <v>0.08</v>
      </c>
      <c r="H1942" s="3">
        <v>167.67</v>
      </c>
      <c r="I1942" s="3">
        <v>25.96</v>
      </c>
      <c r="J1942" s="3">
        <v>-18.78</v>
      </c>
      <c r="K1942" s="3">
        <v>392.19</v>
      </c>
      <c r="L1942" s="3">
        <v>21.11</v>
      </c>
      <c r="M1942" s="3">
        <v>44.22</v>
      </c>
      <c r="N1942" s="3">
        <v>20.35</v>
      </c>
      <c r="O1942" s="3">
        <v>7.43</v>
      </c>
      <c r="P1942" s="3">
        <v>6.02</v>
      </c>
      <c r="Q1942" s="3">
        <v>57.6</v>
      </c>
      <c r="R1942" s="3">
        <v>10.18</v>
      </c>
      <c r="S1942" s="3">
        <v>26.2</v>
      </c>
      <c r="T1942" s="3">
        <v>1784.73906682436</v>
      </c>
      <c r="U1942" s="3">
        <v>2261.1954</v>
      </c>
    </row>
    <row r="1943" hidden="1">
      <c r="A1943" s="10" t="str">
        <f t="shared" si="1"/>
        <v>Greenland1997</v>
      </c>
      <c r="B1943" s="1" t="s">
        <v>92</v>
      </c>
      <c r="C1943" s="3">
        <v>1997.0</v>
      </c>
      <c r="D1943" s="3">
        <v>93.54</v>
      </c>
      <c r="E1943" s="3">
        <v>69.8</v>
      </c>
      <c r="F1943" s="2"/>
      <c r="G1943" s="3">
        <v>0.4</v>
      </c>
      <c r="H1943" s="3">
        <v>374.07</v>
      </c>
      <c r="I1943" s="3">
        <v>285.21</v>
      </c>
      <c r="J1943" s="2"/>
      <c r="K1943" s="3">
        <v>1072.15</v>
      </c>
      <c r="L1943" s="3">
        <v>22.88</v>
      </c>
      <c r="M1943" s="3">
        <v>46.92</v>
      </c>
      <c r="N1943" s="3">
        <v>8.78</v>
      </c>
      <c r="O1943" s="3">
        <v>4.25</v>
      </c>
      <c r="P1943" s="3">
        <v>1.92</v>
      </c>
      <c r="Q1943" s="3">
        <v>30.15</v>
      </c>
      <c r="R1943" s="3">
        <v>2.18</v>
      </c>
      <c r="S1943" s="3">
        <v>62.73</v>
      </c>
      <c r="T1943" s="3">
        <v>1793.75784542316</v>
      </c>
      <c r="U1943" s="3">
        <v>4958.0236</v>
      </c>
    </row>
    <row r="1944" hidden="1">
      <c r="A1944" s="10" t="str">
        <f t="shared" si="1"/>
        <v>Guatemala1997</v>
      </c>
      <c r="B1944" s="1" t="s">
        <v>95</v>
      </c>
      <c r="C1944" s="3">
        <v>1997.0</v>
      </c>
      <c r="D1944" s="3">
        <v>70.76</v>
      </c>
      <c r="E1944" s="3">
        <v>56.32</v>
      </c>
      <c r="F1944" s="3">
        <v>-0.17965</v>
      </c>
      <c r="G1944" s="3">
        <v>0.29</v>
      </c>
      <c r="H1944" s="3">
        <v>3851.92</v>
      </c>
      <c r="I1944" s="3">
        <v>2344.08</v>
      </c>
      <c r="J1944" s="3">
        <v>-5.64</v>
      </c>
      <c r="K1944" s="3">
        <v>17790.03</v>
      </c>
      <c r="L1944" s="3">
        <v>25.04</v>
      </c>
      <c r="M1944" s="3">
        <v>31.28</v>
      </c>
      <c r="N1944" s="3">
        <v>28.73</v>
      </c>
      <c r="O1944" s="3">
        <v>8.96</v>
      </c>
      <c r="P1944" s="3">
        <v>2.51</v>
      </c>
      <c r="Q1944" s="3">
        <v>25.8</v>
      </c>
      <c r="R1944" s="3">
        <v>23.11</v>
      </c>
      <c r="S1944" s="3">
        <v>48.5</v>
      </c>
      <c r="T1944" s="3">
        <v>1850.14836993882</v>
      </c>
      <c r="U1944" s="3">
        <v>2399.3307</v>
      </c>
    </row>
    <row r="1945" hidden="1">
      <c r="A1945" s="10" t="str">
        <f t="shared" si="1"/>
        <v>French Guiana1997</v>
      </c>
      <c r="B1945" s="1" t="s">
        <v>84</v>
      </c>
      <c r="C1945" s="3">
        <v>1997.0</v>
      </c>
      <c r="D1945" s="3">
        <v>0.0</v>
      </c>
      <c r="E1945" s="3">
        <v>0.0</v>
      </c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3">
        <v>0.0</v>
      </c>
      <c r="U1945" s="3">
        <v>0.0</v>
      </c>
    </row>
    <row r="1946" hidden="1">
      <c r="A1946" s="10" t="str">
        <f t="shared" si="1"/>
        <v>Guyana1997</v>
      </c>
      <c r="B1946" s="1" t="s">
        <v>98</v>
      </c>
      <c r="C1946" s="3">
        <v>1997.0</v>
      </c>
      <c r="D1946" s="3">
        <v>67.98</v>
      </c>
      <c r="E1946" s="3">
        <v>61.72</v>
      </c>
      <c r="F1946" s="2"/>
      <c r="G1946" s="3">
        <v>0.16</v>
      </c>
      <c r="H1946" s="3">
        <v>602.34</v>
      </c>
      <c r="I1946" s="3">
        <v>536.22</v>
      </c>
      <c r="J1946" s="3">
        <v>-9.82</v>
      </c>
      <c r="K1946" s="3">
        <v>749.14</v>
      </c>
      <c r="L1946" s="3">
        <v>30.96</v>
      </c>
      <c r="M1946" s="3">
        <v>30.76</v>
      </c>
      <c r="N1946" s="3">
        <v>18.23</v>
      </c>
      <c r="O1946" s="3">
        <v>5.11</v>
      </c>
      <c r="P1946" s="3">
        <v>1.18</v>
      </c>
      <c r="Q1946" s="3">
        <v>14.49</v>
      </c>
      <c r="R1946" s="3">
        <v>57.85</v>
      </c>
      <c r="S1946" s="3">
        <v>26.48</v>
      </c>
      <c r="T1946" s="3">
        <v>1997.07654025716</v>
      </c>
      <c r="U1946" s="3">
        <v>1919.9511</v>
      </c>
    </row>
    <row r="1947" hidden="1">
      <c r="A1947" s="10" t="str">
        <f t="shared" si="1"/>
        <v>Hong Kong SAR, China1997</v>
      </c>
      <c r="B1947" s="1" t="s">
        <v>100</v>
      </c>
      <c r="C1947" s="3">
        <v>1997.0</v>
      </c>
      <c r="D1947" s="3">
        <v>6.78</v>
      </c>
      <c r="E1947" s="3">
        <v>66.91</v>
      </c>
      <c r="F1947" s="2"/>
      <c r="G1947" s="3">
        <v>0.09</v>
      </c>
      <c r="H1947" s="3">
        <v>213300.0</v>
      </c>
      <c r="I1947" s="3">
        <v>188201.25</v>
      </c>
      <c r="J1947" s="3">
        <v>-3.36</v>
      </c>
      <c r="K1947" s="3">
        <v>177353.0</v>
      </c>
      <c r="L1947" s="3">
        <v>31.46</v>
      </c>
      <c r="M1947" s="3">
        <v>35.45</v>
      </c>
      <c r="N1947" s="3">
        <v>27.32</v>
      </c>
      <c r="O1947" s="3">
        <v>3.92</v>
      </c>
      <c r="P1947" s="3">
        <v>26.57</v>
      </c>
      <c r="Q1947" s="3">
        <v>47.5</v>
      </c>
      <c r="R1947" s="3">
        <v>22.07</v>
      </c>
      <c r="S1947" s="3">
        <v>2.19</v>
      </c>
      <c r="T1947" s="3">
        <v>2695.97457881484</v>
      </c>
      <c r="U1947" s="3">
        <v>1749.7102</v>
      </c>
    </row>
    <row r="1948" hidden="1">
      <c r="A1948" s="10" t="str">
        <f t="shared" si="1"/>
        <v>Honduras1997</v>
      </c>
      <c r="B1948" s="1" t="s">
        <v>99</v>
      </c>
      <c r="C1948" s="3">
        <v>1997.0</v>
      </c>
      <c r="D1948" s="3">
        <v>76.42</v>
      </c>
      <c r="E1948" s="3">
        <v>57.07</v>
      </c>
      <c r="F1948" s="3">
        <v>-0.744932</v>
      </c>
      <c r="G1948" s="3">
        <v>0.53</v>
      </c>
      <c r="H1948" s="3">
        <v>2147.37</v>
      </c>
      <c r="I1948" s="3">
        <v>1445.7</v>
      </c>
      <c r="J1948" s="3">
        <v>-4.84</v>
      </c>
      <c r="K1948" s="3">
        <v>5737.1</v>
      </c>
      <c r="L1948" s="3">
        <v>25.8</v>
      </c>
      <c r="M1948" s="3">
        <v>31.27</v>
      </c>
      <c r="N1948" s="3">
        <v>24.25</v>
      </c>
      <c r="O1948" s="3">
        <v>8.31</v>
      </c>
      <c r="P1948" s="3">
        <v>1.59</v>
      </c>
      <c r="Q1948" s="3">
        <v>44.1</v>
      </c>
      <c r="R1948" s="3">
        <v>9.91</v>
      </c>
      <c r="S1948" s="3">
        <v>42.58</v>
      </c>
      <c r="T1948" s="3">
        <v>1758.07036417218</v>
      </c>
      <c r="U1948" s="3">
        <v>2483.1843</v>
      </c>
    </row>
    <row r="1949" hidden="1">
      <c r="A1949" s="10" t="str">
        <f t="shared" si="1"/>
        <v>Croatia1997</v>
      </c>
      <c r="B1949" s="1" t="s">
        <v>63</v>
      </c>
      <c r="C1949" s="3">
        <v>1997.0</v>
      </c>
      <c r="D1949" s="3">
        <v>32.64</v>
      </c>
      <c r="E1949" s="3">
        <v>61.9</v>
      </c>
      <c r="F1949" s="3">
        <v>0.61283</v>
      </c>
      <c r="G1949" s="3">
        <v>0.13</v>
      </c>
      <c r="H1949" s="3">
        <v>9122.32</v>
      </c>
      <c r="I1949" s="3">
        <v>4340.86</v>
      </c>
      <c r="J1949" s="3">
        <v>-12.88</v>
      </c>
      <c r="K1949" s="3">
        <v>23869.24</v>
      </c>
      <c r="L1949" s="3">
        <v>25.88</v>
      </c>
      <c r="M1949" s="3">
        <v>36.02</v>
      </c>
      <c r="N1949" s="3">
        <v>20.74</v>
      </c>
      <c r="O1949" s="3">
        <v>12.88</v>
      </c>
      <c r="P1949" s="3">
        <v>16.47</v>
      </c>
      <c r="Q1949" s="3">
        <v>43.4</v>
      </c>
      <c r="R1949" s="3">
        <v>25.78</v>
      </c>
      <c r="S1949" s="3">
        <v>6.9</v>
      </c>
      <c r="T1949" s="3">
        <v>1984.77269052904</v>
      </c>
      <c r="U1949" s="3">
        <v>901.8106</v>
      </c>
    </row>
    <row r="1950" hidden="1">
      <c r="A1950" s="10" t="str">
        <f t="shared" si="1"/>
        <v>Hungary1997</v>
      </c>
      <c r="B1950" s="1" t="s">
        <v>101</v>
      </c>
      <c r="C1950" s="3">
        <v>1997.0</v>
      </c>
      <c r="D1950" s="3">
        <v>20.16</v>
      </c>
      <c r="E1950" s="3">
        <v>66.26</v>
      </c>
      <c r="F1950" s="3">
        <v>0.91218</v>
      </c>
      <c r="G1950" s="3">
        <v>0.12</v>
      </c>
      <c r="H1950" s="3">
        <v>21234.01</v>
      </c>
      <c r="I1950" s="3">
        <v>19099.19</v>
      </c>
      <c r="J1950" s="3">
        <v>0.96</v>
      </c>
      <c r="K1950" s="3">
        <v>47296.95</v>
      </c>
      <c r="L1950" s="3">
        <v>37.75</v>
      </c>
      <c r="M1950" s="3">
        <v>28.51</v>
      </c>
      <c r="N1950" s="3">
        <v>25.52</v>
      </c>
      <c r="O1950" s="3">
        <v>6.72</v>
      </c>
      <c r="P1950" s="3">
        <v>36.52</v>
      </c>
      <c r="Q1950" s="3">
        <v>35.05</v>
      </c>
      <c r="R1950" s="3">
        <v>16.89</v>
      </c>
      <c r="S1950" s="3">
        <v>8.86</v>
      </c>
      <c r="T1950" s="3">
        <v>2497.02552377793</v>
      </c>
      <c r="U1950" s="3">
        <v>1836.7962</v>
      </c>
    </row>
    <row r="1951" hidden="1">
      <c r="A1951" s="10" t="str">
        <f t="shared" si="1"/>
        <v>Indonesia1997</v>
      </c>
      <c r="B1951" s="1" t="s">
        <v>104</v>
      </c>
      <c r="C1951" s="3">
        <v>1997.0</v>
      </c>
      <c r="D1951" s="3">
        <v>51.09</v>
      </c>
      <c r="E1951" s="3">
        <v>49.21</v>
      </c>
      <c r="F1951" s="3">
        <v>-0.210496</v>
      </c>
      <c r="G1951" s="3">
        <v>0.12</v>
      </c>
      <c r="H1951" s="3">
        <v>41679.75</v>
      </c>
      <c r="I1951" s="3">
        <v>53443.58</v>
      </c>
      <c r="J1951" s="3">
        <v>-0.28</v>
      </c>
      <c r="K1951" s="3">
        <v>215749.0</v>
      </c>
      <c r="L1951" s="3">
        <v>39.56</v>
      </c>
      <c r="M1951" s="3">
        <v>9.65</v>
      </c>
      <c r="N1951" s="3">
        <v>32.64</v>
      </c>
      <c r="O1951" s="3">
        <v>12.47</v>
      </c>
      <c r="P1951" s="3">
        <v>7.13</v>
      </c>
      <c r="Q1951" s="3">
        <v>29.65</v>
      </c>
      <c r="R1951" s="3">
        <v>24.49</v>
      </c>
      <c r="S1951" s="3">
        <v>24.09</v>
      </c>
      <c r="T1951" s="3">
        <v>2278.48375795939</v>
      </c>
      <c r="U1951" s="3">
        <v>1233.132</v>
      </c>
    </row>
    <row r="1952" hidden="1">
      <c r="A1952" s="10" t="str">
        <f t="shared" si="1"/>
        <v>India1997</v>
      </c>
      <c r="B1952" s="1" t="s">
        <v>103</v>
      </c>
      <c r="C1952" s="3">
        <v>1997.0</v>
      </c>
      <c r="D1952" s="3">
        <v>22.86</v>
      </c>
      <c r="E1952" s="3">
        <v>35.06</v>
      </c>
      <c r="F1952" s="3">
        <v>0.150788</v>
      </c>
      <c r="G1952" s="3">
        <v>0.06</v>
      </c>
      <c r="H1952" s="3">
        <v>41429.43</v>
      </c>
      <c r="I1952" s="3">
        <v>34793.75</v>
      </c>
      <c r="J1952" s="3">
        <v>-1.24</v>
      </c>
      <c r="K1952" s="3">
        <v>415867.99</v>
      </c>
      <c r="L1952" s="3">
        <v>18.55</v>
      </c>
      <c r="M1952" s="3">
        <v>16.51</v>
      </c>
      <c r="N1952" s="3">
        <v>33.65</v>
      </c>
      <c r="O1952" s="3">
        <v>26.87</v>
      </c>
      <c r="P1952" s="3">
        <v>6.93</v>
      </c>
      <c r="Q1952" s="3">
        <v>37.46</v>
      </c>
      <c r="R1952" s="3">
        <v>41.41</v>
      </c>
      <c r="S1952" s="3">
        <v>12.14</v>
      </c>
      <c r="T1952" s="3">
        <v>1634.97160750445</v>
      </c>
      <c r="U1952" s="3">
        <v>1324.4667</v>
      </c>
    </row>
    <row r="1953" hidden="1">
      <c r="A1953" s="10" t="str">
        <f t="shared" si="1"/>
        <v>Ireland1997</v>
      </c>
      <c r="B1953" s="1" t="s">
        <v>106</v>
      </c>
      <c r="C1953" s="3">
        <v>1997.0</v>
      </c>
      <c r="D1953" s="3">
        <v>13.73</v>
      </c>
      <c r="E1953" s="3">
        <v>69.24</v>
      </c>
      <c r="F1953" s="3">
        <v>1.579974</v>
      </c>
      <c r="G1953" s="3">
        <v>0.1</v>
      </c>
      <c r="H1953" s="3">
        <v>39232.67</v>
      </c>
      <c r="I1953" s="3">
        <v>53619.65</v>
      </c>
      <c r="J1953" s="3">
        <v>11.98</v>
      </c>
      <c r="K1953" s="3">
        <v>82826.14</v>
      </c>
      <c r="L1953" s="3">
        <v>41.29</v>
      </c>
      <c r="M1953" s="3">
        <v>27.95</v>
      </c>
      <c r="N1953" s="3">
        <v>17.92</v>
      </c>
      <c r="O1953" s="3">
        <v>4.59</v>
      </c>
      <c r="P1953" s="3">
        <v>38.77</v>
      </c>
      <c r="Q1953" s="3">
        <v>27.99</v>
      </c>
      <c r="R1953" s="3">
        <v>22.86</v>
      </c>
      <c r="S1953" s="3">
        <v>4.56</v>
      </c>
      <c r="T1953" s="3">
        <v>2691.74899342478</v>
      </c>
      <c r="U1953" s="3">
        <v>2713.772</v>
      </c>
    </row>
    <row r="1954" hidden="1">
      <c r="A1954" s="10" t="str">
        <f t="shared" si="1"/>
        <v>Iran, Islamic Rep.1997</v>
      </c>
      <c r="B1954" s="1" t="s">
        <v>105</v>
      </c>
      <c r="C1954" s="3">
        <v>1997.0</v>
      </c>
      <c r="D1954" s="3">
        <v>90.04</v>
      </c>
      <c r="E1954" s="3">
        <v>48.22</v>
      </c>
      <c r="F1954" s="3">
        <v>-0.891119</v>
      </c>
      <c r="G1954" s="3">
        <v>0.07</v>
      </c>
      <c r="H1954" s="3">
        <v>14180.7</v>
      </c>
      <c r="I1954" s="3">
        <v>18425.26</v>
      </c>
      <c r="J1954" s="3">
        <v>1.91</v>
      </c>
      <c r="K1954" s="3">
        <v>113919.0</v>
      </c>
      <c r="L1954" s="3">
        <v>35.66</v>
      </c>
      <c r="M1954" s="3">
        <v>12.56</v>
      </c>
      <c r="N1954" s="3">
        <v>37.83</v>
      </c>
      <c r="O1954" s="3">
        <v>13.95</v>
      </c>
      <c r="P1954" s="3">
        <v>0.26</v>
      </c>
      <c r="Q1954" s="3">
        <v>8.61</v>
      </c>
      <c r="R1954" s="3">
        <v>3.83</v>
      </c>
      <c r="S1954" s="3">
        <v>87.3</v>
      </c>
      <c r="T1954" s="3">
        <v>2054.85754409799</v>
      </c>
      <c r="U1954" s="3">
        <v>7394.7036</v>
      </c>
    </row>
    <row r="1955" hidden="1">
      <c r="A1955" s="10" t="str">
        <f t="shared" si="1"/>
        <v>Iceland1997</v>
      </c>
      <c r="B1955" s="1" t="s">
        <v>102</v>
      </c>
      <c r="C1955" s="3">
        <v>1997.0</v>
      </c>
      <c r="D1955" s="3">
        <v>75.38</v>
      </c>
      <c r="E1955" s="3">
        <v>72.01</v>
      </c>
      <c r="F1955" s="2"/>
      <c r="G1955" s="3">
        <v>0.08</v>
      </c>
      <c r="H1955" s="3">
        <v>2019.47</v>
      </c>
      <c r="I1955" s="3">
        <v>1851.42</v>
      </c>
      <c r="J1955" s="3">
        <v>0.46</v>
      </c>
      <c r="K1955" s="3">
        <v>7580.99</v>
      </c>
      <c r="L1955" s="3">
        <v>30.51</v>
      </c>
      <c r="M1955" s="3">
        <v>41.5</v>
      </c>
      <c r="N1955" s="3">
        <v>16.43</v>
      </c>
      <c r="O1955" s="3">
        <v>4.47</v>
      </c>
      <c r="P1955" s="3">
        <v>5.98</v>
      </c>
      <c r="Q1955" s="3">
        <v>15.94</v>
      </c>
      <c r="R1955" s="3">
        <v>38.78</v>
      </c>
      <c r="S1955" s="3">
        <v>38.89</v>
      </c>
      <c r="T1955" s="3">
        <v>2232.32852971214</v>
      </c>
      <c r="U1955" s="3">
        <v>3299.1438</v>
      </c>
    </row>
    <row r="1956" hidden="1">
      <c r="A1956" s="10" t="str">
        <f t="shared" si="1"/>
        <v>Israel1997</v>
      </c>
      <c r="B1956" s="1" t="s">
        <v>107</v>
      </c>
      <c r="C1956" s="3">
        <v>1997.0</v>
      </c>
      <c r="D1956" s="3">
        <v>7.05</v>
      </c>
      <c r="E1956" s="3">
        <v>51.92</v>
      </c>
      <c r="F1956" s="3">
        <v>1.404901</v>
      </c>
      <c r="G1956" s="3">
        <v>0.13</v>
      </c>
      <c r="H1956" s="3">
        <v>29022.65</v>
      </c>
      <c r="I1956" s="3">
        <v>22502.98</v>
      </c>
      <c r="J1956" s="3">
        <v>-4.69</v>
      </c>
      <c r="K1956" s="3">
        <v>114693.0</v>
      </c>
      <c r="L1956" s="3">
        <v>27.63</v>
      </c>
      <c r="M1956" s="3">
        <v>24.29</v>
      </c>
      <c r="N1956" s="3">
        <v>22.39</v>
      </c>
      <c r="O1956" s="3">
        <v>25.29</v>
      </c>
      <c r="P1956" s="3">
        <v>30.4</v>
      </c>
      <c r="Q1956" s="3">
        <v>18.47</v>
      </c>
      <c r="R1956" s="3">
        <v>42.65</v>
      </c>
      <c r="S1956" s="3">
        <v>8.32</v>
      </c>
      <c r="T1956" s="3">
        <v>2309.55573163573</v>
      </c>
      <c r="U1956" s="3">
        <v>2011.5473</v>
      </c>
    </row>
    <row r="1957" hidden="1">
      <c r="A1957" s="10" t="str">
        <f t="shared" si="1"/>
        <v>Italy1997</v>
      </c>
      <c r="B1957" s="1" t="s">
        <v>108</v>
      </c>
      <c r="C1957" s="3">
        <v>1997.0</v>
      </c>
      <c r="D1957" s="3">
        <v>11.06</v>
      </c>
      <c r="E1957" s="3">
        <v>51.49</v>
      </c>
      <c r="F1957" s="3">
        <v>1.596917</v>
      </c>
      <c r="G1957" s="3">
        <v>0.06</v>
      </c>
      <c r="H1957" s="3">
        <v>208317.1</v>
      </c>
      <c r="I1957" s="3">
        <v>238265.78</v>
      </c>
      <c r="J1957" s="3">
        <v>3.71</v>
      </c>
      <c r="K1957" s="3">
        <v>1241879.94</v>
      </c>
      <c r="L1957" s="3">
        <v>22.81</v>
      </c>
      <c r="M1957" s="3">
        <v>28.68</v>
      </c>
      <c r="N1957" s="3">
        <v>30.2</v>
      </c>
      <c r="O1957" s="3">
        <v>15.53</v>
      </c>
      <c r="P1957" s="3">
        <v>33.52</v>
      </c>
      <c r="Q1957" s="3">
        <v>42.17</v>
      </c>
      <c r="R1957" s="3">
        <v>20.53</v>
      </c>
      <c r="S1957" s="3">
        <v>2.44</v>
      </c>
      <c r="T1957" s="3">
        <v>1782.40329859916</v>
      </c>
      <c r="U1957" s="3">
        <v>1305.6473</v>
      </c>
    </row>
    <row r="1958" hidden="1">
      <c r="A1958" s="10" t="str">
        <f t="shared" si="1"/>
        <v>Jamaica1997</v>
      </c>
      <c r="B1958" s="1" t="s">
        <v>109</v>
      </c>
      <c r="C1958" s="3">
        <v>1997.0</v>
      </c>
      <c r="D1958" s="3">
        <v>30.5</v>
      </c>
      <c r="E1958" s="3">
        <v>58.01</v>
      </c>
      <c r="F1958" s="3">
        <v>-0.633874</v>
      </c>
      <c r="G1958" s="3">
        <v>0.2</v>
      </c>
      <c r="H1958" s="3">
        <v>3112.9</v>
      </c>
      <c r="I1958" s="3">
        <v>1386.11</v>
      </c>
      <c r="J1958" s="3">
        <v>-7.81</v>
      </c>
      <c r="K1958" s="3">
        <v>8375.08</v>
      </c>
      <c r="L1958" s="3">
        <v>21.8</v>
      </c>
      <c r="M1958" s="3">
        <v>36.21</v>
      </c>
      <c r="N1958" s="3">
        <v>20.08</v>
      </c>
      <c r="O1958" s="3">
        <v>9.98</v>
      </c>
      <c r="P1958" s="3">
        <v>1.03</v>
      </c>
      <c r="Q1958" s="3">
        <v>25.47</v>
      </c>
      <c r="R1958" s="3">
        <v>58.35</v>
      </c>
      <c r="S1958" s="3">
        <v>14.9</v>
      </c>
      <c r="T1958" s="3">
        <v>1690.99461459367</v>
      </c>
      <c r="U1958" s="3">
        <v>3072.4064</v>
      </c>
    </row>
    <row r="1959" hidden="1">
      <c r="A1959" s="10" t="str">
        <f t="shared" si="1"/>
        <v>Jordan1997</v>
      </c>
      <c r="B1959" s="1" t="s">
        <v>111</v>
      </c>
      <c r="C1959" s="3">
        <v>1997.0</v>
      </c>
      <c r="D1959" s="3">
        <v>45.4</v>
      </c>
      <c r="E1959" s="3">
        <v>46.42</v>
      </c>
      <c r="F1959" s="3">
        <v>0.641787</v>
      </c>
      <c r="G1959" s="3">
        <v>0.06</v>
      </c>
      <c r="H1959" s="3">
        <v>3842.76</v>
      </c>
      <c r="I1959" s="3">
        <v>1576.33</v>
      </c>
      <c r="J1959" s="3">
        <v>-22.24</v>
      </c>
      <c r="K1959" s="3">
        <v>7246.19</v>
      </c>
      <c r="L1959" s="3">
        <v>21.96</v>
      </c>
      <c r="M1959" s="3">
        <v>24.46</v>
      </c>
      <c r="N1959" s="3">
        <v>30.47</v>
      </c>
      <c r="O1959" s="3">
        <v>23.1</v>
      </c>
      <c r="P1959" s="3">
        <v>9.34</v>
      </c>
      <c r="Q1959" s="3">
        <v>20.28</v>
      </c>
      <c r="R1959" s="3">
        <v>32.62</v>
      </c>
      <c r="S1959" s="3">
        <v>37.77</v>
      </c>
      <c r="T1959" s="3">
        <v>1566.58466243083</v>
      </c>
      <c r="U1959" s="3">
        <v>1517.6172</v>
      </c>
    </row>
    <row r="1960" hidden="1">
      <c r="A1960" s="10" t="str">
        <f t="shared" si="1"/>
        <v>Japan1997</v>
      </c>
      <c r="B1960" s="1" t="s">
        <v>110</v>
      </c>
      <c r="C1960" s="3">
        <v>1997.0</v>
      </c>
      <c r="D1960" s="3">
        <v>1.84</v>
      </c>
      <c r="E1960" s="3">
        <v>50.85</v>
      </c>
      <c r="F1960" s="3">
        <v>2.771316</v>
      </c>
      <c r="G1960" s="3">
        <v>0.1</v>
      </c>
      <c r="H1960" s="3">
        <v>338842.35</v>
      </c>
      <c r="I1960" s="3">
        <v>421052.87</v>
      </c>
      <c r="J1960" s="3">
        <v>1.06</v>
      </c>
      <c r="K1960" s="3">
        <v>4414729.88</v>
      </c>
      <c r="L1960" s="3">
        <v>22.84</v>
      </c>
      <c r="M1960" s="3">
        <v>28.01</v>
      </c>
      <c r="N1960" s="3">
        <v>18.18</v>
      </c>
      <c r="O1960" s="3">
        <v>27.69</v>
      </c>
      <c r="P1960" s="3">
        <v>57.91</v>
      </c>
      <c r="Q1960" s="3">
        <v>22.37</v>
      </c>
      <c r="R1960" s="3">
        <v>16.17</v>
      </c>
      <c r="S1960" s="3">
        <v>0.55</v>
      </c>
      <c r="T1960" s="3">
        <v>1607.67394821846</v>
      </c>
      <c r="U1960" s="3">
        <v>2813.6637</v>
      </c>
    </row>
    <row r="1961" hidden="1">
      <c r="A1961" s="10" t="str">
        <f t="shared" si="1"/>
        <v>Kazakhstan1997</v>
      </c>
      <c r="B1961" s="1" t="s">
        <v>112</v>
      </c>
      <c r="C1961" s="3">
        <v>1997.0</v>
      </c>
      <c r="D1961" s="3">
        <v>51.61</v>
      </c>
      <c r="E1961" s="3">
        <v>0.0</v>
      </c>
      <c r="F1961" s="3">
        <v>0.302596</v>
      </c>
      <c r="G1961" s="3">
        <v>0.24</v>
      </c>
      <c r="H1961" s="3">
        <v>4298.61</v>
      </c>
      <c r="I1961" s="3">
        <v>6486.65</v>
      </c>
      <c r="J1961" s="3">
        <v>-2.53</v>
      </c>
      <c r="K1961" s="3">
        <v>22165.93</v>
      </c>
      <c r="L1961" s="2"/>
      <c r="M1961" s="2"/>
      <c r="N1961" s="2"/>
      <c r="O1961" s="2"/>
      <c r="P1961" s="2"/>
      <c r="Q1961" s="2"/>
      <c r="R1961" s="2"/>
      <c r="S1961" s="2"/>
      <c r="T1961" s="3">
        <v>1986.06680034179</v>
      </c>
      <c r="U1961" s="3">
        <v>2400.1479</v>
      </c>
    </row>
    <row r="1962" hidden="1">
      <c r="A1962" s="10" t="str">
        <f t="shared" si="1"/>
        <v>Kenya1997</v>
      </c>
      <c r="B1962" s="1" t="s">
        <v>113</v>
      </c>
      <c r="C1962" s="3">
        <v>1997.0</v>
      </c>
      <c r="D1962" s="3">
        <v>77.3</v>
      </c>
      <c r="E1962" s="3">
        <v>51.1</v>
      </c>
      <c r="F1962" s="3">
        <v>-0.363967</v>
      </c>
      <c r="G1962" s="3">
        <v>0.07</v>
      </c>
      <c r="H1962" s="3">
        <v>3278.43</v>
      </c>
      <c r="I1962" s="3">
        <v>1959.42</v>
      </c>
      <c r="J1962" s="3">
        <v>-8.68</v>
      </c>
      <c r="K1962" s="3">
        <v>13115.77</v>
      </c>
      <c r="L1962" s="3">
        <v>26.52</v>
      </c>
      <c r="M1962" s="3">
        <v>24.58</v>
      </c>
      <c r="N1962" s="3">
        <v>28.99</v>
      </c>
      <c r="O1962" s="3">
        <v>19.63</v>
      </c>
      <c r="P1962" s="3">
        <v>0.64</v>
      </c>
      <c r="Q1962" s="3">
        <v>57.18</v>
      </c>
      <c r="R1962" s="3">
        <v>15.36</v>
      </c>
      <c r="S1962" s="3">
        <v>26.79</v>
      </c>
      <c r="T1962" s="3">
        <v>1687.9294416305</v>
      </c>
      <c r="U1962" s="3">
        <v>2724.1759</v>
      </c>
    </row>
    <row r="1963" hidden="1">
      <c r="A1963" s="10" t="str">
        <f t="shared" si="1"/>
        <v>Kyrgyz Republic1997</v>
      </c>
      <c r="B1963" s="1" t="s">
        <v>117</v>
      </c>
      <c r="C1963" s="3">
        <v>1997.0</v>
      </c>
      <c r="D1963" s="3">
        <v>0.0</v>
      </c>
      <c r="E1963" s="3">
        <v>0.0</v>
      </c>
      <c r="F1963" s="3">
        <v>0.063303</v>
      </c>
      <c r="G1963" s="2"/>
      <c r="H1963" s="2"/>
      <c r="I1963" s="2"/>
      <c r="J1963" s="3">
        <v>-7.9</v>
      </c>
      <c r="K1963" s="3">
        <v>1767.86</v>
      </c>
      <c r="L1963" s="2"/>
      <c r="M1963" s="2"/>
      <c r="N1963" s="2"/>
      <c r="O1963" s="2"/>
      <c r="P1963" s="2"/>
      <c r="Q1963" s="2"/>
      <c r="R1963" s="2"/>
      <c r="S1963" s="2"/>
      <c r="T1963" s="3">
        <v>0.0</v>
      </c>
      <c r="U1963" s="3">
        <v>0.0</v>
      </c>
    </row>
    <row r="1964" hidden="1">
      <c r="A1964" s="10" t="str">
        <f t="shared" si="1"/>
        <v>Cambodia1997</v>
      </c>
      <c r="B1964" s="1" t="s">
        <v>48</v>
      </c>
      <c r="C1964" s="3">
        <v>1997.0</v>
      </c>
      <c r="D1964" s="3">
        <v>0.0</v>
      </c>
      <c r="E1964" s="3">
        <v>0.0</v>
      </c>
      <c r="F1964" s="3">
        <v>-1.338677</v>
      </c>
      <c r="G1964" s="2"/>
      <c r="H1964" s="2"/>
      <c r="I1964" s="2"/>
      <c r="J1964" s="3">
        <v>-11.7</v>
      </c>
      <c r="K1964" s="3">
        <v>3443.41</v>
      </c>
      <c r="L1964" s="2"/>
      <c r="M1964" s="2"/>
      <c r="N1964" s="2"/>
      <c r="O1964" s="2"/>
      <c r="P1964" s="2"/>
      <c r="Q1964" s="2"/>
      <c r="R1964" s="2"/>
      <c r="S1964" s="2"/>
      <c r="T1964" s="3">
        <v>0.0</v>
      </c>
      <c r="U1964" s="3">
        <v>0.0</v>
      </c>
    </row>
    <row r="1965" hidden="1">
      <c r="A1965" s="10" t="str">
        <f t="shared" si="1"/>
        <v>Kiribati1997</v>
      </c>
      <c r="B1965" s="1" t="s">
        <v>114</v>
      </c>
      <c r="C1965" s="3">
        <v>1997.0</v>
      </c>
      <c r="D1965" s="3">
        <v>82.34</v>
      </c>
      <c r="E1965" s="3">
        <v>65.46</v>
      </c>
      <c r="F1965" s="2"/>
      <c r="G1965" s="3">
        <v>0.71</v>
      </c>
      <c r="H1965" s="3">
        <v>38.94</v>
      </c>
      <c r="I1965" s="3">
        <v>5.11</v>
      </c>
      <c r="J1965" s="3">
        <v>-71.78</v>
      </c>
      <c r="K1965" s="3">
        <v>67.54</v>
      </c>
      <c r="L1965" s="3">
        <v>17.68</v>
      </c>
      <c r="M1965" s="3">
        <v>47.78</v>
      </c>
      <c r="N1965" s="3">
        <v>16.95</v>
      </c>
      <c r="O1965" s="3">
        <v>3.85</v>
      </c>
      <c r="P1965" s="2"/>
      <c r="Q1965" s="3">
        <v>0.51</v>
      </c>
      <c r="R1965" s="3">
        <v>2.19</v>
      </c>
      <c r="S1965" s="3">
        <v>80.48</v>
      </c>
      <c r="T1965" s="3">
        <v>1685.48278731208</v>
      </c>
      <c r="U1965" s="3">
        <v>4726.0847</v>
      </c>
    </row>
    <row r="1966" hidden="1">
      <c r="A1966" s="10" t="str">
        <f t="shared" si="1"/>
        <v>St. Kitts and Nevis1997</v>
      </c>
      <c r="B1966" s="1" t="s">
        <v>190</v>
      </c>
      <c r="C1966" s="3">
        <v>1997.0</v>
      </c>
      <c r="D1966" s="3">
        <v>58.94</v>
      </c>
      <c r="E1966" s="3">
        <v>71.06</v>
      </c>
      <c r="F1966" s="2"/>
      <c r="G1966" s="3">
        <v>0.43</v>
      </c>
      <c r="H1966" s="3">
        <v>147.17</v>
      </c>
      <c r="I1966" s="3">
        <v>41.07</v>
      </c>
      <c r="J1966" s="2"/>
      <c r="K1966" s="3">
        <v>374.64</v>
      </c>
      <c r="L1966" s="3">
        <v>22.79</v>
      </c>
      <c r="M1966" s="3">
        <v>48.27</v>
      </c>
      <c r="N1966" s="3">
        <v>15.38</v>
      </c>
      <c r="O1966" s="3">
        <v>6.83</v>
      </c>
      <c r="P1966" s="3">
        <v>33.11</v>
      </c>
      <c r="Q1966" s="3">
        <v>12.27</v>
      </c>
      <c r="R1966" s="3">
        <v>54.26</v>
      </c>
      <c r="S1966" s="3">
        <v>0.35</v>
      </c>
      <c r="T1966" s="3">
        <v>2014.16134288723</v>
      </c>
      <c r="U1966" s="3">
        <v>4242.4613</v>
      </c>
    </row>
    <row r="1967" hidden="1">
      <c r="A1967" s="10" t="str">
        <f t="shared" si="1"/>
        <v>Korea, Rep.1997</v>
      </c>
      <c r="B1967" s="1" t="s">
        <v>115</v>
      </c>
      <c r="C1967" s="3">
        <v>1997.0</v>
      </c>
      <c r="D1967" s="3">
        <v>7.65</v>
      </c>
      <c r="E1967" s="3">
        <v>49.64</v>
      </c>
      <c r="F1967" s="3">
        <v>1.2642</v>
      </c>
      <c r="G1967" s="3">
        <v>0.08</v>
      </c>
      <c r="H1967" s="3">
        <v>144614.21</v>
      </c>
      <c r="I1967" s="3">
        <v>136151.02</v>
      </c>
      <c r="J1967" s="3">
        <v>-0.83</v>
      </c>
      <c r="K1967" s="3">
        <v>569754.98</v>
      </c>
      <c r="L1967" s="3">
        <v>35.56</v>
      </c>
      <c r="M1967" s="3">
        <v>14.08</v>
      </c>
      <c r="N1967" s="3">
        <v>27.77</v>
      </c>
      <c r="O1967" s="3">
        <v>22.53</v>
      </c>
      <c r="P1967" s="3">
        <v>40.81</v>
      </c>
      <c r="Q1967" s="3">
        <v>26.26</v>
      </c>
      <c r="R1967" s="3">
        <v>31.62</v>
      </c>
      <c r="S1967" s="3">
        <v>1.31</v>
      </c>
      <c r="T1967" s="3">
        <v>2064.91866309139</v>
      </c>
      <c r="U1967" s="3">
        <v>1842.828</v>
      </c>
    </row>
    <row r="1968" hidden="1">
      <c r="A1968" s="10" t="str">
        <f t="shared" si="1"/>
        <v>Kuwait1997</v>
      </c>
      <c r="B1968" s="1" t="s">
        <v>116</v>
      </c>
      <c r="C1968" s="3">
        <v>1997.0</v>
      </c>
      <c r="D1968" s="3">
        <v>0.0</v>
      </c>
      <c r="E1968" s="3">
        <v>0.0</v>
      </c>
      <c r="F1968" s="3">
        <v>-1.019214</v>
      </c>
      <c r="G1968" s="2"/>
      <c r="H1968" s="2"/>
      <c r="I1968" s="2"/>
      <c r="J1968" s="3">
        <v>13.26</v>
      </c>
      <c r="K1968" s="3">
        <v>30355.09</v>
      </c>
      <c r="L1968" s="2"/>
      <c r="M1968" s="2"/>
      <c r="N1968" s="2"/>
      <c r="O1968" s="2"/>
      <c r="P1968" s="2"/>
      <c r="Q1968" s="2"/>
      <c r="R1968" s="2"/>
      <c r="S1968" s="2"/>
      <c r="T1968" s="3">
        <v>0.0</v>
      </c>
      <c r="U1968" s="3">
        <v>0.0</v>
      </c>
    </row>
    <row r="1969" hidden="1">
      <c r="A1969" s="10" t="str">
        <f t="shared" si="1"/>
        <v>Lebanon1997</v>
      </c>
      <c r="B1969" s="1" t="s">
        <v>120</v>
      </c>
      <c r="C1969" s="3">
        <v>1997.0</v>
      </c>
      <c r="D1969" s="3">
        <v>28.8</v>
      </c>
      <c r="E1969" s="3">
        <v>65.79</v>
      </c>
      <c r="F1969" s="3">
        <v>0.282293</v>
      </c>
      <c r="G1969" s="3">
        <v>0.08</v>
      </c>
      <c r="H1969" s="3">
        <v>7437.83</v>
      </c>
      <c r="I1969" s="3">
        <v>642.23</v>
      </c>
      <c r="J1969" s="3">
        <v>-33.02</v>
      </c>
      <c r="K1969" s="3">
        <v>15751.87</v>
      </c>
      <c r="L1969" s="3">
        <v>17.65</v>
      </c>
      <c r="M1969" s="3">
        <v>48.14</v>
      </c>
      <c r="N1969" s="3">
        <v>24.74</v>
      </c>
      <c r="O1969" s="3">
        <v>9.45</v>
      </c>
      <c r="P1969" s="3">
        <v>12.6</v>
      </c>
      <c r="Q1969" s="3">
        <v>46.49</v>
      </c>
      <c r="R1969" s="3">
        <v>25.89</v>
      </c>
      <c r="S1969" s="3">
        <v>15.02</v>
      </c>
      <c r="T1969" s="3">
        <v>1639.24753345683</v>
      </c>
      <c r="U1969" s="3">
        <v>957.5335</v>
      </c>
    </row>
    <row r="1970" hidden="1">
      <c r="A1970" s="10" t="str">
        <f t="shared" si="1"/>
        <v>Libya1997</v>
      </c>
      <c r="B1970" s="1" t="s">
        <v>122</v>
      </c>
      <c r="C1970" s="3">
        <v>1997.0</v>
      </c>
      <c r="D1970" s="3">
        <v>0.0</v>
      </c>
      <c r="E1970" s="3">
        <v>0.0</v>
      </c>
      <c r="F1970" s="3">
        <v>-0.662351</v>
      </c>
      <c r="G1970" s="2"/>
      <c r="H1970" s="2"/>
      <c r="I1970" s="2"/>
      <c r="J1970" s="3">
        <v>4.94</v>
      </c>
      <c r="K1970" s="3">
        <v>30698.63</v>
      </c>
      <c r="L1970" s="2"/>
      <c r="M1970" s="2"/>
      <c r="N1970" s="2"/>
      <c r="O1970" s="2"/>
      <c r="P1970" s="2"/>
      <c r="Q1970" s="2"/>
      <c r="R1970" s="2"/>
      <c r="S1970" s="2"/>
      <c r="T1970" s="3">
        <v>0.0</v>
      </c>
      <c r="U1970" s="3">
        <v>0.0</v>
      </c>
    </row>
    <row r="1971" hidden="1">
      <c r="A1971" s="10" t="str">
        <f t="shared" si="1"/>
        <v>St. Lucia1997</v>
      </c>
      <c r="B1971" s="1" t="s">
        <v>191</v>
      </c>
      <c r="C1971" s="3">
        <v>1997.0</v>
      </c>
      <c r="D1971" s="3">
        <v>73.19</v>
      </c>
      <c r="E1971" s="3">
        <v>64.25</v>
      </c>
      <c r="F1971" s="2"/>
      <c r="G1971" s="3">
        <v>0.37</v>
      </c>
      <c r="H1971" s="3">
        <v>332.2</v>
      </c>
      <c r="I1971" s="3">
        <v>61.25</v>
      </c>
      <c r="J1971" s="2"/>
      <c r="K1971" s="3">
        <v>805.93</v>
      </c>
      <c r="L1971" s="3">
        <v>19.77</v>
      </c>
      <c r="M1971" s="3">
        <v>44.48</v>
      </c>
      <c r="N1971" s="3">
        <v>19.2</v>
      </c>
      <c r="O1971" s="3">
        <v>8.75</v>
      </c>
      <c r="P1971" s="3">
        <v>5.96</v>
      </c>
      <c r="Q1971" s="3">
        <v>32.23</v>
      </c>
      <c r="R1971" s="3">
        <v>0.68</v>
      </c>
      <c r="S1971" s="3">
        <v>57.96</v>
      </c>
      <c r="T1971" s="3">
        <v>1668.23740510279</v>
      </c>
      <c r="U1971" s="3">
        <v>3705.9156</v>
      </c>
    </row>
    <row r="1972" hidden="1">
      <c r="A1972" s="10" t="str">
        <f t="shared" si="1"/>
        <v>Latin America &amp; Caribbean1997</v>
      </c>
      <c r="B1972" s="1" t="s">
        <v>118</v>
      </c>
      <c r="C1972" s="3">
        <v>1997.0</v>
      </c>
      <c r="D1972" s="3">
        <v>42.55</v>
      </c>
      <c r="E1972" s="3">
        <v>64.1</v>
      </c>
      <c r="F1972" s="2"/>
      <c r="G1972" s="2"/>
      <c r="H1972" s="3">
        <v>304724.99</v>
      </c>
      <c r="I1972" s="3">
        <v>278240.63</v>
      </c>
      <c r="J1972" s="3">
        <v>-1.67</v>
      </c>
      <c r="K1972" s="3">
        <v>2279629.91</v>
      </c>
      <c r="L1972" s="3">
        <v>38.15</v>
      </c>
      <c r="M1972" s="3">
        <v>25.95</v>
      </c>
      <c r="N1972" s="3">
        <v>23.09</v>
      </c>
      <c r="O1972" s="3">
        <v>8.48</v>
      </c>
      <c r="P1972" s="3">
        <v>19.23</v>
      </c>
      <c r="Q1972" s="3">
        <v>28.02</v>
      </c>
      <c r="R1972" s="3">
        <v>23.0</v>
      </c>
      <c r="S1972" s="3">
        <v>26.73</v>
      </c>
      <c r="T1972" s="3">
        <v>0.0</v>
      </c>
      <c r="U1972" s="3">
        <v>997.6148</v>
      </c>
    </row>
    <row r="1973" hidden="1">
      <c r="A1973" s="10" t="str">
        <f t="shared" si="1"/>
        <v>Sri Lanka1997</v>
      </c>
      <c r="B1973" s="1" t="s">
        <v>189</v>
      </c>
      <c r="C1973" s="3">
        <v>1997.0</v>
      </c>
      <c r="D1973" s="3">
        <v>0.0</v>
      </c>
      <c r="E1973" s="3">
        <v>0.0</v>
      </c>
      <c r="F1973" s="3">
        <v>-0.646747</v>
      </c>
      <c r="G1973" s="2"/>
      <c r="H1973" s="2"/>
      <c r="I1973" s="2"/>
      <c r="J1973" s="3">
        <v>-7.06</v>
      </c>
      <c r="K1973" s="3">
        <v>15091.91</v>
      </c>
      <c r="L1973" s="2"/>
      <c r="M1973" s="2"/>
      <c r="N1973" s="2"/>
      <c r="O1973" s="2"/>
      <c r="P1973" s="2"/>
      <c r="Q1973" s="2"/>
      <c r="R1973" s="2"/>
      <c r="S1973" s="2"/>
      <c r="T1973" s="3">
        <v>0.0</v>
      </c>
      <c r="U1973" s="3">
        <v>0.0</v>
      </c>
    </row>
    <row r="1974" hidden="1">
      <c r="A1974" s="10" t="str">
        <f t="shared" si="1"/>
        <v>Lesotho1997</v>
      </c>
      <c r="B1974" s="1" t="s">
        <v>121</v>
      </c>
      <c r="C1974" s="3">
        <v>1997.0</v>
      </c>
      <c r="D1974" s="3">
        <v>0.0</v>
      </c>
      <c r="E1974" s="3">
        <v>0.0</v>
      </c>
      <c r="F1974" s="2"/>
      <c r="G1974" s="2"/>
      <c r="H1974" s="2"/>
      <c r="I1974" s="2"/>
      <c r="J1974" s="2"/>
      <c r="K1974" s="3">
        <v>998.0</v>
      </c>
      <c r="L1974" s="2"/>
      <c r="M1974" s="2"/>
      <c r="N1974" s="2"/>
      <c r="O1974" s="2"/>
      <c r="P1974" s="2"/>
      <c r="Q1974" s="2"/>
      <c r="R1974" s="2"/>
      <c r="S1974" s="2"/>
      <c r="T1974" s="3">
        <v>0.0</v>
      </c>
      <c r="U1974" s="3">
        <v>0.0</v>
      </c>
    </row>
    <row r="1975" hidden="1">
      <c r="A1975" s="10" t="str">
        <f t="shared" si="1"/>
        <v>Lithuania1997</v>
      </c>
      <c r="B1975" s="1" t="s">
        <v>123</v>
      </c>
      <c r="C1975" s="3">
        <v>1997.0</v>
      </c>
      <c r="D1975" s="3">
        <v>40.82</v>
      </c>
      <c r="E1975" s="3">
        <v>62.14</v>
      </c>
      <c r="F1975" s="3">
        <v>0.360579</v>
      </c>
      <c r="G1975" s="3">
        <v>0.07</v>
      </c>
      <c r="H1975" s="3">
        <v>5643.37</v>
      </c>
      <c r="I1975" s="3">
        <v>3862.46</v>
      </c>
      <c r="J1975" s="3">
        <v>-10.08</v>
      </c>
      <c r="K1975" s="3">
        <v>10118.63</v>
      </c>
      <c r="L1975" s="3">
        <v>21.92</v>
      </c>
      <c r="M1975" s="3">
        <v>40.22</v>
      </c>
      <c r="N1975" s="3">
        <v>20.01</v>
      </c>
      <c r="O1975" s="3">
        <v>16.54</v>
      </c>
      <c r="P1975" s="3">
        <v>11.68</v>
      </c>
      <c r="Q1975" s="3">
        <v>52.68</v>
      </c>
      <c r="R1975" s="3">
        <v>26.73</v>
      </c>
      <c r="S1975" s="3">
        <v>8.82</v>
      </c>
      <c r="T1975" s="3">
        <v>1782.40037838779</v>
      </c>
      <c r="U1975" s="3">
        <v>1042.7924</v>
      </c>
    </row>
    <row r="1976" hidden="1">
      <c r="A1976" s="10" t="str">
        <f t="shared" si="1"/>
        <v>Luxembourg1997</v>
      </c>
      <c r="B1976" s="1" t="s">
        <v>124</v>
      </c>
      <c r="C1976" s="3">
        <v>1997.0</v>
      </c>
      <c r="D1976" s="3">
        <v>0.0</v>
      </c>
      <c r="E1976" s="3">
        <v>0.0</v>
      </c>
      <c r="F1976" s="2"/>
      <c r="G1976" s="2"/>
      <c r="H1976" s="2"/>
      <c r="I1976" s="2"/>
      <c r="J1976" s="3">
        <v>21.11</v>
      </c>
      <c r="K1976" s="3">
        <v>19731.91</v>
      </c>
      <c r="L1976" s="2"/>
      <c r="M1976" s="2"/>
      <c r="N1976" s="2"/>
      <c r="O1976" s="2"/>
      <c r="P1976" s="2"/>
      <c r="Q1976" s="2"/>
      <c r="R1976" s="2"/>
      <c r="S1976" s="2"/>
      <c r="T1976" s="3">
        <v>0.0</v>
      </c>
      <c r="U1976" s="3">
        <v>0.0</v>
      </c>
    </row>
    <row r="1977" hidden="1">
      <c r="A1977" s="10" t="str">
        <f t="shared" si="1"/>
        <v>Latvia1997</v>
      </c>
      <c r="B1977" s="1" t="s">
        <v>119</v>
      </c>
      <c r="C1977" s="3">
        <v>1997.0</v>
      </c>
      <c r="D1977" s="3">
        <v>47.81</v>
      </c>
      <c r="E1977" s="3">
        <v>70.66</v>
      </c>
      <c r="F1977" s="3">
        <v>0.332958</v>
      </c>
      <c r="G1977" s="3">
        <v>0.08</v>
      </c>
      <c r="H1977" s="3">
        <v>2720.94</v>
      </c>
      <c r="I1977" s="3">
        <v>1671.6</v>
      </c>
      <c r="J1977" s="3">
        <v>-9.05</v>
      </c>
      <c r="K1977" s="3">
        <v>6521.61</v>
      </c>
      <c r="L1977" s="3">
        <v>24.94</v>
      </c>
      <c r="M1977" s="3">
        <v>45.72</v>
      </c>
      <c r="N1977" s="3">
        <v>22.3</v>
      </c>
      <c r="O1977" s="3">
        <v>7.03</v>
      </c>
      <c r="P1977" s="3">
        <v>9.99</v>
      </c>
      <c r="Q1977" s="3">
        <v>39.25</v>
      </c>
      <c r="R1977" s="3">
        <v>40.36</v>
      </c>
      <c r="S1977" s="3">
        <v>9.86</v>
      </c>
      <c r="T1977" s="3">
        <v>1796.41442261326</v>
      </c>
      <c r="U1977" s="3">
        <v>1634.9647</v>
      </c>
    </row>
    <row r="1978" hidden="1">
      <c r="A1978" s="10" t="str">
        <f t="shared" si="1"/>
        <v>Macao SAR, China1997</v>
      </c>
      <c r="B1978" s="1" t="s">
        <v>125</v>
      </c>
      <c r="C1978" s="3">
        <v>1997.0</v>
      </c>
      <c r="D1978" s="3">
        <v>2.88</v>
      </c>
      <c r="E1978" s="3">
        <v>39.7</v>
      </c>
      <c r="F1978" s="2"/>
      <c r="G1978" s="3">
        <v>0.24</v>
      </c>
      <c r="H1978" s="3">
        <v>2076.63</v>
      </c>
      <c r="I1978" s="3">
        <v>2282.09</v>
      </c>
      <c r="J1978" s="3">
        <v>24.79</v>
      </c>
      <c r="K1978" s="3">
        <v>7211.27</v>
      </c>
      <c r="L1978" s="3">
        <v>12.6</v>
      </c>
      <c r="M1978" s="3">
        <v>27.1</v>
      </c>
      <c r="N1978" s="3">
        <v>49.94</v>
      </c>
      <c r="O1978" s="3">
        <v>5.27</v>
      </c>
      <c r="P1978" s="3">
        <v>2.75</v>
      </c>
      <c r="Q1978" s="3">
        <v>85.66</v>
      </c>
      <c r="R1978" s="3">
        <v>10.06</v>
      </c>
      <c r="S1978" s="3">
        <v>1.12</v>
      </c>
      <c r="T1978" s="3">
        <v>2526.86434764728</v>
      </c>
      <c r="U1978" s="3">
        <v>7353.2249</v>
      </c>
    </row>
    <row r="1979" hidden="1">
      <c r="A1979" s="10" t="str">
        <f t="shared" si="1"/>
        <v>Morocco1997</v>
      </c>
      <c r="B1979" s="1" t="s">
        <v>142</v>
      </c>
      <c r="C1979" s="3">
        <v>1997.0</v>
      </c>
      <c r="D1979" s="3">
        <v>49.13</v>
      </c>
      <c r="E1979" s="3">
        <v>39.99</v>
      </c>
      <c r="F1979" s="3">
        <v>-0.635337</v>
      </c>
      <c r="G1979" s="3">
        <v>0.14</v>
      </c>
      <c r="H1979" s="3">
        <v>7877.53</v>
      </c>
      <c r="I1979" s="3">
        <v>4674.17</v>
      </c>
      <c r="J1979" s="3">
        <v>-3.3</v>
      </c>
      <c r="K1979" s="3">
        <v>39147.84</v>
      </c>
      <c r="L1979" s="3">
        <v>20.68</v>
      </c>
      <c r="M1979" s="3">
        <v>19.31</v>
      </c>
      <c r="N1979" s="3">
        <v>32.74</v>
      </c>
      <c r="O1979" s="3">
        <v>26.05</v>
      </c>
      <c r="P1979" s="3">
        <v>1.22</v>
      </c>
      <c r="Q1979" s="3">
        <v>32.31</v>
      </c>
      <c r="R1979" s="3">
        <v>37.33</v>
      </c>
      <c r="S1979" s="3">
        <v>27.18</v>
      </c>
      <c r="T1979" s="3">
        <v>1545.73456235065</v>
      </c>
      <c r="U1979" s="3">
        <v>1319.3147</v>
      </c>
    </row>
    <row r="1980" hidden="1">
      <c r="A1980" s="10" t="str">
        <f t="shared" si="1"/>
        <v>Moldova1997</v>
      </c>
      <c r="B1980" s="1" t="s">
        <v>138</v>
      </c>
      <c r="C1980" s="3">
        <v>1997.0</v>
      </c>
      <c r="D1980" s="3">
        <v>68.25</v>
      </c>
      <c r="E1980" s="3">
        <v>0.0</v>
      </c>
      <c r="F1980" s="3">
        <v>0.14225</v>
      </c>
      <c r="G1980" s="3">
        <v>0.43</v>
      </c>
      <c r="H1980" s="3">
        <v>746.78</v>
      </c>
      <c r="I1980" s="3">
        <v>567.76</v>
      </c>
      <c r="J1980" s="3">
        <v>-21.16</v>
      </c>
      <c r="K1980" s="3">
        <v>1930.08</v>
      </c>
      <c r="L1980" s="2"/>
      <c r="M1980" s="2"/>
      <c r="N1980" s="2"/>
      <c r="O1980" s="2"/>
      <c r="P1980" s="2"/>
      <c r="Q1980" s="2"/>
      <c r="R1980" s="2"/>
      <c r="S1980" s="2"/>
      <c r="T1980" s="3">
        <v>1576.56466204807</v>
      </c>
      <c r="U1980" s="3">
        <v>2120.1786</v>
      </c>
    </row>
    <row r="1981" hidden="1">
      <c r="A1981" s="10" t="str">
        <f t="shared" si="1"/>
        <v>Madagascar1997</v>
      </c>
      <c r="B1981" s="1" t="s">
        <v>126</v>
      </c>
      <c r="C1981" s="3">
        <v>1997.0</v>
      </c>
      <c r="D1981" s="3">
        <v>70.36</v>
      </c>
      <c r="E1981" s="3">
        <v>50.36</v>
      </c>
      <c r="F1981" s="3">
        <v>-1.090898</v>
      </c>
      <c r="G1981" s="3">
        <v>0.18</v>
      </c>
      <c r="H1981" s="3">
        <v>573.05</v>
      </c>
      <c r="I1981" s="3">
        <v>277.76</v>
      </c>
      <c r="J1981" s="3">
        <v>-4.59</v>
      </c>
      <c r="K1981" s="3">
        <v>4262.97</v>
      </c>
      <c r="L1981" s="3">
        <v>21.63</v>
      </c>
      <c r="M1981" s="3">
        <v>28.73</v>
      </c>
      <c r="N1981" s="3">
        <v>25.72</v>
      </c>
      <c r="O1981" s="3">
        <v>16.28</v>
      </c>
      <c r="P1981" s="3">
        <v>0.67</v>
      </c>
      <c r="Q1981" s="3">
        <v>14.4</v>
      </c>
      <c r="R1981" s="3">
        <v>26.77</v>
      </c>
      <c r="S1981" s="3">
        <v>53.78</v>
      </c>
      <c r="T1981" s="3">
        <v>1663.50440645376</v>
      </c>
      <c r="U1981" s="3">
        <v>2101.361</v>
      </c>
    </row>
    <row r="1982" hidden="1">
      <c r="A1982" s="10" t="str">
        <f t="shared" si="1"/>
        <v>Maldives1997</v>
      </c>
      <c r="B1982" s="1" t="s">
        <v>129</v>
      </c>
      <c r="C1982" s="3">
        <v>1997.0</v>
      </c>
      <c r="D1982" s="3">
        <v>79.1</v>
      </c>
      <c r="E1982" s="3">
        <v>61.19</v>
      </c>
      <c r="F1982" s="2"/>
      <c r="G1982" s="3">
        <v>0.15</v>
      </c>
      <c r="H1982" s="3">
        <v>348.84</v>
      </c>
      <c r="I1982" s="3">
        <v>70.21</v>
      </c>
      <c r="J1982" s="2"/>
      <c r="K1982" s="3">
        <v>508.22</v>
      </c>
      <c r="L1982" s="3">
        <v>24.67</v>
      </c>
      <c r="M1982" s="3">
        <v>36.52</v>
      </c>
      <c r="N1982" s="3">
        <v>19.71</v>
      </c>
      <c r="O1982" s="3">
        <v>8.7</v>
      </c>
      <c r="P1982" s="2"/>
      <c r="Q1982" s="3">
        <v>44.01</v>
      </c>
      <c r="R1982" s="3">
        <v>17.31</v>
      </c>
      <c r="S1982" s="3">
        <v>38.68</v>
      </c>
      <c r="T1982" s="3">
        <v>1736.23115825237</v>
      </c>
      <c r="U1982" s="3">
        <v>3963.7116</v>
      </c>
    </row>
    <row r="1983" hidden="1">
      <c r="A1983" s="10" t="str">
        <f t="shared" si="1"/>
        <v>Mexico1997</v>
      </c>
      <c r="B1983" s="1" t="s">
        <v>136</v>
      </c>
      <c r="C1983" s="3">
        <v>1997.0</v>
      </c>
      <c r="D1983" s="3">
        <v>18.42</v>
      </c>
      <c r="E1983" s="3">
        <v>68.44</v>
      </c>
      <c r="F1983" s="3">
        <v>0.773535</v>
      </c>
      <c r="G1983" s="3">
        <v>0.67</v>
      </c>
      <c r="H1983" s="3">
        <v>111983.25</v>
      </c>
      <c r="I1983" s="3">
        <v>110046.9</v>
      </c>
      <c r="J1983" s="3">
        <v>-0.11</v>
      </c>
      <c r="K1983" s="3">
        <v>500413.01</v>
      </c>
      <c r="L1983" s="3">
        <v>42.2</v>
      </c>
      <c r="M1983" s="3">
        <v>26.24</v>
      </c>
      <c r="N1983" s="3">
        <v>20.55</v>
      </c>
      <c r="O1983" s="3">
        <v>5.83</v>
      </c>
      <c r="P1983" s="3">
        <v>35.33</v>
      </c>
      <c r="Q1983" s="3">
        <v>38.52</v>
      </c>
      <c r="R1983" s="3">
        <v>11.02</v>
      </c>
      <c r="S1983" s="3">
        <v>14.5</v>
      </c>
      <c r="T1983" s="3">
        <v>2785.79707547783</v>
      </c>
      <c r="U1983" s="3">
        <v>1941.2757</v>
      </c>
    </row>
    <row r="1984" hidden="1">
      <c r="A1984" s="10" t="str">
        <f t="shared" si="1"/>
        <v>North Macedonia1997</v>
      </c>
      <c r="B1984" s="1" t="s">
        <v>155</v>
      </c>
      <c r="C1984" s="3">
        <v>1997.0</v>
      </c>
      <c r="D1984" s="3">
        <v>25.3</v>
      </c>
      <c r="E1984" s="3">
        <v>45.84</v>
      </c>
      <c r="F1984" s="3">
        <v>0.297389</v>
      </c>
      <c r="G1984" s="3">
        <v>0.1</v>
      </c>
      <c r="H1984" s="3">
        <v>1778.49</v>
      </c>
      <c r="I1984" s="3">
        <v>1236.8</v>
      </c>
      <c r="J1984" s="3">
        <v>-24.85</v>
      </c>
      <c r="K1984" s="3">
        <v>3928.98</v>
      </c>
      <c r="L1984" s="3">
        <v>13.8</v>
      </c>
      <c r="M1984" s="3">
        <v>32.04</v>
      </c>
      <c r="N1984" s="3">
        <v>32.54</v>
      </c>
      <c r="O1984" s="3">
        <v>14.27</v>
      </c>
      <c r="P1984" s="3">
        <v>5.28</v>
      </c>
      <c r="Q1984" s="3">
        <v>46.45</v>
      </c>
      <c r="R1984" s="3">
        <v>36.35</v>
      </c>
      <c r="S1984" s="3">
        <v>11.42</v>
      </c>
      <c r="T1984" s="3">
        <v>0.0</v>
      </c>
      <c r="U1984" s="3">
        <v>1710.5235</v>
      </c>
    </row>
    <row r="1985" hidden="1">
      <c r="A1985" s="10" t="str">
        <f t="shared" si="1"/>
        <v>Mali1997</v>
      </c>
      <c r="B1985" s="1" t="s">
        <v>130</v>
      </c>
      <c r="C1985" s="3">
        <v>1997.0</v>
      </c>
      <c r="D1985" s="3">
        <v>5.88</v>
      </c>
      <c r="E1985" s="3">
        <v>65.34</v>
      </c>
      <c r="F1985" s="3">
        <v>-1.166924</v>
      </c>
      <c r="G1985" s="3">
        <v>0.07</v>
      </c>
      <c r="H1985" s="3">
        <v>680.8</v>
      </c>
      <c r="I1985" s="3">
        <v>302.35</v>
      </c>
      <c r="J1985" s="3">
        <v>-9.38</v>
      </c>
      <c r="K1985" s="3">
        <v>2697.11</v>
      </c>
      <c r="L1985" s="3">
        <v>18.89</v>
      </c>
      <c r="M1985" s="3">
        <v>46.45</v>
      </c>
      <c r="N1985" s="3">
        <v>31.97</v>
      </c>
      <c r="O1985" s="3">
        <v>2.59</v>
      </c>
      <c r="P1985" s="3">
        <v>2.68</v>
      </c>
      <c r="Q1985" s="3">
        <v>1.08</v>
      </c>
      <c r="R1985" s="3">
        <v>9.18</v>
      </c>
      <c r="S1985" s="3">
        <v>86.97</v>
      </c>
      <c r="T1985" s="3">
        <v>1570.18811348623</v>
      </c>
      <c r="U1985" s="3">
        <v>7617.6315</v>
      </c>
    </row>
    <row r="1986" hidden="1">
      <c r="A1986" s="10" t="str">
        <f t="shared" si="1"/>
        <v>Malta1997</v>
      </c>
      <c r="B1986" s="1" t="s">
        <v>131</v>
      </c>
      <c r="C1986" s="3">
        <v>1997.0</v>
      </c>
      <c r="D1986" s="3">
        <v>9.85</v>
      </c>
      <c r="E1986" s="3">
        <v>73.46</v>
      </c>
      <c r="F1986" s="2"/>
      <c r="G1986" s="3">
        <v>0.08</v>
      </c>
      <c r="H1986" s="3">
        <v>2553.5</v>
      </c>
      <c r="I1986" s="3">
        <v>1644.26</v>
      </c>
      <c r="J1986" s="3">
        <v>-5.96</v>
      </c>
      <c r="K1986" s="3">
        <v>3793.42</v>
      </c>
      <c r="L1986" s="3">
        <v>42.95</v>
      </c>
      <c r="M1986" s="3">
        <v>30.51</v>
      </c>
      <c r="N1986" s="3">
        <v>17.45</v>
      </c>
      <c r="O1986" s="3">
        <v>3.98</v>
      </c>
      <c r="P1986" s="3">
        <v>59.44</v>
      </c>
      <c r="Q1986" s="3">
        <v>30.62</v>
      </c>
      <c r="R1986" s="3">
        <v>5.75</v>
      </c>
      <c r="S1986" s="3">
        <v>1.11</v>
      </c>
      <c r="T1986" s="3">
        <v>2697.16532866045</v>
      </c>
      <c r="U1986" s="3">
        <v>3415.0621</v>
      </c>
    </row>
    <row r="1987" hidden="1">
      <c r="A1987" s="10" t="str">
        <f t="shared" si="1"/>
        <v>Myanmar1997</v>
      </c>
      <c r="B1987" s="1" t="s">
        <v>144</v>
      </c>
      <c r="C1987" s="3">
        <v>1997.0</v>
      </c>
      <c r="D1987" s="3">
        <v>0.0</v>
      </c>
      <c r="E1987" s="3">
        <v>0.0</v>
      </c>
      <c r="F1987" s="3">
        <v>-1.222694</v>
      </c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3">
        <v>0.0</v>
      </c>
      <c r="U1987" s="3">
        <v>0.0</v>
      </c>
    </row>
    <row r="1988" hidden="1">
      <c r="A1988" s="10" t="str">
        <f t="shared" si="1"/>
        <v>Mongolia1997</v>
      </c>
      <c r="B1988" s="1" t="s">
        <v>139</v>
      </c>
      <c r="C1988" s="3">
        <v>1997.0</v>
      </c>
      <c r="D1988" s="3">
        <v>65.04</v>
      </c>
      <c r="E1988" s="3">
        <v>74.11</v>
      </c>
      <c r="F1988" s="3">
        <v>-0.569797</v>
      </c>
      <c r="G1988" s="3">
        <v>0.24</v>
      </c>
      <c r="H1988" s="3">
        <v>467.85</v>
      </c>
      <c r="I1988" s="3">
        <v>451.43</v>
      </c>
      <c r="J1988" s="3">
        <v>5.34</v>
      </c>
      <c r="K1988" s="3">
        <v>1180.93</v>
      </c>
      <c r="L1988" s="3">
        <v>33.23</v>
      </c>
      <c r="M1988" s="3">
        <v>40.88</v>
      </c>
      <c r="N1988" s="3">
        <v>22.52</v>
      </c>
      <c r="O1988" s="3">
        <v>3.35</v>
      </c>
      <c r="P1988" s="3">
        <v>1.83</v>
      </c>
      <c r="Q1988" s="3">
        <v>8.96</v>
      </c>
      <c r="R1988" s="3">
        <v>14.61</v>
      </c>
      <c r="S1988" s="3">
        <v>74.6</v>
      </c>
      <c r="T1988" s="3">
        <v>2070.76325640098</v>
      </c>
      <c r="U1988" s="3">
        <v>3651.9406</v>
      </c>
    </row>
    <row r="1989" hidden="1">
      <c r="A1989" s="10" t="str">
        <f t="shared" si="1"/>
        <v>Montenegro1997</v>
      </c>
      <c r="B1989" s="1" t="s">
        <v>140</v>
      </c>
      <c r="C1989" s="3">
        <v>1997.0</v>
      </c>
      <c r="D1989" s="3">
        <v>0.0</v>
      </c>
      <c r="E1989" s="3">
        <v>0.0</v>
      </c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3">
        <v>0.0</v>
      </c>
      <c r="U1989" s="3">
        <v>0.0</v>
      </c>
    </row>
    <row r="1990" hidden="1">
      <c r="A1990" s="10" t="str">
        <f t="shared" si="1"/>
        <v>Mozambique1997</v>
      </c>
      <c r="B1990" s="1" t="s">
        <v>143</v>
      </c>
      <c r="C1990" s="3">
        <v>1997.0</v>
      </c>
      <c r="D1990" s="3">
        <v>77.92</v>
      </c>
      <c r="E1990" s="3">
        <v>0.0</v>
      </c>
      <c r="F1990" s="3">
        <v>-0.607523</v>
      </c>
      <c r="G1990" s="3">
        <v>0.09</v>
      </c>
      <c r="H1990" s="3">
        <v>760.05</v>
      </c>
      <c r="I1990" s="3">
        <v>229.62</v>
      </c>
      <c r="J1990" s="3">
        <v>-20.07</v>
      </c>
      <c r="K1990" s="3">
        <v>4648.83</v>
      </c>
      <c r="L1990" s="2"/>
      <c r="M1990" s="2"/>
      <c r="N1990" s="2"/>
      <c r="O1990" s="2"/>
      <c r="P1990" s="2"/>
      <c r="Q1990" s="2"/>
      <c r="R1990" s="2"/>
      <c r="S1990" s="2"/>
      <c r="T1990" s="3">
        <v>1791.08368078969</v>
      </c>
      <c r="U1990" s="3">
        <v>2320.0485</v>
      </c>
    </row>
    <row r="1991" hidden="1">
      <c r="A1991" s="10" t="str">
        <f t="shared" si="1"/>
        <v>Mauritania1997</v>
      </c>
      <c r="B1991" s="1" t="s">
        <v>133</v>
      </c>
      <c r="C1991" s="3">
        <v>1997.0</v>
      </c>
      <c r="D1991" s="3">
        <v>0.0</v>
      </c>
      <c r="E1991" s="3">
        <v>0.0</v>
      </c>
      <c r="F1991" s="3">
        <v>-1.730246</v>
      </c>
      <c r="G1991" s="2"/>
      <c r="H1991" s="2"/>
      <c r="I1991" s="2"/>
      <c r="J1991" s="3">
        <v>4.03</v>
      </c>
      <c r="K1991" s="3">
        <v>2072.0</v>
      </c>
      <c r="L1991" s="2"/>
      <c r="M1991" s="2"/>
      <c r="N1991" s="2"/>
      <c r="O1991" s="2"/>
      <c r="P1991" s="2"/>
      <c r="Q1991" s="2"/>
      <c r="R1991" s="2"/>
      <c r="S1991" s="2"/>
      <c r="T1991" s="3">
        <v>0.0</v>
      </c>
      <c r="U1991" s="3">
        <v>0.0</v>
      </c>
    </row>
    <row r="1992" hidden="1">
      <c r="A1992" s="10" t="str">
        <f t="shared" si="1"/>
        <v>Montserrat1997</v>
      </c>
      <c r="B1992" s="1" t="s">
        <v>141</v>
      </c>
      <c r="C1992" s="3">
        <v>1997.0</v>
      </c>
      <c r="D1992" s="3">
        <v>0.0</v>
      </c>
      <c r="E1992" s="3">
        <v>0.0</v>
      </c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3">
        <v>0.0</v>
      </c>
      <c r="U1992" s="3">
        <v>0.0</v>
      </c>
    </row>
    <row r="1993" hidden="1">
      <c r="A1993" s="10" t="str">
        <f t="shared" si="1"/>
        <v>Martinique1997</v>
      </c>
      <c r="B1993" s="1" t="s">
        <v>132</v>
      </c>
      <c r="C1993" s="3">
        <v>1997.0</v>
      </c>
      <c r="D1993" s="3">
        <v>0.0</v>
      </c>
      <c r="E1993" s="3">
        <v>0.0</v>
      </c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3">
        <v>0.0</v>
      </c>
      <c r="U1993" s="3">
        <v>0.0</v>
      </c>
    </row>
    <row r="1994" hidden="1">
      <c r="A1994" s="10" t="str">
        <f t="shared" si="1"/>
        <v>Mauritius1997</v>
      </c>
      <c r="B1994" s="1" t="s">
        <v>134</v>
      </c>
      <c r="C1994" s="3">
        <v>1997.0</v>
      </c>
      <c r="D1994" s="3">
        <v>28.92</v>
      </c>
      <c r="E1994" s="3">
        <v>44.78</v>
      </c>
      <c r="F1994" s="3">
        <v>-0.42359</v>
      </c>
      <c r="G1994" s="3">
        <v>0.18</v>
      </c>
      <c r="H1994" s="3">
        <v>2230.99</v>
      </c>
      <c r="I1994" s="3">
        <v>1600.1</v>
      </c>
      <c r="J1994" s="3">
        <v>-4.88</v>
      </c>
      <c r="K1994" s="3">
        <v>4187.37</v>
      </c>
      <c r="L1994" s="3">
        <v>21.17</v>
      </c>
      <c r="M1994" s="3">
        <v>23.61</v>
      </c>
      <c r="N1994" s="3">
        <v>39.88</v>
      </c>
      <c r="O1994" s="3">
        <v>8.77</v>
      </c>
      <c r="P1994" s="3">
        <v>1.36</v>
      </c>
      <c r="Q1994" s="3">
        <v>65.0</v>
      </c>
      <c r="R1994" s="3">
        <v>32.6</v>
      </c>
      <c r="S1994" s="3">
        <v>1.03</v>
      </c>
      <c r="T1994" s="3">
        <v>1843.01230555495</v>
      </c>
      <c r="U1994" s="3">
        <v>4438.2553</v>
      </c>
    </row>
    <row r="1995" hidden="1">
      <c r="A1995" s="10" t="str">
        <f t="shared" si="1"/>
        <v>Malawi1997</v>
      </c>
      <c r="B1995" s="1" t="s">
        <v>127</v>
      </c>
      <c r="C1995" s="3">
        <v>1997.0</v>
      </c>
      <c r="D1995" s="3">
        <v>0.0</v>
      </c>
      <c r="E1995" s="3">
        <v>0.0</v>
      </c>
      <c r="F1995" s="3">
        <v>-1.167342</v>
      </c>
      <c r="G1995" s="2"/>
      <c r="H1995" s="2"/>
      <c r="I1995" s="2"/>
      <c r="J1995" s="3">
        <v>-12.23</v>
      </c>
      <c r="K1995" s="3">
        <v>2663.23</v>
      </c>
      <c r="L1995" s="2"/>
      <c r="M1995" s="2"/>
      <c r="N1995" s="2"/>
      <c r="O1995" s="2"/>
      <c r="P1995" s="2"/>
      <c r="Q1995" s="2"/>
      <c r="R1995" s="2"/>
      <c r="S1995" s="2"/>
      <c r="T1995" s="3">
        <v>0.0</v>
      </c>
      <c r="U1995" s="3">
        <v>0.0</v>
      </c>
    </row>
    <row r="1996" hidden="1">
      <c r="A1996" s="10" t="str">
        <f t="shared" si="1"/>
        <v>Malaysia1997</v>
      </c>
      <c r="B1996" s="1" t="s">
        <v>128</v>
      </c>
      <c r="C1996" s="3">
        <v>1997.0</v>
      </c>
      <c r="D1996" s="3">
        <v>23.37</v>
      </c>
      <c r="E1996" s="3">
        <v>69.64</v>
      </c>
      <c r="F1996" s="3">
        <v>0.526754</v>
      </c>
      <c r="G1996" s="3">
        <v>0.11</v>
      </c>
      <c r="H1996" s="3">
        <v>78433.58</v>
      </c>
      <c r="I1996" s="3">
        <v>78729.42</v>
      </c>
      <c r="J1996" s="3">
        <v>0.91</v>
      </c>
      <c r="K1996" s="3">
        <v>100005.0</v>
      </c>
      <c r="L1996" s="3">
        <v>58.37</v>
      </c>
      <c r="M1996" s="3">
        <v>11.27</v>
      </c>
      <c r="N1996" s="3">
        <v>21.31</v>
      </c>
      <c r="O1996" s="3">
        <v>4.63</v>
      </c>
      <c r="P1996" s="3">
        <v>48.46</v>
      </c>
      <c r="Q1996" s="3">
        <v>27.09</v>
      </c>
      <c r="R1996" s="3">
        <v>14.72</v>
      </c>
      <c r="S1996" s="3">
        <v>7.22</v>
      </c>
      <c r="T1996" s="3">
        <v>3345.98343723029</v>
      </c>
      <c r="U1996" s="3">
        <v>3174.7608</v>
      </c>
    </row>
    <row r="1997" hidden="1">
      <c r="A1997" s="10" t="str">
        <f t="shared" si="1"/>
        <v>Mayotte1997</v>
      </c>
      <c r="B1997" s="1" t="s">
        <v>135</v>
      </c>
      <c r="C1997" s="3">
        <v>1997.0</v>
      </c>
      <c r="D1997" s="3">
        <v>0.0</v>
      </c>
      <c r="E1997" s="3">
        <v>0.0</v>
      </c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3">
        <v>0.0</v>
      </c>
      <c r="U1997" s="3">
        <v>0.0</v>
      </c>
    </row>
    <row r="1998" hidden="1">
      <c r="A1998" s="10" t="str">
        <f t="shared" si="1"/>
        <v>North America1997</v>
      </c>
      <c r="B1998" s="1" t="s">
        <v>154</v>
      </c>
      <c r="C1998" s="3">
        <v>1997.0</v>
      </c>
      <c r="D1998" s="3">
        <v>19.48</v>
      </c>
      <c r="E1998" s="3">
        <v>69.38</v>
      </c>
      <c r="F1998" s="2"/>
      <c r="G1998" s="2"/>
      <c r="H1998" s="3">
        <v>1095623.51</v>
      </c>
      <c r="I1998" s="3">
        <v>903569.88</v>
      </c>
      <c r="J1998" s="3">
        <v>-0.91</v>
      </c>
      <c r="K1998" s="3">
        <v>9233310.42</v>
      </c>
      <c r="L1998" s="3">
        <v>36.35</v>
      </c>
      <c r="M1998" s="3">
        <v>33.03</v>
      </c>
      <c r="N1998" s="3">
        <v>16.16</v>
      </c>
      <c r="O1998" s="3">
        <v>9.78</v>
      </c>
      <c r="P1998" s="3">
        <v>43.55</v>
      </c>
      <c r="Q1998" s="3">
        <v>21.34</v>
      </c>
      <c r="R1998" s="3">
        <v>21.59</v>
      </c>
      <c r="S1998" s="3">
        <v>9.3</v>
      </c>
      <c r="T1998" s="3">
        <v>0.0</v>
      </c>
      <c r="U1998" s="3">
        <v>1571.6628</v>
      </c>
    </row>
    <row r="1999" hidden="1">
      <c r="A1999" s="10" t="str">
        <f t="shared" si="1"/>
        <v>Namibia1997</v>
      </c>
      <c r="B1999" s="1" t="s">
        <v>145</v>
      </c>
      <c r="C1999" s="3">
        <v>1997.0</v>
      </c>
      <c r="D1999" s="3">
        <v>0.0</v>
      </c>
      <c r="E1999" s="3">
        <v>0.0</v>
      </c>
      <c r="F1999" s="2"/>
      <c r="G1999" s="2"/>
      <c r="H1999" s="2"/>
      <c r="I1999" s="2"/>
      <c r="J1999" s="3">
        <v>-7.65</v>
      </c>
      <c r="K1999" s="3">
        <v>4102.65</v>
      </c>
      <c r="L1999" s="2"/>
      <c r="M1999" s="2"/>
      <c r="N1999" s="2"/>
      <c r="O1999" s="2"/>
      <c r="P1999" s="2"/>
      <c r="Q1999" s="2"/>
      <c r="R1999" s="2"/>
      <c r="S1999" s="2"/>
      <c r="T1999" s="3">
        <v>0.0</v>
      </c>
      <c r="U1999" s="3">
        <v>0.0</v>
      </c>
    </row>
    <row r="2000" hidden="1">
      <c r="A2000" s="10" t="str">
        <f t="shared" si="1"/>
        <v>New Caledonia1997</v>
      </c>
      <c r="B2000" s="1" t="s">
        <v>149</v>
      </c>
      <c r="C2000" s="3">
        <v>1997.0</v>
      </c>
      <c r="D2000" s="3">
        <v>0.0</v>
      </c>
      <c r="E2000" s="3">
        <v>0.0</v>
      </c>
      <c r="F2000" s="2"/>
      <c r="G2000" s="2"/>
      <c r="H2000" s="2"/>
      <c r="I2000" s="2"/>
      <c r="J2000" s="3">
        <v>-11.73</v>
      </c>
      <c r="K2000" s="3">
        <v>3291.49</v>
      </c>
      <c r="L2000" s="2"/>
      <c r="M2000" s="2"/>
      <c r="N2000" s="2"/>
      <c r="O2000" s="2"/>
      <c r="P2000" s="2"/>
      <c r="Q2000" s="2"/>
      <c r="R2000" s="2"/>
      <c r="S2000" s="2"/>
      <c r="T2000" s="3">
        <v>0.0</v>
      </c>
      <c r="U2000" s="3">
        <v>0.0</v>
      </c>
    </row>
    <row r="2001" hidden="1">
      <c r="A2001" s="10" t="str">
        <f t="shared" si="1"/>
        <v>Niger1997</v>
      </c>
      <c r="B2001" s="1" t="s">
        <v>152</v>
      </c>
      <c r="C2001" s="3">
        <v>1997.0</v>
      </c>
      <c r="D2001" s="3">
        <v>68.71</v>
      </c>
      <c r="E2001" s="3">
        <v>73.21</v>
      </c>
      <c r="F2001" s="2"/>
      <c r="G2001" s="3">
        <v>0.39</v>
      </c>
      <c r="H2001" s="3">
        <v>345.07</v>
      </c>
      <c r="I2001" s="3">
        <v>329.18</v>
      </c>
      <c r="J2001" s="3">
        <v>-6.1</v>
      </c>
      <c r="K2001" s="3">
        <v>2290.32</v>
      </c>
      <c r="L2001" s="3">
        <v>12.06</v>
      </c>
      <c r="M2001" s="3">
        <v>61.15</v>
      </c>
      <c r="N2001" s="3">
        <v>22.54</v>
      </c>
      <c r="O2001" s="3">
        <v>4.25</v>
      </c>
      <c r="P2001" s="3">
        <v>5.25</v>
      </c>
      <c r="Q2001" s="3">
        <v>29.12</v>
      </c>
      <c r="R2001" s="3">
        <v>11.76</v>
      </c>
      <c r="S2001" s="3">
        <v>53.86</v>
      </c>
      <c r="T2001" s="3">
        <v>1396.71738297032</v>
      </c>
      <c r="U2001" s="3">
        <v>2147.3065</v>
      </c>
    </row>
    <row r="2002" hidden="1">
      <c r="A2002" s="10" t="str">
        <f t="shared" si="1"/>
        <v>Nigeria1997</v>
      </c>
      <c r="B2002" s="1" t="s">
        <v>153</v>
      </c>
      <c r="C2002" s="3">
        <v>1997.0</v>
      </c>
      <c r="D2002" s="3">
        <v>96.4</v>
      </c>
      <c r="E2002" s="3">
        <v>53.16</v>
      </c>
      <c r="F2002" s="3">
        <v>-1.835499</v>
      </c>
      <c r="G2002" s="3">
        <v>0.16</v>
      </c>
      <c r="H2002" s="3">
        <v>6363.5</v>
      </c>
      <c r="I2002" s="3">
        <v>11163.92</v>
      </c>
      <c r="J2002" s="3">
        <v>5.84</v>
      </c>
      <c r="K2002" s="3">
        <v>54457.84</v>
      </c>
      <c r="L2002" s="3">
        <v>31.44</v>
      </c>
      <c r="M2002" s="3">
        <v>21.72</v>
      </c>
      <c r="N2002" s="3">
        <v>35.69</v>
      </c>
      <c r="O2002" s="3">
        <v>10.12</v>
      </c>
      <c r="P2002" s="3">
        <v>2.95</v>
      </c>
      <c r="Q2002" s="3">
        <v>1.58</v>
      </c>
      <c r="R2002" s="3">
        <v>0.44</v>
      </c>
      <c r="S2002" s="3">
        <v>94.92</v>
      </c>
      <c r="T2002" s="3">
        <v>1982.62099835565</v>
      </c>
      <c r="U2002" s="3">
        <v>9267.4938</v>
      </c>
    </row>
    <row r="2003" hidden="1">
      <c r="A2003" s="10" t="str">
        <f t="shared" si="1"/>
        <v>Nicaragua1997</v>
      </c>
      <c r="B2003" s="1" t="s">
        <v>151</v>
      </c>
      <c r="C2003" s="3">
        <v>1997.0</v>
      </c>
      <c r="D2003" s="3">
        <v>73.49</v>
      </c>
      <c r="E2003" s="3">
        <v>60.98</v>
      </c>
      <c r="F2003" s="3">
        <v>-0.699387</v>
      </c>
      <c r="G2003" s="3">
        <v>0.32</v>
      </c>
      <c r="H2003" s="3">
        <v>1469.73</v>
      </c>
      <c r="I2003" s="3">
        <v>666.61</v>
      </c>
      <c r="J2003" s="3">
        <v>-19.17</v>
      </c>
      <c r="K2003" s="3">
        <v>4389.97</v>
      </c>
      <c r="L2003" s="3">
        <v>23.07</v>
      </c>
      <c r="M2003" s="3">
        <v>37.91</v>
      </c>
      <c r="N2003" s="3">
        <v>22.77</v>
      </c>
      <c r="O2003" s="3">
        <v>12.38</v>
      </c>
      <c r="P2003" s="3">
        <v>10.0</v>
      </c>
      <c r="Q2003" s="3">
        <v>17.01</v>
      </c>
      <c r="R2003" s="3">
        <v>24.17</v>
      </c>
      <c r="S2003" s="3">
        <v>47.87</v>
      </c>
      <c r="T2003" s="3">
        <v>1744.27169969759</v>
      </c>
      <c r="U2003" s="3">
        <v>1862.8149</v>
      </c>
    </row>
    <row r="2004" hidden="1">
      <c r="A2004" s="10" t="str">
        <f t="shared" si="1"/>
        <v>Netherlands1997</v>
      </c>
      <c r="B2004" s="1" t="s">
        <v>147</v>
      </c>
      <c r="C2004" s="3">
        <v>1997.0</v>
      </c>
      <c r="D2004" s="3">
        <v>28.94</v>
      </c>
      <c r="E2004" s="3">
        <v>63.49</v>
      </c>
      <c r="F2004" s="3">
        <v>1.327106</v>
      </c>
      <c r="G2004" s="3">
        <v>0.09</v>
      </c>
      <c r="H2004" s="3">
        <v>162359.66</v>
      </c>
      <c r="I2004" s="3">
        <v>184433.2</v>
      </c>
      <c r="J2004" s="3">
        <v>6.38</v>
      </c>
      <c r="K2004" s="3">
        <v>416812.99</v>
      </c>
      <c r="L2004" s="3">
        <v>32.21</v>
      </c>
      <c r="M2004" s="3">
        <v>31.28</v>
      </c>
      <c r="N2004" s="3">
        <v>21.63</v>
      </c>
      <c r="O2004" s="3">
        <v>13.1</v>
      </c>
      <c r="P2004" s="3">
        <v>30.12</v>
      </c>
      <c r="Q2004" s="3">
        <v>33.13</v>
      </c>
      <c r="R2004" s="3">
        <v>23.83</v>
      </c>
      <c r="S2004" s="3">
        <v>8.17</v>
      </c>
      <c r="T2004" s="3">
        <v>2161.01181736391</v>
      </c>
      <c r="U2004" s="3">
        <v>1198.1356</v>
      </c>
    </row>
    <row r="2005" hidden="1">
      <c r="A2005" s="10" t="str">
        <f t="shared" si="1"/>
        <v>Norway1997</v>
      </c>
      <c r="B2005" s="1" t="s">
        <v>156</v>
      </c>
      <c r="C2005" s="3">
        <v>1997.0</v>
      </c>
      <c r="D2005" s="3">
        <v>65.12</v>
      </c>
      <c r="E2005" s="3">
        <v>69.59</v>
      </c>
      <c r="F2005" s="3">
        <v>0.857735</v>
      </c>
      <c r="G2005" s="3">
        <v>0.08</v>
      </c>
      <c r="H2005" s="3">
        <v>35768.27</v>
      </c>
      <c r="I2005" s="3">
        <v>48549.84</v>
      </c>
      <c r="J2005" s="3">
        <v>8.05</v>
      </c>
      <c r="K2005" s="3">
        <v>161357.0</v>
      </c>
      <c r="L2005" s="3">
        <v>35.87</v>
      </c>
      <c r="M2005" s="3">
        <v>33.72</v>
      </c>
      <c r="N2005" s="3">
        <v>22.02</v>
      </c>
      <c r="O2005" s="3">
        <v>6.21</v>
      </c>
      <c r="P2005" s="3">
        <v>12.31</v>
      </c>
      <c r="Q2005" s="3">
        <v>15.76</v>
      </c>
      <c r="R2005" s="3">
        <v>15.43</v>
      </c>
      <c r="S2005" s="3">
        <v>46.36</v>
      </c>
      <c r="T2005" s="3">
        <v>2423.06891126297</v>
      </c>
      <c r="U2005" s="3">
        <v>3196.4162</v>
      </c>
    </row>
    <row r="2006" hidden="1">
      <c r="A2006" s="10" t="str">
        <f t="shared" si="1"/>
        <v>Nepal1997</v>
      </c>
      <c r="B2006" s="1" t="s">
        <v>146</v>
      </c>
      <c r="C2006" s="3">
        <v>1997.0</v>
      </c>
      <c r="D2006" s="3">
        <v>0.0</v>
      </c>
      <c r="E2006" s="3">
        <v>0.0</v>
      </c>
      <c r="F2006" s="2"/>
      <c r="G2006" s="2"/>
      <c r="H2006" s="2"/>
      <c r="I2006" s="2"/>
      <c r="J2006" s="3">
        <v>-11.38</v>
      </c>
      <c r="K2006" s="3">
        <v>4918.69</v>
      </c>
      <c r="L2006" s="2"/>
      <c r="M2006" s="2"/>
      <c r="N2006" s="2"/>
      <c r="O2006" s="2"/>
      <c r="P2006" s="2"/>
      <c r="Q2006" s="2"/>
      <c r="R2006" s="2"/>
      <c r="S2006" s="2"/>
      <c r="T2006" s="3">
        <v>0.0</v>
      </c>
      <c r="U2006" s="3">
        <v>0.0</v>
      </c>
    </row>
    <row r="2007" hidden="1">
      <c r="A2007" s="10" t="str">
        <f t="shared" si="1"/>
        <v>New Zealand1997</v>
      </c>
      <c r="B2007" s="1" t="s">
        <v>150</v>
      </c>
      <c r="C2007" s="3">
        <v>1997.0</v>
      </c>
      <c r="D2007" s="3">
        <v>60.46</v>
      </c>
      <c r="E2007" s="3">
        <v>70.99</v>
      </c>
      <c r="F2007" s="3">
        <v>0.372052</v>
      </c>
      <c r="G2007" s="3">
        <v>0.08</v>
      </c>
      <c r="H2007" s="3">
        <v>14518.5</v>
      </c>
      <c r="I2007" s="3">
        <v>14085.87</v>
      </c>
      <c r="J2007" s="3">
        <v>1.39</v>
      </c>
      <c r="K2007" s="3">
        <v>66075.14</v>
      </c>
      <c r="L2007" s="3">
        <v>32.37</v>
      </c>
      <c r="M2007" s="3">
        <v>38.62</v>
      </c>
      <c r="N2007" s="3">
        <v>19.51</v>
      </c>
      <c r="O2007" s="3">
        <v>7.11</v>
      </c>
      <c r="P2007" s="3">
        <v>8.64</v>
      </c>
      <c r="Q2007" s="3">
        <v>20.67</v>
      </c>
      <c r="R2007" s="3">
        <v>33.85</v>
      </c>
      <c r="S2007" s="3">
        <v>35.63</v>
      </c>
      <c r="T2007" s="3">
        <v>2318.48753008227</v>
      </c>
      <c r="U2007" s="3">
        <v>1765.0518</v>
      </c>
    </row>
    <row r="2008" hidden="1">
      <c r="A2008" s="10" t="str">
        <f t="shared" si="1"/>
        <v>Other Asia, nes1997</v>
      </c>
      <c r="B2008" s="1" t="s">
        <v>159</v>
      </c>
      <c r="C2008" s="3">
        <v>1997.0</v>
      </c>
      <c r="D2008" s="3">
        <v>4.5</v>
      </c>
      <c r="E2008" s="3">
        <v>56.65</v>
      </c>
      <c r="F2008" s="2"/>
      <c r="G2008" s="3">
        <v>0.11</v>
      </c>
      <c r="H2008" s="3">
        <v>114363.88</v>
      </c>
      <c r="I2008" s="3">
        <v>122080.38</v>
      </c>
      <c r="J2008" s="2"/>
      <c r="K2008" s="2"/>
      <c r="L2008" s="3">
        <v>42.31</v>
      </c>
      <c r="M2008" s="3">
        <v>14.34</v>
      </c>
      <c r="N2008" s="3">
        <v>26.4</v>
      </c>
      <c r="O2008" s="3">
        <v>12.06</v>
      </c>
      <c r="P2008" s="3">
        <v>48.33</v>
      </c>
      <c r="Q2008" s="3">
        <v>24.56</v>
      </c>
      <c r="R2008" s="3">
        <v>25.3</v>
      </c>
      <c r="S2008" s="3">
        <v>1.71</v>
      </c>
      <c r="T2008" s="3">
        <v>2402.76461256213</v>
      </c>
      <c r="U2008" s="3">
        <v>2745.7453</v>
      </c>
    </row>
    <row r="2009" hidden="1">
      <c r="A2009" s="10" t="str">
        <f t="shared" si="1"/>
        <v>Oman1997</v>
      </c>
      <c r="B2009" s="1" t="s">
        <v>158</v>
      </c>
      <c r="C2009" s="3">
        <v>1997.0</v>
      </c>
      <c r="D2009" s="3">
        <v>81.09</v>
      </c>
      <c r="E2009" s="3">
        <v>68.82</v>
      </c>
      <c r="F2009" s="3">
        <v>-0.233342</v>
      </c>
      <c r="G2009" s="3">
        <v>0.17</v>
      </c>
      <c r="H2009" s="3">
        <v>5025.96</v>
      </c>
      <c r="I2009" s="3">
        <v>7630.66</v>
      </c>
      <c r="J2009" s="3">
        <v>11.45</v>
      </c>
      <c r="K2009" s="3">
        <v>15837.45</v>
      </c>
      <c r="L2009" s="3">
        <v>30.49</v>
      </c>
      <c r="M2009" s="3">
        <v>38.33</v>
      </c>
      <c r="N2009" s="3">
        <v>20.68</v>
      </c>
      <c r="O2009" s="3">
        <v>7.54</v>
      </c>
      <c r="P2009" s="3">
        <v>5.51</v>
      </c>
      <c r="Q2009" s="3">
        <v>14.5</v>
      </c>
      <c r="R2009" s="3">
        <v>3.02</v>
      </c>
      <c r="S2009" s="3">
        <v>76.22</v>
      </c>
      <c r="T2009" s="3">
        <v>2303.69042048843</v>
      </c>
      <c r="U2009" s="3">
        <v>5941.9599</v>
      </c>
    </row>
    <row r="2010" hidden="1">
      <c r="A2010" s="10" t="str">
        <f t="shared" si="1"/>
        <v>Pakistan1997</v>
      </c>
      <c r="B2010" s="1" t="s">
        <v>160</v>
      </c>
      <c r="C2010" s="3">
        <v>1997.0</v>
      </c>
      <c r="D2010" s="3">
        <v>0.0</v>
      </c>
      <c r="E2010" s="3">
        <v>0.0</v>
      </c>
      <c r="F2010" s="3">
        <v>-0.844282</v>
      </c>
      <c r="G2010" s="2"/>
      <c r="H2010" s="2"/>
      <c r="I2010" s="2"/>
      <c r="J2010" s="3">
        <v>-4.69</v>
      </c>
      <c r="K2010" s="3">
        <v>62433.3</v>
      </c>
      <c r="L2010" s="2"/>
      <c r="M2010" s="2"/>
      <c r="N2010" s="2"/>
      <c r="O2010" s="2"/>
      <c r="P2010" s="2"/>
      <c r="Q2010" s="2"/>
      <c r="R2010" s="2"/>
      <c r="S2010" s="2"/>
      <c r="T2010" s="3">
        <v>0.0</v>
      </c>
      <c r="U2010" s="3">
        <v>0.0</v>
      </c>
    </row>
    <row r="2011" hidden="1">
      <c r="A2011" s="10" t="str">
        <f t="shared" si="1"/>
        <v>Panama1997</v>
      </c>
      <c r="B2011" s="1" t="s">
        <v>162</v>
      </c>
      <c r="C2011" s="3">
        <v>1997.0</v>
      </c>
      <c r="D2011" s="3">
        <v>81.85</v>
      </c>
      <c r="E2011" s="3">
        <v>63.73</v>
      </c>
      <c r="F2011" s="3">
        <v>0.0038</v>
      </c>
      <c r="G2011" s="3">
        <v>0.06</v>
      </c>
      <c r="H2011" s="3">
        <v>2991.0</v>
      </c>
      <c r="I2011" s="3">
        <v>658.05</v>
      </c>
      <c r="J2011" s="3">
        <v>-11.37</v>
      </c>
      <c r="K2011" s="3">
        <v>10677.29</v>
      </c>
      <c r="L2011" s="3">
        <v>22.08</v>
      </c>
      <c r="M2011" s="3">
        <v>41.65</v>
      </c>
      <c r="N2011" s="3">
        <v>19.71</v>
      </c>
      <c r="O2011" s="3">
        <v>12.26</v>
      </c>
      <c r="P2011" s="3">
        <v>3.42</v>
      </c>
      <c r="Q2011" s="3">
        <v>17.06</v>
      </c>
      <c r="R2011" s="3">
        <v>15.86</v>
      </c>
      <c r="S2011" s="3">
        <v>59.84</v>
      </c>
      <c r="T2011" s="3">
        <v>1955.19273392774</v>
      </c>
      <c r="U2011" s="3">
        <v>2361.9744</v>
      </c>
    </row>
    <row r="2012" hidden="1">
      <c r="A2012" s="10" t="str">
        <f t="shared" si="1"/>
        <v>Peru1997</v>
      </c>
      <c r="B2012" s="1" t="s">
        <v>165</v>
      </c>
      <c r="C2012" s="3">
        <v>1997.0</v>
      </c>
      <c r="D2012" s="3">
        <v>52.74</v>
      </c>
      <c r="E2012" s="3">
        <v>59.53</v>
      </c>
      <c r="F2012" s="3">
        <v>-0.603019</v>
      </c>
      <c r="G2012" s="3">
        <v>0.09</v>
      </c>
      <c r="H2012" s="3">
        <v>8558.28</v>
      </c>
      <c r="I2012" s="3">
        <v>6759.38</v>
      </c>
      <c r="J2012" s="3">
        <v>-4.52</v>
      </c>
      <c r="K2012" s="3">
        <v>58147.52</v>
      </c>
      <c r="L2012" s="3">
        <v>33.29</v>
      </c>
      <c r="M2012" s="3">
        <v>26.24</v>
      </c>
      <c r="N2012" s="3">
        <v>24.09</v>
      </c>
      <c r="O2012" s="3">
        <v>12.92</v>
      </c>
      <c r="P2012" s="3">
        <v>0.62</v>
      </c>
      <c r="Q2012" s="3">
        <v>12.11</v>
      </c>
      <c r="R2012" s="3">
        <v>55.6</v>
      </c>
      <c r="S2012" s="3">
        <v>29.01</v>
      </c>
      <c r="T2012" s="3">
        <v>2181.08554496942</v>
      </c>
      <c r="U2012" s="3">
        <v>1398.2851</v>
      </c>
    </row>
    <row r="2013" hidden="1">
      <c r="A2013" s="10" t="str">
        <f t="shared" si="1"/>
        <v>Philippines1997</v>
      </c>
      <c r="B2013" s="1" t="s">
        <v>166</v>
      </c>
      <c r="C2013" s="3">
        <v>1997.0</v>
      </c>
      <c r="D2013" s="3">
        <v>12.72</v>
      </c>
      <c r="E2013" s="3">
        <v>64.06</v>
      </c>
      <c r="F2013" s="3">
        <v>0.044834</v>
      </c>
      <c r="G2013" s="3">
        <v>0.17</v>
      </c>
      <c r="H2013" s="3">
        <v>38580.92</v>
      </c>
      <c r="I2013" s="3">
        <v>25227.69</v>
      </c>
      <c r="J2013" s="3">
        <v>-10.34</v>
      </c>
      <c r="K2013" s="3">
        <v>82344.26</v>
      </c>
      <c r="L2013" s="3">
        <v>52.32</v>
      </c>
      <c r="M2013" s="3">
        <v>11.74</v>
      </c>
      <c r="N2013" s="3">
        <v>22.32</v>
      </c>
      <c r="O2013" s="3">
        <v>12.69</v>
      </c>
      <c r="P2013" s="3">
        <v>58.91</v>
      </c>
      <c r="Q2013" s="3">
        <v>25.64</v>
      </c>
      <c r="R2013" s="3">
        <v>9.82</v>
      </c>
      <c r="S2013" s="3">
        <v>4.54</v>
      </c>
      <c r="T2013" s="3">
        <v>2934.2956197499</v>
      </c>
      <c r="U2013" s="3">
        <v>4054.0878</v>
      </c>
    </row>
    <row r="2014" hidden="1">
      <c r="A2014" s="10" t="str">
        <f t="shared" si="1"/>
        <v>Palau1997</v>
      </c>
      <c r="B2014" s="1" t="s">
        <v>161</v>
      </c>
      <c r="C2014" s="3">
        <v>1997.0</v>
      </c>
      <c r="D2014" s="3">
        <v>0.0</v>
      </c>
      <c r="E2014" s="3">
        <v>0.0</v>
      </c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3">
        <v>0.0</v>
      </c>
      <c r="U2014" s="3">
        <v>0.0</v>
      </c>
    </row>
    <row r="2015" hidden="1">
      <c r="A2015" s="10" t="str">
        <f t="shared" si="1"/>
        <v>Papua New Guinea1997</v>
      </c>
      <c r="B2015" s="1" t="s">
        <v>163</v>
      </c>
      <c r="C2015" s="3">
        <v>1997.0</v>
      </c>
      <c r="D2015" s="3">
        <v>0.0</v>
      </c>
      <c r="E2015" s="3">
        <v>0.0</v>
      </c>
      <c r="F2015" s="3">
        <v>-1.960463</v>
      </c>
      <c r="G2015" s="2"/>
      <c r="H2015" s="2"/>
      <c r="I2015" s="2"/>
      <c r="J2015" s="3">
        <v>-0.89</v>
      </c>
      <c r="K2015" s="3">
        <v>4936.62</v>
      </c>
      <c r="L2015" s="2"/>
      <c r="M2015" s="2"/>
      <c r="N2015" s="2"/>
      <c r="O2015" s="2"/>
      <c r="P2015" s="2"/>
      <c r="Q2015" s="2"/>
      <c r="R2015" s="2"/>
      <c r="S2015" s="2"/>
      <c r="T2015" s="3">
        <v>0.0</v>
      </c>
      <c r="U2015" s="3">
        <v>0.0</v>
      </c>
    </row>
    <row r="2016" hidden="1">
      <c r="A2016" s="10" t="str">
        <f t="shared" si="1"/>
        <v>Poland1997</v>
      </c>
      <c r="B2016" s="1" t="s">
        <v>167</v>
      </c>
      <c r="C2016" s="3">
        <v>1997.0</v>
      </c>
      <c r="D2016" s="3">
        <v>27.16</v>
      </c>
      <c r="E2016" s="3">
        <v>61.12</v>
      </c>
      <c r="F2016" s="3">
        <v>0.844732</v>
      </c>
      <c r="G2016" s="3">
        <v>0.14</v>
      </c>
      <c r="H2016" s="3">
        <v>42257.5</v>
      </c>
      <c r="I2016" s="3">
        <v>25700.74</v>
      </c>
      <c r="J2016" s="3">
        <v>-3.88</v>
      </c>
      <c r="K2016" s="3">
        <v>159357.99</v>
      </c>
      <c r="L2016" s="3">
        <v>32.87</v>
      </c>
      <c r="M2016" s="3">
        <v>28.25</v>
      </c>
      <c r="N2016" s="3">
        <v>24.85</v>
      </c>
      <c r="O2016" s="3">
        <v>12.02</v>
      </c>
      <c r="P2016" s="3">
        <v>16.64</v>
      </c>
      <c r="Q2016" s="3">
        <v>45.85</v>
      </c>
      <c r="R2016" s="3">
        <v>26.75</v>
      </c>
      <c r="S2016" s="3">
        <v>10.13</v>
      </c>
      <c r="T2016" s="3">
        <v>2136.14724068704</v>
      </c>
      <c r="U2016" s="3">
        <v>921.6351</v>
      </c>
    </row>
    <row r="2017" hidden="1">
      <c r="A2017" s="10" t="str">
        <f t="shared" si="1"/>
        <v>Portugal1997</v>
      </c>
      <c r="B2017" s="1" t="s">
        <v>168</v>
      </c>
      <c r="C2017" s="3">
        <v>1997.0</v>
      </c>
      <c r="D2017" s="3">
        <v>20.45</v>
      </c>
      <c r="E2017" s="3">
        <v>57.91</v>
      </c>
      <c r="F2017" s="3">
        <v>0.496633</v>
      </c>
      <c r="G2017" s="3">
        <v>0.11</v>
      </c>
      <c r="H2017" s="3">
        <v>34440.64</v>
      </c>
      <c r="I2017" s="3">
        <v>23524.9</v>
      </c>
      <c r="J2017" s="3">
        <v>-8.0</v>
      </c>
      <c r="K2017" s="3">
        <v>117017.0</v>
      </c>
      <c r="L2017" s="3">
        <v>28.19</v>
      </c>
      <c r="M2017" s="3">
        <v>29.72</v>
      </c>
      <c r="N2017" s="3">
        <v>25.99</v>
      </c>
      <c r="O2017" s="3">
        <v>14.94</v>
      </c>
      <c r="P2017" s="3">
        <v>14.53</v>
      </c>
      <c r="Q2017" s="3">
        <v>61.91</v>
      </c>
      <c r="R2017" s="3">
        <v>17.37</v>
      </c>
      <c r="S2017" s="3">
        <v>4.18</v>
      </c>
      <c r="T2017" s="3">
        <v>2022.09175559693</v>
      </c>
      <c r="U2017" s="3">
        <v>1230.5245</v>
      </c>
    </row>
    <row r="2018" hidden="1">
      <c r="A2018" s="10" t="str">
        <f t="shared" si="1"/>
        <v>Paraguay1997</v>
      </c>
      <c r="B2018" s="1" t="s">
        <v>164</v>
      </c>
      <c r="C2018" s="3">
        <v>1997.0</v>
      </c>
      <c r="D2018" s="3">
        <v>81.79</v>
      </c>
      <c r="E2018" s="3">
        <v>75.64</v>
      </c>
      <c r="F2018" s="3">
        <v>-0.605138</v>
      </c>
      <c r="G2018" s="3">
        <v>0.2</v>
      </c>
      <c r="H2018" s="3">
        <v>3403.35</v>
      </c>
      <c r="I2018" s="3">
        <v>1141.0</v>
      </c>
      <c r="J2018" s="3">
        <v>1.01</v>
      </c>
      <c r="K2018" s="3">
        <v>9965.23</v>
      </c>
      <c r="L2018" s="3">
        <v>26.57</v>
      </c>
      <c r="M2018" s="3">
        <v>49.07</v>
      </c>
      <c r="N2018" s="3">
        <v>13.29</v>
      </c>
      <c r="O2018" s="3">
        <v>2.88</v>
      </c>
      <c r="P2018" s="3">
        <v>0.46</v>
      </c>
      <c r="Q2018" s="3">
        <v>5.87</v>
      </c>
      <c r="R2018" s="3">
        <v>31.51</v>
      </c>
      <c r="S2018" s="3">
        <v>62.1</v>
      </c>
      <c r="T2018" s="3">
        <v>2073.59441152443</v>
      </c>
      <c r="U2018" s="3">
        <v>3297.5145</v>
      </c>
    </row>
    <row r="2019" hidden="1">
      <c r="A2019" s="10" t="str">
        <f t="shared" si="1"/>
        <v>Occ.Pal.Terr1997</v>
      </c>
      <c r="B2019" s="1" t="s">
        <v>157</v>
      </c>
      <c r="C2019" s="3">
        <v>1997.0</v>
      </c>
      <c r="D2019" s="3">
        <v>0.0</v>
      </c>
      <c r="E2019" s="3">
        <v>0.0</v>
      </c>
      <c r="F2019" s="2"/>
      <c r="G2019" s="2"/>
      <c r="H2019" s="2"/>
      <c r="I2019" s="2"/>
      <c r="J2019" s="3">
        <v>-55.74</v>
      </c>
      <c r="K2019" s="3">
        <v>3759.8</v>
      </c>
      <c r="L2019" s="2"/>
      <c r="M2019" s="2"/>
      <c r="N2019" s="2"/>
      <c r="O2019" s="2"/>
      <c r="P2019" s="2"/>
      <c r="Q2019" s="2"/>
      <c r="R2019" s="2"/>
      <c r="S2019" s="2"/>
      <c r="T2019" s="3">
        <v>0.0</v>
      </c>
      <c r="U2019" s="3">
        <v>0.0</v>
      </c>
    </row>
    <row r="2020" hidden="1">
      <c r="A2020" s="10" t="str">
        <f t="shared" si="1"/>
        <v>French Polynesia1997</v>
      </c>
      <c r="B2020" s="1" t="s">
        <v>85</v>
      </c>
      <c r="C2020" s="3">
        <v>1997.0</v>
      </c>
      <c r="D2020" s="3">
        <v>5.93</v>
      </c>
      <c r="E2020" s="3">
        <v>77.21</v>
      </c>
      <c r="F2020" s="2"/>
      <c r="G2020" s="3">
        <v>0.29</v>
      </c>
      <c r="H2020" s="3">
        <v>935.02</v>
      </c>
      <c r="I2020" s="3">
        <v>221.64</v>
      </c>
      <c r="J2020" s="3">
        <v>-21.88</v>
      </c>
      <c r="K2020" s="3">
        <v>3567.06</v>
      </c>
      <c r="L2020" s="3">
        <v>24.38</v>
      </c>
      <c r="M2020" s="3">
        <v>52.83</v>
      </c>
      <c r="N2020" s="3">
        <v>14.9</v>
      </c>
      <c r="O2020" s="3">
        <v>7.89</v>
      </c>
      <c r="P2020" s="3">
        <v>18.81</v>
      </c>
      <c r="Q2020" s="3">
        <v>6.41</v>
      </c>
      <c r="R2020" s="3">
        <v>5.27</v>
      </c>
      <c r="S2020" s="3">
        <v>64.99</v>
      </c>
      <c r="T2020" s="3">
        <v>1872.16298958994</v>
      </c>
      <c r="U2020" s="3">
        <v>4310.9646</v>
      </c>
    </row>
    <row r="2021" hidden="1">
      <c r="A2021" s="10" t="str">
        <f t="shared" si="1"/>
        <v>Qatar1997</v>
      </c>
      <c r="B2021" s="1" t="s">
        <v>169</v>
      </c>
      <c r="C2021" s="3">
        <v>1997.0</v>
      </c>
      <c r="D2021" s="3">
        <v>0.0</v>
      </c>
      <c r="E2021" s="3">
        <v>0.0</v>
      </c>
      <c r="F2021" s="3">
        <v>-1.127676</v>
      </c>
      <c r="G2021" s="2"/>
      <c r="H2021" s="2"/>
      <c r="I2021" s="2"/>
      <c r="J2021" s="3">
        <v>12.11</v>
      </c>
      <c r="K2021" s="3">
        <v>11297.8</v>
      </c>
      <c r="L2021" s="2"/>
      <c r="M2021" s="2"/>
      <c r="N2021" s="2"/>
      <c r="O2021" s="2"/>
      <c r="P2021" s="2"/>
      <c r="Q2021" s="2"/>
      <c r="R2021" s="2"/>
      <c r="S2021" s="2"/>
      <c r="T2021" s="3">
        <v>0.0</v>
      </c>
      <c r="U2021" s="3">
        <v>0.0</v>
      </c>
    </row>
    <row r="2022" hidden="1">
      <c r="A2022" s="10" t="str">
        <f t="shared" si="1"/>
        <v>Reunion1997</v>
      </c>
      <c r="B2022" s="1" t="s">
        <v>170</v>
      </c>
      <c r="C2022" s="3">
        <v>1997.0</v>
      </c>
      <c r="D2022" s="3">
        <v>0.0</v>
      </c>
      <c r="E2022" s="3">
        <v>0.0</v>
      </c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3">
        <v>0.0</v>
      </c>
      <c r="U2022" s="3">
        <v>0.0</v>
      </c>
    </row>
    <row r="2023" hidden="1">
      <c r="A2023" s="10" t="str">
        <f t="shared" si="1"/>
        <v>Romania1997</v>
      </c>
      <c r="B2023" s="1" t="s">
        <v>171</v>
      </c>
      <c r="C2023" s="3">
        <v>1997.0</v>
      </c>
      <c r="D2023" s="3">
        <v>19.41</v>
      </c>
      <c r="E2023" s="3">
        <v>52.65</v>
      </c>
      <c r="F2023" s="3">
        <v>0.666251</v>
      </c>
      <c r="G2023" s="3">
        <v>0.09</v>
      </c>
      <c r="H2023" s="3">
        <v>11279.74</v>
      </c>
      <c r="I2023" s="3">
        <v>8431.05</v>
      </c>
      <c r="J2023" s="3">
        <v>-6.81</v>
      </c>
      <c r="K2023" s="3">
        <v>35574.92</v>
      </c>
      <c r="L2023" s="3">
        <v>26.18</v>
      </c>
      <c r="M2023" s="3">
        <v>26.47</v>
      </c>
      <c r="N2023" s="3">
        <v>29.72</v>
      </c>
      <c r="O2023" s="3">
        <v>15.73</v>
      </c>
      <c r="P2023" s="3">
        <v>12.43</v>
      </c>
      <c r="Q2023" s="3">
        <v>45.29</v>
      </c>
      <c r="R2023" s="3">
        <v>37.07</v>
      </c>
      <c r="S2023" s="3">
        <v>4.78</v>
      </c>
      <c r="T2023" s="3">
        <v>1929.58604163775</v>
      </c>
      <c r="U2023" s="3">
        <v>1200.8234</v>
      </c>
    </row>
    <row r="2024" hidden="1">
      <c r="A2024" s="10" t="str">
        <f t="shared" si="1"/>
        <v>Russian Federation1997</v>
      </c>
      <c r="B2024" s="1" t="s">
        <v>172</v>
      </c>
      <c r="C2024" s="3">
        <v>1997.0</v>
      </c>
      <c r="D2024" s="3">
        <v>52.32</v>
      </c>
      <c r="E2024" s="3">
        <v>47.08</v>
      </c>
      <c r="F2024" s="3">
        <v>0.572773</v>
      </c>
      <c r="G2024" s="3">
        <v>0.03</v>
      </c>
      <c r="H2024" s="3">
        <v>67619.0</v>
      </c>
      <c r="I2024" s="3">
        <v>87368.0</v>
      </c>
      <c r="J2024" s="3">
        <v>2.2</v>
      </c>
      <c r="K2024" s="3">
        <v>404928.99</v>
      </c>
      <c r="L2024" s="3">
        <v>21.46</v>
      </c>
      <c r="M2024" s="3">
        <v>25.62</v>
      </c>
      <c r="N2024" s="3">
        <v>12.96</v>
      </c>
      <c r="O2024" s="3">
        <v>10.42</v>
      </c>
      <c r="P2024" s="3">
        <v>4.76</v>
      </c>
      <c r="Q2024" s="3">
        <v>31.25</v>
      </c>
      <c r="R2024" s="3">
        <v>25.81</v>
      </c>
      <c r="S2024" s="3">
        <v>23.25</v>
      </c>
      <c r="T2024" s="3">
        <v>1622.45250390073</v>
      </c>
      <c r="U2024" s="3">
        <v>2712.8797</v>
      </c>
    </row>
    <row r="2025" hidden="1">
      <c r="A2025" s="10" t="str">
        <f t="shared" si="1"/>
        <v>Rwanda1997</v>
      </c>
      <c r="B2025" s="1" t="s">
        <v>173</v>
      </c>
      <c r="C2025" s="3">
        <v>1997.0</v>
      </c>
      <c r="D2025" s="3">
        <v>67.68</v>
      </c>
      <c r="E2025" s="3">
        <v>60.01</v>
      </c>
      <c r="F2025" s="2"/>
      <c r="G2025" s="3">
        <v>0.24</v>
      </c>
      <c r="H2025" s="3">
        <v>285.47</v>
      </c>
      <c r="I2025" s="3">
        <v>53.83</v>
      </c>
      <c r="J2025" s="3">
        <v>-17.87</v>
      </c>
      <c r="K2025" s="3">
        <v>1851.56</v>
      </c>
      <c r="L2025" s="3">
        <v>20.89</v>
      </c>
      <c r="M2025" s="3">
        <v>39.12</v>
      </c>
      <c r="N2025" s="3">
        <v>25.06</v>
      </c>
      <c r="O2025" s="3">
        <v>2.94</v>
      </c>
      <c r="P2025" s="3">
        <v>0.09</v>
      </c>
      <c r="Q2025" s="3">
        <v>31.52</v>
      </c>
      <c r="R2025" s="3">
        <v>2.76</v>
      </c>
      <c r="S2025" s="3">
        <v>43.05</v>
      </c>
      <c r="T2025" s="3">
        <v>1545.02133508434</v>
      </c>
      <c r="U2025" s="3">
        <v>4258.7823</v>
      </c>
    </row>
    <row r="2026" hidden="1">
      <c r="A2026" s="10" t="str">
        <f t="shared" si="1"/>
        <v>South Asia1997</v>
      </c>
      <c r="B2026" s="1" t="s">
        <v>187</v>
      </c>
      <c r="C2026" s="3">
        <v>1997.0</v>
      </c>
      <c r="D2026" s="3">
        <v>21.56</v>
      </c>
      <c r="E2026" s="3">
        <v>34.06</v>
      </c>
      <c r="F2026" s="2"/>
      <c r="G2026" s="2"/>
      <c r="H2026" s="3">
        <v>48562.73</v>
      </c>
      <c r="I2026" s="3">
        <v>38881.42</v>
      </c>
      <c r="J2026" s="3">
        <v>-2.05</v>
      </c>
      <c r="K2026" s="3">
        <v>550726.01</v>
      </c>
      <c r="L2026" s="3">
        <v>18.45</v>
      </c>
      <c r="M2026" s="3">
        <v>15.61</v>
      </c>
      <c r="N2026" s="3">
        <v>36.41</v>
      </c>
      <c r="O2026" s="3">
        <v>24.89</v>
      </c>
      <c r="P2026" s="3">
        <v>6.37</v>
      </c>
      <c r="Q2026" s="3">
        <v>41.49</v>
      </c>
      <c r="R2026" s="3">
        <v>38.29</v>
      </c>
      <c r="S2026" s="3">
        <v>11.95</v>
      </c>
      <c r="T2026" s="3">
        <v>0.0</v>
      </c>
      <c r="U2026" s="3">
        <v>1556.111</v>
      </c>
    </row>
    <row r="2027" hidden="1">
      <c r="A2027" s="10" t="str">
        <f t="shared" si="1"/>
        <v>Saudi Arabia1997</v>
      </c>
      <c r="B2027" s="1" t="s">
        <v>176</v>
      </c>
      <c r="C2027" s="3">
        <v>1997.0</v>
      </c>
      <c r="D2027" s="3">
        <v>0.0</v>
      </c>
      <c r="E2027" s="3">
        <v>0.0</v>
      </c>
      <c r="F2027" s="3">
        <v>-0.300809</v>
      </c>
      <c r="G2027" s="2"/>
      <c r="H2027" s="2"/>
      <c r="I2027" s="2"/>
      <c r="J2027" s="3">
        <v>13.13</v>
      </c>
      <c r="K2027" s="3">
        <v>165964.01</v>
      </c>
      <c r="L2027" s="2"/>
      <c r="M2027" s="2"/>
      <c r="N2027" s="2"/>
      <c r="O2027" s="2"/>
      <c r="P2027" s="2"/>
      <c r="Q2027" s="2"/>
      <c r="R2027" s="2"/>
      <c r="S2027" s="2"/>
      <c r="T2027" s="3">
        <v>0.0</v>
      </c>
      <c r="U2027" s="3">
        <v>0.0</v>
      </c>
    </row>
    <row r="2028" hidden="1">
      <c r="A2028" s="10" t="str">
        <f t="shared" si="1"/>
        <v>Sudan1997</v>
      </c>
      <c r="B2028" s="1" t="s">
        <v>193</v>
      </c>
      <c r="C2028" s="3">
        <v>1997.0</v>
      </c>
      <c r="D2028" s="3">
        <v>67.21</v>
      </c>
      <c r="E2028" s="3">
        <v>49.01</v>
      </c>
      <c r="F2028" s="2"/>
      <c r="G2028" s="3">
        <v>0.05</v>
      </c>
      <c r="H2028" s="3">
        <v>1633.99</v>
      </c>
      <c r="I2028" s="3">
        <v>490.45</v>
      </c>
      <c r="J2028" s="3">
        <v>-7.17</v>
      </c>
      <c r="K2028" s="3">
        <v>11681.5</v>
      </c>
      <c r="L2028" s="3">
        <v>22.79</v>
      </c>
      <c r="M2028" s="3">
        <v>26.22</v>
      </c>
      <c r="N2028" s="3">
        <v>27.46</v>
      </c>
      <c r="O2028" s="3">
        <v>6.94</v>
      </c>
      <c r="P2028" s="3">
        <v>0.22</v>
      </c>
      <c r="Q2028" s="3">
        <v>1.01</v>
      </c>
      <c r="R2028" s="3">
        <v>25.52</v>
      </c>
      <c r="S2028" s="3">
        <v>73.24</v>
      </c>
      <c r="T2028" s="3">
        <v>1720.55124480431</v>
      </c>
      <c r="U2028" s="3">
        <v>2626.2012</v>
      </c>
    </row>
    <row r="2029" hidden="1">
      <c r="A2029" s="10" t="str">
        <f t="shared" si="1"/>
        <v>Senegal1997</v>
      </c>
      <c r="B2029" s="1" t="s">
        <v>177</v>
      </c>
      <c r="C2029" s="3">
        <v>1997.0</v>
      </c>
      <c r="D2029" s="3">
        <v>47.08</v>
      </c>
      <c r="E2029" s="3">
        <v>46.19</v>
      </c>
      <c r="F2029" s="3">
        <v>-0.660837</v>
      </c>
      <c r="G2029" s="3">
        <v>0.08</v>
      </c>
      <c r="H2029" s="3">
        <v>1706.33</v>
      </c>
      <c r="I2029" s="3">
        <v>344.53</v>
      </c>
      <c r="J2029" s="3">
        <v>-6.24</v>
      </c>
      <c r="K2029" s="3">
        <v>5915.25</v>
      </c>
      <c r="L2029" s="3">
        <v>15.49</v>
      </c>
      <c r="M2029" s="3">
        <v>30.7</v>
      </c>
      <c r="N2029" s="3">
        <v>21.93</v>
      </c>
      <c r="O2029" s="3">
        <v>19.52</v>
      </c>
      <c r="P2029" s="3">
        <v>3.39</v>
      </c>
      <c r="Q2029" s="3">
        <v>8.24</v>
      </c>
      <c r="R2029" s="3">
        <v>39.22</v>
      </c>
      <c r="S2029" s="3">
        <v>22.82</v>
      </c>
      <c r="T2029" s="3">
        <v>1523.59746216405</v>
      </c>
      <c r="U2029" s="3">
        <v>2240.1496</v>
      </c>
    </row>
    <row r="2030" hidden="1">
      <c r="A2030" s="10" t="str">
        <f t="shared" si="1"/>
        <v>Serbia, FR(Serbia/Montenegro)1997</v>
      </c>
      <c r="B2030" s="1" t="s">
        <v>178</v>
      </c>
      <c r="C2030" s="3">
        <v>1997.0</v>
      </c>
      <c r="D2030" s="3">
        <v>31.22</v>
      </c>
      <c r="E2030" s="3">
        <v>45.78</v>
      </c>
      <c r="F2030" s="2"/>
      <c r="G2030" s="3">
        <v>0.1</v>
      </c>
      <c r="H2030" s="3">
        <v>4799.14</v>
      </c>
      <c r="I2030" s="3">
        <v>2367.98</v>
      </c>
      <c r="J2030" s="3">
        <v>-7.51</v>
      </c>
      <c r="K2030" s="3">
        <v>25676.49</v>
      </c>
      <c r="L2030" s="3">
        <v>16.54</v>
      </c>
      <c r="M2030" s="3">
        <v>29.24</v>
      </c>
      <c r="N2030" s="3">
        <v>32.9</v>
      </c>
      <c r="O2030" s="3">
        <v>20.56</v>
      </c>
      <c r="P2030" s="3">
        <v>8.21</v>
      </c>
      <c r="Q2030" s="3">
        <v>37.02</v>
      </c>
      <c r="R2030" s="3">
        <v>44.68</v>
      </c>
      <c r="S2030" s="3">
        <v>8.53</v>
      </c>
      <c r="T2030" s="3">
        <v>1436.58860806942</v>
      </c>
      <c r="U2030" s="3">
        <v>1227.3771</v>
      </c>
    </row>
    <row r="2031" hidden="1">
      <c r="A2031" s="10" t="str">
        <f t="shared" si="1"/>
        <v>Singapore1997</v>
      </c>
      <c r="B2031" s="1" t="s">
        <v>181</v>
      </c>
      <c r="C2031" s="3">
        <v>1997.0</v>
      </c>
      <c r="D2031" s="3">
        <v>13.64</v>
      </c>
      <c r="E2031" s="3">
        <v>76.48</v>
      </c>
      <c r="F2031" s="3">
        <v>1.19467</v>
      </c>
      <c r="G2031" s="3">
        <v>0.09</v>
      </c>
      <c r="H2031" s="3">
        <v>132441.68</v>
      </c>
      <c r="I2031" s="3">
        <v>124988.07</v>
      </c>
      <c r="J2031" s="3">
        <v>14.73</v>
      </c>
      <c r="K2031" s="3">
        <v>100124.0</v>
      </c>
      <c r="L2031" s="3">
        <v>55.47</v>
      </c>
      <c r="M2031" s="3">
        <v>21.01</v>
      </c>
      <c r="N2031" s="3">
        <v>14.47</v>
      </c>
      <c r="O2031" s="3">
        <v>8.03</v>
      </c>
      <c r="P2031" s="3">
        <v>62.77</v>
      </c>
      <c r="Q2031" s="3">
        <v>21.67</v>
      </c>
      <c r="R2031" s="3">
        <v>11.24</v>
      </c>
      <c r="S2031" s="3">
        <v>1.48</v>
      </c>
      <c r="T2031" s="3">
        <v>3270.72091444427</v>
      </c>
      <c r="U2031" s="3">
        <v>4331.7363</v>
      </c>
    </row>
    <row r="2032" hidden="1">
      <c r="A2032" s="10" t="str">
        <f t="shared" si="1"/>
        <v>Solomon Islands1997</v>
      </c>
      <c r="B2032" s="1" t="s">
        <v>185</v>
      </c>
      <c r="C2032" s="3">
        <v>1997.0</v>
      </c>
      <c r="D2032" s="3">
        <v>0.0</v>
      </c>
      <c r="E2032" s="3">
        <v>0.0</v>
      </c>
      <c r="F2032" s="2"/>
      <c r="G2032" s="2"/>
      <c r="H2032" s="2"/>
      <c r="I2032" s="2"/>
      <c r="J2032" s="3">
        <v>-28.89</v>
      </c>
      <c r="K2032" s="3">
        <v>529.2</v>
      </c>
      <c r="L2032" s="2"/>
      <c r="M2032" s="2"/>
      <c r="N2032" s="2"/>
      <c r="O2032" s="2"/>
      <c r="P2032" s="2"/>
      <c r="Q2032" s="2"/>
      <c r="R2032" s="2"/>
      <c r="S2032" s="2"/>
      <c r="T2032" s="3">
        <v>0.0</v>
      </c>
      <c r="U2032" s="3">
        <v>0.0</v>
      </c>
    </row>
    <row r="2033" hidden="1">
      <c r="A2033" s="10" t="str">
        <f t="shared" si="1"/>
        <v>Sierra Leone1997</v>
      </c>
      <c r="B2033" s="1" t="s">
        <v>180</v>
      </c>
      <c r="C2033" s="3">
        <v>1997.0</v>
      </c>
      <c r="D2033" s="3">
        <v>0.0</v>
      </c>
      <c r="E2033" s="3">
        <v>0.0</v>
      </c>
      <c r="F2033" s="2"/>
      <c r="G2033" s="2"/>
      <c r="H2033" s="2"/>
      <c r="I2033" s="2"/>
      <c r="J2033" s="3">
        <v>-1.88</v>
      </c>
      <c r="K2033" s="3">
        <v>850.22</v>
      </c>
      <c r="L2033" s="2"/>
      <c r="M2033" s="2"/>
      <c r="N2033" s="2"/>
      <c r="O2033" s="2"/>
      <c r="P2033" s="2"/>
      <c r="Q2033" s="2"/>
      <c r="R2033" s="2"/>
      <c r="S2033" s="2"/>
      <c r="T2033" s="3">
        <v>0.0</v>
      </c>
      <c r="U2033" s="3">
        <v>0.0</v>
      </c>
    </row>
    <row r="2034" hidden="1">
      <c r="A2034" s="10" t="str">
        <f t="shared" si="1"/>
        <v>El Salvador1997</v>
      </c>
      <c r="B2034" s="1" t="s">
        <v>73</v>
      </c>
      <c r="C2034" s="3">
        <v>1997.0</v>
      </c>
      <c r="D2034" s="3">
        <v>64.66</v>
      </c>
      <c r="E2034" s="3">
        <v>54.44</v>
      </c>
      <c r="F2034" s="3">
        <v>-0.069039</v>
      </c>
      <c r="G2034" s="3">
        <v>0.34</v>
      </c>
      <c r="H2034" s="3">
        <v>2961.48</v>
      </c>
      <c r="I2034" s="3">
        <v>1353.9</v>
      </c>
      <c r="J2034" s="3">
        <v>-11.51</v>
      </c>
      <c r="K2034" s="3">
        <v>10221.71</v>
      </c>
      <c r="L2034" s="3">
        <v>23.02</v>
      </c>
      <c r="M2034" s="3">
        <v>31.42</v>
      </c>
      <c r="N2034" s="3">
        <v>27.16</v>
      </c>
      <c r="O2034" s="3">
        <v>12.05</v>
      </c>
      <c r="P2034" s="3">
        <v>2.44</v>
      </c>
      <c r="Q2034" s="3">
        <v>32.59</v>
      </c>
      <c r="R2034" s="3">
        <v>18.29</v>
      </c>
      <c r="S2034" s="3">
        <v>43.42</v>
      </c>
      <c r="T2034" s="3">
        <v>1673.32475412213</v>
      </c>
      <c r="U2034" s="3">
        <v>2081.7885</v>
      </c>
    </row>
    <row r="2035" hidden="1">
      <c r="A2035" s="10" t="str">
        <f t="shared" si="1"/>
        <v>Small states1997</v>
      </c>
      <c r="B2035" s="1" t="s">
        <v>184</v>
      </c>
      <c r="C2035" s="3">
        <v>1997.0</v>
      </c>
      <c r="D2035" s="3">
        <v>57.27</v>
      </c>
      <c r="E2035" s="3">
        <v>52.77</v>
      </c>
      <c r="F2035" s="2"/>
      <c r="G2035" s="2"/>
      <c r="H2035" s="3">
        <v>64651.83</v>
      </c>
      <c r="I2035" s="3">
        <v>54381.53</v>
      </c>
      <c r="J2035" s="3">
        <v>-0.75</v>
      </c>
      <c r="K2035" s="3">
        <v>384264.99</v>
      </c>
      <c r="L2035" s="3">
        <v>29.25</v>
      </c>
      <c r="M2035" s="3">
        <v>23.52</v>
      </c>
      <c r="N2035" s="3">
        <v>22.69</v>
      </c>
      <c r="O2035" s="3">
        <v>13.2</v>
      </c>
      <c r="P2035" s="3">
        <v>6.99</v>
      </c>
      <c r="Q2035" s="3">
        <v>12.49</v>
      </c>
      <c r="R2035" s="3">
        <v>19.96</v>
      </c>
      <c r="S2035" s="3">
        <v>53.98</v>
      </c>
      <c r="T2035" s="3">
        <v>0.0</v>
      </c>
      <c r="U2035" s="3">
        <v>1322.8187</v>
      </c>
    </row>
    <row r="2036" hidden="1">
      <c r="A2036" s="10" t="str">
        <f t="shared" si="1"/>
        <v>Sao Tome and Principe1997</v>
      </c>
      <c r="B2036" s="1" t="s">
        <v>175</v>
      </c>
      <c r="C2036" s="3">
        <v>1997.0</v>
      </c>
      <c r="D2036" s="3">
        <v>0.0</v>
      </c>
      <c r="E2036" s="3">
        <v>0.0</v>
      </c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3">
        <v>0.0</v>
      </c>
      <c r="U2036" s="3">
        <v>0.0</v>
      </c>
    </row>
    <row r="2037" hidden="1">
      <c r="A2037" s="10" t="str">
        <f t="shared" si="1"/>
        <v>Sudan1997</v>
      </c>
      <c r="B2037" s="1" t="s">
        <v>193</v>
      </c>
      <c r="C2037" s="3">
        <v>1997.0</v>
      </c>
      <c r="D2037" s="3">
        <v>0.0</v>
      </c>
      <c r="E2037" s="3">
        <v>0.0</v>
      </c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3">
        <v>1720.55124480431</v>
      </c>
      <c r="U2037" s="3">
        <v>2626.2012</v>
      </c>
    </row>
    <row r="2038" hidden="1">
      <c r="A2038" s="10" t="str">
        <f t="shared" si="1"/>
        <v>Suriname1997</v>
      </c>
      <c r="B2038" s="1" t="s">
        <v>194</v>
      </c>
      <c r="C2038" s="3">
        <v>1997.0</v>
      </c>
      <c r="D2038" s="3">
        <v>0.0</v>
      </c>
      <c r="E2038" s="3">
        <v>0.0</v>
      </c>
      <c r="F2038" s="2"/>
      <c r="G2038" s="2"/>
      <c r="H2038" s="2"/>
      <c r="I2038" s="2"/>
      <c r="J2038" s="2"/>
      <c r="K2038" s="3">
        <v>926.42</v>
      </c>
      <c r="L2038" s="2"/>
      <c r="M2038" s="2"/>
      <c r="N2038" s="2"/>
      <c r="O2038" s="2"/>
      <c r="P2038" s="2"/>
      <c r="Q2038" s="2"/>
      <c r="R2038" s="2"/>
      <c r="S2038" s="2"/>
      <c r="T2038" s="3">
        <v>0.0</v>
      </c>
      <c r="U2038" s="3">
        <v>0.0</v>
      </c>
    </row>
    <row r="2039" hidden="1">
      <c r="A2039" s="10" t="str">
        <f t="shared" si="1"/>
        <v>Slovak Republic1997</v>
      </c>
      <c r="B2039" s="1" t="s">
        <v>182</v>
      </c>
      <c r="C2039" s="3">
        <v>1997.0</v>
      </c>
      <c r="D2039" s="3">
        <v>18.87</v>
      </c>
      <c r="E2039" s="3">
        <v>63.29</v>
      </c>
      <c r="F2039" s="3">
        <v>1.265691</v>
      </c>
      <c r="G2039" s="3">
        <v>0.14</v>
      </c>
      <c r="H2039" s="3">
        <v>11726.97</v>
      </c>
      <c r="I2039" s="3">
        <v>9633.9</v>
      </c>
      <c r="J2039" s="3">
        <v>-10.37</v>
      </c>
      <c r="K2039" s="3">
        <v>27706.03</v>
      </c>
      <c r="L2039" s="3">
        <v>31.58</v>
      </c>
      <c r="M2039" s="3">
        <v>31.71</v>
      </c>
      <c r="N2039" s="3">
        <v>22.37</v>
      </c>
      <c r="O2039" s="3">
        <v>13.5</v>
      </c>
      <c r="P2039" s="3">
        <v>21.68</v>
      </c>
      <c r="Q2039" s="3">
        <v>32.72</v>
      </c>
      <c r="R2039" s="3">
        <v>37.87</v>
      </c>
      <c r="S2039" s="3">
        <v>3.53</v>
      </c>
      <c r="T2039" s="3">
        <v>2069.07339222064</v>
      </c>
      <c r="U2039" s="3">
        <v>1121.1427</v>
      </c>
    </row>
    <row r="2040" hidden="1">
      <c r="A2040" s="10" t="str">
        <f t="shared" si="1"/>
        <v>Slovenia1997</v>
      </c>
      <c r="B2040" s="1" t="s">
        <v>183</v>
      </c>
      <c r="C2040" s="3">
        <v>1997.0</v>
      </c>
      <c r="D2040" s="3">
        <v>14.24</v>
      </c>
      <c r="E2040" s="3">
        <v>59.82</v>
      </c>
      <c r="F2040" s="3">
        <v>1.449492</v>
      </c>
      <c r="G2040" s="3">
        <v>0.13</v>
      </c>
      <c r="H2040" s="3">
        <v>9365.66</v>
      </c>
      <c r="I2040" s="3">
        <v>8368.85</v>
      </c>
      <c r="J2040" s="3">
        <v>-1.14</v>
      </c>
      <c r="K2040" s="3">
        <v>20763.1</v>
      </c>
      <c r="L2040" s="3">
        <v>26.6</v>
      </c>
      <c r="M2040" s="3">
        <v>33.22</v>
      </c>
      <c r="N2040" s="3">
        <v>27.55</v>
      </c>
      <c r="O2040" s="3">
        <v>7.28</v>
      </c>
      <c r="P2040" s="3">
        <v>22.07</v>
      </c>
      <c r="Q2040" s="3">
        <v>49.12</v>
      </c>
      <c r="R2040" s="3">
        <v>26.5</v>
      </c>
      <c r="S2040" s="3">
        <v>1.92</v>
      </c>
      <c r="T2040" s="3">
        <v>2003.74370872738</v>
      </c>
      <c r="U2040" s="3">
        <v>1167.5577</v>
      </c>
    </row>
    <row r="2041" hidden="1">
      <c r="A2041" s="10" t="str">
        <f t="shared" si="1"/>
        <v>Sweden1997</v>
      </c>
      <c r="B2041" s="1" t="s">
        <v>195</v>
      </c>
      <c r="C2041" s="3">
        <v>1997.0</v>
      </c>
      <c r="D2041" s="3">
        <v>20.99</v>
      </c>
      <c r="E2041" s="3">
        <v>68.08</v>
      </c>
      <c r="F2041" s="3">
        <v>2.080671</v>
      </c>
      <c r="G2041" s="3">
        <v>0.05</v>
      </c>
      <c r="H2041" s="3">
        <v>63168.26</v>
      </c>
      <c r="I2041" s="3">
        <v>81477.34</v>
      </c>
      <c r="J2041" s="3">
        <v>6.26</v>
      </c>
      <c r="K2041" s="3">
        <v>268146.0</v>
      </c>
      <c r="L2041" s="3">
        <v>37.65</v>
      </c>
      <c r="M2041" s="3">
        <v>30.43</v>
      </c>
      <c r="N2041" s="3">
        <v>18.21</v>
      </c>
      <c r="O2041" s="3">
        <v>10.57</v>
      </c>
      <c r="P2041" s="3">
        <v>40.16</v>
      </c>
      <c r="Q2041" s="3">
        <v>24.28</v>
      </c>
      <c r="R2041" s="3">
        <v>24.27</v>
      </c>
      <c r="S2041" s="3">
        <v>2.57</v>
      </c>
      <c r="T2041" s="3">
        <v>2467.27672656579</v>
      </c>
      <c r="U2041" s="3">
        <v>1739.4009</v>
      </c>
    </row>
    <row r="2042" hidden="1">
      <c r="A2042" s="10" t="str">
        <f t="shared" si="1"/>
        <v>Eswatini1997</v>
      </c>
      <c r="B2042" s="1" t="s">
        <v>76</v>
      </c>
      <c r="C2042" s="3">
        <v>1997.0</v>
      </c>
      <c r="D2042" s="3">
        <v>0.0</v>
      </c>
      <c r="E2042" s="3">
        <v>0.0</v>
      </c>
      <c r="F2042" s="2"/>
      <c r="G2042" s="2"/>
      <c r="H2042" s="2"/>
      <c r="I2042" s="2"/>
      <c r="J2042" s="3">
        <v>-14.8</v>
      </c>
      <c r="K2042" s="3">
        <v>1716.7</v>
      </c>
      <c r="L2042" s="2"/>
      <c r="M2042" s="2"/>
      <c r="N2042" s="2"/>
      <c r="O2042" s="2"/>
      <c r="P2042" s="2"/>
      <c r="Q2042" s="2"/>
      <c r="R2042" s="2"/>
      <c r="S2042" s="2"/>
      <c r="T2042" s="3">
        <v>0.0</v>
      </c>
      <c r="U2042" s="3">
        <v>0.0</v>
      </c>
    </row>
    <row r="2043" hidden="1">
      <c r="A2043" s="10" t="str">
        <f t="shared" si="1"/>
        <v>Seychelles1997</v>
      </c>
      <c r="B2043" s="1" t="s">
        <v>179</v>
      </c>
      <c r="C2043" s="3">
        <v>1997.0</v>
      </c>
      <c r="D2043" s="3">
        <v>97.27</v>
      </c>
      <c r="E2043" s="3">
        <v>56.29</v>
      </c>
      <c r="F2043" s="2"/>
      <c r="G2043" s="3">
        <v>0.13</v>
      </c>
      <c r="H2043" s="3">
        <v>340.06</v>
      </c>
      <c r="I2043" s="3">
        <v>113.66</v>
      </c>
      <c r="J2043" s="3">
        <v>-40.36</v>
      </c>
      <c r="K2043" s="3">
        <v>562.96</v>
      </c>
      <c r="L2043" s="3">
        <v>21.34</v>
      </c>
      <c r="M2043" s="3">
        <v>34.95</v>
      </c>
      <c r="N2043" s="3">
        <v>15.47</v>
      </c>
      <c r="O2043" s="3">
        <v>13.47</v>
      </c>
      <c r="P2043" s="3">
        <v>0.9</v>
      </c>
      <c r="Q2043" s="3">
        <v>54.99</v>
      </c>
      <c r="R2043" s="3">
        <v>1.46</v>
      </c>
      <c r="S2043" s="3">
        <v>7.59</v>
      </c>
      <c r="T2043" s="3">
        <v>1598.20031310488</v>
      </c>
      <c r="U2043" s="3">
        <v>3935.1901</v>
      </c>
    </row>
    <row r="2044" hidden="1">
      <c r="A2044" s="10" t="str">
        <f t="shared" si="1"/>
        <v>Syrian Arab Republic1997</v>
      </c>
      <c r="B2044" s="1" t="s">
        <v>197</v>
      </c>
      <c r="C2044" s="3">
        <v>1997.0</v>
      </c>
      <c r="D2044" s="3">
        <v>0.0</v>
      </c>
      <c r="E2044" s="3">
        <v>0.0</v>
      </c>
      <c r="F2044" s="2"/>
      <c r="G2044" s="2"/>
      <c r="H2044" s="2"/>
      <c r="I2044" s="2"/>
      <c r="J2044" s="3">
        <v>-1.38</v>
      </c>
      <c r="K2044" s="3">
        <v>14505.23</v>
      </c>
      <c r="L2044" s="2"/>
      <c r="M2044" s="2"/>
      <c r="N2044" s="2"/>
      <c r="O2044" s="2"/>
      <c r="P2044" s="2"/>
      <c r="Q2044" s="2"/>
      <c r="R2044" s="2"/>
      <c r="S2044" s="2"/>
      <c r="T2044" s="3">
        <v>0.0</v>
      </c>
      <c r="U2044" s="3">
        <v>0.0</v>
      </c>
    </row>
    <row r="2045" hidden="1">
      <c r="A2045" s="10" t="str">
        <f t="shared" si="1"/>
        <v>Turks and Caicos Islands1997</v>
      </c>
      <c r="B2045" s="1" t="s">
        <v>207</v>
      </c>
      <c r="C2045" s="3">
        <v>1997.0</v>
      </c>
      <c r="D2045" s="3">
        <v>0.0</v>
      </c>
      <c r="E2045" s="3">
        <v>0.0</v>
      </c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3">
        <v>0.0</v>
      </c>
      <c r="U2045" s="3">
        <v>0.0</v>
      </c>
    </row>
    <row r="2046" hidden="1">
      <c r="A2046" s="10" t="str">
        <f t="shared" si="1"/>
        <v>Chad1997</v>
      </c>
      <c r="B2046" s="1" t="s">
        <v>54</v>
      </c>
      <c r="C2046" s="3">
        <v>1997.0</v>
      </c>
      <c r="D2046" s="3">
        <v>0.0</v>
      </c>
      <c r="E2046" s="3">
        <v>0.0</v>
      </c>
      <c r="F2046" s="2"/>
      <c r="G2046" s="2"/>
      <c r="H2046" s="2"/>
      <c r="I2046" s="2"/>
      <c r="J2046" s="3">
        <v>-12.23</v>
      </c>
      <c r="K2046" s="3">
        <v>1544.69</v>
      </c>
      <c r="L2046" s="2"/>
      <c r="M2046" s="2"/>
      <c r="N2046" s="2"/>
      <c r="O2046" s="2"/>
      <c r="P2046" s="2"/>
      <c r="Q2046" s="2"/>
      <c r="R2046" s="2"/>
      <c r="S2046" s="2"/>
      <c r="T2046" s="3">
        <v>0.0</v>
      </c>
      <c r="U2046" s="3">
        <v>0.0</v>
      </c>
    </row>
    <row r="2047" hidden="1">
      <c r="A2047" s="10" t="str">
        <f t="shared" si="1"/>
        <v>Togo1997</v>
      </c>
      <c r="B2047" s="1" t="s">
        <v>201</v>
      </c>
      <c r="C2047" s="3">
        <v>1997.0</v>
      </c>
      <c r="D2047" s="3">
        <v>53.04</v>
      </c>
      <c r="E2047" s="3">
        <v>67.39</v>
      </c>
      <c r="F2047" s="3">
        <v>-0.881602</v>
      </c>
      <c r="G2047" s="3">
        <v>0.05</v>
      </c>
      <c r="H2047" s="3">
        <v>631.7</v>
      </c>
      <c r="I2047" s="3">
        <v>348.15</v>
      </c>
      <c r="J2047" s="3">
        <v>-15.83</v>
      </c>
      <c r="K2047" s="3">
        <v>1498.95</v>
      </c>
      <c r="L2047" s="3">
        <v>9.39</v>
      </c>
      <c r="M2047" s="3">
        <v>58.0</v>
      </c>
      <c r="N2047" s="3">
        <v>24.14</v>
      </c>
      <c r="O2047" s="3">
        <v>8.47</v>
      </c>
      <c r="P2047" s="3">
        <v>2.31</v>
      </c>
      <c r="Q2047" s="3">
        <v>17.94</v>
      </c>
      <c r="R2047" s="3">
        <v>21.93</v>
      </c>
      <c r="S2047" s="3">
        <v>57.82</v>
      </c>
      <c r="T2047" s="3">
        <v>1657.9301960681</v>
      </c>
      <c r="U2047" s="3">
        <v>1790.5025</v>
      </c>
    </row>
    <row r="2048" hidden="1">
      <c r="A2048" s="10" t="str">
        <f t="shared" si="1"/>
        <v>Thailand1997</v>
      </c>
      <c r="B2048" s="1" t="s">
        <v>199</v>
      </c>
      <c r="C2048" s="3">
        <v>1997.0</v>
      </c>
      <c r="D2048" s="3">
        <v>23.39</v>
      </c>
      <c r="E2048" s="3">
        <v>57.78</v>
      </c>
      <c r="F2048" s="3">
        <v>0.216402</v>
      </c>
      <c r="G2048" s="3">
        <v>0.1</v>
      </c>
      <c r="H2048" s="3">
        <v>62461.69</v>
      </c>
      <c r="I2048" s="3">
        <v>58282.51</v>
      </c>
      <c r="J2048" s="3">
        <v>1.42</v>
      </c>
      <c r="K2048" s="3">
        <v>150181.0</v>
      </c>
      <c r="L2048" s="3">
        <v>44.65</v>
      </c>
      <c r="M2048" s="3">
        <v>13.13</v>
      </c>
      <c r="N2048" s="3">
        <v>26.27</v>
      </c>
      <c r="O2048" s="3">
        <v>12.89</v>
      </c>
      <c r="P2048" s="3">
        <v>32.49</v>
      </c>
      <c r="Q2048" s="3">
        <v>35.75</v>
      </c>
      <c r="R2048" s="3">
        <v>17.47</v>
      </c>
      <c r="S2048" s="3">
        <v>9.92</v>
      </c>
      <c r="T2048" s="3">
        <v>2713.09824226908</v>
      </c>
      <c r="U2048" s="3">
        <v>1642.0293</v>
      </c>
    </row>
    <row r="2049" hidden="1">
      <c r="A2049" s="10" t="str">
        <f t="shared" si="1"/>
        <v>Turkmenistan1997</v>
      </c>
      <c r="B2049" s="1" t="s">
        <v>206</v>
      </c>
      <c r="C2049" s="3">
        <v>1997.0</v>
      </c>
      <c r="D2049" s="3">
        <v>78.86</v>
      </c>
      <c r="E2049" s="3">
        <v>0.0</v>
      </c>
      <c r="F2049" s="3">
        <v>-0.580361</v>
      </c>
      <c r="G2049" s="3">
        <v>0.48</v>
      </c>
      <c r="H2049" s="3">
        <v>1183.43</v>
      </c>
      <c r="I2049" s="3">
        <v>751.09</v>
      </c>
      <c r="J2049" s="3">
        <v>-25.65</v>
      </c>
      <c r="K2049" s="3">
        <v>2450.35</v>
      </c>
      <c r="L2049" s="2"/>
      <c r="M2049" s="2"/>
      <c r="N2049" s="2"/>
      <c r="O2049" s="2"/>
      <c r="P2049" s="2"/>
      <c r="Q2049" s="2"/>
      <c r="R2049" s="2"/>
      <c r="S2049" s="2"/>
      <c r="T2049" s="3">
        <v>2108.23723029638</v>
      </c>
      <c r="U2049" s="3">
        <v>6191.3034</v>
      </c>
    </row>
    <row r="2050" hidden="1">
      <c r="A2050" s="10" t="str">
        <f t="shared" si="1"/>
        <v>Timor-Leste1997</v>
      </c>
      <c r="B2050" s="1" t="s">
        <v>200</v>
      </c>
      <c r="C2050" s="3">
        <v>1997.0</v>
      </c>
      <c r="D2050" s="3">
        <v>0.0</v>
      </c>
      <c r="E2050" s="3">
        <v>0.0</v>
      </c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3">
        <v>0.0</v>
      </c>
      <c r="U2050" s="3">
        <v>0.0</v>
      </c>
    </row>
    <row r="2051" hidden="1">
      <c r="A2051" s="10" t="str">
        <f t="shared" si="1"/>
        <v>Tonga1997</v>
      </c>
      <c r="B2051" s="1" t="s">
        <v>202</v>
      </c>
      <c r="C2051" s="3">
        <v>1997.0</v>
      </c>
      <c r="D2051" s="3">
        <v>0.0</v>
      </c>
      <c r="E2051" s="3">
        <v>0.0</v>
      </c>
      <c r="F2051" s="2"/>
      <c r="G2051" s="2"/>
      <c r="H2051" s="2"/>
      <c r="I2051" s="2"/>
      <c r="J2051" s="3">
        <v>-30.13</v>
      </c>
      <c r="K2051" s="3">
        <v>214.99</v>
      </c>
      <c r="L2051" s="2"/>
      <c r="M2051" s="2"/>
      <c r="N2051" s="2"/>
      <c r="O2051" s="2"/>
      <c r="P2051" s="2"/>
      <c r="Q2051" s="2"/>
      <c r="R2051" s="2"/>
      <c r="S2051" s="2"/>
      <c r="T2051" s="3">
        <v>0.0</v>
      </c>
      <c r="U2051" s="3">
        <v>0.0</v>
      </c>
    </row>
    <row r="2052" hidden="1">
      <c r="A2052" s="10" t="str">
        <f t="shared" si="1"/>
        <v>Trinidad and Tobago1997</v>
      </c>
      <c r="B2052" s="1" t="s">
        <v>203</v>
      </c>
      <c r="C2052" s="3">
        <v>1997.0</v>
      </c>
      <c r="D2052" s="3">
        <v>58.86</v>
      </c>
      <c r="E2052" s="3">
        <v>61.79</v>
      </c>
      <c r="F2052" s="3">
        <v>0.051947</v>
      </c>
      <c r="G2052" s="3">
        <v>0.23</v>
      </c>
      <c r="H2052" s="3">
        <v>3059.44</v>
      </c>
      <c r="I2052" s="3">
        <v>2569.61</v>
      </c>
      <c r="J2052" s="2"/>
      <c r="K2052" s="3">
        <v>5737.75</v>
      </c>
      <c r="L2052" s="3">
        <v>43.31</v>
      </c>
      <c r="M2052" s="3">
        <v>18.48</v>
      </c>
      <c r="N2052" s="3">
        <v>18.89</v>
      </c>
      <c r="O2052" s="3">
        <v>16.94</v>
      </c>
      <c r="P2052" s="3">
        <v>3.93</v>
      </c>
      <c r="Q2052" s="3">
        <v>15.09</v>
      </c>
      <c r="R2052" s="3">
        <v>36.03</v>
      </c>
      <c r="S2052" s="3">
        <v>18.89</v>
      </c>
      <c r="T2052" s="3">
        <v>2497.24618658502</v>
      </c>
      <c r="U2052" s="3">
        <v>2882.0333</v>
      </c>
    </row>
    <row r="2053" hidden="1">
      <c r="A2053" s="10" t="str">
        <f t="shared" si="1"/>
        <v>Tunisia1997</v>
      </c>
      <c r="B2053" s="1" t="s">
        <v>204</v>
      </c>
      <c r="C2053" s="3">
        <v>1997.0</v>
      </c>
      <c r="D2053" s="3">
        <v>22.87</v>
      </c>
      <c r="E2053" s="3">
        <v>49.09</v>
      </c>
      <c r="F2053" s="3">
        <v>-0.187276</v>
      </c>
      <c r="G2053" s="3">
        <v>0.16</v>
      </c>
      <c r="H2053" s="3">
        <v>7946.99</v>
      </c>
      <c r="I2053" s="3">
        <v>5559.37</v>
      </c>
      <c r="J2053" s="3">
        <v>-2.27</v>
      </c>
      <c r="K2053" s="3">
        <v>20746.36</v>
      </c>
      <c r="L2053" s="3">
        <v>25.22</v>
      </c>
      <c r="M2053" s="3">
        <v>23.87</v>
      </c>
      <c r="N2053" s="3">
        <v>36.45</v>
      </c>
      <c r="O2053" s="3">
        <v>9.93</v>
      </c>
      <c r="P2053" s="3">
        <v>6.88</v>
      </c>
      <c r="Q2053" s="3">
        <v>56.11</v>
      </c>
      <c r="R2053" s="3">
        <v>24.62</v>
      </c>
      <c r="S2053" s="3">
        <v>10.1</v>
      </c>
      <c r="T2053" s="3">
        <v>2020.29677952217</v>
      </c>
      <c r="U2053" s="3">
        <v>2324.4088</v>
      </c>
    </row>
    <row r="2054" hidden="1">
      <c r="A2054" s="10" t="str">
        <f t="shared" si="1"/>
        <v>Turkiye1997</v>
      </c>
      <c r="B2054" s="1" t="s">
        <v>205</v>
      </c>
      <c r="C2054" s="3">
        <v>1997.0</v>
      </c>
      <c r="D2054" s="3">
        <v>23.92</v>
      </c>
      <c r="E2054" s="3">
        <v>50.51</v>
      </c>
      <c r="F2054" s="3">
        <v>0.154428</v>
      </c>
      <c r="G2054" s="3">
        <v>0.09</v>
      </c>
      <c r="H2054" s="3">
        <v>48585.06</v>
      </c>
      <c r="I2054" s="3">
        <v>26244.68</v>
      </c>
      <c r="J2054" s="3">
        <v>-5.81</v>
      </c>
      <c r="K2054" s="3">
        <v>189835.0</v>
      </c>
      <c r="L2054" s="3">
        <v>34.29</v>
      </c>
      <c r="M2054" s="3">
        <v>16.22</v>
      </c>
      <c r="N2054" s="3">
        <v>29.25</v>
      </c>
      <c r="O2054" s="3">
        <v>16.92</v>
      </c>
      <c r="P2054" s="3">
        <v>8.97</v>
      </c>
      <c r="Q2054" s="3">
        <v>52.67</v>
      </c>
      <c r="R2054" s="3">
        <v>25.66</v>
      </c>
      <c r="S2054" s="3">
        <v>11.16</v>
      </c>
      <c r="T2054" s="3">
        <v>2108.15880663617</v>
      </c>
      <c r="U2054" s="3">
        <v>1869.4709</v>
      </c>
    </row>
    <row r="2055" hidden="1">
      <c r="A2055" s="10" t="str">
        <f t="shared" si="1"/>
        <v>Tuvalu1997</v>
      </c>
      <c r="B2055" s="1" t="s">
        <v>208</v>
      </c>
      <c r="C2055" s="3">
        <v>1997.0</v>
      </c>
      <c r="D2055" s="3">
        <v>0.0</v>
      </c>
      <c r="E2055" s="3">
        <v>62.75</v>
      </c>
      <c r="F2055" s="2"/>
      <c r="G2055" s="3">
        <v>0.3</v>
      </c>
      <c r="H2055" s="3">
        <v>6.74</v>
      </c>
      <c r="I2055" s="2"/>
      <c r="J2055" s="2"/>
      <c r="K2055" s="3">
        <v>12.7</v>
      </c>
      <c r="L2055" s="3">
        <v>20.11</v>
      </c>
      <c r="M2055" s="3">
        <v>42.64</v>
      </c>
      <c r="N2055" s="3">
        <v>20.5</v>
      </c>
      <c r="O2055" s="3">
        <v>4.3</v>
      </c>
      <c r="P2055" s="2"/>
      <c r="Q2055" s="2"/>
      <c r="R2055" s="2"/>
      <c r="S2055" s="2"/>
      <c r="T2055" s="3">
        <v>1714.22492338408</v>
      </c>
      <c r="U2055" s="3">
        <v>0.0</v>
      </c>
    </row>
    <row r="2056" hidden="1">
      <c r="A2056" s="10" t="str">
        <f t="shared" si="1"/>
        <v>Tanzania1997</v>
      </c>
      <c r="B2056" s="1" t="s">
        <v>198</v>
      </c>
      <c r="C2056" s="3">
        <v>1997.0</v>
      </c>
      <c r="D2056" s="3">
        <v>70.32</v>
      </c>
      <c r="E2056" s="3">
        <v>60.67</v>
      </c>
      <c r="F2056" s="3">
        <v>-1.243443</v>
      </c>
      <c r="G2056" s="3">
        <v>0.04</v>
      </c>
      <c r="H2056" s="3">
        <v>1301.93</v>
      </c>
      <c r="I2056" s="3">
        <v>598.17</v>
      </c>
      <c r="J2056" s="3">
        <v>-9.47</v>
      </c>
      <c r="K2056" s="3">
        <v>7683.85</v>
      </c>
      <c r="L2056" s="3">
        <v>28.57</v>
      </c>
      <c r="M2056" s="3">
        <v>32.1</v>
      </c>
      <c r="N2056" s="3">
        <v>22.51</v>
      </c>
      <c r="O2056" s="3">
        <v>3.61</v>
      </c>
      <c r="P2056" s="3">
        <v>1.29</v>
      </c>
      <c r="Q2056" s="3">
        <v>12.62</v>
      </c>
      <c r="R2056" s="3">
        <v>10.35</v>
      </c>
      <c r="S2056" s="3">
        <v>75.08</v>
      </c>
      <c r="T2056" s="3">
        <v>1836.38082085085</v>
      </c>
      <c r="U2056" s="3">
        <v>2439.3558</v>
      </c>
    </row>
    <row r="2057" hidden="1">
      <c r="A2057" s="10" t="str">
        <f t="shared" si="1"/>
        <v>Uganda1997</v>
      </c>
      <c r="B2057" s="1" t="s">
        <v>209</v>
      </c>
      <c r="C2057" s="3">
        <v>1997.0</v>
      </c>
      <c r="D2057" s="3">
        <v>72.26</v>
      </c>
      <c r="E2057" s="3">
        <v>59.04</v>
      </c>
      <c r="F2057" s="3">
        <v>-1.175585</v>
      </c>
      <c r="G2057" s="3">
        <v>0.06</v>
      </c>
      <c r="H2057" s="3">
        <v>795.34</v>
      </c>
      <c r="I2057" s="3">
        <v>402.4</v>
      </c>
      <c r="J2057" s="3">
        <v>-7.44</v>
      </c>
      <c r="K2057" s="3">
        <v>6269.33</v>
      </c>
      <c r="L2057" s="3">
        <v>23.11</v>
      </c>
      <c r="M2057" s="3">
        <v>35.93</v>
      </c>
      <c r="N2057" s="3">
        <v>34.35</v>
      </c>
      <c r="O2057" s="3">
        <v>4.74</v>
      </c>
      <c r="P2057" s="3">
        <v>2.13</v>
      </c>
      <c r="Q2057" s="3">
        <v>10.11</v>
      </c>
      <c r="R2057" s="3">
        <v>23.34</v>
      </c>
      <c r="S2057" s="3">
        <v>64.43</v>
      </c>
      <c r="T2057" s="3">
        <v>1763.18782890126</v>
      </c>
      <c r="U2057" s="3">
        <v>3806.576</v>
      </c>
    </row>
    <row r="2058" hidden="1">
      <c r="A2058" s="10" t="str">
        <f t="shared" si="1"/>
        <v>Ukraine1997</v>
      </c>
      <c r="B2058" s="1" t="s">
        <v>210</v>
      </c>
      <c r="C2058" s="3">
        <v>1997.0</v>
      </c>
      <c r="D2058" s="3">
        <v>23.16</v>
      </c>
      <c r="E2058" s="3">
        <v>71.27</v>
      </c>
      <c r="F2058" s="3">
        <v>0.738454</v>
      </c>
      <c r="G2058" s="3">
        <v>0.11</v>
      </c>
      <c r="H2058" s="3">
        <v>17124.86</v>
      </c>
      <c r="I2058" s="3">
        <v>14217.48</v>
      </c>
      <c r="J2058" s="3">
        <v>-3.06</v>
      </c>
      <c r="K2058" s="3">
        <v>50150.4</v>
      </c>
      <c r="L2058" s="3">
        <v>19.99</v>
      </c>
      <c r="M2058" s="3">
        <v>51.28</v>
      </c>
      <c r="N2058" s="3">
        <v>14.02</v>
      </c>
      <c r="O2058" s="3">
        <v>12.95</v>
      </c>
      <c r="P2058" s="3">
        <v>12.83</v>
      </c>
      <c r="Q2058" s="3">
        <v>15.82</v>
      </c>
      <c r="R2058" s="3">
        <v>55.07</v>
      </c>
      <c r="S2058" s="3">
        <v>13.82</v>
      </c>
      <c r="T2058" s="3">
        <v>2417.44340262313</v>
      </c>
      <c r="U2058" s="3">
        <v>2063.7413</v>
      </c>
    </row>
    <row r="2059" hidden="1">
      <c r="A2059" s="10" t="str">
        <f t="shared" si="1"/>
        <v>Uruguay1997</v>
      </c>
      <c r="B2059" s="1" t="s">
        <v>214</v>
      </c>
      <c r="C2059" s="3">
        <v>1997.0</v>
      </c>
      <c r="D2059" s="3">
        <v>54.23</v>
      </c>
      <c r="E2059" s="3">
        <v>62.49</v>
      </c>
      <c r="F2059" s="3">
        <v>0.080024</v>
      </c>
      <c r="G2059" s="3">
        <v>0.14</v>
      </c>
      <c r="H2059" s="3">
        <v>3715.53</v>
      </c>
      <c r="I2059" s="3">
        <v>2729.52</v>
      </c>
      <c r="J2059" s="3">
        <v>-2.79</v>
      </c>
      <c r="K2059" s="3">
        <v>23969.82</v>
      </c>
      <c r="L2059" s="3">
        <v>28.78</v>
      </c>
      <c r="M2059" s="3">
        <v>33.71</v>
      </c>
      <c r="N2059" s="3">
        <v>24.3</v>
      </c>
      <c r="O2059" s="3">
        <v>9.93</v>
      </c>
      <c r="P2059" s="3">
        <v>4.64</v>
      </c>
      <c r="Q2059" s="3">
        <v>26.15</v>
      </c>
      <c r="R2059" s="3">
        <v>33.57</v>
      </c>
      <c r="S2059" s="3">
        <v>34.96</v>
      </c>
      <c r="T2059" s="3">
        <v>2032.41852203275</v>
      </c>
      <c r="U2059" s="3">
        <v>1544.9514</v>
      </c>
    </row>
    <row r="2060" hidden="1">
      <c r="A2060" s="10" t="str">
        <f t="shared" si="1"/>
        <v>United States1997</v>
      </c>
      <c r="B2060" s="1" t="s">
        <v>213</v>
      </c>
      <c r="C2060" s="3">
        <v>1997.0</v>
      </c>
      <c r="D2060" s="3">
        <v>15.04</v>
      </c>
      <c r="E2060" s="3">
        <v>68.81</v>
      </c>
      <c r="F2060" s="3">
        <v>1.875847</v>
      </c>
      <c r="G2060" s="3">
        <v>0.07</v>
      </c>
      <c r="H2060" s="3">
        <v>898025.46</v>
      </c>
      <c r="I2060" s="3">
        <v>687532.54</v>
      </c>
      <c r="J2060" s="3">
        <v>-1.19</v>
      </c>
      <c r="K2060" s="3">
        <v>8577549.86</v>
      </c>
      <c r="L2060" s="3">
        <v>34.66</v>
      </c>
      <c r="M2060" s="3">
        <v>34.15</v>
      </c>
      <c r="N2060" s="3">
        <v>15.97</v>
      </c>
      <c r="O2060" s="3">
        <v>10.25</v>
      </c>
      <c r="P2060" s="3">
        <v>49.04</v>
      </c>
      <c r="Q2060" s="3">
        <v>19.18</v>
      </c>
      <c r="R2060" s="3">
        <v>19.72</v>
      </c>
      <c r="S2060" s="3">
        <v>8.29</v>
      </c>
      <c r="T2060" s="3">
        <v>2517.00530657561</v>
      </c>
      <c r="U2060" s="3">
        <v>1844.3072</v>
      </c>
    </row>
    <row r="2061" hidden="1">
      <c r="A2061" s="10" t="str">
        <f t="shared" si="1"/>
        <v>St. Vincent and the Grenadines1997</v>
      </c>
      <c r="B2061" s="1" t="s">
        <v>192</v>
      </c>
      <c r="C2061" s="3">
        <v>1997.0</v>
      </c>
      <c r="D2061" s="3">
        <v>83.92</v>
      </c>
      <c r="E2061" s="3">
        <v>58.62</v>
      </c>
      <c r="F2061" s="2"/>
      <c r="G2061" s="3">
        <v>0.12</v>
      </c>
      <c r="H2061" s="3">
        <v>182.02</v>
      </c>
      <c r="I2061" s="3">
        <v>46.06</v>
      </c>
      <c r="J2061" s="3">
        <v>-23.18</v>
      </c>
      <c r="K2061" s="3">
        <v>347.77</v>
      </c>
      <c r="L2061" s="3">
        <v>16.85</v>
      </c>
      <c r="M2061" s="3">
        <v>41.77</v>
      </c>
      <c r="N2061" s="3">
        <v>20.51</v>
      </c>
      <c r="O2061" s="3">
        <v>16.03</v>
      </c>
      <c r="P2061" s="3">
        <v>6.83</v>
      </c>
      <c r="Q2061" s="3">
        <v>26.92</v>
      </c>
      <c r="R2061" s="3">
        <v>23.65</v>
      </c>
      <c r="S2061" s="3">
        <v>42.59</v>
      </c>
      <c r="T2061" s="3">
        <v>1595.28607819198</v>
      </c>
      <c r="U2061" s="3">
        <v>5415.2102</v>
      </c>
    </row>
    <row r="2062" hidden="1">
      <c r="A2062" s="10" t="str">
        <f t="shared" si="1"/>
        <v>Venezuela, RB1997</v>
      </c>
      <c r="B2062" s="1" t="s">
        <v>216</v>
      </c>
      <c r="C2062" s="3">
        <v>1997.0</v>
      </c>
      <c r="D2062" s="3">
        <v>83.73</v>
      </c>
      <c r="E2062" s="3">
        <v>64.43</v>
      </c>
      <c r="F2062" s="3">
        <v>-0.137776</v>
      </c>
      <c r="G2062" s="3">
        <v>0.38</v>
      </c>
      <c r="H2062" s="3">
        <v>13158.8</v>
      </c>
      <c r="I2062" s="3">
        <v>22889.85</v>
      </c>
      <c r="J2062" s="3">
        <v>7.27</v>
      </c>
      <c r="K2062" s="3">
        <v>85843.53</v>
      </c>
      <c r="L2062" s="3">
        <v>37.2</v>
      </c>
      <c r="M2062" s="3">
        <v>27.23</v>
      </c>
      <c r="N2062" s="3">
        <v>27.37</v>
      </c>
      <c r="O2062" s="3">
        <v>6.36</v>
      </c>
      <c r="P2062" s="3">
        <v>1.25</v>
      </c>
      <c r="Q2062" s="3">
        <v>29.91</v>
      </c>
      <c r="R2062" s="3">
        <v>12.74</v>
      </c>
      <c r="S2062" s="3">
        <v>56.08</v>
      </c>
      <c r="T2062" s="3">
        <v>2490.32445880334</v>
      </c>
      <c r="U2062" s="3">
        <v>6315.888</v>
      </c>
    </row>
    <row r="2063" hidden="1">
      <c r="A2063" s="10" t="str">
        <f t="shared" si="1"/>
        <v>Vietnam1997</v>
      </c>
      <c r="B2063" s="1" t="s">
        <v>217</v>
      </c>
      <c r="C2063" s="3">
        <v>1997.0</v>
      </c>
      <c r="D2063" s="3">
        <v>0.0</v>
      </c>
      <c r="E2063" s="3">
        <v>0.0</v>
      </c>
      <c r="F2063" s="3">
        <v>-0.67516</v>
      </c>
      <c r="G2063" s="2"/>
      <c r="H2063" s="2"/>
      <c r="I2063" s="2"/>
      <c r="J2063" s="3">
        <v>-8.14</v>
      </c>
      <c r="K2063" s="3">
        <v>26843.7</v>
      </c>
      <c r="L2063" s="2"/>
      <c r="M2063" s="2"/>
      <c r="N2063" s="2"/>
      <c r="O2063" s="2"/>
      <c r="P2063" s="2"/>
      <c r="Q2063" s="2"/>
      <c r="R2063" s="2"/>
      <c r="S2063" s="2"/>
      <c r="T2063" s="3">
        <v>0.0</v>
      </c>
      <c r="U2063" s="3">
        <v>0.0</v>
      </c>
    </row>
    <row r="2064" hidden="1">
      <c r="A2064" s="10" t="str">
        <f t="shared" si="1"/>
        <v>Vanuatu1997</v>
      </c>
      <c r="B2064" s="1" t="s">
        <v>215</v>
      </c>
      <c r="C2064" s="3">
        <v>1997.0</v>
      </c>
      <c r="D2064" s="3">
        <v>0.0</v>
      </c>
      <c r="E2064" s="3">
        <v>0.0</v>
      </c>
      <c r="F2064" s="2"/>
      <c r="G2064" s="2"/>
      <c r="H2064" s="2"/>
      <c r="I2064" s="2"/>
      <c r="J2064" s="3">
        <v>1.63</v>
      </c>
      <c r="K2064" s="3">
        <v>272.77</v>
      </c>
      <c r="L2064" s="2"/>
      <c r="M2064" s="2"/>
      <c r="N2064" s="2"/>
      <c r="O2064" s="2"/>
      <c r="P2064" s="2"/>
      <c r="Q2064" s="2"/>
      <c r="R2064" s="2"/>
      <c r="S2064" s="2"/>
      <c r="T2064" s="3">
        <v>0.0</v>
      </c>
      <c r="U2064" s="3">
        <v>0.0</v>
      </c>
    </row>
    <row r="2065" hidden="1">
      <c r="A2065" s="10" t="str">
        <f t="shared" si="1"/>
        <v>World1997</v>
      </c>
      <c r="B2065" s="1" t="s">
        <v>219</v>
      </c>
      <c r="C2065" s="3">
        <v>1997.0</v>
      </c>
      <c r="D2065" s="3">
        <v>19.85</v>
      </c>
      <c r="E2065" s="3">
        <v>61.63</v>
      </c>
      <c r="F2065" s="2"/>
      <c r="G2065" s="3">
        <v>0.05</v>
      </c>
      <c r="H2065" s="3">
        <v>5395409.47</v>
      </c>
      <c r="I2065" s="3">
        <v>5302477.26</v>
      </c>
      <c r="J2065" s="3">
        <v>0.7</v>
      </c>
      <c r="K2065" s="3">
        <v>3.145829922E7</v>
      </c>
      <c r="L2065" s="3">
        <v>32.98</v>
      </c>
      <c r="M2065" s="3">
        <v>28.65</v>
      </c>
      <c r="N2065" s="3">
        <v>22.11</v>
      </c>
      <c r="O2065" s="3">
        <v>12.07</v>
      </c>
      <c r="P2065" s="3">
        <v>34.68</v>
      </c>
      <c r="Q2065" s="3">
        <v>29.99</v>
      </c>
      <c r="R2065" s="3">
        <v>21.94</v>
      </c>
      <c r="S2065" s="3">
        <v>9.18</v>
      </c>
      <c r="T2065" s="3">
        <v>0.0</v>
      </c>
      <c r="U2065" s="3">
        <v>1325.0268</v>
      </c>
    </row>
    <row r="2066" hidden="1">
      <c r="A2066" s="10" t="str">
        <f t="shared" si="1"/>
        <v>Wallis and Futura Isl.1997</v>
      </c>
      <c r="B2066" s="1" t="s">
        <v>218</v>
      </c>
      <c r="C2066" s="3">
        <v>1997.0</v>
      </c>
      <c r="D2066" s="3">
        <v>0.0</v>
      </c>
      <c r="E2066" s="3">
        <v>0.0</v>
      </c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3">
        <v>0.0</v>
      </c>
      <c r="U2066" s="3">
        <v>0.0</v>
      </c>
    </row>
    <row r="2067" hidden="1">
      <c r="A2067" s="10" t="str">
        <f t="shared" si="1"/>
        <v>Samoa1997</v>
      </c>
      <c r="B2067" s="1" t="s">
        <v>174</v>
      </c>
      <c r="C2067" s="3">
        <v>1997.0</v>
      </c>
      <c r="D2067" s="3">
        <v>0.0</v>
      </c>
      <c r="E2067" s="3">
        <v>0.0</v>
      </c>
      <c r="F2067" s="2"/>
      <c r="G2067" s="2"/>
      <c r="H2067" s="2"/>
      <c r="I2067" s="2"/>
      <c r="J2067" s="2"/>
      <c r="K2067" s="3">
        <v>285.48</v>
      </c>
      <c r="L2067" s="2"/>
      <c r="M2067" s="2"/>
      <c r="N2067" s="2"/>
      <c r="O2067" s="2"/>
      <c r="P2067" s="2"/>
      <c r="Q2067" s="2"/>
      <c r="R2067" s="2"/>
      <c r="S2067" s="2"/>
      <c r="T2067" s="3">
        <v>0.0</v>
      </c>
      <c r="U2067" s="3">
        <v>0.0</v>
      </c>
    </row>
    <row r="2068" hidden="1">
      <c r="A2068" s="10" t="str">
        <f t="shared" si="1"/>
        <v>Yemen, Rep.1997</v>
      </c>
      <c r="B2068" s="1" t="s">
        <v>220</v>
      </c>
      <c r="C2068" s="3">
        <v>1997.0</v>
      </c>
      <c r="D2068" s="3">
        <v>0.0</v>
      </c>
      <c r="E2068" s="3">
        <v>0.0</v>
      </c>
      <c r="F2068" s="3">
        <v>-1.665484</v>
      </c>
      <c r="G2068" s="2"/>
      <c r="H2068" s="2"/>
      <c r="I2068" s="2"/>
      <c r="J2068" s="2"/>
      <c r="K2068" s="3">
        <v>6838.56</v>
      </c>
      <c r="L2068" s="2"/>
      <c r="M2068" s="2"/>
      <c r="N2068" s="2"/>
      <c r="O2068" s="2"/>
      <c r="P2068" s="2"/>
      <c r="Q2068" s="2"/>
      <c r="R2068" s="2"/>
      <c r="S2068" s="2"/>
      <c r="T2068" s="3">
        <v>0.0</v>
      </c>
      <c r="U2068" s="3">
        <v>0.0</v>
      </c>
    </row>
    <row r="2069" hidden="1">
      <c r="A2069" s="10" t="str">
        <f t="shared" si="1"/>
        <v>South Africa1997</v>
      </c>
      <c r="B2069" s="1" t="s">
        <v>186</v>
      </c>
      <c r="C2069" s="3">
        <v>1997.0</v>
      </c>
      <c r="D2069" s="3">
        <v>27.98</v>
      </c>
      <c r="E2069" s="3">
        <v>49.64</v>
      </c>
      <c r="F2069" s="3">
        <v>0.293812</v>
      </c>
      <c r="G2069" s="3">
        <v>0.05</v>
      </c>
      <c r="H2069" s="3">
        <v>30878.98</v>
      </c>
      <c r="I2069" s="3">
        <v>22485.38</v>
      </c>
      <c r="J2069" s="3">
        <v>1.13</v>
      </c>
      <c r="K2069" s="3">
        <v>152586.99</v>
      </c>
      <c r="L2069" s="3">
        <v>32.61</v>
      </c>
      <c r="M2069" s="3">
        <v>17.03</v>
      </c>
      <c r="N2069" s="3">
        <v>18.76</v>
      </c>
      <c r="O2069" s="3">
        <v>14.85</v>
      </c>
      <c r="P2069" s="3">
        <v>13.57</v>
      </c>
      <c r="Q2069" s="3">
        <v>12.85</v>
      </c>
      <c r="R2069" s="3">
        <v>26.8</v>
      </c>
      <c r="S2069" s="3">
        <v>34.82</v>
      </c>
      <c r="T2069" s="3">
        <v>2249.48985283217</v>
      </c>
      <c r="U2069" s="3">
        <v>964.0699</v>
      </c>
    </row>
    <row r="2070" hidden="1">
      <c r="A2070" s="10" t="str">
        <f t="shared" si="1"/>
        <v>Zambia1997</v>
      </c>
      <c r="B2070" s="1" t="s">
        <v>221</v>
      </c>
      <c r="C2070" s="3">
        <v>1997.0</v>
      </c>
      <c r="D2070" s="3">
        <v>9.9</v>
      </c>
      <c r="E2070" s="3">
        <v>61.11</v>
      </c>
      <c r="F2070" s="3">
        <v>-0.865931</v>
      </c>
      <c r="G2070" s="3">
        <v>0.07</v>
      </c>
      <c r="H2070" s="3">
        <v>1000.68</v>
      </c>
      <c r="I2070" s="3">
        <v>1123.43</v>
      </c>
      <c r="J2070" s="3">
        <v>-3.53</v>
      </c>
      <c r="K2070" s="3">
        <v>4303.28</v>
      </c>
      <c r="L2070" s="3">
        <v>31.76</v>
      </c>
      <c r="M2070" s="3">
        <v>29.35</v>
      </c>
      <c r="N2070" s="3">
        <v>22.38</v>
      </c>
      <c r="O2070" s="3">
        <v>16.43</v>
      </c>
      <c r="P2070" s="3">
        <v>0.7</v>
      </c>
      <c r="Q2070" s="3">
        <v>3.05</v>
      </c>
      <c r="R2070" s="3">
        <v>76.01</v>
      </c>
      <c r="S2070" s="3">
        <v>20.07</v>
      </c>
      <c r="T2070" s="3">
        <v>1996.86191018796</v>
      </c>
      <c r="U2070" s="3">
        <v>6090.4068</v>
      </c>
    </row>
    <row r="2071" hidden="1">
      <c r="A2071" s="10" t="str">
        <f t="shared" si="1"/>
        <v>Zimbabwe1997</v>
      </c>
      <c r="B2071" s="1" t="s">
        <v>222</v>
      </c>
      <c r="C2071" s="3">
        <v>1997.0</v>
      </c>
      <c r="D2071" s="3">
        <v>0.0</v>
      </c>
      <c r="E2071" s="3">
        <v>0.0</v>
      </c>
      <c r="F2071" s="3">
        <v>-0.532861</v>
      </c>
      <c r="G2071" s="2"/>
      <c r="H2071" s="2"/>
      <c r="I2071" s="2"/>
      <c r="J2071" s="3">
        <v>-7.01</v>
      </c>
      <c r="K2071" s="3">
        <v>8529.57</v>
      </c>
      <c r="L2071" s="2"/>
      <c r="M2071" s="2"/>
      <c r="N2071" s="2"/>
      <c r="O2071" s="2"/>
      <c r="P2071" s="2"/>
      <c r="Q2071" s="2"/>
      <c r="R2071" s="2"/>
      <c r="S2071" s="2"/>
      <c r="T2071" s="3">
        <v>0.0</v>
      </c>
      <c r="U2071" s="3">
        <v>0.0</v>
      </c>
    </row>
    <row r="2072" hidden="1">
      <c r="A2072" s="10" t="str">
        <f t="shared" si="1"/>
        <v>Aruba1998</v>
      </c>
      <c r="B2072" s="1" t="s">
        <v>25</v>
      </c>
      <c r="C2072" s="3">
        <v>1998.0</v>
      </c>
      <c r="D2072" s="3">
        <v>0.0</v>
      </c>
      <c r="E2072" s="3">
        <v>0.0</v>
      </c>
      <c r="F2072" s="2"/>
      <c r="G2072" s="2"/>
      <c r="H2072" s="2"/>
      <c r="I2072" s="2"/>
      <c r="J2072" s="3">
        <v>-3.99</v>
      </c>
      <c r="K2072" s="3">
        <v>1665.1</v>
      </c>
      <c r="L2072" s="2"/>
      <c r="M2072" s="2"/>
      <c r="N2072" s="2"/>
      <c r="O2072" s="2"/>
      <c r="P2072" s="2"/>
      <c r="Q2072" s="2"/>
      <c r="R2072" s="2"/>
      <c r="S2072" s="2"/>
      <c r="T2072" s="3">
        <v>0.0</v>
      </c>
      <c r="U2072" s="3">
        <v>0.0</v>
      </c>
    </row>
    <row r="2073" hidden="1">
      <c r="A2073" s="10" t="str">
        <f t="shared" si="1"/>
        <v>Afghanistan1998</v>
      </c>
      <c r="B2073" s="1" t="s">
        <v>15</v>
      </c>
      <c r="C2073" s="3">
        <v>1998.0</v>
      </c>
      <c r="D2073" s="3">
        <v>0.0</v>
      </c>
      <c r="E2073" s="3">
        <v>0.0</v>
      </c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3">
        <v>0.0</v>
      </c>
      <c r="U2073" s="3">
        <v>0.0</v>
      </c>
    </row>
    <row r="2074" hidden="1">
      <c r="A2074" s="10" t="str">
        <f t="shared" si="1"/>
        <v>Anguila1998</v>
      </c>
      <c r="B2074" s="1" t="s">
        <v>21</v>
      </c>
      <c r="C2074" s="3">
        <v>1998.0</v>
      </c>
      <c r="D2074" s="3">
        <v>0.0</v>
      </c>
      <c r="E2074" s="3">
        <v>0.0</v>
      </c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3">
        <v>0.0</v>
      </c>
      <c r="U2074" s="3">
        <v>0.0</v>
      </c>
    </row>
    <row r="2075" hidden="1">
      <c r="A2075" s="10" t="str">
        <f t="shared" si="1"/>
        <v>Albania1998</v>
      </c>
      <c r="B2075" s="1" t="s">
        <v>18</v>
      </c>
      <c r="C2075" s="3">
        <v>1998.0</v>
      </c>
      <c r="D2075" s="3">
        <v>31.34</v>
      </c>
      <c r="E2075" s="3">
        <v>48.93</v>
      </c>
      <c r="F2075" s="3">
        <v>-0.3267</v>
      </c>
      <c r="G2075" s="3">
        <v>0.36</v>
      </c>
      <c r="H2075" s="3">
        <v>841.26</v>
      </c>
      <c r="I2075" s="3">
        <v>207.65</v>
      </c>
      <c r="J2075" s="3">
        <v>-25.2</v>
      </c>
      <c r="K2075" s="3">
        <v>2545.97</v>
      </c>
      <c r="L2075" s="3">
        <v>12.89</v>
      </c>
      <c r="M2075" s="3">
        <v>36.04</v>
      </c>
      <c r="N2075" s="3">
        <v>38.41</v>
      </c>
      <c r="O2075" s="3">
        <v>10.45</v>
      </c>
      <c r="P2075" s="3">
        <v>2.65</v>
      </c>
      <c r="Q2075" s="3">
        <v>46.01</v>
      </c>
      <c r="R2075" s="3">
        <v>30.45</v>
      </c>
      <c r="S2075" s="3">
        <v>20.36</v>
      </c>
      <c r="T2075" s="3">
        <v>1559.35701905732</v>
      </c>
      <c r="U2075" s="3">
        <v>1766.3555</v>
      </c>
    </row>
    <row r="2076" hidden="1">
      <c r="A2076" s="10" t="str">
        <f t="shared" si="1"/>
        <v>Andorra1998</v>
      </c>
      <c r="B2076" s="1" t="s">
        <v>20</v>
      </c>
      <c r="C2076" s="3">
        <v>1998.0</v>
      </c>
      <c r="D2076" s="3">
        <v>24.89</v>
      </c>
      <c r="E2076" s="3">
        <v>84.21</v>
      </c>
      <c r="F2076" s="2"/>
      <c r="G2076" s="3">
        <v>0.29</v>
      </c>
      <c r="H2076" s="3">
        <v>1064.13</v>
      </c>
      <c r="I2076" s="3">
        <v>57.86</v>
      </c>
      <c r="J2076" s="2"/>
      <c r="K2076" s="3">
        <v>1211.93</v>
      </c>
      <c r="L2076" s="3">
        <v>13.67</v>
      </c>
      <c r="M2076" s="3">
        <v>70.54</v>
      </c>
      <c r="N2076" s="3">
        <v>6.4</v>
      </c>
      <c r="O2076" s="3">
        <v>5.92</v>
      </c>
      <c r="P2076" s="3">
        <v>11.07</v>
      </c>
      <c r="Q2076" s="3">
        <v>82.79</v>
      </c>
      <c r="R2076" s="3">
        <v>2.38</v>
      </c>
      <c r="S2076" s="3">
        <v>3.74</v>
      </c>
      <c r="T2076" s="3">
        <v>1896.03690580787</v>
      </c>
      <c r="U2076" s="3">
        <v>1200.3176</v>
      </c>
    </row>
    <row r="2077" hidden="1">
      <c r="A2077" s="10" t="str">
        <f t="shared" si="1"/>
        <v>Netherlands Antilles1998</v>
      </c>
      <c r="B2077" s="1" t="s">
        <v>148</v>
      </c>
      <c r="C2077" s="3">
        <v>1998.0</v>
      </c>
      <c r="D2077" s="3">
        <v>0.0</v>
      </c>
      <c r="E2077" s="3">
        <v>0.0</v>
      </c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3">
        <v>0.0</v>
      </c>
      <c r="U2077" s="3">
        <v>0.0</v>
      </c>
    </row>
    <row r="2078" hidden="1">
      <c r="A2078" s="10" t="str">
        <f t="shared" si="1"/>
        <v>United Arab Emirates1998</v>
      </c>
      <c r="B2078" s="1" t="s">
        <v>211</v>
      </c>
      <c r="C2078" s="3">
        <v>1998.0</v>
      </c>
      <c r="D2078" s="3">
        <v>0.0</v>
      </c>
      <c r="E2078" s="3">
        <v>0.0</v>
      </c>
      <c r="F2078" s="3">
        <v>-0.122073</v>
      </c>
      <c r="G2078" s="2"/>
      <c r="H2078" s="2"/>
      <c r="I2078" s="2"/>
      <c r="J2078" s="2"/>
      <c r="K2078" s="3">
        <v>75674.34</v>
      </c>
      <c r="L2078" s="2"/>
      <c r="M2078" s="2"/>
      <c r="N2078" s="2"/>
      <c r="O2078" s="2"/>
      <c r="P2078" s="2"/>
      <c r="Q2078" s="2"/>
      <c r="R2078" s="2"/>
      <c r="S2078" s="2"/>
      <c r="T2078" s="3">
        <v>0.0</v>
      </c>
      <c r="U2078" s="3">
        <v>0.0</v>
      </c>
    </row>
    <row r="2079" hidden="1">
      <c r="A2079" s="10" t="str">
        <f t="shared" si="1"/>
        <v>Argentina1998</v>
      </c>
      <c r="B2079" s="1" t="s">
        <v>23</v>
      </c>
      <c r="C2079" s="3">
        <v>1998.0</v>
      </c>
      <c r="D2079" s="3">
        <v>63.28</v>
      </c>
      <c r="E2079" s="3">
        <v>69.92</v>
      </c>
      <c r="F2079" s="3">
        <v>0.051266</v>
      </c>
      <c r="G2079" s="3">
        <v>0.12</v>
      </c>
      <c r="H2079" s="3">
        <v>31377.25</v>
      </c>
      <c r="I2079" s="3">
        <v>26433.67</v>
      </c>
      <c r="J2079" s="3">
        <v>-2.52</v>
      </c>
      <c r="K2079" s="3">
        <v>298948.0</v>
      </c>
      <c r="L2079" s="3">
        <v>43.96</v>
      </c>
      <c r="M2079" s="3">
        <v>25.96</v>
      </c>
      <c r="N2079" s="3">
        <v>24.49</v>
      </c>
      <c r="O2079" s="3">
        <v>4.38</v>
      </c>
      <c r="P2079" s="3">
        <v>9.68</v>
      </c>
      <c r="Q2079" s="3">
        <v>20.19</v>
      </c>
      <c r="R2079" s="3">
        <v>34.85</v>
      </c>
      <c r="S2079" s="3">
        <v>32.12</v>
      </c>
      <c r="T2079" s="3">
        <v>2756.33659716806</v>
      </c>
      <c r="U2079" s="3">
        <v>1473.4019</v>
      </c>
    </row>
    <row r="2080" hidden="1">
      <c r="A2080" s="10" t="str">
        <f t="shared" si="1"/>
        <v>Armenia1998</v>
      </c>
      <c r="B2080" s="1" t="s">
        <v>24</v>
      </c>
      <c r="C2080" s="3">
        <v>1998.0</v>
      </c>
      <c r="D2080" s="3">
        <v>0.0</v>
      </c>
      <c r="E2080" s="3">
        <v>0.0</v>
      </c>
      <c r="F2080" s="3">
        <v>0.807425</v>
      </c>
      <c r="G2080" s="2"/>
      <c r="H2080" s="2"/>
      <c r="I2080" s="2"/>
      <c r="J2080" s="3">
        <v>-33.84</v>
      </c>
      <c r="K2080" s="3">
        <v>1893.73</v>
      </c>
      <c r="L2080" s="2"/>
      <c r="M2080" s="2"/>
      <c r="N2080" s="2"/>
      <c r="O2080" s="2"/>
      <c r="P2080" s="2"/>
      <c r="Q2080" s="2"/>
      <c r="R2080" s="2"/>
      <c r="S2080" s="2"/>
      <c r="T2080" s="3">
        <v>0.0</v>
      </c>
      <c r="U2080" s="3">
        <v>0.0</v>
      </c>
    </row>
    <row r="2081" hidden="1">
      <c r="A2081" s="10" t="str">
        <f t="shared" si="1"/>
        <v>Antigua and Barbuda1998</v>
      </c>
      <c r="B2081" s="1" t="s">
        <v>22</v>
      </c>
      <c r="C2081" s="3">
        <v>1998.0</v>
      </c>
      <c r="D2081" s="3">
        <v>0.0</v>
      </c>
      <c r="E2081" s="3">
        <v>0.0</v>
      </c>
      <c r="F2081" s="2"/>
      <c r="G2081" s="2"/>
      <c r="H2081" s="2"/>
      <c r="I2081" s="2"/>
      <c r="J2081" s="3">
        <v>28.28</v>
      </c>
      <c r="K2081" s="3">
        <v>727.86</v>
      </c>
      <c r="L2081" s="2"/>
      <c r="M2081" s="2"/>
      <c r="N2081" s="2"/>
      <c r="O2081" s="2"/>
      <c r="P2081" s="2"/>
      <c r="Q2081" s="2"/>
      <c r="R2081" s="2"/>
      <c r="S2081" s="2"/>
      <c r="T2081" s="3">
        <v>0.0</v>
      </c>
      <c r="U2081" s="3">
        <v>0.0</v>
      </c>
    </row>
    <row r="2082" hidden="1">
      <c r="A2082" s="10" t="str">
        <f t="shared" si="1"/>
        <v>Australia1998</v>
      </c>
      <c r="B2082" s="1" t="s">
        <v>26</v>
      </c>
      <c r="C2082" s="3">
        <v>1998.0</v>
      </c>
      <c r="D2082" s="3">
        <v>47.41</v>
      </c>
      <c r="E2082" s="3">
        <v>72.28</v>
      </c>
      <c r="F2082" s="3">
        <v>0.023046</v>
      </c>
      <c r="G2082" s="3">
        <v>0.08</v>
      </c>
      <c r="H2082" s="3">
        <v>60774.22</v>
      </c>
      <c r="I2082" s="3">
        <v>55808.48</v>
      </c>
      <c r="J2082" s="3">
        <v>-0.88</v>
      </c>
      <c r="K2082" s="3">
        <v>398898.99</v>
      </c>
      <c r="L2082" s="3">
        <v>37.3</v>
      </c>
      <c r="M2082" s="3">
        <v>34.98</v>
      </c>
      <c r="N2082" s="3">
        <v>21.2</v>
      </c>
      <c r="O2082" s="3">
        <v>5.56</v>
      </c>
      <c r="P2082" s="3">
        <v>10.67</v>
      </c>
      <c r="Q2082" s="3">
        <v>14.16</v>
      </c>
      <c r="R2082" s="3">
        <v>28.66</v>
      </c>
      <c r="S2082" s="3">
        <v>39.84</v>
      </c>
      <c r="T2082" s="3">
        <v>2643.49790730752</v>
      </c>
      <c r="U2082" s="3">
        <v>910.7857</v>
      </c>
    </row>
    <row r="2083" hidden="1">
      <c r="A2083" s="10" t="str">
        <f t="shared" si="1"/>
        <v>Austria1998</v>
      </c>
      <c r="B2083" s="1" t="s">
        <v>27</v>
      </c>
      <c r="C2083" s="3">
        <v>1998.0</v>
      </c>
      <c r="D2083" s="3">
        <v>15.85</v>
      </c>
      <c r="E2083" s="3">
        <v>70.93</v>
      </c>
      <c r="F2083" s="3">
        <v>1.878212</v>
      </c>
      <c r="G2083" s="3">
        <v>0.13</v>
      </c>
      <c r="H2083" s="3">
        <v>67098.18</v>
      </c>
      <c r="I2083" s="3">
        <v>60856.83</v>
      </c>
      <c r="J2083" s="3">
        <v>-0.23</v>
      </c>
      <c r="K2083" s="3">
        <v>218260.0</v>
      </c>
      <c r="L2083" s="3">
        <v>32.86</v>
      </c>
      <c r="M2083" s="3">
        <v>38.07</v>
      </c>
      <c r="N2083" s="3">
        <v>21.1</v>
      </c>
      <c r="O2083" s="3">
        <v>6.1</v>
      </c>
      <c r="P2083" s="3">
        <v>34.47</v>
      </c>
      <c r="Q2083" s="3">
        <v>30.32</v>
      </c>
      <c r="R2083" s="3">
        <v>25.69</v>
      </c>
      <c r="S2083" s="3">
        <v>2.63</v>
      </c>
      <c r="T2083" s="3">
        <v>2459.41871845106</v>
      </c>
      <c r="U2083" s="3">
        <v>1608.4321</v>
      </c>
    </row>
    <row r="2084" hidden="1">
      <c r="A2084" s="10" t="str">
        <f t="shared" si="1"/>
        <v>Azerbaijan1998</v>
      </c>
      <c r="B2084" s="1" t="s">
        <v>28</v>
      </c>
      <c r="C2084" s="3">
        <v>1998.0</v>
      </c>
      <c r="D2084" s="3">
        <v>77.11</v>
      </c>
      <c r="E2084" s="3">
        <v>62.1</v>
      </c>
      <c r="F2084" s="3">
        <v>0.525825</v>
      </c>
      <c r="G2084" s="3">
        <v>0.17</v>
      </c>
      <c r="H2084" s="3">
        <v>1076.49</v>
      </c>
      <c r="I2084" s="3">
        <v>606.15</v>
      </c>
      <c r="J2084" s="3">
        <v>-31.83</v>
      </c>
      <c r="K2084" s="3">
        <v>4446.37</v>
      </c>
      <c r="L2084" s="3">
        <v>36.95</v>
      </c>
      <c r="M2084" s="3">
        <v>25.15</v>
      </c>
      <c r="N2084" s="3">
        <v>26.61</v>
      </c>
      <c r="O2084" s="3">
        <v>9.44</v>
      </c>
      <c r="P2084" s="3">
        <v>5.72</v>
      </c>
      <c r="Q2084" s="3">
        <v>7.23</v>
      </c>
      <c r="R2084" s="3">
        <v>15.22</v>
      </c>
      <c r="S2084" s="3">
        <v>32.05</v>
      </c>
      <c r="T2084" s="3">
        <v>2411.74355761448</v>
      </c>
      <c r="U2084" s="3">
        <v>4913.0409</v>
      </c>
    </row>
    <row r="2085" hidden="1">
      <c r="A2085" s="10" t="str">
        <f t="shared" si="1"/>
        <v>Burundi1998</v>
      </c>
      <c r="B2085" s="1" t="s">
        <v>47</v>
      </c>
      <c r="C2085" s="3">
        <v>1998.0</v>
      </c>
      <c r="D2085" s="3">
        <v>99.74</v>
      </c>
      <c r="E2085" s="3">
        <v>48.82</v>
      </c>
      <c r="F2085" s="2"/>
      <c r="G2085" s="3">
        <v>0.2</v>
      </c>
      <c r="H2085" s="3">
        <v>162.23</v>
      </c>
      <c r="I2085" s="3">
        <v>86.5</v>
      </c>
      <c r="J2085" s="3">
        <v>-11.44</v>
      </c>
      <c r="K2085" s="3">
        <v>893.77</v>
      </c>
      <c r="L2085" s="3">
        <v>21.22</v>
      </c>
      <c r="M2085" s="3">
        <v>27.6</v>
      </c>
      <c r="N2085" s="3">
        <v>34.19</v>
      </c>
      <c r="O2085" s="3">
        <v>3.14</v>
      </c>
      <c r="P2085" s="3">
        <v>0.06</v>
      </c>
      <c r="Q2085" s="3">
        <v>1.82</v>
      </c>
      <c r="R2085" s="3">
        <v>0.85</v>
      </c>
      <c r="S2085" s="3">
        <v>97.27</v>
      </c>
      <c r="T2085" s="3">
        <v>1540.63482088774</v>
      </c>
      <c r="U2085" s="3">
        <v>9597.5473</v>
      </c>
    </row>
    <row r="2086" hidden="1">
      <c r="A2086" s="10" t="str">
        <f t="shared" si="1"/>
        <v>Belgium1998</v>
      </c>
      <c r="B2086" s="1" t="s">
        <v>34</v>
      </c>
      <c r="C2086" s="3">
        <v>1998.0</v>
      </c>
      <c r="D2086" s="3">
        <v>0.0</v>
      </c>
      <c r="E2086" s="3">
        <v>0.0</v>
      </c>
      <c r="F2086" s="3">
        <v>1.429865</v>
      </c>
      <c r="G2086" s="2"/>
      <c r="H2086" s="2"/>
      <c r="I2086" s="2"/>
      <c r="J2086" s="3">
        <v>3.64</v>
      </c>
      <c r="K2086" s="3">
        <v>258528.0</v>
      </c>
      <c r="L2086" s="2"/>
      <c r="M2086" s="2"/>
      <c r="N2086" s="2"/>
      <c r="O2086" s="2"/>
      <c r="P2086" s="2"/>
      <c r="Q2086" s="2"/>
      <c r="R2086" s="2"/>
      <c r="S2086" s="2"/>
      <c r="T2086" s="3">
        <v>0.0</v>
      </c>
      <c r="U2086" s="3">
        <v>0.0</v>
      </c>
    </row>
    <row r="2087" hidden="1">
      <c r="A2087" s="10" t="str">
        <f t="shared" si="1"/>
        <v>Benin1998</v>
      </c>
      <c r="B2087" s="1" t="s">
        <v>37</v>
      </c>
      <c r="C2087" s="3">
        <v>1998.0</v>
      </c>
      <c r="D2087" s="3">
        <v>48.25</v>
      </c>
      <c r="E2087" s="3">
        <v>71.57</v>
      </c>
      <c r="F2087" s="2"/>
      <c r="G2087" s="3">
        <v>0.12</v>
      </c>
      <c r="H2087" s="3">
        <v>807.02</v>
      </c>
      <c r="I2087" s="3">
        <v>332.87</v>
      </c>
      <c r="J2087" s="3">
        <v>-5.41</v>
      </c>
      <c r="K2087" s="3">
        <v>2455.09</v>
      </c>
      <c r="L2087" s="3">
        <v>13.38</v>
      </c>
      <c r="M2087" s="3">
        <v>58.19</v>
      </c>
      <c r="N2087" s="3">
        <v>24.23</v>
      </c>
      <c r="O2087" s="3">
        <v>4.2</v>
      </c>
      <c r="P2087" s="3">
        <v>0.35</v>
      </c>
      <c r="Q2087" s="3">
        <v>10.01</v>
      </c>
      <c r="R2087" s="3">
        <v>4.33</v>
      </c>
      <c r="S2087" s="3">
        <v>85.31</v>
      </c>
      <c r="T2087" s="3">
        <v>1498.45185937501</v>
      </c>
      <c r="U2087" s="3">
        <v>3386.8755</v>
      </c>
    </row>
    <row r="2088" hidden="1">
      <c r="A2088" s="10" t="str">
        <f t="shared" si="1"/>
        <v>Burkina Faso1998</v>
      </c>
      <c r="B2088" s="1" t="s">
        <v>46</v>
      </c>
      <c r="C2088" s="3">
        <v>1998.0</v>
      </c>
      <c r="D2088" s="3">
        <v>18.81</v>
      </c>
      <c r="E2088" s="3">
        <v>70.42</v>
      </c>
      <c r="F2088" s="3">
        <v>-0.38278</v>
      </c>
      <c r="G2088" s="3">
        <v>0.06</v>
      </c>
      <c r="H2088" s="3">
        <v>796.08</v>
      </c>
      <c r="I2088" s="3">
        <v>246.7</v>
      </c>
      <c r="J2088" s="3">
        <v>-15.32</v>
      </c>
      <c r="K2088" s="3">
        <v>2804.9</v>
      </c>
      <c r="L2088" s="3">
        <v>21.54</v>
      </c>
      <c r="M2088" s="3">
        <v>48.88</v>
      </c>
      <c r="N2088" s="3">
        <v>23.86</v>
      </c>
      <c r="O2088" s="3">
        <v>5.73</v>
      </c>
      <c r="P2088" s="3">
        <v>5.6</v>
      </c>
      <c r="Q2088" s="3">
        <v>6.59</v>
      </c>
      <c r="R2088" s="3">
        <v>8.94</v>
      </c>
      <c r="S2088" s="3">
        <v>78.87</v>
      </c>
      <c r="T2088" s="3">
        <v>1647.11165220682</v>
      </c>
      <c r="U2088" s="3">
        <v>4550.6574</v>
      </c>
    </row>
    <row r="2089" hidden="1">
      <c r="A2089" s="10" t="str">
        <f t="shared" si="1"/>
        <v>Bangladesh1998</v>
      </c>
      <c r="B2089" s="1" t="s">
        <v>31</v>
      </c>
      <c r="C2089" s="3">
        <v>1998.0</v>
      </c>
      <c r="D2089" s="3">
        <v>7.83</v>
      </c>
      <c r="E2089" s="3">
        <v>28.68</v>
      </c>
      <c r="F2089" s="3">
        <v>-0.762826</v>
      </c>
      <c r="G2089" s="3">
        <v>0.17</v>
      </c>
      <c r="H2089" s="3">
        <v>7017.97</v>
      </c>
      <c r="I2089" s="3">
        <v>5056.91</v>
      </c>
      <c r="J2089" s="3">
        <v>-4.37</v>
      </c>
      <c r="K2089" s="3">
        <v>49984.56</v>
      </c>
      <c r="L2089" s="3">
        <v>15.81</v>
      </c>
      <c r="M2089" s="3">
        <v>12.87</v>
      </c>
      <c r="N2089" s="3">
        <v>53.08</v>
      </c>
      <c r="O2089" s="3">
        <v>13.5</v>
      </c>
      <c r="P2089" s="3">
        <v>1.03</v>
      </c>
      <c r="Q2089" s="3">
        <v>82.77</v>
      </c>
      <c r="R2089" s="3">
        <v>8.18</v>
      </c>
      <c r="S2089" s="3">
        <v>7.64</v>
      </c>
      <c r="T2089" s="3">
        <v>1829.51063575367</v>
      </c>
      <c r="U2089" s="3">
        <v>7275.2632</v>
      </c>
    </row>
    <row r="2090" hidden="1">
      <c r="A2090" s="10" t="str">
        <f t="shared" si="1"/>
        <v>Bulgaria1998</v>
      </c>
      <c r="B2090" s="1" t="s">
        <v>45</v>
      </c>
      <c r="C2090" s="3">
        <v>1998.0</v>
      </c>
      <c r="D2090" s="3">
        <v>27.58</v>
      </c>
      <c r="E2090" s="3">
        <v>45.03</v>
      </c>
      <c r="F2090" s="3">
        <v>0.520346</v>
      </c>
      <c r="G2090" s="3">
        <v>0.06</v>
      </c>
      <c r="H2090" s="3">
        <v>4995.1</v>
      </c>
      <c r="I2090" s="3">
        <v>4292.93</v>
      </c>
      <c r="J2090" s="3">
        <v>6.84</v>
      </c>
      <c r="K2090" s="3">
        <v>15030.69</v>
      </c>
      <c r="L2090" s="3">
        <v>19.34</v>
      </c>
      <c r="M2090" s="3">
        <v>25.69</v>
      </c>
      <c r="N2090" s="3">
        <v>29.46</v>
      </c>
      <c r="O2090" s="3">
        <v>21.2</v>
      </c>
      <c r="P2090" s="3">
        <v>11.85</v>
      </c>
      <c r="Q2090" s="3">
        <v>34.87</v>
      </c>
      <c r="R2090" s="3">
        <v>37.16</v>
      </c>
      <c r="S2090" s="3">
        <v>9.43</v>
      </c>
      <c r="T2090" s="3">
        <v>1600.87918292216</v>
      </c>
      <c r="U2090" s="3">
        <v>1054.3946</v>
      </c>
    </row>
    <row r="2091" hidden="1">
      <c r="A2091" s="10" t="str">
        <f t="shared" si="1"/>
        <v>Bahrain1998</v>
      </c>
      <c r="B2091" s="1" t="s">
        <v>30</v>
      </c>
      <c r="C2091" s="3">
        <v>1998.0</v>
      </c>
      <c r="D2091" s="3">
        <v>0.0</v>
      </c>
      <c r="E2091" s="3">
        <v>0.0</v>
      </c>
      <c r="F2091" s="3">
        <v>-0.333673</v>
      </c>
      <c r="G2091" s="2"/>
      <c r="H2091" s="2"/>
      <c r="I2091" s="2"/>
      <c r="J2091" s="3">
        <v>0.72</v>
      </c>
      <c r="K2091" s="3">
        <v>6183.78</v>
      </c>
      <c r="L2091" s="2"/>
      <c r="M2091" s="2"/>
      <c r="N2091" s="2"/>
      <c r="O2091" s="2"/>
      <c r="P2091" s="2"/>
      <c r="Q2091" s="2"/>
      <c r="R2091" s="2"/>
      <c r="S2091" s="2"/>
      <c r="T2091" s="3">
        <v>0.0</v>
      </c>
      <c r="U2091" s="3">
        <v>0.0</v>
      </c>
    </row>
    <row r="2092" hidden="1">
      <c r="A2092" s="10" t="str">
        <f t="shared" si="1"/>
        <v>Bahamas, The1998</v>
      </c>
      <c r="B2092" s="1" t="s">
        <v>29</v>
      </c>
      <c r="C2092" s="3">
        <v>1998.0</v>
      </c>
      <c r="D2092" s="3">
        <v>38.0</v>
      </c>
      <c r="E2092" s="3">
        <v>72.91</v>
      </c>
      <c r="F2092" s="2"/>
      <c r="G2092" s="3">
        <v>0.13</v>
      </c>
      <c r="H2092" s="3">
        <v>1815.54</v>
      </c>
      <c r="I2092" s="3">
        <v>300.32</v>
      </c>
      <c r="J2092" s="3">
        <v>-8.41</v>
      </c>
      <c r="K2092" s="3">
        <v>6833.22</v>
      </c>
      <c r="L2092" s="3">
        <v>22.52</v>
      </c>
      <c r="M2092" s="3">
        <v>50.39</v>
      </c>
      <c r="N2092" s="3">
        <v>14.01</v>
      </c>
      <c r="O2092" s="3">
        <v>5.89</v>
      </c>
      <c r="P2092" s="3">
        <v>23.33</v>
      </c>
      <c r="Q2092" s="3">
        <v>23.84</v>
      </c>
      <c r="R2092" s="3">
        <v>28.84</v>
      </c>
      <c r="S2092" s="3">
        <v>23.99</v>
      </c>
      <c r="T2092" s="3">
        <v>1970.7172469772</v>
      </c>
      <c r="U2092" s="3">
        <v>1441.9968</v>
      </c>
    </row>
    <row r="2093" hidden="1">
      <c r="A2093" s="10" t="str">
        <f t="shared" si="1"/>
        <v>Bosnia and Herzegovina1998</v>
      </c>
      <c r="B2093" s="1" t="s">
        <v>41</v>
      </c>
      <c r="C2093" s="3">
        <v>1998.0</v>
      </c>
      <c r="D2093" s="3">
        <v>0.0</v>
      </c>
      <c r="E2093" s="3">
        <v>0.0</v>
      </c>
      <c r="F2093" s="3">
        <v>0.411765</v>
      </c>
      <c r="G2093" s="2"/>
      <c r="H2093" s="2"/>
      <c r="I2093" s="2"/>
      <c r="J2093" s="3">
        <v>-71.06</v>
      </c>
      <c r="K2093" s="3">
        <v>4116.7</v>
      </c>
      <c r="L2093" s="2"/>
      <c r="M2093" s="2"/>
      <c r="N2093" s="2"/>
      <c r="O2093" s="2"/>
      <c r="P2093" s="2"/>
      <c r="Q2093" s="2"/>
      <c r="R2093" s="2"/>
      <c r="S2093" s="2"/>
      <c r="T2093" s="3">
        <v>0.0</v>
      </c>
      <c r="U2093" s="3">
        <v>0.0</v>
      </c>
    </row>
    <row r="2094" hidden="1">
      <c r="A2094" s="10" t="str">
        <f t="shared" si="1"/>
        <v>Belarus1998</v>
      </c>
      <c r="B2094" s="1" t="s">
        <v>33</v>
      </c>
      <c r="C2094" s="3">
        <v>1998.0</v>
      </c>
      <c r="D2094" s="3">
        <v>21.0</v>
      </c>
      <c r="E2094" s="3">
        <v>50.94</v>
      </c>
      <c r="F2094" s="3">
        <v>1.00112</v>
      </c>
      <c r="G2094" s="3">
        <v>0.51</v>
      </c>
      <c r="H2094" s="3">
        <v>8549.28</v>
      </c>
      <c r="I2094" s="3">
        <v>7069.72</v>
      </c>
      <c r="J2094" s="3">
        <v>-4.86</v>
      </c>
      <c r="K2094" s="3">
        <v>15222.01</v>
      </c>
      <c r="L2094" s="3">
        <v>22.16</v>
      </c>
      <c r="M2094" s="3">
        <v>28.78</v>
      </c>
      <c r="N2094" s="3">
        <v>31.22</v>
      </c>
      <c r="O2094" s="3">
        <v>16.18</v>
      </c>
      <c r="P2094" s="3">
        <v>27.99</v>
      </c>
      <c r="Q2094" s="3">
        <v>37.85</v>
      </c>
      <c r="R2094" s="3">
        <v>28.54</v>
      </c>
      <c r="S2094" s="3">
        <v>3.88</v>
      </c>
      <c r="T2094" s="3">
        <v>1700.86924449036</v>
      </c>
      <c r="U2094" s="3">
        <v>974.6976</v>
      </c>
    </row>
    <row r="2095" hidden="1">
      <c r="A2095" s="10" t="str">
        <f t="shared" si="1"/>
        <v>Belgium-Luxembourg1998</v>
      </c>
      <c r="B2095" s="1" t="s">
        <v>35</v>
      </c>
      <c r="C2095" s="3">
        <v>1998.0</v>
      </c>
      <c r="D2095" s="3">
        <v>17.43</v>
      </c>
      <c r="E2095" s="3">
        <v>56.2</v>
      </c>
      <c r="F2095" s="2"/>
      <c r="G2095" s="3">
        <v>0.09</v>
      </c>
      <c r="H2095" s="3">
        <v>166721.63</v>
      </c>
      <c r="I2095" s="3">
        <v>178615.44</v>
      </c>
      <c r="J2095" s="2"/>
      <c r="K2095" s="2"/>
      <c r="L2095" s="3">
        <v>24.36</v>
      </c>
      <c r="M2095" s="3">
        <v>31.84</v>
      </c>
      <c r="N2095" s="3">
        <v>28.79</v>
      </c>
      <c r="O2095" s="3">
        <v>12.66</v>
      </c>
      <c r="P2095" s="3">
        <v>18.79</v>
      </c>
      <c r="Q2095" s="3">
        <v>34.82</v>
      </c>
      <c r="R2095" s="3">
        <v>31.26</v>
      </c>
      <c r="S2095" s="3">
        <v>8.29</v>
      </c>
      <c r="T2095" s="3">
        <v>1930.23912622472</v>
      </c>
      <c r="U2095" s="3">
        <v>1012.9598</v>
      </c>
    </row>
    <row r="2096" hidden="1">
      <c r="A2096" s="10" t="str">
        <f t="shared" si="1"/>
        <v>Belize1998</v>
      </c>
      <c r="B2096" s="1" t="s">
        <v>36</v>
      </c>
      <c r="C2096" s="3">
        <v>1998.0</v>
      </c>
      <c r="D2096" s="3">
        <v>81.04</v>
      </c>
      <c r="E2096" s="3">
        <v>66.83</v>
      </c>
      <c r="F2096" s="2"/>
      <c r="G2096" s="3">
        <v>0.13</v>
      </c>
      <c r="H2096" s="3">
        <v>292.26</v>
      </c>
      <c r="I2096" s="3">
        <v>162.22</v>
      </c>
      <c r="J2096" s="3">
        <v>-4.35</v>
      </c>
      <c r="K2096" s="3">
        <v>688.99</v>
      </c>
      <c r="L2096" s="3">
        <v>21.15</v>
      </c>
      <c r="M2096" s="3">
        <v>45.68</v>
      </c>
      <c r="N2096" s="3">
        <v>18.08</v>
      </c>
      <c r="O2096" s="3">
        <v>4.38</v>
      </c>
      <c r="P2096" s="3">
        <v>3.42</v>
      </c>
      <c r="Q2096" s="3">
        <v>35.53</v>
      </c>
      <c r="R2096" s="3">
        <v>32.24</v>
      </c>
      <c r="S2096" s="3">
        <v>26.15</v>
      </c>
      <c r="T2096" s="3">
        <v>1771.03135284121</v>
      </c>
      <c r="U2096" s="3">
        <v>3035.7284</v>
      </c>
    </row>
    <row r="2097" hidden="1">
      <c r="A2097" s="10" t="str">
        <f t="shared" si="1"/>
        <v>Bermuda1998</v>
      </c>
      <c r="B2097" s="1" t="s">
        <v>38</v>
      </c>
      <c r="C2097" s="3">
        <v>1998.0</v>
      </c>
      <c r="D2097" s="3">
        <v>0.0</v>
      </c>
      <c r="E2097" s="3">
        <v>0.0</v>
      </c>
      <c r="F2097" s="2"/>
      <c r="G2097" s="2"/>
      <c r="H2097" s="2"/>
      <c r="I2097" s="2"/>
      <c r="J2097" s="2"/>
      <c r="K2097" s="3">
        <v>3130.75</v>
      </c>
      <c r="L2097" s="2"/>
      <c r="M2097" s="2"/>
      <c r="N2097" s="2"/>
      <c r="O2097" s="2"/>
      <c r="P2097" s="2"/>
      <c r="Q2097" s="2"/>
      <c r="R2097" s="2"/>
      <c r="S2097" s="2"/>
      <c r="T2097" s="3">
        <v>0.0</v>
      </c>
      <c r="U2097" s="3">
        <v>0.0</v>
      </c>
    </row>
    <row r="2098" hidden="1">
      <c r="A2098" s="10" t="str">
        <f t="shared" si="1"/>
        <v>Bolivia1998</v>
      </c>
      <c r="B2098" s="1" t="s">
        <v>40</v>
      </c>
      <c r="C2098" s="3">
        <v>1998.0</v>
      </c>
      <c r="D2098" s="3">
        <v>59.04</v>
      </c>
      <c r="E2098" s="3">
        <v>67.22</v>
      </c>
      <c r="F2098" s="3">
        <v>-0.533615</v>
      </c>
      <c r="G2098" s="3">
        <v>0.11</v>
      </c>
      <c r="H2098" s="3">
        <v>2350.15</v>
      </c>
      <c r="I2098" s="3">
        <v>1323.27</v>
      </c>
      <c r="J2098" s="3">
        <v>-12.88</v>
      </c>
      <c r="K2098" s="3">
        <v>8497.55</v>
      </c>
      <c r="L2098" s="3">
        <v>39.33</v>
      </c>
      <c r="M2098" s="3">
        <v>27.89</v>
      </c>
      <c r="N2098" s="3">
        <v>25.48</v>
      </c>
      <c r="O2098" s="3">
        <v>2.89</v>
      </c>
      <c r="P2098" s="3">
        <v>15.0</v>
      </c>
      <c r="Q2098" s="3">
        <v>19.39</v>
      </c>
      <c r="R2098" s="3">
        <v>34.45</v>
      </c>
      <c r="S2098" s="3">
        <v>30.27</v>
      </c>
      <c r="T2098" s="3">
        <v>2649.71148129418</v>
      </c>
      <c r="U2098" s="3">
        <v>1196.9331</v>
      </c>
    </row>
    <row r="2099" hidden="1">
      <c r="A2099" s="10" t="str">
        <f t="shared" si="1"/>
        <v>Brazil1998</v>
      </c>
      <c r="B2099" s="1" t="s">
        <v>43</v>
      </c>
      <c r="C2099" s="3">
        <v>1998.0</v>
      </c>
      <c r="D2099" s="3">
        <v>43.98</v>
      </c>
      <c r="E2099" s="3">
        <v>59.63</v>
      </c>
      <c r="F2099" s="3">
        <v>0.820327</v>
      </c>
      <c r="G2099" s="3">
        <v>0.07</v>
      </c>
      <c r="H2099" s="3">
        <v>60793.12</v>
      </c>
      <c r="I2099" s="3">
        <v>51119.87</v>
      </c>
      <c r="J2099" s="3">
        <v>-2.38</v>
      </c>
      <c r="K2099" s="3">
        <v>863723.0</v>
      </c>
      <c r="L2099" s="3">
        <v>39.32</v>
      </c>
      <c r="M2099" s="3">
        <v>20.31</v>
      </c>
      <c r="N2099" s="3">
        <v>25.44</v>
      </c>
      <c r="O2099" s="3">
        <v>11.46</v>
      </c>
      <c r="P2099" s="3">
        <v>20.61</v>
      </c>
      <c r="Q2099" s="3">
        <v>23.3</v>
      </c>
      <c r="R2099" s="3">
        <v>32.46</v>
      </c>
      <c r="S2099" s="3">
        <v>21.77</v>
      </c>
      <c r="T2099" s="3">
        <v>2280.50846504218</v>
      </c>
      <c r="U2099" s="3">
        <v>966.8504</v>
      </c>
    </row>
    <row r="2100" hidden="1">
      <c r="A2100" s="10" t="str">
        <f t="shared" si="1"/>
        <v>Barbados1998</v>
      </c>
      <c r="B2100" s="1" t="s">
        <v>32</v>
      </c>
      <c r="C2100" s="3">
        <v>1998.0</v>
      </c>
      <c r="D2100" s="3">
        <v>59.07</v>
      </c>
      <c r="E2100" s="3">
        <v>68.03</v>
      </c>
      <c r="F2100" s="2"/>
      <c r="G2100" s="3">
        <v>0.11</v>
      </c>
      <c r="H2100" s="3">
        <v>1022.07</v>
      </c>
      <c r="I2100" s="3">
        <v>258.66</v>
      </c>
      <c r="J2100" s="3">
        <v>-3.26</v>
      </c>
      <c r="K2100" s="3">
        <v>2817.08</v>
      </c>
      <c r="L2100" s="3">
        <v>22.44</v>
      </c>
      <c r="M2100" s="3">
        <v>45.59</v>
      </c>
      <c r="N2100" s="3">
        <v>17.92</v>
      </c>
      <c r="O2100" s="3">
        <v>6.34</v>
      </c>
      <c r="P2100" s="3">
        <v>15.85</v>
      </c>
      <c r="Q2100" s="3">
        <v>42.81</v>
      </c>
      <c r="R2100" s="3">
        <v>22.9</v>
      </c>
      <c r="S2100" s="3">
        <v>2.52</v>
      </c>
      <c r="T2100" s="3">
        <v>1915.08144063593</v>
      </c>
      <c r="U2100" s="3">
        <v>1380.5622</v>
      </c>
    </row>
    <row r="2101" hidden="1">
      <c r="A2101" s="10" t="str">
        <f t="shared" si="1"/>
        <v>Brunei1998</v>
      </c>
      <c r="B2101" s="1" t="s">
        <v>44</v>
      </c>
      <c r="C2101" s="3">
        <v>1998.0</v>
      </c>
      <c r="D2101" s="3">
        <v>88.67</v>
      </c>
      <c r="E2101" s="3">
        <v>66.75</v>
      </c>
      <c r="F2101" s="2"/>
      <c r="G2101" s="3">
        <v>0.28</v>
      </c>
      <c r="H2101" s="3">
        <v>1565.94</v>
      </c>
      <c r="I2101" s="3">
        <v>2306.83</v>
      </c>
      <c r="J2101" s="3">
        <v>-6.93</v>
      </c>
      <c r="K2101" s="3">
        <v>4051.15</v>
      </c>
      <c r="L2101" s="3">
        <v>22.37</v>
      </c>
      <c r="M2101" s="3">
        <v>44.38</v>
      </c>
      <c r="N2101" s="3">
        <v>25.28</v>
      </c>
      <c r="O2101" s="3">
        <v>7.46</v>
      </c>
      <c r="P2101" s="3">
        <v>2.67</v>
      </c>
      <c r="Q2101" s="3">
        <v>60.45</v>
      </c>
      <c r="R2101" s="3">
        <v>2.55</v>
      </c>
      <c r="S2101" s="3">
        <v>33.83</v>
      </c>
      <c r="T2101" s="3">
        <v>2214.56457903291</v>
      </c>
      <c r="U2101" s="3">
        <v>7879.9431</v>
      </c>
    </row>
    <row r="2102" hidden="1">
      <c r="A2102" s="10" t="str">
        <f t="shared" si="1"/>
        <v>Bhutan1998</v>
      </c>
      <c r="B2102" s="1" t="s">
        <v>39</v>
      </c>
      <c r="C2102" s="3">
        <v>1998.0</v>
      </c>
      <c r="D2102" s="3">
        <v>71.85</v>
      </c>
      <c r="E2102" s="3">
        <v>58.58</v>
      </c>
      <c r="F2102" s="2"/>
      <c r="G2102" s="3">
        <v>0.2</v>
      </c>
      <c r="H2102" s="3">
        <v>134.5</v>
      </c>
      <c r="I2102" s="3">
        <v>108.46</v>
      </c>
      <c r="J2102" s="3">
        <v>-16.32</v>
      </c>
      <c r="K2102" s="3">
        <v>376.96</v>
      </c>
      <c r="L2102" s="3">
        <v>27.36</v>
      </c>
      <c r="M2102" s="3">
        <v>31.22</v>
      </c>
      <c r="N2102" s="3">
        <v>22.3</v>
      </c>
      <c r="O2102" s="3">
        <v>10.74</v>
      </c>
      <c r="P2102" s="3">
        <v>0.26</v>
      </c>
      <c r="Q2102" s="3">
        <v>9.13</v>
      </c>
      <c r="R2102" s="3">
        <v>77.81</v>
      </c>
      <c r="S2102" s="3">
        <v>12.8</v>
      </c>
      <c r="T2102" s="3">
        <v>1899.08624938575</v>
      </c>
      <c r="U2102" s="3">
        <v>1756.4628</v>
      </c>
    </row>
    <row r="2103" hidden="1">
      <c r="A2103" s="10" t="str">
        <f t="shared" si="1"/>
        <v>Botswana1998</v>
      </c>
      <c r="B2103" s="1" t="s">
        <v>42</v>
      </c>
      <c r="C2103" s="3">
        <v>1998.0</v>
      </c>
      <c r="D2103" s="3">
        <v>0.0</v>
      </c>
      <c r="E2103" s="3">
        <v>0.0</v>
      </c>
      <c r="F2103" s="2"/>
      <c r="G2103" s="2"/>
      <c r="H2103" s="2"/>
      <c r="I2103" s="2"/>
      <c r="J2103" s="3">
        <v>-3.26</v>
      </c>
      <c r="K2103" s="3">
        <v>4790.46</v>
      </c>
      <c r="L2103" s="2"/>
      <c r="M2103" s="2"/>
      <c r="N2103" s="2"/>
      <c r="O2103" s="2"/>
      <c r="P2103" s="2"/>
      <c r="Q2103" s="2"/>
      <c r="R2103" s="2"/>
      <c r="S2103" s="2"/>
      <c r="T2103" s="3">
        <v>0.0</v>
      </c>
      <c r="U2103" s="3">
        <v>0.0</v>
      </c>
    </row>
    <row r="2104" hidden="1">
      <c r="A2104" s="10" t="str">
        <f t="shared" si="1"/>
        <v>Central African Republic1998</v>
      </c>
      <c r="B2104" s="1" t="s">
        <v>53</v>
      </c>
      <c r="C2104" s="3">
        <v>1998.0</v>
      </c>
      <c r="D2104" s="3">
        <v>23.15</v>
      </c>
      <c r="E2104" s="3">
        <v>74.09</v>
      </c>
      <c r="F2104" s="2"/>
      <c r="G2104" s="3">
        <v>0.42</v>
      </c>
      <c r="H2104" s="3">
        <v>117.1</v>
      </c>
      <c r="I2104" s="3">
        <v>106.26</v>
      </c>
      <c r="J2104" s="3">
        <v>-5.74</v>
      </c>
      <c r="K2104" s="3">
        <v>967.34</v>
      </c>
      <c r="L2104" s="3">
        <v>28.8</v>
      </c>
      <c r="M2104" s="3">
        <v>45.29</v>
      </c>
      <c r="N2104" s="3">
        <v>21.67</v>
      </c>
      <c r="O2104" s="3">
        <v>4.22</v>
      </c>
      <c r="P2104" s="3">
        <v>7.66</v>
      </c>
      <c r="Q2104" s="3">
        <v>1.52</v>
      </c>
      <c r="R2104" s="3">
        <v>6.37</v>
      </c>
      <c r="S2104" s="3">
        <v>84.45</v>
      </c>
      <c r="T2104" s="3">
        <v>1678.5128217683</v>
      </c>
      <c r="U2104" s="3">
        <v>3265.9048</v>
      </c>
    </row>
    <row r="2105" hidden="1">
      <c r="A2105" s="10" t="str">
        <f t="shared" si="1"/>
        <v>Canada1998</v>
      </c>
      <c r="B2105" s="1" t="s">
        <v>50</v>
      </c>
      <c r="C2105" s="3">
        <v>1998.0</v>
      </c>
      <c r="D2105" s="3">
        <v>30.56</v>
      </c>
      <c r="E2105" s="3">
        <v>73.3</v>
      </c>
      <c r="F2105" s="3">
        <v>0.923304</v>
      </c>
      <c r="G2105" s="3">
        <v>0.64</v>
      </c>
      <c r="H2105" s="3">
        <v>201372.55</v>
      </c>
      <c r="I2105" s="3">
        <v>214606.35</v>
      </c>
      <c r="J2105" s="3">
        <v>1.98</v>
      </c>
      <c r="K2105" s="3">
        <v>631812.98</v>
      </c>
      <c r="L2105" s="3">
        <v>44.84</v>
      </c>
      <c r="M2105" s="3">
        <v>28.46</v>
      </c>
      <c r="N2105" s="3">
        <v>17.29</v>
      </c>
      <c r="O2105" s="3">
        <v>6.66</v>
      </c>
      <c r="P2105" s="3">
        <v>26.82</v>
      </c>
      <c r="Q2105" s="3">
        <v>29.72</v>
      </c>
      <c r="R2105" s="3">
        <v>26.59</v>
      </c>
      <c r="S2105" s="3">
        <v>10.5</v>
      </c>
      <c r="T2105" s="3">
        <v>2845.12453237924</v>
      </c>
      <c r="U2105" s="3">
        <v>1319.9932</v>
      </c>
    </row>
    <row r="2106" hidden="1">
      <c r="A2106" s="10" t="str">
        <f t="shared" si="1"/>
        <v>Switzerland1998</v>
      </c>
      <c r="B2106" s="1" t="s">
        <v>196</v>
      </c>
      <c r="C2106" s="3">
        <v>1998.0</v>
      </c>
      <c r="D2106" s="3">
        <v>6.27</v>
      </c>
      <c r="E2106" s="3">
        <v>65.82</v>
      </c>
      <c r="F2106" s="3">
        <v>2.265613</v>
      </c>
      <c r="G2106" s="3">
        <v>0.07</v>
      </c>
      <c r="H2106" s="3">
        <v>80094.04</v>
      </c>
      <c r="I2106" s="3">
        <v>78855.64</v>
      </c>
      <c r="J2106" s="3">
        <v>4.54</v>
      </c>
      <c r="K2106" s="3">
        <v>295045.01</v>
      </c>
      <c r="L2106" s="3">
        <v>26.95</v>
      </c>
      <c r="M2106" s="3">
        <v>38.87</v>
      </c>
      <c r="N2106" s="3">
        <v>24.48</v>
      </c>
      <c r="O2106" s="3">
        <v>7.95</v>
      </c>
      <c r="P2106" s="3">
        <v>35.13</v>
      </c>
      <c r="Q2106" s="3">
        <v>34.32</v>
      </c>
      <c r="R2106" s="3">
        <v>28.87</v>
      </c>
      <c r="S2106" s="3">
        <v>1.48</v>
      </c>
      <c r="T2106" s="3">
        <v>2195.12061730615</v>
      </c>
      <c r="U2106" s="3">
        <v>1909.6813</v>
      </c>
    </row>
    <row r="2107" hidden="1">
      <c r="A2107" s="10" t="str">
        <f t="shared" si="1"/>
        <v>Chile1998</v>
      </c>
      <c r="B2107" s="1" t="s">
        <v>55</v>
      </c>
      <c r="C2107" s="3">
        <v>1998.0</v>
      </c>
      <c r="D2107" s="3">
        <v>53.68</v>
      </c>
      <c r="E2107" s="3">
        <v>66.91</v>
      </c>
      <c r="F2107" s="3">
        <v>-0.138389</v>
      </c>
      <c r="G2107" s="3">
        <v>0.07</v>
      </c>
      <c r="H2107" s="3">
        <v>17082.41</v>
      </c>
      <c r="I2107" s="3">
        <v>14841.62</v>
      </c>
      <c r="J2107" s="3">
        <v>-3.28</v>
      </c>
      <c r="K2107" s="3">
        <v>81577.43</v>
      </c>
      <c r="L2107" s="3">
        <v>37.65</v>
      </c>
      <c r="M2107" s="3">
        <v>29.26</v>
      </c>
      <c r="N2107" s="3">
        <v>20.81</v>
      </c>
      <c r="O2107" s="3">
        <v>9.94</v>
      </c>
      <c r="P2107" s="3">
        <v>3.06</v>
      </c>
      <c r="Q2107" s="3">
        <v>14.03</v>
      </c>
      <c r="R2107" s="3">
        <v>50.0</v>
      </c>
      <c r="S2107" s="3">
        <v>30.78</v>
      </c>
      <c r="T2107" s="3">
        <v>2458.06835520916</v>
      </c>
      <c r="U2107" s="3">
        <v>1499.1247</v>
      </c>
    </row>
    <row r="2108" hidden="1">
      <c r="A2108" s="10" t="str">
        <f t="shared" si="1"/>
        <v>China1998</v>
      </c>
      <c r="B2108" s="1" t="s">
        <v>56</v>
      </c>
      <c r="C2108" s="3">
        <v>1998.0</v>
      </c>
      <c r="D2108" s="3">
        <v>12.55</v>
      </c>
      <c r="E2108" s="3">
        <v>48.36</v>
      </c>
      <c r="F2108" s="3">
        <v>0.339414</v>
      </c>
      <c r="G2108" s="3">
        <v>0.16</v>
      </c>
      <c r="H2108" s="3">
        <v>140236.77</v>
      </c>
      <c r="I2108" s="3">
        <v>183808.98</v>
      </c>
      <c r="J2108" s="3">
        <v>4.26</v>
      </c>
      <c r="K2108" s="3">
        <v>1029039.98</v>
      </c>
      <c r="L2108" s="3">
        <v>40.04</v>
      </c>
      <c r="M2108" s="3">
        <v>8.32</v>
      </c>
      <c r="N2108" s="3">
        <v>40.88</v>
      </c>
      <c r="O2108" s="3">
        <v>8.98</v>
      </c>
      <c r="P2108" s="3">
        <v>21.92</v>
      </c>
      <c r="Q2108" s="3">
        <v>53.28</v>
      </c>
      <c r="R2108" s="3">
        <v>18.48</v>
      </c>
      <c r="S2108" s="3">
        <v>5.92</v>
      </c>
      <c r="T2108" s="3">
        <v>2449.28479961286</v>
      </c>
      <c r="U2108" s="3">
        <v>1347.9913</v>
      </c>
    </row>
    <row r="2109" hidden="1">
      <c r="A2109" s="10" t="str">
        <f t="shared" si="1"/>
        <v>Cote d'Ivoire1998</v>
      </c>
      <c r="B2109" s="1" t="s">
        <v>62</v>
      </c>
      <c r="C2109" s="3">
        <v>1998.0</v>
      </c>
      <c r="D2109" s="3">
        <v>78.01</v>
      </c>
      <c r="E2109" s="3">
        <v>44.83</v>
      </c>
      <c r="F2109" s="3">
        <v>-0.768201</v>
      </c>
      <c r="G2109" s="3">
        <v>0.06</v>
      </c>
      <c r="H2109" s="3">
        <v>2999.74</v>
      </c>
      <c r="I2109" s="3">
        <v>4407.41</v>
      </c>
      <c r="J2109" s="3">
        <v>6.43</v>
      </c>
      <c r="K2109" s="3">
        <v>12612.03</v>
      </c>
      <c r="L2109" s="3">
        <v>19.92</v>
      </c>
      <c r="M2109" s="3">
        <v>24.91</v>
      </c>
      <c r="N2109" s="3">
        <v>26.57</v>
      </c>
      <c r="O2109" s="3">
        <v>24.29</v>
      </c>
      <c r="P2109" s="3">
        <v>4.68</v>
      </c>
      <c r="Q2109" s="3">
        <v>17.03</v>
      </c>
      <c r="R2109" s="3">
        <v>21.36</v>
      </c>
      <c r="S2109" s="3">
        <v>48.31</v>
      </c>
      <c r="T2109" s="3">
        <v>1502.88025026657</v>
      </c>
      <c r="U2109" s="3">
        <v>2495.5272</v>
      </c>
    </row>
    <row r="2110" hidden="1">
      <c r="A2110" s="10" t="str">
        <f t="shared" si="1"/>
        <v>Cameroon1998</v>
      </c>
      <c r="B2110" s="1" t="s">
        <v>49</v>
      </c>
      <c r="C2110" s="3">
        <v>1998.0</v>
      </c>
      <c r="D2110" s="3">
        <v>0.0</v>
      </c>
      <c r="E2110" s="3">
        <v>55.98</v>
      </c>
      <c r="F2110" s="3">
        <v>-1.808811</v>
      </c>
      <c r="G2110" s="3">
        <v>0.11</v>
      </c>
      <c r="H2110" s="3">
        <v>1495.14</v>
      </c>
      <c r="I2110" s="2"/>
      <c r="J2110" s="3">
        <v>0.08</v>
      </c>
      <c r="K2110" s="3">
        <v>10612.85</v>
      </c>
      <c r="L2110" s="3">
        <v>26.98</v>
      </c>
      <c r="M2110" s="3">
        <v>29.0</v>
      </c>
      <c r="N2110" s="3">
        <v>26.97</v>
      </c>
      <c r="O2110" s="3">
        <v>17.04</v>
      </c>
      <c r="P2110" s="2"/>
      <c r="Q2110" s="2"/>
      <c r="R2110" s="2"/>
      <c r="S2110" s="2"/>
      <c r="T2110" s="3">
        <v>1727.47545726188</v>
      </c>
      <c r="U2110" s="3">
        <v>0.0</v>
      </c>
    </row>
    <row r="2111" hidden="1">
      <c r="A2111" s="10" t="str">
        <f t="shared" si="1"/>
        <v>Congo, Rep.1998</v>
      </c>
      <c r="B2111" s="1" t="s">
        <v>59</v>
      </c>
      <c r="C2111" s="3">
        <v>1998.0</v>
      </c>
      <c r="D2111" s="3">
        <v>0.0</v>
      </c>
      <c r="E2111" s="3">
        <v>0.0</v>
      </c>
      <c r="F2111" s="3">
        <v>-1.574328</v>
      </c>
      <c r="G2111" s="2"/>
      <c r="H2111" s="2"/>
      <c r="I2111" s="2"/>
      <c r="J2111" s="3">
        <v>3.65</v>
      </c>
      <c r="K2111" s="3">
        <v>1949.48</v>
      </c>
      <c r="L2111" s="2"/>
      <c r="M2111" s="2"/>
      <c r="N2111" s="2"/>
      <c r="O2111" s="2"/>
      <c r="P2111" s="2"/>
      <c r="Q2111" s="2"/>
      <c r="R2111" s="2"/>
      <c r="S2111" s="2"/>
      <c r="T2111" s="3">
        <v>0.0</v>
      </c>
      <c r="U2111" s="3">
        <v>0.0</v>
      </c>
    </row>
    <row r="2112" hidden="1">
      <c r="A2112" s="10" t="str">
        <f t="shared" si="1"/>
        <v>Cook Islands1998</v>
      </c>
      <c r="B2112" s="1" t="s">
        <v>60</v>
      </c>
      <c r="C2112" s="3">
        <v>1998.0</v>
      </c>
      <c r="D2112" s="3">
        <v>0.0</v>
      </c>
      <c r="E2112" s="3">
        <v>0.0</v>
      </c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3">
        <v>0.0</v>
      </c>
      <c r="U2112" s="3">
        <v>0.0</v>
      </c>
    </row>
    <row r="2113" hidden="1">
      <c r="A2113" s="10" t="str">
        <f t="shared" si="1"/>
        <v>Colombia1998</v>
      </c>
      <c r="B2113" s="1" t="s">
        <v>57</v>
      </c>
      <c r="C2113" s="3">
        <v>1998.0</v>
      </c>
      <c r="D2113" s="3">
        <v>70.53</v>
      </c>
      <c r="E2113" s="3">
        <v>57.86</v>
      </c>
      <c r="F2113" s="3">
        <v>0.045649</v>
      </c>
      <c r="G2113" s="3">
        <v>0.18</v>
      </c>
      <c r="H2113" s="3">
        <v>14677.13</v>
      </c>
      <c r="I2113" s="3">
        <v>10821.22</v>
      </c>
      <c r="J2113" s="3">
        <v>-5.89</v>
      </c>
      <c r="K2113" s="3">
        <v>98443.74</v>
      </c>
      <c r="L2113" s="3">
        <v>34.98</v>
      </c>
      <c r="M2113" s="3">
        <v>22.88</v>
      </c>
      <c r="N2113" s="3">
        <v>31.13</v>
      </c>
      <c r="O2113" s="3">
        <v>7.28</v>
      </c>
      <c r="P2113" s="3">
        <v>3.63</v>
      </c>
      <c r="Q2113" s="3">
        <v>25.47</v>
      </c>
      <c r="R2113" s="3">
        <v>15.89</v>
      </c>
      <c r="S2113" s="3">
        <v>52.83</v>
      </c>
      <c r="T2113" s="3">
        <v>2243.69823140688</v>
      </c>
      <c r="U2113" s="3">
        <v>1892.7256</v>
      </c>
    </row>
    <row r="2114" hidden="1">
      <c r="A2114" s="10" t="str">
        <f t="shared" si="1"/>
        <v>Comoros1998</v>
      </c>
      <c r="B2114" s="1" t="s">
        <v>58</v>
      </c>
      <c r="C2114" s="3">
        <v>1998.0</v>
      </c>
      <c r="D2114" s="3">
        <v>62.33</v>
      </c>
      <c r="E2114" s="3">
        <v>63.63</v>
      </c>
      <c r="F2114" s="2"/>
      <c r="G2114" s="3">
        <v>0.4</v>
      </c>
      <c r="H2114" s="3">
        <v>46.95</v>
      </c>
      <c r="I2114" s="3">
        <v>3.94</v>
      </c>
      <c r="J2114" s="3">
        <v>-18.08</v>
      </c>
      <c r="K2114" s="3">
        <v>370.11</v>
      </c>
      <c r="L2114" s="3">
        <v>14.85</v>
      </c>
      <c r="M2114" s="3">
        <v>48.78</v>
      </c>
      <c r="N2114" s="3">
        <v>19.96</v>
      </c>
      <c r="O2114" s="3">
        <v>9.29</v>
      </c>
      <c r="P2114" s="3">
        <v>9.53</v>
      </c>
      <c r="Q2114" s="3">
        <v>64.44</v>
      </c>
      <c r="R2114" s="3">
        <v>22.1</v>
      </c>
      <c r="S2114" s="3">
        <v>0.09</v>
      </c>
      <c r="T2114" s="3">
        <v>1638.86465982261</v>
      </c>
      <c r="U2114" s="3">
        <v>4487.0441</v>
      </c>
    </row>
    <row r="2115" hidden="1">
      <c r="A2115" s="10" t="str">
        <f t="shared" si="1"/>
        <v>Cape Verde1998</v>
      </c>
      <c r="B2115" s="1" t="s">
        <v>51</v>
      </c>
      <c r="C2115" s="3">
        <v>1998.0</v>
      </c>
      <c r="D2115" s="3">
        <v>44.7</v>
      </c>
      <c r="E2115" s="3">
        <v>72.33</v>
      </c>
      <c r="F2115" s="2"/>
      <c r="G2115" s="3">
        <v>0.25</v>
      </c>
      <c r="H2115" s="3">
        <v>231.1</v>
      </c>
      <c r="I2115" s="3">
        <v>46.71</v>
      </c>
      <c r="J2115" s="3">
        <v>-36.29</v>
      </c>
      <c r="K2115" s="3">
        <v>521.91</v>
      </c>
      <c r="L2115" s="3">
        <v>21.32</v>
      </c>
      <c r="M2115" s="3">
        <v>51.01</v>
      </c>
      <c r="N2115" s="3">
        <v>18.88</v>
      </c>
      <c r="O2115" s="3">
        <v>8.79</v>
      </c>
      <c r="P2115" s="3">
        <v>35.14</v>
      </c>
      <c r="Q2115" s="3">
        <v>48.23</v>
      </c>
      <c r="R2115" s="3">
        <v>12.89</v>
      </c>
      <c r="S2115" s="3">
        <v>3.74</v>
      </c>
      <c r="T2115" s="3">
        <v>1789.76038175168</v>
      </c>
      <c r="U2115" s="3">
        <v>2360.5305</v>
      </c>
    </row>
    <row r="2116" hidden="1">
      <c r="A2116" s="10" t="str">
        <f t="shared" si="1"/>
        <v>Costa Rica1998</v>
      </c>
      <c r="B2116" s="1" t="s">
        <v>61</v>
      </c>
      <c r="C2116" s="3">
        <v>1998.0</v>
      </c>
      <c r="D2116" s="3">
        <v>49.03</v>
      </c>
      <c r="E2116" s="3">
        <v>72.54</v>
      </c>
      <c r="F2116" s="3">
        <v>-0.214198</v>
      </c>
      <c r="G2116" s="3">
        <v>0.26</v>
      </c>
      <c r="H2116" s="3">
        <v>6237.1</v>
      </c>
      <c r="I2116" s="3">
        <v>5151.28</v>
      </c>
      <c r="J2116" s="3">
        <v>-4.13</v>
      </c>
      <c r="K2116" s="3">
        <v>13617.4</v>
      </c>
      <c r="L2116" s="3">
        <v>32.93</v>
      </c>
      <c r="M2116" s="3">
        <v>39.61</v>
      </c>
      <c r="N2116" s="3">
        <v>22.06</v>
      </c>
      <c r="O2116" s="3">
        <v>5.38</v>
      </c>
      <c r="P2116" s="3">
        <v>27.13</v>
      </c>
      <c r="Q2116" s="3">
        <v>29.56</v>
      </c>
      <c r="R2116" s="3">
        <v>8.28</v>
      </c>
      <c r="S2116" s="3">
        <v>34.61</v>
      </c>
      <c r="T2116" s="3">
        <v>2407.19772221345</v>
      </c>
      <c r="U2116" s="3">
        <v>2003.3765</v>
      </c>
    </row>
    <row r="2117" hidden="1">
      <c r="A2117" s="10" t="str">
        <f t="shared" si="1"/>
        <v>Cuba1998</v>
      </c>
      <c r="B2117" s="1" t="s">
        <v>64</v>
      </c>
      <c r="C2117" s="3">
        <v>1998.0</v>
      </c>
      <c r="D2117" s="3">
        <v>0.0</v>
      </c>
      <c r="E2117" s="3">
        <v>0.0</v>
      </c>
      <c r="F2117" s="3">
        <v>-0.544993</v>
      </c>
      <c r="G2117" s="2"/>
      <c r="H2117" s="2"/>
      <c r="I2117" s="2"/>
      <c r="J2117" s="3">
        <v>-4.0</v>
      </c>
      <c r="K2117" s="3">
        <v>25736.33</v>
      </c>
      <c r="L2117" s="2"/>
      <c r="M2117" s="2"/>
      <c r="N2117" s="2"/>
      <c r="O2117" s="2"/>
      <c r="P2117" s="2"/>
      <c r="Q2117" s="2"/>
      <c r="R2117" s="2"/>
      <c r="S2117" s="2"/>
      <c r="T2117" s="3">
        <v>0.0</v>
      </c>
      <c r="U2117" s="3">
        <v>0.0</v>
      </c>
    </row>
    <row r="2118" hidden="1">
      <c r="A2118" s="10" t="str">
        <f t="shared" si="1"/>
        <v>Cayman Islands1998</v>
      </c>
      <c r="B2118" s="1" t="s">
        <v>52</v>
      </c>
      <c r="C2118" s="3">
        <v>1998.0</v>
      </c>
      <c r="D2118" s="3">
        <v>0.0</v>
      </c>
      <c r="E2118" s="3">
        <v>0.0</v>
      </c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3">
        <v>0.0</v>
      </c>
      <c r="U2118" s="3">
        <v>0.0</v>
      </c>
    </row>
    <row r="2119" hidden="1">
      <c r="A2119" s="10" t="str">
        <f t="shared" si="1"/>
        <v>Cyprus1998</v>
      </c>
      <c r="B2119" s="1" t="s">
        <v>65</v>
      </c>
      <c r="C2119" s="3">
        <v>1998.0</v>
      </c>
      <c r="D2119" s="3">
        <v>59.2</v>
      </c>
      <c r="E2119" s="3">
        <v>71.1</v>
      </c>
      <c r="F2119" s="3">
        <v>0.371964</v>
      </c>
      <c r="G2119" s="3">
        <v>0.11</v>
      </c>
      <c r="H2119" s="3">
        <v>3686.28</v>
      </c>
      <c r="I2119" s="3">
        <v>1061.85</v>
      </c>
      <c r="J2119" s="3">
        <v>2.49</v>
      </c>
      <c r="K2119" s="3">
        <v>10248.62</v>
      </c>
      <c r="L2119" s="3">
        <v>21.43</v>
      </c>
      <c r="M2119" s="3">
        <v>49.67</v>
      </c>
      <c r="N2119" s="3">
        <v>18.41</v>
      </c>
      <c r="O2119" s="3">
        <v>7.23</v>
      </c>
      <c r="P2119" s="3">
        <v>9.52</v>
      </c>
      <c r="Q2119" s="3">
        <v>67.22</v>
      </c>
      <c r="R2119" s="3">
        <v>8.38</v>
      </c>
      <c r="S2119" s="3">
        <v>10.35</v>
      </c>
      <c r="T2119" s="3">
        <v>1885.7678265414</v>
      </c>
      <c r="U2119" s="3">
        <v>1945.9213</v>
      </c>
    </row>
    <row r="2120" hidden="1">
      <c r="A2120" s="10" t="str">
        <f t="shared" si="1"/>
        <v>Czechia1998</v>
      </c>
      <c r="B2120" s="1" t="s">
        <v>66</v>
      </c>
      <c r="C2120" s="3">
        <v>1998.0</v>
      </c>
      <c r="D2120" s="3">
        <v>13.49</v>
      </c>
      <c r="E2120" s="3">
        <v>66.29</v>
      </c>
      <c r="F2120" s="3">
        <v>1.505737</v>
      </c>
      <c r="G2120" s="3">
        <v>0.17</v>
      </c>
      <c r="H2120" s="3">
        <v>30524.19</v>
      </c>
      <c r="I2120" s="3">
        <v>28305.77</v>
      </c>
      <c r="J2120" s="3">
        <v>-0.31</v>
      </c>
      <c r="K2120" s="3">
        <v>66807.43</v>
      </c>
      <c r="L2120" s="3">
        <v>36.64</v>
      </c>
      <c r="M2120" s="3">
        <v>29.65</v>
      </c>
      <c r="N2120" s="3">
        <v>25.19</v>
      </c>
      <c r="O2120" s="3">
        <v>7.21</v>
      </c>
      <c r="P2120" s="3">
        <v>33.51</v>
      </c>
      <c r="Q2120" s="3">
        <v>36.58</v>
      </c>
      <c r="R2120" s="3">
        <v>25.1</v>
      </c>
      <c r="S2120" s="3">
        <v>4.27</v>
      </c>
      <c r="T2120" s="3">
        <v>2454.54973002337</v>
      </c>
      <c r="U2120" s="3">
        <v>1355.3792</v>
      </c>
    </row>
    <row r="2121" hidden="1">
      <c r="A2121" s="10" t="str">
        <f t="shared" si="1"/>
        <v>Germany1998</v>
      </c>
      <c r="B2121" s="1" t="s">
        <v>89</v>
      </c>
      <c r="C2121" s="3">
        <v>1998.0</v>
      </c>
      <c r="D2121" s="3">
        <v>10.03</v>
      </c>
      <c r="E2121" s="3">
        <v>63.68</v>
      </c>
      <c r="F2121" s="3">
        <v>2.398725</v>
      </c>
      <c r="G2121" s="3">
        <v>0.04</v>
      </c>
      <c r="H2121" s="3">
        <v>471226.32</v>
      </c>
      <c r="I2121" s="3">
        <v>543555.26</v>
      </c>
      <c r="J2121" s="3">
        <v>1.23</v>
      </c>
      <c r="K2121" s="3">
        <v>2238989.99</v>
      </c>
      <c r="L2121" s="3">
        <v>29.72</v>
      </c>
      <c r="M2121" s="3">
        <v>33.96</v>
      </c>
      <c r="N2121" s="3">
        <v>20.56</v>
      </c>
      <c r="O2121" s="3">
        <v>9.17</v>
      </c>
      <c r="P2121" s="3">
        <v>38.91</v>
      </c>
      <c r="Q2121" s="3">
        <v>32.57</v>
      </c>
      <c r="R2121" s="3">
        <v>21.5</v>
      </c>
      <c r="S2121" s="3">
        <v>2.43</v>
      </c>
      <c r="T2121" s="3">
        <v>2128.33261436414</v>
      </c>
      <c r="U2121" s="3">
        <v>1659.1052</v>
      </c>
    </row>
    <row r="2122" hidden="1">
      <c r="A2122" s="10" t="str">
        <f t="shared" si="1"/>
        <v>Djibouti1998</v>
      </c>
      <c r="B2122" s="1" t="s">
        <v>68</v>
      </c>
      <c r="C2122" s="3">
        <v>1998.0</v>
      </c>
      <c r="D2122" s="3">
        <v>0.0</v>
      </c>
      <c r="E2122" s="3">
        <v>0.0</v>
      </c>
      <c r="F2122" s="2"/>
      <c r="G2122" s="2"/>
      <c r="H2122" s="2"/>
      <c r="I2122" s="2"/>
      <c r="J2122" s="2"/>
      <c r="K2122" s="3">
        <v>514.27</v>
      </c>
      <c r="L2122" s="2"/>
      <c r="M2122" s="2"/>
      <c r="N2122" s="2"/>
      <c r="O2122" s="2"/>
      <c r="P2122" s="2"/>
      <c r="Q2122" s="2"/>
      <c r="R2122" s="2"/>
      <c r="S2122" s="2"/>
      <c r="T2122" s="3">
        <v>0.0</v>
      </c>
      <c r="U2122" s="3">
        <v>0.0</v>
      </c>
    </row>
    <row r="2123" hidden="1">
      <c r="A2123" s="10" t="str">
        <f t="shared" si="1"/>
        <v>Dominica1998</v>
      </c>
      <c r="B2123" s="1" t="s">
        <v>69</v>
      </c>
      <c r="C2123" s="3">
        <v>1998.0</v>
      </c>
      <c r="D2123" s="3">
        <v>0.0</v>
      </c>
      <c r="E2123" s="3">
        <v>0.0</v>
      </c>
      <c r="F2123" s="2"/>
      <c r="G2123" s="2"/>
      <c r="H2123" s="2"/>
      <c r="I2123" s="2"/>
      <c r="J2123" s="3">
        <v>-6.38</v>
      </c>
      <c r="K2123" s="3">
        <v>322.41</v>
      </c>
      <c r="L2123" s="2"/>
      <c r="M2123" s="2"/>
      <c r="N2123" s="2"/>
      <c r="O2123" s="2"/>
      <c r="P2123" s="2"/>
      <c r="Q2123" s="2"/>
      <c r="R2123" s="2"/>
      <c r="S2123" s="2"/>
      <c r="T2123" s="3">
        <v>0.0</v>
      </c>
      <c r="U2123" s="3">
        <v>0.0</v>
      </c>
    </row>
    <row r="2124" hidden="1">
      <c r="A2124" s="10" t="str">
        <f t="shared" si="1"/>
        <v>Denmark1998</v>
      </c>
      <c r="B2124" s="1" t="s">
        <v>67</v>
      </c>
      <c r="C2124" s="3">
        <v>1998.0</v>
      </c>
      <c r="D2124" s="3">
        <v>30.83</v>
      </c>
      <c r="E2124" s="3">
        <v>66.34</v>
      </c>
      <c r="F2124" s="3">
        <v>1.33359</v>
      </c>
      <c r="G2124" s="3">
        <v>0.07</v>
      </c>
      <c r="H2124" s="3">
        <v>45700.68</v>
      </c>
      <c r="I2124" s="3">
        <v>47709.99</v>
      </c>
      <c r="J2124" s="3">
        <v>3.07</v>
      </c>
      <c r="K2124" s="3">
        <v>176991.99</v>
      </c>
      <c r="L2124" s="3">
        <v>29.61</v>
      </c>
      <c r="M2124" s="3">
        <v>36.73</v>
      </c>
      <c r="N2124" s="3">
        <v>22.25</v>
      </c>
      <c r="O2124" s="3">
        <v>8.36</v>
      </c>
      <c r="P2124" s="3">
        <v>28.31</v>
      </c>
      <c r="Q2124" s="3">
        <v>37.41</v>
      </c>
      <c r="R2124" s="3">
        <v>14.37</v>
      </c>
      <c r="S2124" s="3">
        <v>13.96</v>
      </c>
      <c r="T2124" s="3">
        <v>2185.79118212676</v>
      </c>
      <c r="U2124" s="3">
        <v>1209.4308</v>
      </c>
    </row>
    <row r="2125" hidden="1">
      <c r="A2125" s="10" t="str">
        <f t="shared" si="1"/>
        <v>Dominican Republic1998</v>
      </c>
      <c r="B2125" s="1" t="s">
        <v>70</v>
      </c>
      <c r="C2125" s="3">
        <v>1998.0</v>
      </c>
      <c r="D2125" s="3">
        <v>0.0</v>
      </c>
      <c r="E2125" s="3">
        <v>0.0</v>
      </c>
      <c r="F2125" s="3">
        <v>-0.637745</v>
      </c>
      <c r="G2125" s="2"/>
      <c r="H2125" s="2"/>
      <c r="I2125" s="2"/>
      <c r="J2125" s="3">
        <v>-7.29</v>
      </c>
      <c r="K2125" s="3">
        <v>21672.53</v>
      </c>
      <c r="L2125" s="2"/>
      <c r="M2125" s="2"/>
      <c r="N2125" s="2"/>
      <c r="O2125" s="2"/>
      <c r="P2125" s="2"/>
      <c r="Q2125" s="2"/>
      <c r="R2125" s="2"/>
      <c r="S2125" s="2"/>
      <c r="T2125" s="3">
        <v>0.0</v>
      </c>
      <c r="U2125" s="3">
        <v>0.0</v>
      </c>
    </row>
    <row r="2126" hidden="1">
      <c r="A2126" s="10" t="str">
        <f t="shared" si="1"/>
        <v>Algeria1998</v>
      </c>
      <c r="B2126" s="1" t="s">
        <v>19</v>
      </c>
      <c r="C2126" s="3">
        <v>1998.0</v>
      </c>
      <c r="D2126" s="3">
        <v>97.8</v>
      </c>
      <c r="E2126" s="3">
        <v>53.56</v>
      </c>
      <c r="F2126" s="3">
        <v>-0.903154</v>
      </c>
      <c r="G2126" s="3">
        <v>0.1</v>
      </c>
      <c r="H2126" s="3">
        <v>9403.43</v>
      </c>
      <c r="I2126" s="3">
        <v>9838.59</v>
      </c>
      <c r="J2126" s="3">
        <v>0.06</v>
      </c>
      <c r="K2126" s="3">
        <v>48187.75</v>
      </c>
      <c r="L2126" s="3">
        <v>29.24</v>
      </c>
      <c r="M2126" s="3">
        <v>24.32</v>
      </c>
      <c r="N2126" s="3">
        <v>31.12</v>
      </c>
      <c r="O2126" s="3">
        <v>14.51</v>
      </c>
      <c r="P2126" s="3">
        <v>0.16</v>
      </c>
      <c r="Q2126" s="3">
        <v>41.46</v>
      </c>
      <c r="R2126" s="3">
        <v>2.55</v>
      </c>
      <c r="S2126" s="3">
        <v>42.21</v>
      </c>
      <c r="T2126" s="3">
        <v>1941.97310408424</v>
      </c>
      <c r="U2126" s="3">
        <v>9412.8832</v>
      </c>
    </row>
    <row r="2127" hidden="1">
      <c r="A2127" s="10" t="str">
        <f t="shared" si="1"/>
        <v>Europe &amp; Central Asia1998</v>
      </c>
      <c r="B2127" s="1" t="s">
        <v>78</v>
      </c>
      <c r="C2127" s="3">
        <v>1998.0</v>
      </c>
      <c r="D2127" s="3">
        <v>18.08</v>
      </c>
      <c r="E2127" s="3">
        <v>64.26</v>
      </c>
      <c r="F2127" s="2"/>
      <c r="G2127" s="2"/>
      <c r="H2127" s="3">
        <v>2321187.47</v>
      </c>
      <c r="I2127" s="3">
        <v>2348112.27</v>
      </c>
      <c r="J2127" s="3">
        <v>1.35</v>
      </c>
      <c r="K2127" s="3">
        <v>1.07813001E7</v>
      </c>
      <c r="L2127" s="3">
        <v>31.92</v>
      </c>
      <c r="M2127" s="3">
        <v>32.34</v>
      </c>
      <c r="N2127" s="3">
        <v>22.5</v>
      </c>
      <c r="O2127" s="3">
        <v>9.81</v>
      </c>
      <c r="P2127" s="3">
        <v>33.93</v>
      </c>
      <c r="Q2127" s="3">
        <v>33.5</v>
      </c>
      <c r="R2127" s="3">
        <v>22.32</v>
      </c>
      <c r="S2127" s="3">
        <v>6.08</v>
      </c>
      <c r="T2127" s="3">
        <v>0.0</v>
      </c>
      <c r="U2127" s="3">
        <v>1292.1063</v>
      </c>
    </row>
    <row r="2128" hidden="1">
      <c r="A2128" s="10" t="str">
        <f t="shared" si="1"/>
        <v>Ecuador1998</v>
      </c>
      <c r="B2128" s="1" t="s">
        <v>71</v>
      </c>
      <c r="C2128" s="3">
        <v>1998.0</v>
      </c>
      <c r="D2128" s="3">
        <v>90.95</v>
      </c>
      <c r="E2128" s="3">
        <v>59.62</v>
      </c>
      <c r="F2128" s="3">
        <v>-0.893438</v>
      </c>
      <c r="G2128" s="3">
        <v>0.15</v>
      </c>
      <c r="H2128" s="3">
        <v>5575.4</v>
      </c>
      <c r="I2128" s="3">
        <v>4203.05</v>
      </c>
      <c r="J2128" s="3">
        <v>-7.61</v>
      </c>
      <c r="K2128" s="3">
        <v>27981.9</v>
      </c>
      <c r="L2128" s="3">
        <v>30.2</v>
      </c>
      <c r="M2128" s="3">
        <v>29.42</v>
      </c>
      <c r="N2128" s="3">
        <v>27.54</v>
      </c>
      <c r="O2128" s="3">
        <v>6.66</v>
      </c>
      <c r="P2128" s="3">
        <v>0.62</v>
      </c>
      <c r="Q2128" s="3">
        <v>19.4</v>
      </c>
      <c r="R2128" s="3">
        <v>6.32</v>
      </c>
      <c r="S2128" s="3">
        <v>71.09</v>
      </c>
      <c r="T2128" s="3">
        <v>2087.72944832763</v>
      </c>
      <c r="U2128" s="3">
        <v>2229.1414</v>
      </c>
    </row>
    <row r="2129" hidden="1">
      <c r="A2129" s="10" t="str">
        <f t="shared" si="1"/>
        <v>Egypt, Arab Rep.1998</v>
      </c>
      <c r="B2129" s="1" t="s">
        <v>72</v>
      </c>
      <c r="C2129" s="3">
        <v>1998.0</v>
      </c>
      <c r="D2129" s="3">
        <v>44.59</v>
      </c>
      <c r="E2129" s="3">
        <v>41.6</v>
      </c>
      <c r="F2129" s="3">
        <v>-0.365113</v>
      </c>
      <c r="G2129" s="3">
        <v>0.07</v>
      </c>
      <c r="H2129" s="3">
        <v>16478.61</v>
      </c>
      <c r="I2129" s="3">
        <v>3195.26</v>
      </c>
      <c r="J2129" s="3">
        <v>-9.5</v>
      </c>
      <c r="K2129" s="3">
        <v>84828.81</v>
      </c>
      <c r="L2129" s="3">
        <v>24.52</v>
      </c>
      <c r="M2129" s="3">
        <v>17.08</v>
      </c>
      <c r="N2129" s="3">
        <v>33.62</v>
      </c>
      <c r="O2129" s="3">
        <v>17.3</v>
      </c>
      <c r="P2129" s="3">
        <v>0.77</v>
      </c>
      <c r="Q2129" s="3">
        <v>29.95</v>
      </c>
      <c r="R2129" s="3">
        <v>25.66</v>
      </c>
      <c r="S2129" s="3">
        <v>17.88</v>
      </c>
      <c r="T2129" s="3">
        <v>1703.52843307671</v>
      </c>
      <c r="U2129" s="3">
        <v>2034.7171</v>
      </c>
    </row>
    <row r="2130" hidden="1">
      <c r="A2130" s="10" t="str">
        <f t="shared" si="1"/>
        <v>Eritrea1998</v>
      </c>
      <c r="B2130" s="1" t="s">
        <v>74</v>
      </c>
      <c r="C2130" s="3">
        <v>1998.0</v>
      </c>
      <c r="D2130" s="3">
        <v>0.0</v>
      </c>
      <c r="E2130" s="3">
        <v>0.0</v>
      </c>
      <c r="F2130" s="2"/>
      <c r="G2130" s="2"/>
      <c r="H2130" s="2"/>
      <c r="I2130" s="2"/>
      <c r="J2130" s="3">
        <v>-65.26</v>
      </c>
      <c r="K2130" s="3">
        <v>745.53</v>
      </c>
      <c r="L2130" s="2"/>
      <c r="M2130" s="2"/>
      <c r="N2130" s="2"/>
      <c r="O2130" s="2"/>
      <c r="P2130" s="2"/>
      <c r="Q2130" s="2"/>
      <c r="R2130" s="2"/>
      <c r="S2130" s="2"/>
      <c r="T2130" s="3">
        <v>0.0</v>
      </c>
      <c r="U2130" s="3">
        <v>0.0</v>
      </c>
    </row>
    <row r="2131" hidden="1">
      <c r="A2131" s="10" t="str">
        <f t="shared" si="1"/>
        <v>Spain1998</v>
      </c>
      <c r="B2131" s="1" t="s">
        <v>188</v>
      </c>
      <c r="C2131" s="3">
        <v>1998.0</v>
      </c>
      <c r="D2131" s="3">
        <v>22.08</v>
      </c>
      <c r="E2131" s="3">
        <v>62.62</v>
      </c>
      <c r="F2131" s="3">
        <v>1.049748</v>
      </c>
      <c r="G2131" s="3">
        <v>0.08</v>
      </c>
      <c r="H2131" s="3">
        <v>134522.63</v>
      </c>
      <c r="I2131" s="3">
        <v>109251.19</v>
      </c>
      <c r="J2131" s="3">
        <v>-0.46</v>
      </c>
      <c r="K2131" s="3">
        <v>619215.0</v>
      </c>
      <c r="L2131" s="3">
        <v>32.09</v>
      </c>
      <c r="M2131" s="3">
        <v>30.53</v>
      </c>
      <c r="N2131" s="3">
        <v>22.92</v>
      </c>
      <c r="O2131" s="3">
        <v>13.48</v>
      </c>
      <c r="P2131" s="3">
        <v>25.4</v>
      </c>
      <c r="Q2131" s="3">
        <v>42.38</v>
      </c>
      <c r="R2131" s="3">
        <v>19.37</v>
      </c>
      <c r="S2131" s="3">
        <v>9.58</v>
      </c>
      <c r="T2131" s="3">
        <v>2164.55240253976</v>
      </c>
      <c r="U2131" s="3">
        <v>1260.6706</v>
      </c>
    </row>
    <row r="2132" hidden="1">
      <c r="A2132" s="10" t="str">
        <f t="shared" si="1"/>
        <v>Estonia1998</v>
      </c>
      <c r="B2132" s="1" t="s">
        <v>75</v>
      </c>
      <c r="C2132" s="3">
        <v>1998.0</v>
      </c>
      <c r="D2132" s="3">
        <v>35.24</v>
      </c>
      <c r="E2132" s="3">
        <v>68.75</v>
      </c>
      <c r="F2132" s="3">
        <v>0.520386</v>
      </c>
      <c r="G2132" s="3">
        <v>0.09</v>
      </c>
      <c r="H2132" s="3">
        <v>4786.74</v>
      </c>
      <c r="I2132" s="3">
        <v>3244.83</v>
      </c>
      <c r="J2132" s="3">
        <v>-9.58</v>
      </c>
      <c r="K2132" s="3">
        <v>5665.92</v>
      </c>
      <c r="L2132" s="3">
        <v>28.88</v>
      </c>
      <c r="M2132" s="3">
        <v>39.87</v>
      </c>
      <c r="N2132" s="3">
        <v>20.7</v>
      </c>
      <c r="O2132" s="3">
        <v>10.55</v>
      </c>
      <c r="P2132" s="3">
        <v>23.08</v>
      </c>
      <c r="Q2132" s="3">
        <v>34.03</v>
      </c>
      <c r="R2132" s="3">
        <v>25.43</v>
      </c>
      <c r="S2132" s="3">
        <v>17.45</v>
      </c>
      <c r="T2132" s="3">
        <v>2084.15346254486</v>
      </c>
      <c r="U2132" s="3">
        <v>1080.1939</v>
      </c>
    </row>
    <row r="2133" hidden="1">
      <c r="A2133" s="10" t="str">
        <f t="shared" si="1"/>
        <v>Ethiopia(excludes Eritrea)1998</v>
      </c>
      <c r="B2133" s="1" t="s">
        <v>77</v>
      </c>
      <c r="C2133" s="3">
        <v>1998.0</v>
      </c>
      <c r="D2133" s="3">
        <v>89.17</v>
      </c>
      <c r="E2133" s="3">
        <v>71.21</v>
      </c>
      <c r="F2133" s="2"/>
      <c r="G2133" s="3">
        <v>0.1</v>
      </c>
      <c r="H2133" s="3">
        <v>1458.66</v>
      </c>
      <c r="I2133" s="3">
        <v>560.28</v>
      </c>
      <c r="J2133" s="2"/>
      <c r="K2133" s="3">
        <v>7818.23</v>
      </c>
      <c r="L2133" s="3">
        <v>24.52</v>
      </c>
      <c r="M2133" s="3">
        <v>46.69</v>
      </c>
      <c r="N2133" s="3">
        <v>22.35</v>
      </c>
      <c r="O2133" s="3">
        <v>6.4</v>
      </c>
      <c r="P2133" s="3">
        <v>0.07</v>
      </c>
      <c r="Q2133" s="3">
        <v>1.31</v>
      </c>
      <c r="R2133" s="3">
        <v>9.77</v>
      </c>
      <c r="S2133" s="3">
        <v>88.84</v>
      </c>
      <c r="T2133" s="3">
        <v>1986.79586746488</v>
      </c>
      <c r="U2133" s="3">
        <v>7786.1078</v>
      </c>
    </row>
    <row r="2134" hidden="1">
      <c r="A2134" s="10" t="str">
        <f t="shared" si="1"/>
        <v>European Union1998</v>
      </c>
      <c r="B2134" s="1" t="s">
        <v>79</v>
      </c>
      <c r="C2134" s="3">
        <v>1998.0</v>
      </c>
      <c r="D2134" s="3">
        <v>0.0</v>
      </c>
      <c r="E2134" s="3">
        <v>0.0</v>
      </c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3">
        <v>0.0</v>
      </c>
      <c r="U2134" s="3">
        <v>0.0</v>
      </c>
    </row>
    <row r="2135" hidden="1">
      <c r="A2135" s="10" t="str">
        <f t="shared" si="1"/>
        <v>Finland1998</v>
      </c>
      <c r="B2135" s="1" t="s">
        <v>82</v>
      </c>
      <c r="C2135" s="3">
        <v>1998.0</v>
      </c>
      <c r="D2135" s="3">
        <v>34.03</v>
      </c>
      <c r="E2135" s="3">
        <v>64.74</v>
      </c>
      <c r="F2135" s="3">
        <v>1.955559</v>
      </c>
      <c r="G2135" s="3">
        <v>0.04</v>
      </c>
      <c r="H2135" s="3">
        <v>32394.58</v>
      </c>
      <c r="I2135" s="3">
        <v>43210.15</v>
      </c>
      <c r="J2135" s="3">
        <v>7.91</v>
      </c>
      <c r="K2135" s="3">
        <v>134039.0</v>
      </c>
      <c r="L2135" s="3">
        <v>36.21</v>
      </c>
      <c r="M2135" s="3">
        <v>28.53</v>
      </c>
      <c r="N2135" s="3">
        <v>20.21</v>
      </c>
      <c r="O2135" s="3">
        <v>12.24</v>
      </c>
      <c r="P2135" s="3">
        <v>40.1</v>
      </c>
      <c r="Q2135" s="3">
        <v>15.39</v>
      </c>
      <c r="R2135" s="3">
        <v>39.98</v>
      </c>
      <c r="S2135" s="3">
        <v>2.09</v>
      </c>
      <c r="T2135" s="3">
        <v>2403.08748114443</v>
      </c>
      <c r="U2135" s="3">
        <v>2254.9812</v>
      </c>
    </row>
    <row r="2136" hidden="1">
      <c r="A2136" s="10" t="str">
        <f t="shared" si="1"/>
        <v>Fiji1998</v>
      </c>
      <c r="B2136" s="1" t="s">
        <v>81</v>
      </c>
      <c r="C2136" s="3">
        <v>1998.0</v>
      </c>
      <c r="D2136" s="3">
        <v>0.0</v>
      </c>
      <c r="E2136" s="3">
        <v>0.0</v>
      </c>
      <c r="F2136" s="2"/>
      <c r="G2136" s="2"/>
      <c r="H2136" s="2"/>
      <c r="I2136" s="2"/>
      <c r="J2136" s="3">
        <v>2.5</v>
      </c>
      <c r="K2136" s="3">
        <v>1656.78</v>
      </c>
      <c r="L2136" s="2"/>
      <c r="M2136" s="2"/>
      <c r="N2136" s="2"/>
      <c r="O2136" s="2"/>
      <c r="P2136" s="2"/>
      <c r="Q2136" s="2"/>
      <c r="R2136" s="2"/>
      <c r="S2136" s="2"/>
      <c r="T2136" s="3">
        <v>0.0</v>
      </c>
      <c r="U2136" s="3">
        <v>0.0</v>
      </c>
    </row>
    <row r="2137" hidden="1">
      <c r="A2137" s="10" t="str">
        <f t="shared" si="1"/>
        <v>France1998</v>
      </c>
      <c r="B2137" s="1" t="s">
        <v>83</v>
      </c>
      <c r="C2137" s="3">
        <v>1998.0</v>
      </c>
      <c r="D2137" s="3">
        <v>18.89</v>
      </c>
      <c r="E2137" s="3">
        <v>65.46</v>
      </c>
      <c r="F2137" s="3">
        <v>1.653518</v>
      </c>
      <c r="G2137" s="3">
        <v>0.07</v>
      </c>
      <c r="H2137" s="3">
        <v>286035.84</v>
      </c>
      <c r="I2137" s="3">
        <v>300571.07</v>
      </c>
      <c r="J2137" s="3">
        <v>2.75</v>
      </c>
      <c r="K2137" s="3">
        <v>1503109.97</v>
      </c>
      <c r="L2137" s="3">
        <v>31.65</v>
      </c>
      <c r="M2137" s="3">
        <v>33.81</v>
      </c>
      <c r="N2137" s="3">
        <v>24.31</v>
      </c>
      <c r="O2137" s="3">
        <v>9.16</v>
      </c>
      <c r="P2137" s="3">
        <v>36.5</v>
      </c>
      <c r="Q2137" s="3">
        <v>33.78</v>
      </c>
      <c r="R2137" s="3">
        <v>20.53</v>
      </c>
      <c r="S2137" s="3">
        <v>5.95</v>
      </c>
      <c r="T2137" s="3">
        <v>2247.2398340108</v>
      </c>
      <c r="U2137" s="3">
        <v>1361.1868</v>
      </c>
    </row>
    <row r="2138" hidden="1">
      <c r="A2138" s="10" t="str">
        <f t="shared" si="1"/>
        <v>Faroe Islands1998</v>
      </c>
      <c r="B2138" s="1" t="s">
        <v>80</v>
      </c>
      <c r="C2138" s="3">
        <v>1998.0</v>
      </c>
      <c r="D2138" s="3">
        <v>95.98</v>
      </c>
      <c r="E2138" s="3">
        <v>76.99</v>
      </c>
      <c r="F2138" s="2"/>
      <c r="G2138" s="3">
        <v>0.22</v>
      </c>
      <c r="H2138" s="3">
        <v>378.31</v>
      </c>
      <c r="I2138" s="3">
        <v>430.42</v>
      </c>
      <c r="J2138" s="3">
        <v>2.39</v>
      </c>
      <c r="K2138" s="3">
        <v>1107.88</v>
      </c>
      <c r="L2138" s="3">
        <v>23.4</v>
      </c>
      <c r="M2138" s="3">
        <v>53.59</v>
      </c>
      <c r="N2138" s="3">
        <v>10.66</v>
      </c>
      <c r="O2138" s="3">
        <v>9.48</v>
      </c>
      <c r="P2138" s="3">
        <v>3.41</v>
      </c>
      <c r="Q2138" s="3">
        <v>14.1</v>
      </c>
      <c r="R2138" s="3">
        <v>10.97</v>
      </c>
      <c r="S2138" s="3">
        <v>71.51</v>
      </c>
      <c r="T2138" s="3">
        <v>1803.13817752088</v>
      </c>
      <c r="U2138" s="3">
        <v>7549.2513</v>
      </c>
    </row>
    <row r="2139" hidden="1">
      <c r="A2139" s="10" t="str">
        <f t="shared" si="1"/>
        <v>Micronesia, Fed. Sts.1998</v>
      </c>
      <c r="B2139" s="1" t="s">
        <v>137</v>
      </c>
      <c r="C2139" s="3">
        <v>1998.0</v>
      </c>
      <c r="D2139" s="3">
        <v>0.0</v>
      </c>
      <c r="E2139" s="3">
        <v>0.0</v>
      </c>
      <c r="F2139" s="2"/>
      <c r="G2139" s="2"/>
      <c r="H2139" s="2"/>
      <c r="I2139" s="2"/>
      <c r="J2139" s="3">
        <v>-63.75</v>
      </c>
      <c r="K2139" s="3">
        <v>218.87</v>
      </c>
      <c r="L2139" s="2"/>
      <c r="M2139" s="2"/>
      <c r="N2139" s="2"/>
      <c r="O2139" s="2"/>
      <c r="P2139" s="2"/>
      <c r="Q2139" s="2"/>
      <c r="R2139" s="2"/>
      <c r="S2139" s="2"/>
      <c r="T2139" s="3">
        <v>0.0</v>
      </c>
      <c r="U2139" s="3">
        <v>0.0</v>
      </c>
    </row>
    <row r="2140" hidden="1">
      <c r="A2140" s="10" t="str">
        <f t="shared" si="1"/>
        <v>Gabon1998</v>
      </c>
      <c r="B2140" s="1" t="s">
        <v>86</v>
      </c>
      <c r="C2140" s="3">
        <v>1998.0</v>
      </c>
      <c r="D2140" s="3">
        <v>96.85</v>
      </c>
      <c r="E2140" s="3">
        <v>77.83</v>
      </c>
      <c r="F2140" s="3">
        <v>-1.55382</v>
      </c>
      <c r="G2140" s="3">
        <v>0.36</v>
      </c>
      <c r="H2140" s="3">
        <v>1209.28</v>
      </c>
      <c r="I2140" s="3">
        <v>2602.77</v>
      </c>
      <c r="J2140" s="3">
        <v>-1.16</v>
      </c>
      <c r="K2140" s="3">
        <v>4483.42</v>
      </c>
      <c r="L2140" s="3">
        <v>45.33</v>
      </c>
      <c r="M2140" s="3">
        <v>32.5</v>
      </c>
      <c r="N2140" s="3">
        <v>13.74</v>
      </c>
      <c r="O2140" s="3">
        <v>6.07</v>
      </c>
      <c r="P2140" s="3">
        <v>1.9</v>
      </c>
      <c r="Q2140" s="3">
        <v>0.47</v>
      </c>
      <c r="R2140" s="3">
        <v>2.12</v>
      </c>
      <c r="S2140" s="3">
        <v>94.36</v>
      </c>
      <c r="T2140" s="3">
        <v>2503.61456558009</v>
      </c>
      <c r="U2140" s="3">
        <v>7026.8891</v>
      </c>
    </row>
    <row r="2141" hidden="1">
      <c r="A2141" s="10" t="str">
        <f t="shared" si="1"/>
        <v>United Kingdom1998</v>
      </c>
      <c r="B2141" s="1" t="s">
        <v>212</v>
      </c>
      <c r="C2141" s="3">
        <v>1998.0</v>
      </c>
      <c r="D2141" s="3">
        <v>13.77</v>
      </c>
      <c r="E2141" s="3">
        <v>70.76</v>
      </c>
      <c r="F2141" s="3">
        <v>2.000695</v>
      </c>
      <c r="G2141" s="3">
        <v>0.06</v>
      </c>
      <c r="H2141" s="3">
        <v>311879.51</v>
      </c>
      <c r="I2141" s="3">
        <v>270295.29</v>
      </c>
      <c r="J2141" s="3">
        <v>-0.62</v>
      </c>
      <c r="K2141" s="3">
        <v>1650170.0</v>
      </c>
      <c r="L2141" s="3">
        <v>37.34</v>
      </c>
      <c r="M2141" s="3">
        <v>33.42</v>
      </c>
      <c r="N2141" s="3">
        <v>19.54</v>
      </c>
      <c r="O2141" s="3">
        <v>7.84</v>
      </c>
      <c r="P2141" s="3">
        <v>42.19</v>
      </c>
      <c r="Q2141" s="3">
        <v>30.42</v>
      </c>
      <c r="R2141" s="3">
        <v>17.43</v>
      </c>
      <c r="S2141" s="3">
        <v>6.33</v>
      </c>
      <c r="T2141" s="3">
        <v>2544.00969274805</v>
      </c>
      <c r="U2141" s="3">
        <v>1699.1579</v>
      </c>
    </row>
    <row r="2142" hidden="1">
      <c r="A2142" s="10" t="str">
        <f t="shared" si="1"/>
        <v>Georgia1998</v>
      </c>
      <c r="B2142" s="1" t="s">
        <v>88</v>
      </c>
      <c r="C2142" s="3">
        <v>1998.0</v>
      </c>
      <c r="D2142" s="3">
        <v>56.25</v>
      </c>
      <c r="E2142" s="3">
        <v>73.0</v>
      </c>
      <c r="F2142" s="3">
        <v>0.482572</v>
      </c>
      <c r="G2142" s="3">
        <v>0.12</v>
      </c>
      <c r="H2142" s="3">
        <v>880.38</v>
      </c>
      <c r="I2142" s="3">
        <v>192.32</v>
      </c>
      <c r="J2142" s="3">
        <v>-20.65</v>
      </c>
      <c r="K2142" s="3">
        <v>3613.5</v>
      </c>
      <c r="L2142" s="3">
        <v>24.16</v>
      </c>
      <c r="M2142" s="3">
        <v>48.84</v>
      </c>
      <c r="N2142" s="3">
        <v>18.97</v>
      </c>
      <c r="O2142" s="3">
        <v>8.02</v>
      </c>
      <c r="P2142" s="3">
        <v>6.22</v>
      </c>
      <c r="Q2142" s="3">
        <v>36.94</v>
      </c>
      <c r="R2142" s="3">
        <v>34.26</v>
      </c>
      <c r="S2142" s="3">
        <v>22.59</v>
      </c>
      <c r="T2142" s="3">
        <v>1845.81018858601</v>
      </c>
      <c r="U2142" s="3">
        <v>1383.1332</v>
      </c>
    </row>
    <row r="2143" hidden="1">
      <c r="A2143" s="10" t="str">
        <f t="shared" si="1"/>
        <v>Ghana1998</v>
      </c>
      <c r="B2143" s="1" t="s">
        <v>90</v>
      </c>
      <c r="C2143" s="3">
        <v>1998.0</v>
      </c>
      <c r="D2143" s="3">
        <v>81.2</v>
      </c>
      <c r="E2143" s="3">
        <v>66.65</v>
      </c>
      <c r="F2143" s="3">
        <v>-1.099497</v>
      </c>
      <c r="G2143" s="3">
        <v>0.07</v>
      </c>
      <c r="H2143" s="3">
        <v>2911.29</v>
      </c>
      <c r="I2143" s="3">
        <v>1157.99</v>
      </c>
      <c r="J2143" s="3">
        <v>-12.86</v>
      </c>
      <c r="K2143" s="3">
        <v>7480.97</v>
      </c>
      <c r="L2143" s="3">
        <v>33.08</v>
      </c>
      <c r="M2143" s="3">
        <v>33.57</v>
      </c>
      <c r="N2143" s="3">
        <v>19.65</v>
      </c>
      <c r="O2143" s="3">
        <v>12.19</v>
      </c>
      <c r="P2143" s="3">
        <v>1.25</v>
      </c>
      <c r="Q2143" s="3">
        <v>10.28</v>
      </c>
      <c r="R2143" s="3">
        <v>40.24</v>
      </c>
      <c r="S2143" s="3">
        <v>48.23</v>
      </c>
      <c r="T2143" s="3">
        <v>2051.59177601768</v>
      </c>
      <c r="U2143" s="3">
        <v>2964.9984</v>
      </c>
    </row>
    <row r="2144" hidden="1">
      <c r="A2144" s="10" t="str">
        <f t="shared" si="1"/>
        <v>Guinea1998</v>
      </c>
      <c r="B2144" s="1" t="s">
        <v>96</v>
      </c>
      <c r="C2144" s="3">
        <v>1998.0</v>
      </c>
      <c r="D2144" s="3">
        <v>64.46</v>
      </c>
      <c r="E2144" s="3">
        <v>75.66</v>
      </c>
      <c r="F2144" s="3">
        <v>-1.719086</v>
      </c>
      <c r="G2144" s="3">
        <v>0.08</v>
      </c>
      <c r="H2144" s="3">
        <v>536.58</v>
      </c>
      <c r="I2144" s="3">
        <v>562.86</v>
      </c>
      <c r="J2144" s="3">
        <v>-5.64</v>
      </c>
      <c r="K2144" s="3">
        <v>3588.38</v>
      </c>
      <c r="L2144" s="3">
        <v>26.47</v>
      </c>
      <c r="M2144" s="3">
        <v>49.19</v>
      </c>
      <c r="N2144" s="3">
        <v>21.31</v>
      </c>
      <c r="O2144" s="3">
        <v>3.04</v>
      </c>
      <c r="P2144" s="3">
        <v>0.29</v>
      </c>
      <c r="Q2144" s="3">
        <v>2.67</v>
      </c>
      <c r="R2144" s="3">
        <v>26.18</v>
      </c>
      <c r="S2144" s="3">
        <v>70.86</v>
      </c>
      <c r="T2144" s="3">
        <v>1854.55606843287</v>
      </c>
      <c r="U2144" s="3">
        <v>4234.9367</v>
      </c>
    </row>
    <row r="2145" hidden="1">
      <c r="A2145" s="10" t="str">
        <f t="shared" si="1"/>
        <v>Guadeloupe1998</v>
      </c>
      <c r="B2145" s="1" t="s">
        <v>94</v>
      </c>
      <c r="C2145" s="3">
        <v>1998.0</v>
      </c>
      <c r="D2145" s="3">
        <v>0.0</v>
      </c>
      <c r="E2145" s="3">
        <v>0.0</v>
      </c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3">
        <v>0.0</v>
      </c>
      <c r="U2145" s="3">
        <v>0.0</v>
      </c>
    </row>
    <row r="2146" hidden="1">
      <c r="A2146" s="10" t="str">
        <f t="shared" si="1"/>
        <v>Gambia, The1998</v>
      </c>
      <c r="B2146" s="1" t="s">
        <v>87</v>
      </c>
      <c r="C2146" s="3">
        <v>1998.0</v>
      </c>
      <c r="D2146" s="3">
        <v>80.89</v>
      </c>
      <c r="E2146" s="3">
        <v>74.5</v>
      </c>
      <c r="F2146" s="2"/>
      <c r="G2146" s="3">
        <v>0.44</v>
      </c>
      <c r="H2146" s="3">
        <v>257.19</v>
      </c>
      <c r="I2146" s="3">
        <v>25.64</v>
      </c>
      <c r="J2146" s="3">
        <v>-3.26</v>
      </c>
      <c r="K2146" s="3">
        <v>840.29</v>
      </c>
      <c r="L2146" s="3">
        <v>12.87</v>
      </c>
      <c r="M2146" s="3">
        <v>61.63</v>
      </c>
      <c r="N2146" s="3">
        <v>19.73</v>
      </c>
      <c r="O2146" s="3">
        <v>4.26</v>
      </c>
      <c r="P2146" s="3">
        <v>3.38</v>
      </c>
      <c r="Q2146" s="3">
        <v>15.59</v>
      </c>
      <c r="R2146" s="3">
        <v>15.37</v>
      </c>
      <c r="S2146" s="3">
        <v>65.13</v>
      </c>
      <c r="T2146" s="3">
        <v>1671.24496773948</v>
      </c>
      <c r="U2146" s="3">
        <v>4455.601</v>
      </c>
    </row>
    <row r="2147" hidden="1">
      <c r="A2147" s="10" t="str">
        <f t="shared" si="1"/>
        <v>Guinea-Bissau1998</v>
      </c>
      <c r="B2147" s="1" t="s">
        <v>97</v>
      </c>
      <c r="C2147" s="3">
        <v>1998.0</v>
      </c>
      <c r="D2147" s="3">
        <v>0.0</v>
      </c>
      <c r="E2147" s="3">
        <v>0.0</v>
      </c>
      <c r="F2147" s="2"/>
      <c r="G2147" s="2"/>
      <c r="H2147" s="2"/>
      <c r="I2147" s="2"/>
      <c r="J2147" s="3">
        <v>-21.4</v>
      </c>
      <c r="K2147" s="3">
        <v>206.46</v>
      </c>
      <c r="L2147" s="2"/>
      <c r="M2147" s="2"/>
      <c r="N2147" s="2"/>
      <c r="O2147" s="2"/>
      <c r="P2147" s="2"/>
      <c r="Q2147" s="2"/>
      <c r="R2147" s="2"/>
      <c r="S2147" s="2"/>
      <c r="T2147" s="3">
        <v>0.0</v>
      </c>
      <c r="U2147" s="3">
        <v>0.0</v>
      </c>
    </row>
    <row r="2148" hidden="1">
      <c r="A2148" s="10" t="str">
        <f t="shared" si="1"/>
        <v>Greece1998</v>
      </c>
      <c r="B2148" s="1" t="s">
        <v>91</v>
      </c>
      <c r="C2148" s="3">
        <v>1998.0</v>
      </c>
      <c r="D2148" s="3">
        <v>38.98</v>
      </c>
      <c r="E2148" s="3">
        <v>62.51</v>
      </c>
      <c r="F2148" s="3">
        <v>0.163609</v>
      </c>
      <c r="G2148" s="3">
        <v>0.07</v>
      </c>
      <c r="H2148" s="3">
        <v>30266.64</v>
      </c>
      <c r="I2148" s="3">
        <v>10867.74</v>
      </c>
      <c r="J2148" s="3">
        <v>-9.68</v>
      </c>
      <c r="K2148" s="3">
        <v>144428.01</v>
      </c>
      <c r="L2148" s="3">
        <v>28.56</v>
      </c>
      <c r="M2148" s="3">
        <v>33.95</v>
      </c>
      <c r="N2148" s="3">
        <v>22.28</v>
      </c>
      <c r="O2148" s="3">
        <v>13.51</v>
      </c>
      <c r="P2148" s="3">
        <v>9.86</v>
      </c>
      <c r="Q2148" s="3">
        <v>42.88</v>
      </c>
      <c r="R2148" s="3">
        <v>23.16</v>
      </c>
      <c r="S2148" s="3">
        <v>17.04</v>
      </c>
      <c r="T2148" s="3">
        <v>1949.25089712456</v>
      </c>
      <c r="U2148" s="3">
        <v>1101.9108</v>
      </c>
    </row>
    <row r="2149" hidden="1">
      <c r="A2149" s="10" t="str">
        <f t="shared" si="1"/>
        <v>Grenada1998</v>
      </c>
      <c r="B2149" s="1" t="s">
        <v>93</v>
      </c>
      <c r="C2149" s="3">
        <v>1998.0</v>
      </c>
      <c r="D2149" s="3">
        <v>56.98</v>
      </c>
      <c r="E2149" s="3">
        <v>71.72</v>
      </c>
      <c r="F2149" s="2"/>
      <c r="G2149" s="3">
        <v>0.13</v>
      </c>
      <c r="H2149" s="3">
        <v>200.0</v>
      </c>
      <c r="I2149" s="3">
        <v>40.59</v>
      </c>
      <c r="J2149" s="3">
        <v>-19.62</v>
      </c>
      <c r="K2149" s="3">
        <v>445.9</v>
      </c>
      <c r="L2149" s="3">
        <v>24.07</v>
      </c>
      <c r="M2149" s="3">
        <v>47.65</v>
      </c>
      <c r="N2149" s="3">
        <v>17.59</v>
      </c>
      <c r="O2149" s="3">
        <v>6.01</v>
      </c>
      <c r="P2149" s="3">
        <v>32.04</v>
      </c>
      <c r="Q2149" s="3">
        <v>42.94</v>
      </c>
      <c r="R2149" s="3">
        <v>9.61</v>
      </c>
      <c r="S2149" s="3">
        <v>15.39</v>
      </c>
      <c r="T2149" s="3">
        <v>2032.74245364311</v>
      </c>
      <c r="U2149" s="3">
        <v>2306.6348</v>
      </c>
    </row>
    <row r="2150" hidden="1">
      <c r="A2150" s="10" t="str">
        <f t="shared" si="1"/>
        <v>Greenland1998</v>
      </c>
      <c r="B2150" s="1" t="s">
        <v>92</v>
      </c>
      <c r="C2150" s="3">
        <v>1998.0</v>
      </c>
      <c r="D2150" s="3">
        <v>95.66</v>
      </c>
      <c r="E2150" s="3">
        <v>71.28</v>
      </c>
      <c r="F2150" s="2"/>
      <c r="G2150" s="3">
        <v>0.44</v>
      </c>
      <c r="H2150" s="3">
        <v>397.32</v>
      </c>
      <c r="I2150" s="3">
        <v>255.29</v>
      </c>
      <c r="J2150" s="2"/>
      <c r="K2150" s="3">
        <v>1149.86</v>
      </c>
      <c r="L2150" s="3">
        <v>19.76</v>
      </c>
      <c r="M2150" s="3">
        <v>51.52</v>
      </c>
      <c r="N2150" s="3">
        <v>8.73</v>
      </c>
      <c r="O2150" s="3">
        <v>4.65</v>
      </c>
      <c r="P2150" s="3">
        <v>0.48</v>
      </c>
      <c r="Q2150" s="3">
        <v>33.75</v>
      </c>
      <c r="R2150" s="3">
        <v>3.13</v>
      </c>
      <c r="S2150" s="3">
        <v>60.02</v>
      </c>
      <c r="T2150" s="3">
        <v>1767.60740702762</v>
      </c>
      <c r="U2150" s="3">
        <v>5062.6943</v>
      </c>
    </row>
    <row r="2151" hidden="1">
      <c r="A2151" s="10" t="str">
        <f t="shared" si="1"/>
        <v>Guatemala1998</v>
      </c>
      <c r="B2151" s="1" t="s">
        <v>95</v>
      </c>
      <c r="C2151" s="3">
        <v>1998.0</v>
      </c>
      <c r="D2151" s="3">
        <v>68.34</v>
      </c>
      <c r="E2151" s="3">
        <v>60.94</v>
      </c>
      <c r="F2151" s="3">
        <v>-0.311879</v>
      </c>
      <c r="G2151" s="3">
        <v>0.28</v>
      </c>
      <c r="H2151" s="3">
        <v>4650.83</v>
      </c>
      <c r="I2151" s="3">
        <v>2581.67</v>
      </c>
      <c r="J2151" s="3">
        <v>-8.08</v>
      </c>
      <c r="K2151" s="3">
        <v>19395.49</v>
      </c>
      <c r="L2151" s="3">
        <v>27.68</v>
      </c>
      <c r="M2151" s="3">
        <v>33.26</v>
      </c>
      <c r="N2151" s="3">
        <v>27.83</v>
      </c>
      <c r="O2151" s="3">
        <v>6.01</v>
      </c>
      <c r="P2151" s="3">
        <v>2.91</v>
      </c>
      <c r="Q2151" s="3">
        <v>27.9</v>
      </c>
      <c r="R2151" s="3">
        <v>24.51</v>
      </c>
      <c r="S2151" s="3">
        <v>44.6</v>
      </c>
      <c r="T2151" s="3">
        <v>2027.07146587403</v>
      </c>
      <c r="U2151" s="3">
        <v>2269.4393</v>
      </c>
    </row>
    <row r="2152" hidden="1">
      <c r="A2152" s="10" t="str">
        <f t="shared" si="1"/>
        <v>French Guiana1998</v>
      </c>
      <c r="B2152" s="1" t="s">
        <v>84</v>
      </c>
      <c r="C2152" s="3">
        <v>1998.0</v>
      </c>
      <c r="D2152" s="3">
        <v>0.0</v>
      </c>
      <c r="E2152" s="3">
        <v>0.0</v>
      </c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3">
        <v>0.0</v>
      </c>
      <c r="U2152" s="3">
        <v>0.0</v>
      </c>
    </row>
    <row r="2153" hidden="1">
      <c r="A2153" s="10" t="str">
        <f t="shared" si="1"/>
        <v>Guyana1998</v>
      </c>
      <c r="B2153" s="1" t="s">
        <v>98</v>
      </c>
      <c r="C2153" s="3">
        <v>1998.0</v>
      </c>
      <c r="D2153" s="3">
        <v>68.26</v>
      </c>
      <c r="E2153" s="3">
        <v>60.59</v>
      </c>
      <c r="F2153" s="2"/>
      <c r="G2153" s="3">
        <v>0.17</v>
      </c>
      <c r="H2153" s="3">
        <v>539.8</v>
      </c>
      <c r="I2153" s="3">
        <v>501.59</v>
      </c>
      <c r="J2153" s="3">
        <v>-11.98</v>
      </c>
      <c r="K2153" s="3">
        <v>717.53</v>
      </c>
      <c r="L2153" s="3">
        <v>28.47</v>
      </c>
      <c r="M2153" s="3">
        <v>32.12</v>
      </c>
      <c r="N2153" s="3">
        <v>21.24</v>
      </c>
      <c r="O2153" s="3">
        <v>5.41</v>
      </c>
      <c r="P2153" s="3">
        <v>0.59</v>
      </c>
      <c r="Q2153" s="3">
        <v>13.92</v>
      </c>
      <c r="R2153" s="3">
        <v>57.18</v>
      </c>
      <c r="S2153" s="3">
        <v>28.27</v>
      </c>
      <c r="T2153" s="3">
        <v>1924.24647264055</v>
      </c>
      <c r="U2153" s="3">
        <v>1852.5786</v>
      </c>
    </row>
    <row r="2154" hidden="1">
      <c r="A2154" s="10" t="str">
        <f t="shared" si="1"/>
        <v>Hong Kong SAR, China1998</v>
      </c>
      <c r="B2154" s="1" t="s">
        <v>100</v>
      </c>
      <c r="C2154" s="3">
        <v>1998.0</v>
      </c>
      <c r="D2154" s="3">
        <v>6.06</v>
      </c>
      <c r="E2154" s="3">
        <v>68.87</v>
      </c>
      <c r="F2154" s="2"/>
      <c r="G2154" s="3">
        <v>0.09</v>
      </c>
      <c r="H2154" s="3">
        <v>186759.28</v>
      </c>
      <c r="I2154" s="3">
        <v>174863.53</v>
      </c>
      <c r="J2154" s="3">
        <v>0.54</v>
      </c>
      <c r="K2154" s="3">
        <v>168885.99</v>
      </c>
      <c r="L2154" s="3">
        <v>33.27</v>
      </c>
      <c r="M2154" s="3">
        <v>35.6</v>
      </c>
      <c r="N2154" s="3">
        <v>25.61</v>
      </c>
      <c r="O2154" s="3">
        <v>3.95</v>
      </c>
      <c r="P2154" s="3">
        <v>27.6</v>
      </c>
      <c r="Q2154" s="3">
        <v>47.14</v>
      </c>
      <c r="R2154" s="3">
        <v>21.73</v>
      </c>
      <c r="S2154" s="3">
        <v>2.35</v>
      </c>
      <c r="T2154" s="3">
        <v>2744.85214661792</v>
      </c>
      <c r="U2154" s="3">
        <v>1813.5701</v>
      </c>
    </row>
    <row r="2155" hidden="1">
      <c r="A2155" s="10" t="str">
        <f t="shared" si="1"/>
        <v>Honduras1998</v>
      </c>
      <c r="B2155" s="1" t="s">
        <v>99</v>
      </c>
      <c r="C2155" s="3">
        <v>1998.0</v>
      </c>
      <c r="D2155" s="3">
        <v>80.03</v>
      </c>
      <c r="E2155" s="3">
        <v>62.01</v>
      </c>
      <c r="F2155" s="3">
        <v>-0.726167</v>
      </c>
      <c r="G2155" s="3">
        <v>0.51</v>
      </c>
      <c r="H2155" s="3">
        <v>2533.95</v>
      </c>
      <c r="I2155" s="3">
        <v>1532.79</v>
      </c>
      <c r="J2155" s="3">
        <v>-6.46</v>
      </c>
      <c r="K2155" s="3">
        <v>6366.34</v>
      </c>
      <c r="L2155" s="3">
        <v>29.13</v>
      </c>
      <c r="M2155" s="3">
        <v>32.88</v>
      </c>
      <c r="N2155" s="3">
        <v>23.05</v>
      </c>
      <c r="O2155" s="3">
        <v>6.85</v>
      </c>
      <c r="P2155" s="3">
        <v>1.79</v>
      </c>
      <c r="Q2155" s="3">
        <v>46.92</v>
      </c>
      <c r="R2155" s="3">
        <v>11.11</v>
      </c>
      <c r="S2155" s="3">
        <v>39.46</v>
      </c>
      <c r="T2155" s="3">
        <v>1897.88445290489</v>
      </c>
      <c r="U2155" s="3">
        <v>3145.1439</v>
      </c>
    </row>
    <row r="2156" hidden="1">
      <c r="A2156" s="10" t="str">
        <f t="shared" si="1"/>
        <v>Croatia1998</v>
      </c>
      <c r="B2156" s="1" t="s">
        <v>63</v>
      </c>
      <c r="C2156" s="3">
        <v>1998.0</v>
      </c>
      <c r="D2156" s="3">
        <v>25.71</v>
      </c>
      <c r="E2156" s="3">
        <v>64.37</v>
      </c>
      <c r="F2156" s="3">
        <v>0.619815</v>
      </c>
      <c r="G2156" s="3">
        <v>0.12</v>
      </c>
      <c r="H2156" s="3">
        <v>8383.01</v>
      </c>
      <c r="I2156" s="3">
        <v>4541.1</v>
      </c>
      <c r="J2156" s="3">
        <v>-6.76</v>
      </c>
      <c r="K2156" s="3">
        <v>25562.68</v>
      </c>
      <c r="L2156" s="3">
        <v>27.02</v>
      </c>
      <c r="M2156" s="3">
        <v>37.35</v>
      </c>
      <c r="N2156" s="3">
        <v>21.22</v>
      </c>
      <c r="O2156" s="3">
        <v>9.16</v>
      </c>
      <c r="P2156" s="3">
        <v>29.64</v>
      </c>
      <c r="Q2156" s="3">
        <v>37.92</v>
      </c>
      <c r="R2156" s="3">
        <v>22.77</v>
      </c>
      <c r="S2156" s="3">
        <v>4.89</v>
      </c>
      <c r="T2156" s="3">
        <v>2030.38083528338</v>
      </c>
      <c r="U2156" s="3">
        <v>993.769</v>
      </c>
    </row>
    <row r="2157" hidden="1">
      <c r="A2157" s="10" t="str">
        <f t="shared" si="1"/>
        <v>Hungary1998</v>
      </c>
      <c r="B2157" s="1" t="s">
        <v>101</v>
      </c>
      <c r="C2157" s="3">
        <v>1998.0</v>
      </c>
      <c r="D2157" s="3">
        <v>16.84</v>
      </c>
      <c r="E2157" s="3">
        <v>70.74</v>
      </c>
      <c r="F2157" s="3">
        <v>0.763876</v>
      </c>
      <c r="G2157" s="3">
        <v>0.14</v>
      </c>
      <c r="H2157" s="3">
        <v>25706.39</v>
      </c>
      <c r="I2157" s="3">
        <v>23005.02</v>
      </c>
      <c r="J2157" s="3">
        <v>-1.57</v>
      </c>
      <c r="K2157" s="3">
        <v>48706.79</v>
      </c>
      <c r="L2157" s="3">
        <v>42.03</v>
      </c>
      <c r="M2157" s="3">
        <v>28.71</v>
      </c>
      <c r="N2157" s="3">
        <v>23.22</v>
      </c>
      <c r="O2157" s="3">
        <v>4.71</v>
      </c>
      <c r="P2157" s="3">
        <v>42.68</v>
      </c>
      <c r="Q2157" s="3">
        <v>33.39</v>
      </c>
      <c r="R2157" s="3">
        <v>14.73</v>
      </c>
      <c r="S2157" s="3">
        <v>7.43</v>
      </c>
      <c r="T2157" s="3">
        <v>2801.95594939122</v>
      </c>
      <c r="U2157" s="3">
        <v>2352.1131</v>
      </c>
    </row>
    <row r="2158" hidden="1">
      <c r="A2158" s="10" t="str">
        <f t="shared" si="1"/>
        <v>Indonesia1998</v>
      </c>
      <c r="B2158" s="1" t="s">
        <v>104</v>
      </c>
      <c r="C2158" s="3">
        <v>1998.0</v>
      </c>
      <c r="D2158" s="3">
        <v>44.28</v>
      </c>
      <c r="E2158" s="3">
        <v>46.8</v>
      </c>
      <c r="F2158" s="3">
        <v>-0.253262</v>
      </c>
      <c r="G2158" s="3">
        <v>0.09</v>
      </c>
      <c r="H2158" s="3">
        <v>27336.83</v>
      </c>
      <c r="I2158" s="3">
        <v>48847.52</v>
      </c>
      <c r="J2158" s="3">
        <v>9.75</v>
      </c>
      <c r="K2158" s="3">
        <v>95445.55</v>
      </c>
      <c r="L2158" s="3">
        <v>35.73</v>
      </c>
      <c r="M2158" s="3">
        <v>11.07</v>
      </c>
      <c r="N2158" s="3">
        <v>34.51</v>
      </c>
      <c r="O2158" s="3">
        <v>12.99</v>
      </c>
      <c r="P2158" s="3">
        <v>7.82</v>
      </c>
      <c r="Q2158" s="3">
        <v>29.31</v>
      </c>
      <c r="R2158" s="3">
        <v>25.16</v>
      </c>
      <c r="S2158" s="3">
        <v>20.7</v>
      </c>
      <c r="T2158" s="3">
        <v>2051.8189965234</v>
      </c>
      <c r="U2158" s="3">
        <v>1081.3894</v>
      </c>
    </row>
    <row r="2159" hidden="1">
      <c r="A2159" s="10" t="str">
        <f t="shared" si="1"/>
        <v>India1998</v>
      </c>
      <c r="B2159" s="1" t="s">
        <v>103</v>
      </c>
      <c r="C2159" s="3">
        <v>1998.0</v>
      </c>
      <c r="D2159" s="3">
        <v>21.4</v>
      </c>
      <c r="E2159" s="3">
        <v>33.48</v>
      </c>
      <c r="F2159" s="3">
        <v>0.235076</v>
      </c>
      <c r="G2159" s="3">
        <v>0.07</v>
      </c>
      <c r="H2159" s="3">
        <v>42424.95</v>
      </c>
      <c r="I2159" s="3">
        <v>33207.32</v>
      </c>
      <c r="J2159" s="3">
        <v>-1.66</v>
      </c>
      <c r="K2159" s="3">
        <v>421351.0</v>
      </c>
      <c r="L2159" s="3">
        <v>16.75</v>
      </c>
      <c r="M2159" s="3">
        <v>16.73</v>
      </c>
      <c r="N2159" s="3">
        <v>34.56</v>
      </c>
      <c r="O2159" s="3">
        <v>25.43</v>
      </c>
      <c r="P2159" s="3">
        <v>6.11</v>
      </c>
      <c r="Q2159" s="3">
        <v>42.0</v>
      </c>
      <c r="R2159" s="3">
        <v>38.83</v>
      </c>
      <c r="S2159" s="3">
        <v>10.61</v>
      </c>
      <c r="T2159" s="3">
        <v>1472.01654975944</v>
      </c>
      <c r="U2159" s="3">
        <v>1435.7197</v>
      </c>
    </row>
    <row r="2160" hidden="1">
      <c r="A2160" s="10" t="str">
        <f t="shared" si="1"/>
        <v>Ireland1998</v>
      </c>
      <c r="B2160" s="1" t="s">
        <v>106</v>
      </c>
      <c r="C2160" s="3">
        <v>1998.0</v>
      </c>
      <c r="D2160" s="3">
        <v>11.61</v>
      </c>
      <c r="E2160" s="3">
        <v>72.59</v>
      </c>
      <c r="F2160" s="3">
        <v>1.563891</v>
      </c>
      <c r="G2160" s="3">
        <v>0.1</v>
      </c>
      <c r="H2160" s="3">
        <v>44378.01</v>
      </c>
      <c r="I2160" s="3">
        <v>64246.93</v>
      </c>
      <c r="J2160" s="3">
        <v>10.89</v>
      </c>
      <c r="K2160" s="3">
        <v>90082.05</v>
      </c>
      <c r="L2160" s="3">
        <v>45.42</v>
      </c>
      <c r="M2160" s="3">
        <v>27.17</v>
      </c>
      <c r="N2160" s="3">
        <v>15.57</v>
      </c>
      <c r="O2160" s="3">
        <v>4.01</v>
      </c>
      <c r="P2160" s="3">
        <v>37.41</v>
      </c>
      <c r="Q2160" s="3">
        <v>25.76</v>
      </c>
      <c r="R2160" s="3">
        <v>27.97</v>
      </c>
      <c r="S2160" s="3">
        <v>3.69</v>
      </c>
      <c r="T2160" s="3">
        <v>2900.50814308534</v>
      </c>
      <c r="U2160" s="3">
        <v>2837.6799</v>
      </c>
    </row>
    <row r="2161" hidden="1">
      <c r="A2161" s="10" t="str">
        <f t="shared" si="1"/>
        <v>Iran, Islamic Rep.1998</v>
      </c>
      <c r="B2161" s="1" t="s">
        <v>105</v>
      </c>
      <c r="C2161" s="3">
        <v>1998.0</v>
      </c>
      <c r="D2161" s="3">
        <v>88.68</v>
      </c>
      <c r="E2161" s="3">
        <v>57.34</v>
      </c>
      <c r="F2161" s="3">
        <v>-0.755383</v>
      </c>
      <c r="G2161" s="3">
        <v>0.07</v>
      </c>
      <c r="H2161" s="3">
        <v>14285.52</v>
      </c>
      <c r="I2161" s="3">
        <v>13241.06</v>
      </c>
      <c r="J2161" s="3">
        <v>-3.86</v>
      </c>
      <c r="K2161" s="3">
        <v>110277.0</v>
      </c>
      <c r="L2161" s="3">
        <v>45.93</v>
      </c>
      <c r="M2161" s="3">
        <v>11.41</v>
      </c>
      <c r="N2161" s="3">
        <v>34.26</v>
      </c>
      <c r="O2161" s="3">
        <v>8.39</v>
      </c>
      <c r="P2161" s="3">
        <v>0.48</v>
      </c>
      <c r="Q2161" s="3">
        <v>12.25</v>
      </c>
      <c r="R2161" s="3">
        <v>4.55</v>
      </c>
      <c r="S2161" s="3">
        <v>82.73</v>
      </c>
      <c r="T2161" s="3">
        <v>2448.06672875943</v>
      </c>
      <c r="U2161" s="3">
        <v>6671.677</v>
      </c>
    </row>
    <row r="2162" hidden="1">
      <c r="A2162" s="10" t="str">
        <f t="shared" si="1"/>
        <v>Iceland1998</v>
      </c>
      <c r="B2162" s="1" t="s">
        <v>102</v>
      </c>
      <c r="C2162" s="3">
        <v>1998.0</v>
      </c>
      <c r="D2162" s="3">
        <v>76.39</v>
      </c>
      <c r="E2162" s="3">
        <v>73.02</v>
      </c>
      <c r="F2162" s="2"/>
      <c r="G2162" s="3">
        <v>0.09</v>
      </c>
      <c r="H2162" s="3">
        <v>2482.83</v>
      </c>
      <c r="I2162" s="3">
        <v>1931.23</v>
      </c>
      <c r="J2162" s="3">
        <v>-4.36</v>
      </c>
      <c r="K2162" s="3">
        <v>8494.09</v>
      </c>
      <c r="L2162" s="3">
        <v>33.45</v>
      </c>
      <c r="M2162" s="3">
        <v>39.57</v>
      </c>
      <c r="N2162" s="3">
        <v>16.7</v>
      </c>
      <c r="O2162" s="3">
        <v>5.53</v>
      </c>
      <c r="P2162" s="3">
        <v>3.96</v>
      </c>
      <c r="Q2162" s="3">
        <v>14.84</v>
      </c>
      <c r="R2162" s="3">
        <v>40.76</v>
      </c>
      <c r="S2162" s="3">
        <v>39.83</v>
      </c>
      <c r="T2162" s="3">
        <v>2333.91536086449</v>
      </c>
      <c r="U2162" s="3">
        <v>3512.9424</v>
      </c>
    </row>
    <row r="2163" hidden="1">
      <c r="A2163" s="10" t="str">
        <f t="shared" si="1"/>
        <v>Israel1998</v>
      </c>
      <c r="B2163" s="1" t="s">
        <v>107</v>
      </c>
      <c r="C2163" s="3">
        <v>1998.0</v>
      </c>
      <c r="D2163" s="3">
        <v>6.71</v>
      </c>
      <c r="E2163" s="3">
        <v>55.13</v>
      </c>
      <c r="F2163" s="3">
        <v>1.285633</v>
      </c>
      <c r="G2163" s="3">
        <v>0.16</v>
      </c>
      <c r="H2163" s="3">
        <v>27468.92</v>
      </c>
      <c r="I2163" s="3">
        <v>23303.55</v>
      </c>
      <c r="J2163" s="3">
        <v>-2.61</v>
      </c>
      <c r="K2163" s="3">
        <v>115933.0</v>
      </c>
      <c r="L2163" s="3">
        <v>29.65</v>
      </c>
      <c r="M2163" s="3">
        <v>25.48</v>
      </c>
      <c r="N2163" s="3">
        <v>23.57</v>
      </c>
      <c r="O2163" s="3">
        <v>20.89</v>
      </c>
      <c r="P2163" s="3">
        <v>32.98</v>
      </c>
      <c r="Q2163" s="3">
        <v>17.94</v>
      </c>
      <c r="R2163" s="3">
        <v>41.68</v>
      </c>
      <c r="S2163" s="3">
        <v>7.22</v>
      </c>
      <c r="T2163" s="3">
        <v>2381.14800281627</v>
      </c>
      <c r="U2163" s="3">
        <v>1929.055</v>
      </c>
    </row>
    <row r="2164" hidden="1">
      <c r="A2164" s="10" t="str">
        <f t="shared" si="1"/>
        <v>Italy1998</v>
      </c>
      <c r="B2164" s="1" t="s">
        <v>108</v>
      </c>
      <c r="C2164" s="3">
        <v>1998.0</v>
      </c>
      <c r="D2164" s="3">
        <v>10.83</v>
      </c>
      <c r="E2164" s="3">
        <v>54.27</v>
      </c>
      <c r="F2164" s="3">
        <v>1.559504</v>
      </c>
      <c r="G2164" s="3">
        <v>0.06</v>
      </c>
      <c r="H2164" s="3">
        <v>215590.08</v>
      </c>
      <c r="I2164" s="3">
        <v>242102.21</v>
      </c>
      <c r="J2164" s="3">
        <v>3.03</v>
      </c>
      <c r="K2164" s="3">
        <v>1270050.06</v>
      </c>
      <c r="L2164" s="3">
        <v>25.09</v>
      </c>
      <c r="M2164" s="3">
        <v>29.18</v>
      </c>
      <c r="N2164" s="3">
        <v>29.65</v>
      </c>
      <c r="O2164" s="3">
        <v>13.54</v>
      </c>
      <c r="P2164" s="3">
        <v>34.49</v>
      </c>
      <c r="Q2164" s="3">
        <v>41.86</v>
      </c>
      <c r="R2164" s="3">
        <v>20.13</v>
      </c>
      <c r="S2164" s="3">
        <v>2.35</v>
      </c>
      <c r="T2164" s="3">
        <v>1916.42052272335</v>
      </c>
      <c r="U2164" s="3">
        <v>1313.8113</v>
      </c>
    </row>
    <row r="2165" hidden="1">
      <c r="A2165" s="10" t="str">
        <f t="shared" si="1"/>
        <v>Jamaica1998</v>
      </c>
      <c r="B2165" s="1" t="s">
        <v>109</v>
      </c>
      <c r="C2165" s="3">
        <v>1998.0</v>
      </c>
      <c r="D2165" s="3">
        <v>31.34</v>
      </c>
      <c r="E2165" s="3">
        <v>59.18</v>
      </c>
      <c r="F2165" s="3">
        <v>-0.63606</v>
      </c>
      <c r="G2165" s="3">
        <v>0.2</v>
      </c>
      <c r="H2165" s="3">
        <v>2985.44</v>
      </c>
      <c r="I2165" s="3">
        <v>1316.3</v>
      </c>
      <c r="J2165" s="3">
        <v>-7.61</v>
      </c>
      <c r="K2165" s="3">
        <v>8763.22</v>
      </c>
      <c r="L2165" s="3">
        <v>20.07</v>
      </c>
      <c r="M2165" s="3">
        <v>39.11</v>
      </c>
      <c r="N2165" s="3">
        <v>20.91</v>
      </c>
      <c r="O2165" s="3">
        <v>9.75</v>
      </c>
      <c r="P2165" s="3">
        <v>2.7</v>
      </c>
      <c r="Q2165" s="3">
        <v>26.16</v>
      </c>
      <c r="R2165" s="3">
        <v>57.16</v>
      </c>
      <c r="S2165" s="3">
        <v>13.77</v>
      </c>
      <c r="T2165" s="3">
        <v>1684.81482339758</v>
      </c>
      <c r="U2165" s="3">
        <v>2977.5846</v>
      </c>
    </row>
    <row r="2166" hidden="1">
      <c r="A2166" s="10" t="str">
        <f t="shared" si="1"/>
        <v>Jordan1998</v>
      </c>
      <c r="B2166" s="1" t="s">
        <v>111</v>
      </c>
      <c r="C2166" s="3">
        <v>1998.0</v>
      </c>
      <c r="D2166" s="3">
        <v>37.51</v>
      </c>
      <c r="E2166" s="3">
        <v>50.59</v>
      </c>
      <c r="F2166" s="3">
        <v>0.306262</v>
      </c>
      <c r="G2166" s="3">
        <v>0.09</v>
      </c>
      <c r="H2166" s="3">
        <v>3828.45</v>
      </c>
      <c r="I2166" s="3">
        <v>1382.35</v>
      </c>
      <c r="J2166" s="3">
        <v>-19.46</v>
      </c>
      <c r="K2166" s="3">
        <v>7912.33</v>
      </c>
      <c r="L2166" s="3">
        <v>22.65</v>
      </c>
      <c r="M2166" s="3">
        <v>27.94</v>
      </c>
      <c r="N2166" s="3">
        <v>29.53</v>
      </c>
      <c r="O2166" s="3">
        <v>19.71</v>
      </c>
      <c r="P2166" s="3">
        <v>4.05</v>
      </c>
      <c r="Q2166" s="3">
        <v>33.25</v>
      </c>
      <c r="R2166" s="3">
        <v>28.9</v>
      </c>
      <c r="S2166" s="3">
        <v>33.79</v>
      </c>
      <c r="T2166" s="3">
        <v>1596.59095270993</v>
      </c>
      <c r="U2166" s="3">
        <v>2257.2122</v>
      </c>
    </row>
    <row r="2167" hidden="1">
      <c r="A2167" s="10" t="str">
        <f t="shared" si="1"/>
        <v>Japan1998</v>
      </c>
      <c r="B2167" s="1" t="s">
        <v>110</v>
      </c>
      <c r="C2167" s="3">
        <v>1998.0</v>
      </c>
      <c r="D2167" s="3">
        <v>1.61</v>
      </c>
      <c r="E2167" s="3">
        <v>53.96</v>
      </c>
      <c r="F2167" s="3">
        <v>2.712293</v>
      </c>
      <c r="G2167" s="3">
        <v>0.11</v>
      </c>
      <c r="H2167" s="3">
        <v>280633.84</v>
      </c>
      <c r="I2167" s="3">
        <v>388136.14</v>
      </c>
      <c r="J2167" s="3">
        <v>1.82</v>
      </c>
      <c r="K2167" s="3">
        <v>4032510.03</v>
      </c>
      <c r="L2167" s="3">
        <v>25.13</v>
      </c>
      <c r="M2167" s="3">
        <v>28.83</v>
      </c>
      <c r="N2167" s="3">
        <v>17.23</v>
      </c>
      <c r="O2167" s="3">
        <v>25.82</v>
      </c>
      <c r="P2167" s="3">
        <v>55.9</v>
      </c>
      <c r="Q2167" s="3">
        <v>24.15</v>
      </c>
      <c r="R2167" s="3">
        <v>16.15</v>
      </c>
      <c r="S2167" s="3">
        <v>0.58</v>
      </c>
      <c r="T2167" s="3">
        <v>1641.18457319873</v>
      </c>
      <c r="U2167" s="3">
        <v>2748.6651</v>
      </c>
    </row>
    <row r="2168" hidden="1">
      <c r="A2168" s="10" t="str">
        <f t="shared" si="1"/>
        <v>Kazakhstan1998</v>
      </c>
      <c r="B2168" s="1" t="s">
        <v>112</v>
      </c>
      <c r="C2168" s="3">
        <v>1998.0</v>
      </c>
      <c r="D2168" s="3">
        <v>50.52</v>
      </c>
      <c r="E2168" s="3">
        <v>0.0</v>
      </c>
      <c r="F2168" s="3">
        <v>0.032236</v>
      </c>
      <c r="G2168" s="3">
        <v>0.16</v>
      </c>
      <c r="H2168" s="3">
        <v>4293.19</v>
      </c>
      <c r="I2168" s="3">
        <v>5206.92</v>
      </c>
      <c r="J2168" s="3">
        <v>-4.52</v>
      </c>
      <c r="K2168" s="3">
        <v>22135.24</v>
      </c>
      <c r="L2168" s="2"/>
      <c r="M2168" s="2"/>
      <c r="N2168" s="2"/>
      <c r="O2168" s="2"/>
      <c r="P2168" s="2"/>
      <c r="Q2168" s="2"/>
      <c r="R2168" s="2"/>
      <c r="S2168" s="2"/>
      <c r="T2168" s="3">
        <v>2083.40160930301</v>
      </c>
      <c r="U2168" s="3">
        <v>2588.9363</v>
      </c>
    </row>
    <row r="2169" hidden="1">
      <c r="A2169" s="10" t="str">
        <f t="shared" si="1"/>
        <v>Kenya1998</v>
      </c>
      <c r="B2169" s="1" t="s">
        <v>113</v>
      </c>
      <c r="C2169" s="3">
        <v>1998.0</v>
      </c>
      <c r="D2169" s="3">
        <v>78.4</v>
      </c>
      <c r="E2169" s="3">
        <v>58.59</v>
      </c>
      <c r="F2169" s="3">
        <v>-0.409046</v>
      </c>
      <c r="G2169" s="3">
        <v>0.08</v>
      </c>
      <c r="H2169" s="3">
        <v>3301.76</v>
      </c>
      <c r="I2169" s="3">
        <v>1916.63</v>
      </c>
      <c r="J2169" s="3">
        <v>-8.56</v>
      </c>
      <c r="K2169" s="3">
        <v>14094.0</v>
      </c>
      <c r="L2169" s="3">
        <v>27.93</v>
      </c>
      <c r="M2169" s="3">
        <v>30.66</v>
      </c>
      <c r="N2169" s="3">
        <v>26.75</v>
      </c>
      <c r="O2169" s="3">
        <v>14.6</v>
      </c>
      <c r="P2169" s="3">
        <v>1.18</v>
      </c>
      <c r="Q2169" s="3">
        <v>64.38</v>
      </c>
      <c r="R2169" s="3">
        <v>13.11</v>
      </c>
      <c r="S2169" s="3">
        <v>21.31</v>
      </c>
      <c r="T2169" s="3">
        <v>1738.74816722632</v>
      </c>
      <c r="U2169" s="3">
        <v>3126.3412</v>
      </c>
    </row>
    <row r="2170" hidden="1">
      <c r="A2170" s="10" t="str">
        <f t="shared" si="1"/>
        <v>Kyrgyz Republic1998</v>
      </c>
      <c r="B2170" s="1" t="s">
        <v>117</v>
      </c>
      <c r="C2170" s="3">
        <v>1998.0</v>
      </c>
      <c r="D2170" s="3">
        <v>0.0</v>
      </c>
      <c r="E2170" s="3">
        <v>0.0</v>
      </c>
      <c r="F2170" s="3">
        <v>0.037947</v>
      </c>
      <c r="G2170" s="2"/>
      <c r="H2170" s="2"/>
      <c r="I2170" s="2"/>
      <c r="J2170" s="3">
        <v>-21.54</v>
      </c>
      <c r="K2170" s="3">
        <v>1645.96</v>
      </c>
      <c r="L2170" s="2"/>
      <c r="M2170" s="2"/>
      <c r="N2170" s="2"/>
      <c r="O2170" s="2"/>
      <c r="P2170" s="2"/>
      <c r="Q2170" s="2"/>
      <c r="R2170" s="2"/>
      <c r="S2170" s="2"/>
      <c r="T2170" s="3">
        <v>0.0</v>
      </c>
      <c r="U2170" s="3">
        <v>0.0</v>
      </c>
    </row>
    <row r="2171" hidden="1">
      <c r="A2171" s="10" t="str">
        <f t="shared" si="1"/>
        <v>Cambodia1998</v>
      </c>
      <c r="B2171" s="1" t="s">
        <v>48</v>
      </c>
      <c r="C2171" s="3">
        <v>1998.0</v>
      </c>
      <c r="D2171" s="3">
        <v>0.0</v>
      </c>
      <c r="E2171" s="3">
        <v>0.0</v>
      </c>
      <c r="F2171" s="3">
        <v>-1.465415</v>
      </c>
      <c r="G2171" s="2"/>
      <c r="H2171" s="2"/>
      <c r="I2171" s="2"/>
      <c r="J2171" s="3">
        <v>-13.14</v>
      </c>
      <c r="K2171" s="3">
        <v>3120.43</v>
      </c>
      <c r="L2171" s="2"/>
      <c r="M2171" s="2"/>
      <c r="N2171" s="2"/>
      <c r="O2171" s="2"/>
      <c r="P2171" s="2"/>
      <c r="Q2171" s="2"/>
      <c r="R2171" s="2"/>
      <c r="S2171" s="2"/>
      <c r="T2171" s="3">
        <v>0.0</v>
      </c>
      <c r="U2171" s="3">
        <v>0.0</v>
      </c>
    </row>
    <row r="2172" hidden="1">
      <c r="A2172" s="10" t="str">
        <f t="shared" si="1"/>
        <v>Kiribati1998</v>
      </c>
      <c r="B2172" s="1" t="s">
        <v>114</v>
      </c>
      <c r="C2172" s="3">
        <v>1998.0</v>
      </c>
      <c r="D2172" s="3">
        <v>91.38</v>
      </c>
      <c r="E2172" s="3">
        <v>66.31</v>
      </c>
      <c r="F2172" s="2"/>
      <c r="G2172" s="3">
        <v>0.56</v>
      </c>
      <c r="H2172" s="3">
        <v>32.58</v>
      </c>
      <c r="I2172" s="3">
        <v>5.54</v>
      </c>
      <c r="J2172" s="3">
        <v>-63.19</v>
      </c>
      <c r="K2172" s="3">
        <v>65.33</v>
      </c>
      <c r="L2172" s="3">
        <v>16.36</v>
      </c>
      <c r="M2172" s="3">
        <v>49.95</v>
      </c>
      <c r="N2172" s="3">
        <v>16.79</v>
      </c>
      <c r="O2172" s="3">
        <v>4.17</v>
      </c>
      <c r="P2172" s="2"/>
      <c r="Q2172" s="3">
        <v>0.31</v>
      </c>
      <c r="R2172" s="3">
        <v>1.46</v>
      </c>
      <c r="S2172" s="3">
        <v>89.8</v>
      </c>
      <c r="T2172" s="3">
        <v>1760.70572998935</v>
      </c>
      <c r="U2172" s="3">
        <v>4560.1229</v>
      </c>
    </row>
    <row r="2173" hidden="1">
      <c r="A2173" s="10" t="str">
        <f t="shared" si="1"/>
        <v>St. Kitts and Nevis1998</v>
      </c>
      <c r="B2173" s="1" t="s">
        <v>190</v>
      </c>
      <c r="C2173" s="3">
        <v>1998.0</v>
      </c>
      <c r="D2173" s="3">
        <v>0.0</v>
      </c>
      <c r="E2173" s="3">
        <v>0.0</v>
      </c>
      <c r="F2173" s="2"/>
      <c r="G2173" s="2"/>
      <c r="H2173" s="2"/>
      <c r="I2173" s="2"/>
      <c r="J2173" s="2"/>
      <c r="K2173" s="3">
        <v>383.26</v>
      </c>
      <c r="L2173" s="2"/>
      <c r="M2173" s="2"/>
      <c r="N2173" s="2"/>
      <c r="O2173" s="2"/>
      <c r="P2173" s="2"/>
      <c r="Q2173" s="2"/>
      <c r="R2173" s="2"/>
      <c r="S2173" s="2"/>
      <c r="T2173" s="3">
        <v>0.0</v>
      </c>
      <c r="U2173" s="3">
        <v>0.0</v>
      </c>
    </row>
    <row r="2174" hidden="1">
      <c r="A2174" s="10" t="str">
        <f t="shared" si="1"/>
        <v>Korea, Rep.1998</v>
      </c>
      <c r="B2174" s="1" t="s">
        <v>115</v>
      </c>
      <c r="C2174" s="3">
        <v>1998.0</v>
      </c>
      <c r="D2174" s="3">
        <v>7.28</v>
      </c>
      <c r="E2174" s="3">
        <v>45.27</v>
      </c>
      <c r="F2174" s="3">
        <v>1.129848</v>
      </c>
      <c r="G2174" s="3">
        <v>0.08</v>
      </c>
      <c r="H2174" s="3">
        <v>93280.91</v>
      </c>
      <c r="I2174" s="3">
        <v>132302.32</v>
      </c>
      <c r="J2174" s="3">
        <v>10.58</v>
      </c>
      <c r="K2174" s="3">
        <v>383331.01</v>
      </c>
      <c r="L2174" s="3">
        <v>35.05</v>
      </c>
      <c r="M2174" s="3">
        <v>10.22</v>
      </c>
      <c r="N2174" s="3">
        <v>28.28</v>
      </c>
      <c r="O2174" s="3">
        <v>23.91</v>
      </c>
      <c r="P2174" s="3">
        <v>41.2</v>
      </c>
      <c r="Q2174" s="3">
        <v>21.75</v>
      </c>
      <c r="R2174" s="3">
        <v>32.03</v>
      </c>
      <c r="S2174" s="3">
        <v>1.75</v>
      </c>
      <c r="T2174" s="3">
        <v>2014.23167896562</v>
      </c>
      <c r="U2174" s="3">
        <v>1746.3464</v>
      </c>
    </row>
    <row r="2175" hidden="1">
      <c r="A2175" s="10" t="str">
        <f t="shared" si="1"/>
        <v>Kuwait1998</v>
      </c>
      <c r="B2175" s="1" t="s">
        <v>116</v>
      </c>
      <c r="C2175" s="3">
        <v>1998.0</v>
      </c>
      <c r="D2175" s="3">
        <v>0.0</v>
      </c>
      <c r="E2175" s="3">
        <v>0.0</v>
      </c>
      <c r="F2175" s="3">
        <v>-0.480896</v>
      </c>
      <c r="G2175" s="2"/>
      <c r="H2175" s="2"/>
      <c r="I2175" s="2"/>
      <c r="J2175" s="3">
        <v>-7.23</v>
      </c>
      <c r="K2175" s="3">
        <v>25939.96</v>
      </c>
      <c r="L2175" s="2"/>
      <c r="M2175" s="2"/>
      <c r="N2175" s="2"/>
      <c r="O2175" s="2"/>
      <c r="P2175" s="2"/>
      <c r="Q2175" s="2"/>
      <c r="R2175" s="2"/>
      <c r="S2175" s="2"/>
      <c r="T2175" s="3">
        <v>0.0</v>
      </c>
      <c r="U2175" s="3">
        <v>0.0</v>
      </c>
    </row>
    <row r="2176" hidden="1">
      <c r="A2176" s="10" t="str">
        <f t="shared" si="1"/>
        <v>Lebanon1998</v>
      </c>
      <c r="B2176" s="1" t="s">
        <v>120</v>
      </c>
      <c r="C2176" s="3">
        <v>1998.0</v>
      </c>
      <c r="D2176" s="3">
        <v>30.45</v>
      </c>
      <c r="E2176" s="3">
        <v>66.95</v>
      </c>
      <c r="F2176" s="3">
        <v>0.246773</v>
      </c>
      <c r="G2176" s="3">
        <v>0.07</v>
      </c>
      <c r="H2176" s="3">
        <v>7053.86</v>
      </c>
      <c r="I2176" s="3">
        <v>660.94</v>
      </c>
      <c r="J2176" s="3">
        <v>-27.19</v>
      </c>
      <c r="K2176" s="3">
        <v>17247.18</v>
      </c>
      <c r="L2176" s="3">
        <v>17.53</v>
      </c>
      <c r="M2176" s="3">
        <v>49.42</v>
      </c>
      <c r="N2176" s="3">
        <v>24.11</v>
      </c>
      <c r="O2176" s="3">
        <v>8.94</v>
      </c>
      <c r="P2176" s="3">
        <v>10.81</v>
      </c>
      <c r="Q2176" s="3">
        <v>46.09</v>
      </c>
      <c r="R2176" s="3">
        <v>27.16</v>
      </c>
      <c r="S2176" s="3">
        <v>15.94</v>
      </c>
      <c r="T2176" s="3">
        <v>1665.90070226286</v>
      </c>
      <c r="U2176" s="3">
        <v>984.6942</v>
      </c>
    </row>
    <row r="2177" hidden="1">
      <c r="A2177" s="10" t="str">
        <f t="shared" si="1"/>
        <v>Libya1998</v>
      </c>
      <c r="B2177" s="1" t="s">
        <v>122</v>
      </c>
      <c r="C2177" s="3">
        <v>1998.0</v>
      </c>
      <c r="D2177" s="3">
        <v>0.0</v>
      </c>
      <c r="E2177" s="3">
        <v>0.0</v>
      </c>
      <c r="F2177" s="3">
        <v>-0.624778</v>
      </c>
      <c r="G2177" s="2"/>
      <c r="H2177" s="2"/>
      <c r="I2177" s="2"/>
      <c r="J2177" s="3">
        <v>-1.51</v>
      </c>
      <c r="K2177" s="3">
        <v>27249.79</v>
      </c>
      <c r="L2177" s="2"/>
      <c r="M2177" s="2"/>
      <c r="N2177" s="2"/>
      <c r="O2177" s="2"/>
      <c r="P2177" s="2"/>
      <c r="Q2177" s="2"/>
      <c r="R2177" s="2"/>
      <c r="S2177" s="2"/>
      <c r="T2177" s="3">
        <v>0.0</v>
      </c>
      <c r="U2177" s="3">
        <v>0.0</v>
      </c>
    </row>
    <row r="2178" hidden="1">
      <c r="A2178" s="10" t="str">
        <f t="shared" si="1"/>
        <v>St. Lucia1998</v>
      </c>
      <c r="B2178" s="1" t="s">
        <v>191</v>
      </c>
      <c r="C2178" s="3">
        <v>1998.0</v>
      </c>
      <c r="D2178" s="3">
        <v>79.93</v>
      </c>
      <c r="E2178" s="3">
        <v>63.78</v>
      </c>
      <c r="F2178" s="2"/>
      <c r="G2178" s="3">
        <v>0.44</v>
      </c>
      <c r="H2178" s="3">
        <v>328.17</v>
      </c>
      <c r="I2178" s="3">
        <v>53.81</v>
      </c>
      <c r="J2178" s="2"/>
      <c r="K2178" s="3">
        <v>877.41</v>
      </c>
      <c r="L2178" s="3">
        <v>17.29</v>
      </c>
      <c r="M2178" s="3">
        <v>46.49</v>
      </c>
      <c r="N2178" s="3">
        <v>21.19</v>
      </c>
      <c r="O2178" s="3">
        <v>8.41</v>
      </c>
      <c r="P2178" s="3">
        <v>6.39</v>
      </c>
      <c r="Q2178" s="3">
        <v>30.3</v>
      </c>
      <c r="R2178" s="3">
        <v>1.51</v>
      </c>
      <c r="S2178" s="3">
        <v>61.79</v>
      </c>
      <c r="T2178" s="3">
        <v>1703.11301555056</v>
      </c>
      <c r="U2178" s="3">
        <v>4201.3535</v>
      </c>
    </row>
    <row r="2179" hidden="1">
      <c r="A2179" s="10" t="str">
        <f t="shared" si="1"/>
        <v>Latin America &amp; Caribbean1998</v>
      </c>
      <c r="B2179" s="1" t="s">
        <v>118</v>
      </c>
      <c r="C2179" s="3">
        <v>1998.0</v>
      </c>
      <c r="D2179" s="3">
        <v>38.58</v>
      </c>
      <c r="E2179" s="3">
        <v>66.08</v>
      </c>
      <c r="F2179" s="2"/>
      <c r="G2179" s="2"/>
      <c r="H2179" s="3">
        <v>318200.31</v>
      </c>
      <c r="I2179" s="3">
        <v>269305.69</v>
      </c>
      <c r="J2179" s="3">
        <v>-2.72</v>
      </c>
      <c r="K2179" s="3">
        <v>2300299.97</v>
      </c>
      <c r="L2179" s="3">
        <v>39.42</v>
      </c>
      <c r="M2179" s="3">
        <v>26.66</v>
      </c>
      <c r="N2179" s="3">
        <v>22.85</v>
      </c>
      <c r="O2179" s="3">
        <v>7.37</v>
      </c>
      <c r="P2179" s="3">
        <v>22.79</v>
      </c>
      <c r="Q2179" s="3">
        <v>30.86</v>
      </c>
      <c r="R2179" s="3">
        <v>21.62</v>
      </c>
      <c r="S2179" s="3">
        <v>23.24</v>
      </c>
      <c r="T2179" s="3">
        <v>0.0</v>
      </c>
      <c r="U2179" s="3">
        <v>1047.1415</v>
      </c>
    </row>
    <row r="2180" hidden="1">
      <c r="A2180" s="10" t="str">
        <f t="shared" si="1"/>
        <v>Sri Lanka1998</v>
      </c>
      <c r="B2180" s="1" t="s">
        <v>189</v>
      </c>
      <c r="C2180" s="3">
        <v>1998.0</v>
      </c>
      <c r="D2180" s="3">
        <v>0.0</v>
      </c>
      <c r="E2180" s="3">
        <v>0.0</v>
      </c>
      <c r="F2180" s="3">
        <v>-0.579589</v>
      </c>
      <c r="G2180" s="2"/>
      <c r="H2180" s="2"/>
      <c r="I2180" s="2"/>
      <c r="J2180" s="3">
        <v>-6.01</v>
      </c>
      <c r="K2180" s="3">
        <v>15794.97</v>
      </c>
      <c r="L2180" s="2"/>
      <c r="M2180" s="2"/>
      <c r="N2180" s="2"/>
      <c r="O2180" s="2"/>
      <c r="P2180" s="2"/>
      <c r="Q2180" s="2"/>
      <c r="R2180" s="2"/>
      <c r="S2180" s="2"/>
      <c r="T2180" s="3">
        <v>0.0</v>
      </c>
      <c r="U2180" s="3">
        <v>0.0</v>
      </c>
    </row>
    <row r="2181" hidden="1">
      <c r="A2181" s="10" t="str">
        <f t="shared" si="1"/>
        <v>Lesotho1998</v>
      </c>
      <c r="B2181" s="1" t="s">
        <v>121</v>
      </c>
      <c r="C2181" s="3">
        <v>1998.0</v>
      </c>
      <c r="D2181" s="3">
        <v>0.0</v>
      </c>
      <c r="E2181" s="3">
        <v>0.0</v>
      </c>
      <c r="F2181" s="2"/>
      <c r="G2181" s="2"/>
      <c r="H2181" s="2"/>
      <c r="I2181" s="2"/>
      <c r="J2181" s="2"/>
      <c r="K2181" s="3">
        <v>928.46</v>
      </c>
      <c r="L2181" s="2"/>
      <c r="M2181" s="2"/>
      <c r="N2181" s="2"/>
      <c r="O2181" s="2"/>
      <c r="P2181" s="2"/>
      <c r="Q2181" s="2"/>
      <c r="R2181" s="2"/>
      <c r="S2181" s="2"/>
      <c r="T2181" s="3">
        <v>0.0</v>
      </c>
      <c r="U2181" s="3">
        <v>0.0</v>
      </c>
    </row>
    <row r="2182" hidden="1">
      <c r="A2182" s="10" t="str">
        <f t="shared" si="1"/>
        <v>Lithuania1998</v>
      </c>
      <c r="B2182" s="1" t="s">
        <v>123</v>
      </c>
      <c r="C2182" s="3">
        <v>1998.0</v>
      </c>
      <c r="D2182" s="3">
        <v>39.75</v>
      </c>
      <c r="E2182" s="3">
        <v>63.02</v>
      </c>
      <c r="F2182" s="3">
        <v>0.33196</v>
      </c>
      <c r="G2182" s="3">
        <v>0.06</v>
      </c>
      <c r="H2182" s="3">
        <v>5793.75</v>
      </c>
      <c r="I2182" s="3">
        <v>3710.73</v>
      </c>
      <c r="J2182" s="3">
        <v>-11.4</v>
      </c>
      <c r="K2182" s="3">
        <v>11239.55</v>
      </c>
      <c r="L2182" s="3">
        <v>23.03</v>
      </c>
      <c r="M2182" s="3">
        <v>39.99</v>
      </c>
      <c r="N2182" s="3">
        <v>20.14</v>
      </c>
      <c r="O2182" s="3">
        <v>15.14</v>
      </c>
      <c r="P2182" s="3">
        <v>11.19</v>
      </c>
      <c r="Q2182" s="3">
        <v>54.41</v>
      </c>
      <c r="R2182" s="3">
        <v>26.35</v>
      </c>
      <c r="S2182" s="3">
        <v>7.9</v>
      </c>
      <c r="T2182" s="3">
        <v>1816.07482994194</v>
      </c>
      <c r="U2182" s="3">
        <v>1120.7733</v>
      </c>
    </row>
    <row r="2183" hidden="1">
      <c r="A2183" s="10" t="str">
        <f t="shared" si="1"/>
        <v>Luxembourg1998</v>
      </c>
      <c r="B2183" s="1" t="s">
        <v>124</v>
      </c>
      <c r="C2183" s="3">
        <v>1998.0</v>
      </c>
      <c r="D2183" s="3">
        <v>0.0</v>
      </c>
      <c r="E2183" s="3">
        <v>0.0</v>
      </c>
      <c r="F2183" s="2"/>
      <c r="G2183" s="2"/>
      <c r="H2183" s="2"/>
      <c r="I2183" s="2"/>
      <c r="J2183" s="3">
        <v>19.47</v>
      </c>
      <c r="K2183" s="3">
        <v>20209.12</v>
      </c>
      <c r="L2183" s="2"/>
      <c r="M2183" s="2"/>
      <c r="N2183" s="2"/>
      <c r="O2183" s="2"/>
      <c r="P2183" s="2"/>
      <c r="Q2183" s="2"/>
      <c r="R2183" s="2"/>
      <c r="S2183" s="2"/>
      <c r="T2183" s="3">
        <v>0.0</v>
      </c>
      <c r="U2183" s="3">
        <v>0.0</v>
      </c>
    </row>
    <row r="2184" hidden="1">
      <c r="A2184" s="10" t="str">
        <f t="shared" si="1"/>
        <v>Latvia1998</v>
      </c>
      <c r="B2184" s="1" t="s">
        <v>119</v>
      </c>
      <c r="C2184" s="3">
        <v>1998.0</v>
      </c>
      <c r="D2184" s="3">
        <v>48.96</v>
      </c>
      <c r="E2184" s="3">
        <v>73.95</v>
      </c>
      <c r="F2184" s="3">
        <v>0.253542</v>
      </c>
      <c r="G2184" s="3">
        <v>0.08</v>
      </c>
      <c r="H2184" s="3">
        <v>3191.36</v>
      </c>
      <c r="I2184" s="3">
        <v>1811.13</v>
      </c>
      <c r="J2184" s="3">
        <v>-12.09</v>
      </c>
      <c r="K2184" s="3">
        <v>7159.17</v>
      </c>
      <c r="L2184" s="3">
        <v>27.17</v>
      </c>
      <c r="M2184" s="3">
        <v>46.78</v>
      </c>
      <c r="N2184" s="3">
        <v>20.0</v>
      </c>
      <c r="O2184" s="3">
        <v>6.02</v>
      </c>
      <c r="P2184" s="3">
        <v>8.2</v>
      </c>
      <c r="Q2184" s="3">
        <v>36.24</v>
      </c>
      <c r="R2184" s="3">
        <v>42.9</v>
      </c>
      <c r="S2184" s="3">
        <v>11.98</v>
      </c>
      <c r="T2184" s="3">
        <v>1923.39914906805</v>
      </c>
      <c r="U2184" s="3">
        <v>1867.0938</v>
      </c>
    </row>
    <row r="2185" hidden="1">
      <c r="A2185" s="10" t="str">
        <f t="shared" si="1"/>
        <v>Macao SAR, China1998</v>
      </c>
      <c r="B2185" s="1" t="s">
        <v>125</v>
      </c>
      <c r="C2185" s="3">
        <v>1998.0</v>
      </c>
      <c r="D2185" s="3">
        <v>2.87</v>
      </c>
      <c r="E2185" s="3">
        <v>38.3</v>
      </c>
      <c r="F2185" s="2"/>
      <c r="G2185" s="3">
        <v>0.28</v>
      </c>
      <c r="H2185" s="3">
        <v>1947.67</v>
      </c>
      <c r="I2185" s="3">
        <v>2134.61</v>
      </c>
      <c r="J2185" s="3">
        <v>23.67</v>
      </c>
      <c r="K2185" s="3">
        <v>6742.37</v>
      </c>
      <c r="L2185" s="3">
        <v>10.35</v>
      </c>
      <c r="M2185" s="3">
        <v>27.95</v>
      </c>
      <c r="N2185" s="3">
        <v>52.7</v>
      </c>
      <c r="O2185" s="3">
        <v>4.25</v>
      </c>
      <c r="P2185" s="3">
        <v>3.49</v>
      </c>
      <c r="Q2185" s="3">
        <v>84.74</v>
      </c>
      <c r="R2185" s="3">
        <v>10.75</v>
      </c>
      <c r="S2185" s="3">
        <v>0.63</v>
      </c>
      <c r="T2185" s="3">
        <v>2660.50781078199</v>
      </c>
      <c r="U2185" s="3">
        <v>7178.9129</v>
      </c>
    </row>
    <row r="2186" hidden="1">
      <c r="A2186" s="10" t="str">
        <f t="shared" si="1"/>
        <v>Morocco1998</v>
      </c>
      <c r="B2186" s="1" t="s">
        <v>142</v>
      </c>
      <c r="C2186" s="3">
        <v>1998.0</v>
      </c>
      <c r="D2186" s="3">
        <v>33.41</v>
      </c>
      <c r="E2186" s="3">
        <v>44.42</v>
      </c>
      <c r="F2186" s="3">
        <v>-0.723358</v>
      </c>
      <c r="G2186" s="3">
        <v>0.14</v>
      </c>
      <c r="H2186" s="3">
        <v>10287.32</v>
      </c>
      <c r="I2186" s="3">
        <v>7155.27</v>
      </c>
      <c r="J2186" s="3">
        <v>-3.99</v>
      </c>
      <c r="K2186" s="3">
        <v>41806.22</v>
      </c>
      <c r="L2186" s="3">
        <v>26.69</v>
      </c>
      <c r="M2186" s="3">
        <v>17.73</v>
      </c>
      <c r="N2186" s="3">
        <v>37.83</v>
      </c>
      <c r="O2186" s="3">
        <v>17.12</v>
      </c>
      <c r="P2186" s="3">
        <v>7.82</v>
      </c>
      <c r="Q2186" s="3">
        <v>47.96</v>
      </c>
      <c r="R2186" s="3">
        <v>23.74</v>
      </c>
      <c r="S2186" s="3">
        <v>19.01</v>
      </c>
      <c r="T2186" s="3">
        <v>1858.93240833449</v>
      </c>
      <c r="U2186" s="3">
        <v>1859.9663</v>
      </c>
    </row>
    <row r="2187" hidden="1">
      <c r="A2187" s="10" t="str">
        <f t="shared" si="1"/>
        <v>Moldova1998</v>
      </c>
      <c r="B2187" s="1" t="s">
        <v>138</v>
      </c>
      <c r="C2187" s="3">
        <v>1998.0</v>
      </c>
      <c r="D2187" s="3">
        <v>73.66</v>
      </c>
      <c r="E2187" s="3">
        <v>56.09</v>
      </c>
      <c r="F2187" s="3">
        <v>0.100742</v>
      </c>
      <c r="G2187" s="3">
        <v>0.28</v>
      </c>
      <c r="H2187" s="3">
        <v>1023.45</v>
      </c>
      <c r="I2187" s="3">
        <v>631.82</v>
      </c>
      <c r="J2187" s="3">
        <v>-26.76</v>
      </c>
      <c r="K2187" s="3">
        <v>1698.72</v>
      </c>
      <c r="L2187" s="3">
        <v>22.92</v>
      </c>
      <c r="M2187" s="3">
        <v>33.17</v>
      </c>
      <c r="N2187" s="3">
        <v>24.18</v>
      </c>
      <c r="O2187" s="3">
        <v>7.77</v>
      </c>
      <c r="P2187" s="3">
        <v>7.75</v>
      </c>
      <c r="Q2187" s="3">
        <v>60.26</v>
      </c>
      <c r="R2187" s="3">
        <v>8.1</v>
      </c>
      <c r="S2187" s="3">
        <v>23.47</v>
      </c>
      <c r="T2187" s="3">
        <v>1952.22404727745</v>
      </c>
      <c r="U2187" s="3">
        <v>3395.3479</v>
      </c>
    </row>
    <row r="2188" hidden="1">
      <c r="A2188" s="10" t="str">
        <f t="shared" si="1"/>
        <v>Madagascar1998</v>
      </c>
      <c r="B2188" s="1" t="s">
        <v>126</v>
      </c>
      <c r="C2188" s="3">
        <v>1998.0</v>
      </c>
      <c r="D2188" s="3">
        <v>60.99</v>
      </c>
      <c r="E2188" s="3">
        <v>50.8</v>
      </c>
      <c r="F2188" s="3">
        <v>-1.009052</v>
      </c>
      <c r="G2188" s="3">
        <v>0.23</v>
      </c>
      <c r="H2188" s="3">
        <v>556.79</v>
      </c>
      <c r="I2188" s="3">
        <v>234.56</v>
      </c>
      <c r="J2188" s="3">
        <v>-4.51</v>
      </c>
      <c r="K2188" s="3">
        <v>4401.97</v>
      </c>
      <c r="L2188" s="3">
        <v>22.01</v>
      </c>
      <c r="M2188" s="3">
        <v>28.79</v>
      </c>
      <c r="N2188" s="3">
        <v>24.65</v>
      </c>
      <c r="O2188" s="3">
        <v>13.62</v>
      </c>
      <c r="P2188" s="3">
        <v>7.41</v>
      </c>
      <c r="Q2188" s="3">
        <v>13.47</v>
      </c>
      <c r="R2188" s="3">
        <v>28.39</v>
      </c>
      <c r="S2188" s="3">
        <v>43.4</v>
      </c>
      <c r="T2188" s="3">
        <v>1709.33946480431</v>
      </c>
      <c r="U2188" s="3">
        <v>1853.6196</v>
      </c>
    </row>
    <row r="2189" hidden="1">
      <c r="A2189" s="10" t="str">
        <f t="shared" si="1"/>
        <v>Maldives1998</v>
      </c>
      <c r="B2189" s="1" t="s">
        <v>129</v>
      </c>
      <c r="C2189" s="3">
        <v>1998.0</v>
      </c>
      <c r="D2189" s="3">
        <v>75.98</v>
      </c>
      <c r="E2189" s="3">
        <v>68.01</v>
      </c>
      <c r="F2189" s="2"/>
      <c r="G2189" s="3">
        <v>0.21</v>
      </c>
      <c r="H2189" s="3">
        <v>353.96</v>
      </c>
      <c r="I2189" s="3">
        <v>74.63</v>
      </c>
      <c r="J2189" s="2"/>
      <c r="K2189" s="3">
        <v>540.1</v>
      </c>
      <c r="L2189" s="3">
        <v>23.93</v>
      </c>
      <c r="M2189" s="3">
        <v>44.08</v>
      </c>
      <c r="N2189" s="3">
        <v>21.77</v>
      </c>
      <c r="O2189" s="3">
        <v>10.22</v>
      </c>
      <c r="P2189" s="2"/>
      <c r="Q2189" s="3">
        <v>46.37</v>
      </c>
      <c r="R2189" s="3">
        <v>18.57</v>
      </c>
      <c r="S2189" s="3">
        <v>35.06</v>
      </c>
      <c r="T2189" s="3">
        <v>1795.75910085165</v>
      </c>
      <c r="U2189" s="3">
        <v>3839.1325</v>
      </c>
    </row>
    <row r="2190" hidden="1">
      <c r="A2190" s="10" t="str">
        <f t="shared" si="1"/>
        <v>Mexico1998</v>
      </c>
      <c r="B2190" s="1" t="s">
        <v>136</v>
      </c>
      <c r="C2190" s="3">
        <v>1998.0</v>
      </c>
      <c r="D2190" s="3">
        <v>14.27</v>
      </c>
      <c r="E2190" s="3">
        <v>69.68</v>
      </c>
      <c r="F2190" s="3">
        <v>0.748267</v>
      </c>
      <c r="G2190" s="3">
        <v>0.69</v>
      </c>
      <c r="H2190" s="3">
        <v>125323.76</v>
      </c>
      <c r="I2190" s="3">
        <v>117325.35</v>
      </c>
      <c r="J2190" s="3">
        <v>-1.81</v>
      </c>
      <c r="K2190" s="3">
        <v>526502.0</v>
      </c>
      <c r="L2190" s="3">
        <v>43.41</v>
      </c>
      <c r="M2190" s="3">
        <v>26.27</v>
      </c>
      <c r="N2190" s="3">
        <v>20.23</v>
      </c>
      <c r="O2190" s="3">
        <v>5.47</v>
      </c>
      <c r="P2190" s="3">
        <v>38.12</v>
      </c>
      <c r="Q2190" s="3">
        <v>41.18</v>
      </c>
      <c r="R2190" s="3">
        <v>9.73</v>
      </c>
      <c r="S2190" s="3">
        <v>10.49</v>
      </c>
      <c r="T2190" s="3">
        <v>2862.70829947637</v>
      </c>
      <c r="U2190" s="3">
        <v>2130.9745</v>
      </c>
    </row>
    <row r="2191" hidden="1">
      <c r="A2191" s="10" t="str">
        <f t="shared" si="1"/>
        <v>North Macedonia1998</v>
      </c>
      <c r="B2191" s="1" t="s">
        <v>155</v>
      </c>
      <c r="C2191" s="3">
        <v>1998.0</v>
      </c>
      <c r="D2191" s="3">
        <v>20.64</v>
      </c>
      <c r="E2191" s="3">
        <v>39.72</v>
      </c>
      <c r="F2191" s="3">
        <v>0.035436</v>
      </c>
      <c r="G2191" s="3">
        <v>0.1</v>
      </c>
      <c r="H2191" s="3">
        <v>1914.65</v>
      </c>
      <c r="I2191" s="3">
        <v>1310.68</v>
      </c>
      <c r="J2191" s="3">
        <v>-30.05</v>
      </c>
      <c r="K2191" s="3">
        <v>3756.21</v>
      </c>
      <c r="L2191" s="3">
        <v>16.1</v>
      </c>
      <c r="M2191" s="3">
        <v>23.62</v>
      </c>
      <c r="N2191" s="3">
        <v>20.79</v>
      </c>
      <c r="O2191" s="3">
        <v>14.65</v>
      </c>
      <c r="P2191" s="3">
        <v>5.25</v>
      </c>
      <c r="Q2191" s="3">
        <v>49.28</v>
      </c>
      <c r="R2191" s="3">
        <v>35.34</v>
      </c>
      <c r="S2191" s="3">
        <v>9.47</v>
      </c>
      <c r="T2191" s="3">
        <v>0.0</v>
      </c>
      <c r="U2191" s="3">
        <v>1995.8678</v>
      </c>
    </row>
    <row r="2192" hidden="1">
      <c r="A2192" s="10" t="str">
        <f t="shared" si="1"/>
        <v>Mali1998</v>
      </c>
      <c r="B2192" s="1" t="s">
        <v>130</v>
      </c>
      <c r="C2192" s="3">
        <v>1998.0</v>
      </c>
      <c r="D2192" s="3">
        <v>4.97</v>
      </c>
      <c r="E2192" s="3">
        <v>64.72</v>
      </c>
      <c r="F2192" s="3">
        <v>-0.929574</v>
      </c>
      <c r="G2192" s="3">
        <v>0.08</v>
      </c>
      <c r="H2192" s="3">
        <v>834.33</v>
      </c>
      <c r="I2192" s="3">
        <v>446.84</v>
      </c>
      <c r="J2192" s="3">
        <v>-7.67</v>
      </c>
      <c r="K2192" s="3">
        <v>2920.36</v>
      </c>
      <c r="L2192" s="3">
        <v>18.26</v>
      </c>
      <c r="M2192" s="3">
        <v>46.46</v>
      </c>
      <c r="N2192" s="3">
        <v>32.19</v>
      </c>
      <c r="O2192" s="3">
        <v>2.77</v>
      </c>
      <c r="P2192" s="3">
        <v>2.87</v>
      </c>
      <c r="Q2192" s="3">
        <v>3.0</v>
      </c>
      <c r="R2192" s="3">
        <v>43.66</v>
      </c>
      <c r="S2192" s="3">
        <v>50.27</v>
      </c>
      <c r="T2192" s="3">
        <v>1514.7313569719</v>
      </c>
      <c r="U2192" s="3">
        <v>4099.1619</v>
      </c>
    </row>
    <row r="2193" hidden="1">
      <c r="A2193" s="10" t="str">
        <f t="shared" si="1"/>
        <v>Malta1998</v>
      </c>
      <c r="B2193" s="1" t="s">
        <v>131</v>
      </c>
      <c r="C2193" s="3">
        <v>1998.0</v>
      </c>
      <c r="D2193" s="3">
        <v>7.31</v>
      </c>
      <c r="E2193" s="3">
        <v>75.91</v>
      </c>
      <c r="F2193" s="2"/>
      <c r="G2193" s="3">
        <v>0.09</v>
      </c>
      <c r="H2193" s="3">
        <v>2666.5</v>
      </c>
      <c r="I2193" s="3">
        <v>1832.75</v>
      </c>
      <c r="J2193" s="3">
        <v>-6.51</v>
      </c>
      <c r="K2193" s="3">
        <v>4010.57</v>
      </c>
      <c r="L2193" s="3">
        <v>47.22</v>
      </c>
      <c r="M2193" s="3">
        <v>28.69</v>
      </c>
      <c r="N2193" s="3">
        <v>16.62</v>
      </c>
      <c r="O2193" s="3">
        <v>3.74</v>
      </c>
      <c r="P2193" s="3">
        <v>66.08</v>
      </c>
      <c r="Q2193" s="3">
        <v>26.33</v>
      </c>
      <c r="R2193" s="3">
        <v>5.01</v>
      </c>
      <c r="S2193" s="3">
        <v>0.78</v>
      </c>
      <c r="T2193" s="3">
        <v>2896.07089701107</v>
      </c>
      <c r="U2193" s="3">
        <v>3992.765</v>
      </c>
    </row>
    <row r="2194" hidden="1">
      <c r="A2194" s="10" t="str">
        <f t="shared" si="1"/>
        <v>Myanmar1998</v>
      </c>
      <c r="B2194" s="1" t="s">
        <v>144</v>
      </c>
      <c r="C2194" s="3">
        <v>1998.0</v>
      </c>
      <c r="D2194" s="3">
        <v>0.0</v>
      </c>
      <c r="E2194" s="3">
        <v>0.0</v>
      </c>
      <c r="F2194" s="3">
        <v>-1.385269</v>
      </c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3">
        <v>0.0</v>
      </c>
      <c r="U2194" s="3">
        <v>0.0</v>
      </c>
    </row>
    <row r="2195" hidden="1">
      <c r="A2195" s="10" t="str">
        <f t="shared" si="1"/>
        <v>Mongolia1998</v>
      </c>
      <c r="B2195" s="1" t="s">
        <v>139</v>
      </c>
      <c r="C2195" s="3">
        <v>1998.0</v>
      </c>
      <c r="D2195" s="3">
        <v>61.72</v>
      </c>
      <c r="E2195" s="3">
        <v>78.35</v>
      </c>
      <c r="F2195" s="3">
        <v>-0.49914</v>
      </c>
      <c r="G2195" s="3">
        <v>0.26</v>
      </c>
      <c r="H2195" s="3">
        <v>488.87</v>
      </c>
      <c r="I2195" s="3">
        <v>345.07</v>
      </c>
      <c r="J2195" s="3">
        <v>-11.66</v>
      </c>
      <c r="K2195" s="3">
        <v>1124.44</v>
      </c>
      <c r="L2195" s="3">
        <v>34.24</v>
      </c>
      <c r="M2195" s="3">
        <v>44.11</v>
      </c>
      <c r="N2195" s="3">
        <v>18.4</v>
      </c>
      <c r="O2195" s="3">
        <v>3.26</v>
      </c>
      <c r="P2195" s="3">
        <v>2.17</v>
      </c>
      <c r="Q2195" s="3">
        <v>11.54</v>
      </c>
      <c r="R2195" s="3">
        <v>23.99</v>
      </c>
      <c r="S2195" s="3">
        <v>62.3</v>
      </c>
      <c r="T2195" s="3">
        <v>2127.73938875527</v>
      </c>
      <c r="U2195" s="3">
        <v>2751.0885</v>
      </c>
    </row>
    <row r="2196" hidden="1">
      <c r="A2196" s="10" t="str">
        <f t="shared" si="1"/>
        <v>Montenegro1998</v>
      </c>
      <c r="B2196" s="1" t="s">
        <v>140</v>
      </c>
      <c r="C2196" s="3">
        <v>1998.0</v>
      </c>
      <c r="D2196" s="3">
        <v>0.0</v>
      </c>
      <c r="E2196" s="3">
        <v>0.0</v>
      </c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3">
        <v>0.0</v>
      </c>
      <c r="U2196" s="3">
        <v>0.0</v>
      </c>
    </row>
    <row r="2197" hidden="1">
      <c r="A2197" s="10" t="str">
        <f t="shared" si="1"/>
        <v>Mozambique1998</v>
      </c>
      <c r="B2197" s="1" t="s">
        <v>143</v>
      </c>
      <c r="C2197" s="3">
        <v>1998.0</v>
      </c>
      <c r="D2197" s="3">
        <v>0.0</v>
      </c>
      <c r="E2197" s="3">
        <v>0.0</v>
      </c>
      <c r="F2197" s="3">
        <v>-0.625228</v>
      </c>
      <c r="G2197" s="2"/>
      <c r="H2197" s="2"/>
      <c r="I2197" s="2"/>
      <c r="J2197" s="3">
        <v>-17.86</v>
      </c>
      <c r="K2197" s="3">
        <v>5263.88</v>
      </c>
      <c r="L2197" s="2"/>
      <c r="M2197" s="2"/>
      <c r="N2197" s="2"/>
      <c r="O2197" s="2"/>
      <c r="P2197" s="2"/>
      <c r="Q2197" s="2"/>
      <c r="R2197" s="2"/>
      <c r="S2197" s="2"/>
      <c r="T2197" s="3">
        <v>0.0</v>
      </c>
      <c r="U2197" s="3">
        <v>0.0</v>
      </c>
    </row>
    <row r="2198" hidden="1">
      <c r="A2198" s="10" t="str">
        <f t="shared" si="1"/>
        <v>Mauritania1998</v>
      </c>
      <c r="B2198" s="1" t="s">
        <v>133</v>
      </c>
      <c r="C2198" s="3">
        <v>1998.0</v>
      </c>
      <c r="D2198" s="3">
        <v>0.0</v>
      </c>
      <c r="E2198" s="3">
        <v>0.0</v>
      </c>
      <c r="F2198" s="3">
        <v>-1.445732</v>
      </c>
      <c r="G2198" s="2"/>
      <c r="H2198" s="2"/>
      <c r="I2198" s="2"/>
      <c r="J2198" s="3">
        <v>-2.47</v>
      </c>
      <c r="K2198" s="3">
        <v>2032.35</v>
      </c>
      <c r="L2198" s="2"/>
      <c r="M2198" s="2"/>
      <c r="N2198" s="2"/>
      <c r="O2198" s="2"/>
      <c r="P2198" s="2"/>
      <c r="Q2198" s="2"/>
      <c r="R2198" s="2"/>
      <c r="S2198" s="2"/>
      <c r="T2198" s="3">
        <v>0.0</v>
      </c>
      <c r="U2198" s="3">
        <v>0.0</v>
      </c>
    </row>
    <row r="2199" hidden="1">
      <c r="A2199" s="10" t="str">
        <f t="shared" si="1"/>
        <v>Montserrat1998</v>
      </c>
      <c r="B2199" s="1" t="s">
        <v>141</v>
      </c>
      <c r="C2199" s="3">
        <v>1998.0</v>
      </c>
      <c r="D2199" s="3">
        <v>0.0</v>
      </c>
      <c r="E2199" s="3">
        <v>0.0</v>
      </c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3">
        <v>0.0</v>
      </c>
      <c r="U2199" s="3">
        <v>0.0</v>
      </c>
    </row>
    <row r="2200" hidden="1">
      <c r="A2200" s="10" t="str">
        <f t="shared" si="1"/>
        <v>Martinique1998</v>
      </c>
      <c r="B2200" s="1" t="s">
        <v>132</v>
      </c>
      <c r="C2200" s="3">
        <v>1998.0</v>
      </c>
      <c r="D2200" s="3">
        <v>0.0</v>
      </c>
      <c r="E2200" s="3">
        <v>0.0</v>
      </c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3">
        <v>0.0</v>
      </c>
      <c r="U2200" s="3">
        <v>0.0</v>
      </c>
    </row>
    <row r="2201" hidden="1">
      <c r="A2201" s="10" t="str">
        <f t="shared" si="1"/>
        <v>Mauritius1998</v>
      </c>
      <c r="B2201" s="1" t="s">
        <v>134</v>
      </c>
      <c r="C2201" s="3">
        <v>1998.0</v>
      </c>
      <c r="D2201" s="3">
        <v>27.42</v>
      </c>
      <c r="E2201" s="3">
        <v>42.71</v>
      </c>
      <c r="F2201" s="3">
        <v>-0.515278</v>
      </c>
      <c r="G2201" s="3">
        <v>0.17</v>
      </c>
      <c r="H2201" s="3">
        <v>2182.51</v>
      </c>
      <c r="I2201" s="3">
        <v>1700.37</v>
      </c>
      <c r="J2201" s="3">
        <v>-0.83</v>
      </c>
      <c r="K2201" s="3">
        <v>4169.66</v>
      </c>
      <c r="L2201" s="3">
        <v>18.5</v>
      </c>
      <c r="M2201" s="3">
        <v>24.21</v>
      </c>
      <c r="N2201" s="3">
        <v>42.71</v>
      </c>
      <c r="O2201" s="3">
        <v>9.28</v>
      </c>
      <c r="P2201" s="3">
        <v>1.94</v>
      </c>
      <c r="Q2201" s="3">
        <v>66.04</v>
      </c>
      <c r="R2201" s="3">
        <v>30.9</v>
      </c>
      <c r="S2201" s="3">
        <v>1.09</v>
      </c>
      <c r="T2201" s="3">
        <v>1896.3391221487</v>
      </c>
      <c r="U2201" s="3">
        <v>4489.7348</v>
      </c>
    </row>
    <row r="2202" hidden="1">
      <c r="A2202" s="10" t="str">
        <f t="shared" si="1"/>
        <v>Malawi1998</v>
      </c>
      <c r="B2202" s="1" t="s">
        <v>127</v>
      </c>
      <c r="C2202" s="3">
        <v>1998.0</v>
      </c>
      <c r="D2202" s="3">
        <v>0.0</v>
      </c>
      <c r="E2202" s="3">
        <v>0.0</v>
      </c>
      <c r="F2202" s="3">
        <v>-1.295337</v>
      </c>
      <c r="G2202" s="2"/>
      <c r="H2202" s="2"/>
      <c r="I2202" s="2"/>
      <c r="J2202" s="3">
        <v>-5.33</v>
      </c>
      <c r="K2202" s="3">
        <v>1750.58</v>
      </c>
      <c r="L2202" s="2"/>
      <c r="M2202" s="2"/>
      <c r="N2202" s="2"/>
      <c r="O2202" s="2"/>
      <c r="P2202" s="2"/>
      <c r="Q2202" s="2"/>
      <c r="R2202" s="2"/>
      <c r="S2202" s="2"/>
      <c r="T2202" s="3">
        <v>0.0</v>
      </c>
      <c r="U2202" s="3">
        <v>0.0</v>
      </c>
    </row>
    <row r="2203" hidden="1">
      <c r="A2203" s="10" t="str">
        <f t="shared" si="1"/>
        <v>Malaysia1998</v>
      </c>
      <c r="B2203" s="1" t="s">
        <v>128</v>
      </c>
      <c r="C2203" s="3">
        <v>1998.0</v>
      </c>
      <c r="D2203" s="3">
        <v>21.05</v>
      </c>
      <c r="E2203" s="3">
        <v>72.42</v>
      </c>
      <c r="F2203" s="3">
        <v>0.484235</v>
      </c>
      <c r="G2203" s="3">
        <v>0.11</v>
      </c>
      <c r="H2203" s="3">
        <v>57759.42</v>
      </c>
      <c r="I2203" s="3">
        <v>73254.22</v>
      </c>
      <c r="J2203" s="3">
        <v>22.0</v>
      </c>
      <c r="K2203" s="3">
        <v>72167.5</v>
      </c>
      <c r="L2203" s="3">
        <v>62.72</v>
      </c>
      <c r="M2203" s="3">
        <v>9.7</v>
      </c>
      <c r="N2203" s="3">
        <v>18.85</v>
      </c>
      <c r="O2203" s="3">
        <v>4.68</v>
      </c>
      <c r="P2203" s="3">
        <v>52.24</v>
      </c>
      <c r="Q2203" s="3">
        <v>27.09</v>
      </c>
      <c r="R2203" s="3">
        <v>13.09</v>
      </c>
      <c r="S2203" s="3">
        <v>5.6</v>
      </c>
      <c r="T2203" s="3">
        <v>3466.63592063066</v>
      </c>
      <c r="U2203" s="3">
        <v>3409.2191</v>
      </c>
    </row>
    <row r="2204" hidden="1">
      <c r="A2204" s="10" t="str">
        <f t="shared" si="1"/>
        <v>Mayotte1998</v>
      </c>
      <c r="B2204" s="1" t="s">
        <v>135</v>
      </c>
      <c r="C2204" s="3">
        <v>1998.0</v>
      </c>
      <c r="D2204" s="3">
        <v>0.0</v>
      </c>
      <c r="E2204" s="3">
        <v>0.0</v>
      </c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3">
        <v>0.0</v>
      </c>
      <c r="U2204" s="3">
        <v>0.0</v>
      </c>
    </row>
    <row r="2205" hidden="1">
      <c r="A2205" s="10" t="str">
        <f t="shared" si="1"/>
        <v>North America1998</v>
      </c>
      <c r="B2205" s="1" t="s">
        <v>154</v>
      </c>
      <c r="C2205" s="3">
        <v>1998.0</v>
      </c>
      <c r="D2205" s="3">
        <v>17.76</v>
      </c>
      <c r="E2205" s="3">
        <v>71.08</v>
      </c>
      <c r="F2205" s="2"/>
      <c r="G2205" s="2"/>
      <c r="H2205" s="3">
        <v>1145722.65</v>
      </c>
      <c r="I2205" s="3">
        <v>895040.95</v>
      </c>
      <c r="J2205" s="3">
        <v>-1.45</v>
      </c>
      <c r="K2205" s="3">
        <v>9697760.38</v>
      </c>
      <c r="L2205" s="3">
        <v>36.58</v>
      </c>
      <c r="M2205" s="3">
        <v>34.5</v>
      </c>
      <c r="N2205" s="3">
        <v>16.51</v>
      </c>
      <c r="O2205" s="3">
        <v>7.76</v>
      </c>
      <c r="P2205" s="3">
        <v>44.72</v>
      </c>
      <c r="Q2205" s="3">
        <v>21.79</v>
      </c>
      <c r="R2205" s="3">
        <v>21.19</v>
      </c>
      <c r="S2205" s="3">
        <v>7.99</v>
      </c>
      <c r="T2205" s="3">
        <v>0.0</v>
      </c>
      <c r="U2205" s="3">
        <v>1606.9685</v>
      </c>
    </row>
    <row r="2206" hidden="1">
      <c r="A2206" s="10" t="str">
        <f t="shared" si="1"/>
        <v>Namibia1998</v>
      </c>
      <c r="B2206" s="1" t="s">
        <v>145</v>
      </c>
      <c r="C2206" s="3">
        <v>1998.0</v>
      </c>
      <c r="D2206" s="3">
        <v>0.0</v>
      </c>
      <c r="E2206" s="3">
        <v>0.0</v>
      </c>
      <c r="F2206" s="2"/>
      <c r="G2206" s="2"/>
      <c r="H2206" s="2"/>
      <c r="I2206" s="2"/>
      <c r="J2206" s="3">
        <v>-9.5</v>
      </c>
      <c r="K2206" s="3">
        <v>3826.53</v>
      </c>
      <c r="L2206" s="2"/>
      <c r="M2206" s="2"/>
      <c r="N2206" s="2"/>
      <c r="O2206" s="2"/>
      <c r="P2206" s="2"/>
      <c r="Q2206" s="2"/>
      <c r="R2206" s="2"/>
      <c r="S2206" s="2"/>
      <c r="T2206" s="3">
        <v>0.0</v>
      </c>
      <c r="U2206" s="3">
        <v>0.0</v>
      </c>
    </row>
    <row r="2207" hidden="1">
      <c r="A2207" s="10" t="str">
        <f t="shared" si="1"/>
        <v>New Caledonia1998</v>
      </c>
      <c r="B2207" s="1" t="s">
        <v>149</v>
      </c>
      <c r="C2207" s="3">
        <v>1998.0</v>
      </c>
      <c r="D2207" s="3">
        <v>0.0</v>
      </c>
      <c r="E2207" s="3">
        <v>0.0</v>
      </c>
      <c r="F2207" s="2"/>
      <c r="G2207" s="2"/>
      <c r="H2207" s="2"/>
      <c r="I2207" s="2"/>
      <c r="J2207" s="3">
        <v>-17.39</v>
      </c>
      <c r="K2207" s="3">
        <v>3158.81</v>
      </c>
      <c r="L2207" s="2"/>
      <c r="M2207" s="2"/>
      <c r="N2207" s="2"/>
      <c r="O2207" s="2"/>
      <c r="P2207" s="2"/>
      <c r="Q2207" s="2"/>
      <c r="R2207" s="2"/>
      <c r="S2207" s="2"/>
      <c r="T2207" s="3">
        <v>0.0</v>
      </c>
      <c r="U2207" s="3">
        <v>0.0</v>
      </c>
    </row>
    <row r="2208" hidden="1">
      <c r="A2208" s="10" t="str">
        <f t="shared" si="1"/>
        <v>Niger1998</v>
      </c>
      <c r="B2208" s="1" t="s">
        <v>152</v>
      </c>
      <c r="C2208" s="3">
        <v>1998.0</v>
      </c>
      <c r="D2208" s="3">
        <v>70.67</v>
      </c>
      <c r="E2208" s="3">
        <v>71.61</v>
      </c>
      <c r="F2208" s="2"/>
      <c r="G2208" s="3">
        <v>0.39</v>
      </c>
      <c r="H2208" s="3">
        <v>419.98</v>
      </c>
      <c r="I2208" s="3">
        <v>336.79</v>
      </c>
      <c r="J2208" s="3">
        <v>-7.08</v>
      </c>
      <c r="K2208" s="3">
        <v>2643.36</v>
      </c>
      <c r="L2208" s="3">
        <v>11.9</v>
      </c>
      <c r="M2208" s="3">
        <v>59.71</v>
      </c>
      <c r="N2208" s="3">
        <v>22.46</v>
      </c>
      <c r="O2208" s="3">
        <v>5.92</v>
      </c>
      <c r="P2208" s="3">
        <v>5.44</v>
      </c>
      <c r="Q2208" s="3">
        <v>27.61</v>
      </c>
      <c r="R2208" s="3">
        <v>9.94</v>
      </c>
      <c r="S2208" s="3">
        <v>57.01</v>
      </c>
      <c r="T2208" s="3">
        <v>1384.35518555995</v>
      </c>
      <c r="U2208" s="3">
        <v>2155.2072</v>
      </c>
    </row>
    <row r="2209" hidden="1">
      <c r="A2209" s="10" t="str">
        <f t="shared" si="1"/>
        <v>Nigeria1998</v>
      </c>
      <c r="B2209" s="1" t="s">
        <v>153</v>
      </c>
      <c r="C2209" s="3">
        <v>1998.0</v>
      </c>
      <c r="D2209" s="3">
        <v>97.46</v>
      </c>
      <c r="E2209" s="3">
        <v>52.74</v>
      </c>
      <c r="F2209" s="3">
        <v>-1.831485</v>
      </c>
      <c r="G2209" s="3">
        <v>0.17</v>
      </c>
      <c r="H2209" s="3">
        <v>5764.25</v>
      </c>
      <c r="I2209" s="3">
        <v>6868.92</v>
      </c>
      <c r="J2209" s="3">
        <v>-2.99</v>
      </c>
      <c r="K2209" s="3">
        <v>54604.05</v>
      </c>
      <c r="L2209" s="3">
        <v>30.57</v>
      </c>
      <c r="M2209" s="3">
        <v>22.17</v>
      </c>
      <c r="N2209" s="3">
        <v>36.57</v>
      </c>
      <c r="O2209" s="3">
        <v>10.45</v>
      </c>
      <c r="P2209" s="3">
        <v>1.11</v>
      </c>
      <c r="Q2209" s="3">
        <v>1.13</v>
      </c>
      <c r="R2209" s="3">
        <v>0.41</v>
      </c>
      <c r="S2209" s="3">
        <v>97.32</v>
      </c>
      <c r="T2209" s="3">
        <v>2005.78998053125</v>
      </c>
      <c r="U2209" s="3">
        <v>9407.3531</v>
      </c>
    </row>
    <row r="2210" hidden="1">
      <c r="A2210" s="10" t="str">
        <f t="shared" si="1"/>
        <v>Nicaragua1998</v>
      </c>
      <c r="B2210" s="1" t="s">
        <v>151</v>
      </c>
      <c r="C2210" s="3">
        <v>1998.0</v>
      </c>
      <c r="D2210" s="3">
        <v>86.93</v>
      </c>
      <c r="E2210" s="3">
        <v>63.54</v>
      </c>
      <c r="F2210" s="3">
        <v>-0.790738</v>
      </c>
      <c r="G2210" s="3">
        <v>0.32</v>
      </c>
      <c r="H2210" s="3">
        <v>1532.11</v>
      </c>
      <c r="I2210" s="3">
        <v>552.82</v>
      </c>
      <c r="J2210" s="3">
        <v>-18.34</v>
      </c>
      <c r="K2210" s="3">
        <v>4635.27</v>
      </c>
      <c r="L2210" s="3">
        <v>25.24</v>
      </c>
      <c r="M2210" s="3">
        <v>38.3</v>
      </c>
      <c r="N2210" s="3">
        <v>18.55</v>
      </c>
      <c r="O2210" s="3">
        <v>14.43</v>
      </c>
      <c r="P2210" s="3">
        <v>1.59</v>
      </c>
      <c r="Q2210" s="3">
        <v>10.99</v>
      </c>
      <c r="R2210" s="3">
        <v>20.52</v>
      </c>
      <c r="S2210" s="3">
        <v>66.4</v>
      </c>
      <c r="T2210" s="3">
        <v>1777.67001532179</v>
      </c>
      <c r="U2210" s="3">
        <v>2753.5807</v>
      </c>
    </row>
    <row r="2211" hidden="1">
      <c r="A2211" s="10" t="str">
        <f t="shared" si="1"/>
        <v>Netherlands1998</v>
      </c>
      <c r="B2211" s="1" t="s">
        <v>147</v>
      </c>
      <c r="C2211" s="3">
        <v>1998.0</v>
      </c>
      <c r="D2211" s="3">
        <v>29.74</v>
      </c>
      <c r="E2211" s="3">
        <v>65.21</v>
      </c>
      <c r="F2211" s="3">
        <v>1.305919</v>
      </c>
      <c r="G2211" s="3">
        <v>0.09</v>
      </c>
      <c r="H2211" s="3">
        <v>156727.89</v>
      </c>
      <c r="I2211" s="3">
        <v>167595.52</v>
      </c>
      <c r="J2211" s="3">
        <v>6.13</v>
      </c>
      <c r="K2211" s="3">
        <v>438007.99</v>
      </c>
      <c r="L2211" s="3">
        <v>35.31</v>
      </c>
      <c r="M2211" s="3">
        <v>29.9</v>
      </c>
      <c r="N2211" s="3">
        <v>21.95</v>
      </c>
      <c r="O2211" s="3">
        <v>11.42</v>
      </c>
      <c r="P2211" s="3">
        <v>32.19</v>
      </c>
      <c r="Q2211" s="3">
        <v>30.36</v>
      </c>
      <c r="R2211" s="3">
        <v>24.54</v>
      </c>
      <c r="S2211" s="3">
        <v>8.69</v>
      </c>
      <c r="T2211" s="3">
        <v>2293.28211201162</v>
      </c>
      <c r="U2211" s="3">
        <v>1244.6543</v>
      </c>
    </row>
    <row r="2212" hidden="1">
      <c r="A2212" s="10" t="str">
        <f t="shared" si="1"/>
        <v>Norway1998</v>
      </c>
      <c r="B2212" s="1" t="s">
        <v>156</v>
      </c>
      <c r="C2212" s="3">
        <v>1998.0</v>
      </c>
      <c r="D2212" s="3">
        <v>57.5</v>
      </c>
      <c r="E2212" s="3">
        <v>71.23</v>
      </c>
      <c r="F2212" s="3">
        <v>0.880834</v>
      </c>
      <c r="G2212" s="3">
        <v>0.08</v>
      </c>
      <c r="H2212" s="3">
        <v>37477.69</v>
      </c>
      <c r="I2212" s="3">
        <v>40401.84</v>
      </c>
      <c r="J2212" s="3">
        <v>1.79</v>
      </c>
      <c r="K2212" s="3">
        <v>154163.0</v>
      </c>
      <c r="L2212" s="3">
        <v>37.64</v>
      </c>
      <c r="M2212" s="3">
        <v>33.59</v>
      </c>
      <c r="N2212" s="3">
        <v>21.17</v>
      </c>
      <c r="O2212" s="3">
        <v>6.09</v>
      </c>
      <c r="P2212" s="3">
        <v>15.65</v>
      </c>
      <c r="Q2212" s="3">
        <v>17.43</v>
      </c>
      <c r="R2212" s="3">
        <v>18.55</v>
      </c>
      <c r="S2212" s="3">
        <v>37.82</v>
      </c>
      <c r="T2212" s="3">
        <v>2524.17491135588</v>
      </c>
      <c r="U2212" s="3">
        <v>2331.107</v>
      </c>
    </row>
    <row r="2213" hidden="1">
      <c r="A2213" s="10" t="str">
        <f t="shared" si="1"/>
        <v>Nepal1998</v>
      </c>
      <c r="B2213" s="1" t="s">
        <v>146</v>
      </c>
      <c r="C2213" s="3">
        <v>1998.0</v>
      </c>
      <c r="D2213" s="3">
        <v>9.28</v>
      </c>
      <c r="E2213" s="3">
        <v>41.26</v>
      </c>
      <c r="F2213" s="2"/>
      <c r="G2213" s="3">
        <v>0.22</v>
      </c>
      <c r="H2213" s="3">
        <v>1313.17</v>
      </c>
      <c r="I2213" s="3">
        <v>408.73</v>
      </c>
      <c r="J2213" s="3">
        <v>-11.07</v>
      </c>
      <c r="K2213" s="3">
        <v>4856.25</v>
      </c>
      <c r="L2213" s="3">
        <v>11.4</v>
      </c>
      <c r="M2213" s="3">
        <v>29.86</v>
      </c>
      <c r="N2213" s="3">
        <v>32.64</v>
      </c>
      <c r="O2213" s="3">
        <v>7.66</v>
      </c>
      <c r="P2213" s="3">
        <v>0.93</v>
      </c>
      <c r="Q2213" s="3">
        <v>67.45</v>
      </c>
      <c r="R2213" s="3">
        <v>7.27</v>
      </c>
      <c r="S2213" s="3">
        <v>2.25</v>
      </c>
      <c r="T2213" s="3">
        <v>1316.25571667793</v>
      </c>
      <c r="U2213" s="3">
        <v>4488.0271</v>
      </c>
    </row>
    <row r="2214" hidden="1">
      <c r="A2214" s="10" t="str">
        <f t="shared" si="1"/>
        <v>New Zealand1998</v>
      </c>
      <c r="B2214" s="1" t="s">
        <v>150</v>
      </c>
      <c r="C2214" s="3">
        <v>1998.0</v>
      </c>
      <c r="D2214" s="3">
        <v>60.99</v>
      </c>
      <c r="E2214" s="3">
        <v>72.78</v>
      </c>
      <c r="F2214" s="3">
        <v>0.380205</v>
      </c>
      <c r="G2214" s="3">
        <v>0.08</v>
      </c>
      <c r="H2214" s="3">
        <v>11334.58</v>
      </c>
      <c r="I2214" s="3">
        <v>12087.54</v>
      </c>
      <c r="J2214" s="3">
        <v>1.34</v>
      </c>
      <c r="K2214" s="3">
        <v>56227.17</v>
      </c>
      <c r="L2214" s="3">
        <v>33.87</v>
      </c>
      <c r="M2214" s="3">
        <v>38.91</v>
      </c>
      <c r="N2214" s="3">
        <v>17.22</v>
      </c>
      <c r="O2214" s="3">
        <v>7.98</v>
      </c>
      <c r="P2214" s="3">
        <v>9.3</v>
      </c>
      <c r="Q2214" s="3">
        <v>21.34</v>
      </c>
      <c r="R2214" s="3">
        <v>33.88</v>
      </c>
      <c r="S2214" s="3">
        <v>34.22</v>
      </c>
      <c r="T2214" s="3">
        <v>2373.1143719235</v>
      </c>
      <c r="U2214" s="3">
        <v>1799.5482</v>
      </c>
    </row>
    <row r="2215" hidden="1">
      <c r="A2215" s="10" t="str">
        <f t="shared" si="1"/>
        <v>Other Asia, nes1998</v>
      </c>
      <c r="B2215" s="1" t="s">
        <v>159</v>
      </c>
      <c r="C2215" s="3">
        <v>1998.0</v>
      </c>
      <c r="D2215" s="3">
        <v>3.74</v>
      </c>
      <c r="E2215" s="3">
        <v>61.04</v>
      </c>
      <c r="F2215" s="2"/>
      <c r="G2215" s="3">
        <v>0.11</v>
      </c>
      <c r="H2215" s="3">
        <v>104652.36</v>
      </c>
      <c r="I2215" s="3">
        <v>112593.83</v>
      </c>
      <c r="J2215" s="2"/>
      <c r="K2215" s="2"/>
      <c r="L2215" s="3">
        <v>47.52</v>
      </c>
      <c r="M2215" s="3">
        <v>13.52</v>
      </c>
      <c r="N2215" s="3">
        <v>23.91</v>
      </c>
      <c r="O2215" s="3">
        <v>10.16</v>
      </c>
      <c r="P2215" s="3">
        <v>50.76</v>
      </c>
      <c r="Q2215" s="3">
        <v>23.46</v>
      </c>
      <c r="R2215" s="3">
        <v>24.2</v>
      </c>
      <c r="S2215" s="3">
        <v>1.43</v>
      </c>
      <c r="T2215" s="3">
        <v>2664.1165138315</v>
      </c>
      <c r="U2215" s="3">
        <v>2912.9802</v>
      </c>
    </row>
    <row r="2216" hidden="1">
      <c r="A2216" s="10" t="str">
        <f t="shared" si="1"/>
        <v>Oman1998</v>
      </c>
      <c r="B2216" s="1" t="s">
        <v>158</v>
      </c>
      <c r="C2216" s="3">
        <v>1998.0</v>
      </c>
      <c r="D2216" s="3">
        <v>74.7</v>
      </c>
      <c r="E2216" s="3">
        <v>72.47</v>
      </c>
      <c r="F2216" s="3">
        <v>-0.203648</v>
      </c>
      <c r="G2216" s="3">
        <v>0.15</v>
      </c>
      <c r="H2216" s="3">
        <v>5681.5</v>
      </c>
      <c r="I2216" s="3">
        <v>5518.81</v>
      </c>
      <c r="J2216" s="3">
        <v>-7.82</v>
      </c>
      <c r="K2216" s="3">
        <v>13996.91</v>
      </c>
      <c r="L2216" s="3">
        <v>35.8</v>
      </c>
      <c r="M2216" s="3">
        <v>36.67</v>
      </c>
      <c r="N2216" s="3">
        <v>19.3</v>
      </c>
      <c r="O2216" s="3">
        <v>6.2</v>
      </c>
      <c r="P2216" s="3">
        <v>8.1</v>
      </c>
      <c r="Q2216" s="3">
        <v>19.56</v>
      </c>
      <c r="R2216" s="3">
        <v>4.14</v>
      </c>
      <c r="S2216" s="3">
        <v>67.62</v>
      </c>
      <c r="T2216" s="3">
        <v>2505.5885196322</v>
      </c>
      <c r="U2216" s="3">
        <v>4819.6283</v>
      </c>
    </row>
    <row r="2217" hidden="1">
      <c r="A2217" s="10" t="str">
        <f t="shared" si="1"/>
        <v>Pakistan1998</v>
      </c>
      <c r="B2217" s="1" t="s">
        <v>160</v>
      </c>
      <c r="C2217" s="3">
        <v>1998.0</v>
      </c>
      <c r="D2217" s="3">
        <v>0.0</v>
      </c>
      <c r="E2217" s="3">
        <v>0.0</v>
      </c>
      <c r="F2217" s="3">
        <v>-0.856671</v>
      </c>
      <c r="G2217" s="2"/>
      <c r="H2217" s="2"/>
      <c r="I2217" s="2"/>
      <c r="J2217" s="3">
        <v>-1.04</v>
      </c>
      <c r="K2217" s="3">
        <v>62191.96</v>
      </c>
      <c r="L2217" s="2"/>
      <c r="M2217" s="2"/>
      <c r="N2217" s="2"/>
      <c r="O2217" s="2"/>
      <c r="P2217" s="2"/>
      <c r="Q2217" s="2"/>
      <c r="R2217" s="2"/>
      <c r="S2217" s="2"/>
      <c r="T2217" s="3">
        <v>0.0</v>
      </c>
      <c r="U2217" s="3">
        <v>0.0</v>
      </c>
    </row>
    <row r="2218" hidden="1">
      <c r="A2218" s="10" t="str">
        <f t="shared" si="1"/>
        <v>Panama1998</v>
      </c>
      <c r="B2218" s="1" t="s">
        <v>162</v>
      </c>
      <c r="C2218" s="3">
        <v>1998.0</v>
      </c>
      <c r="D2218" s="3">
        <v>82.14</v>
      </c>
      <c r="E2218" s="3">
        <v>69.84</v>
      </c>
      <c r="F2218" s="3">
        <v>0.016311</v>
      </c>
      <c r="G2218" s="3">
        <v>0.05</v>
      </c>
      <c r="H2218" s="3">
        <v>3397.27</v>
      </c>
      <c r="I2218" s="3">
        <v>705.46</v>
      </c>
      <c r="J2218" s="3">
        <v>-15.96</v>
      </c>
      <c r="K2218" s="3">
        <v>11575.49</v>
      </c>
      <c r="L2218" s="3">
        <v>25.49</v>
      </c>
      <c r="M2218" s="3">
        <v>44.35</v>
      </c>
      <c r="N2218" s="3">
        <v>16.99</v>
      </c>
      <c r="O2218" s="3">
        <v>9.59</v>
      </c>
      <c r="P2218" s="3">
        <v>1.65</v>
      </c>
      <c r="Q2218" s="3">
        <v>17.14</v>
      </c>
      <c r="R2218" s="3">
        <v>16.0</v>
      </c>
      <c r="S2218" s="3">
        <v>61.7</v>
      </c>
      <c r="T2218" s="3">
        <v>2165.37773608938</v>
      </c>
      <c r="U2218" s="3">
        <v>2401.0194</v>
      </c>
    </row>
    <row r="2219" hidden="1">
      <c r="A2219" s="10" t="str">
        <f t="shared" si="1"/>
        <v>Peru1998</v>
      </c>
      <c r="B2219" s="1" t="s">
        <v>165</v>
      </c>
      <c r="C2219" s="3">
        <v>1998.0</v>
      </c>
      <c r="D2219" s="3">
        <v>40.74</v>
      </c>
      <c r="E2219" s="3">
        <v>60.12</v>
      </c>
      <c r="F2219" s="3">
        <v>-0.447837</v>
      </c>
      <c r="G2219" s="3">
        <v>0.15</v>
      </c>
      <c r="H2219" s="3">
        <v>8220.26</v>
      </c>
      <c r="I2219" s="3">
        <v>5671.8</v>
      </c>
      <c r="J2219" s="3">
        <v>-5.55</v>
      </c>
      <c r="K2219" s="3">
        <v>55501.47</v>
      </c>
      <c r="L2219" s="3">
        <v>32.42</v>
      </c>
      <c r="M2219" s="3">
        <v>27.7</v>
      </c>
      <c r="N2219" s="3">
        <v>25.0</v>
      </c>
      <c r="O2219" s="3">
        <v>12.74</v>
      </c>
      <c r="P2219" s="3">
        <v>1.43</v>
      </c>
      <c r="Q2219" s="3">
        <v>14.81</v>
      </c>
      <c r="R2219" s="3">
        <v>56.31</v>
      </c>
      <c r="S2219" s="3">
        <v>25.25</v>
      </c>
      <c r="T2219" s="3">
        <v>2119.91439672019</v>
      </c>
      <c r="U2219" s="3">
        <v>1405.3685</v>
      </c>
    </row>
    <row r="2220" hidden="1">
      <c r="A2220" s="10" t="str">
        <f t="shared" si="1"/>
        <v>Philippines1998</v>
      </c>
      <c r="B2220" s="1" t="s">
        <v>166</v>
      </c>
      <c r="C2220" s="3">
        <v>1998.0</v>
      </c>
      <c r="D2220" s="3">
        <v>9.64</v>
      </c>
      <c r="E2220" s="3">
        <v>67.64</v>
      </c>
      <c r="F2220" s="3">
        <v>-0.113412</v>
      </c>
      <c r="G2220" s="3">
        <v>0.17</v>
      </c>
      <c r="H2220" s="3">
        <v>31529.86</v>
      </c>
      <c r="I2220" s="3">
        <v>29496.34</v>
      </c>
      <c r="J2220" s="3">
        <v>-9.13</v>
      </c>
      <c r="K2220" s="3">
        <v>72207.03</v>
      </c>
      <c r="L2220" s="3">
        <v>55.83</v>
      </c>
      <c r="M2220" s="3">
        <v>11.81</v>
      </c>
      <c r="N2220" s="3">
        <v>20.79</v>
      </c>
      <c r="O2220" s="3">
        <v>10.27</v>
      </c>
      <c r="P2220" s="3">
        <v>68.43</v>
      </c>
      <c r="Q2220" s="3">
        <v>20.42</v>
      </c>
      <c r="R2220" s="3">
        <v>7.17</v>
      </c>
      <c r="S2220" s="3">
        <v>3.45</v>
      </c>
      <c r="T2220" s="3">
        <v>3096.12949578398</v>
      </c>
      <c r="U2220" s="3">
        <v>5102.4971</v>
      </c>
    </row>
    <row r="2221" hidden="1">
      <c r="A2221" s="10" t="str">
        <f t="shared" si="1"/>
        <v>Palau1998</v>
      </c>
      <c r="B2221" s="1" t="s">
        <v>161</v>
      </c>
      <c r="C2221" s="3">
        <v>1998.0</v>
      </c>
      <c r="D2221" s="3">
        <v>0.0</v>
      </c>
      <c r="E2221" s="3">
        <v>0.0</v>
      </c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3">
        <v>0.0</v>
      </c>
      <c r="U2221" s="3">
        <v>0.0</v>
      </c>
    </row>
    <row r="2222" hidden="1">
      <c r="A2222" s="10" t="str">
        <f t="shared" si="1"/>
        <v>Papua New Guinea1998</v>
      </c>
      <c r="B2222" s="1" t="s">
        <v>163</v>
      </c>
      <c r="C2222" s="3">
        <v>1998.0</v>
      </c>
      <c r="D2222" s="3">
        <v>95.58</v>
      </c>
      <c r="E2222" s="3">
        <v>70.27</v>
      </c>
      <c r="F2222" s="3">
        <v>-2.037389</v>
      </c>
      <c r="G2222" s="3">
        <v>0.12</v>
      </c>
      <c r="H2222" s="3">
        <v>1360.06</v>
      </c>
      <c r="I2222" s="3">
        <v>2460.5</v>
      </c>
      <c r="J2222" s="3">
        <v>5.22</v>
      </c>
      <c r="K2222" s="3">
        <v>3789.44</v>
      </c>
      <c r="L2222" s="3">
        <v>36.88</v>
      </c>
      <c r="M2222" s="3">
        <v>33.39</v>
      </c>
      <c r="N2222" s="3">
        <v>18.87</v>
      </c>
      <c r="O2222" s="3">
        <v>8.15</v>
      </c>
      <c r="P2222" s="3">
        <v>2.25</v>
      </c>
      <c r="Q2222" s="3">
        <v>2.04</v>
      </c>
      <c r="R2222" s="3">
        <v>20.41</v>
      </c>
      <c r="S2222" s="3">
        <v>75.14</v>
      </c>
      <c r="T2222" s="3">
        <v>2216.74536482229</v>
      </c>
      <c r="U2222" s="3">
        <v>3102.5598</v>
      </c>
    </row>
    <row r="2223" hidden="1">
      <c r="A2223" s="10" t="str">
        <f t="shared" si="1"/>
        <v>Poland1998</v>
      </c>
      <c r="B2223" s="1" t="s">
        <v>167</v>
      </c>
      <c r="C2223" s="3">
        <v>1998.0</v>
      </c>
      <c r="D2223" s="3">
        <v>23.88</v>
      </c>
      <c r="E2223" s="3">
        <v>63.3</v>
      </c>
      <c r="F2223" s="3">
        <v>0.826243</v>
      </c>
      <c r="G2223" s="3">
        <v>0.14</v>
      </c>
      <c r="H2223" s="3">
        <v>47003.86</v>
      </c>
      <c r="I2223" s="3">
        <v>28193.64</v>
      </c>
      <c r="J2223" s="3">
        <v>-4.84</v>
      </c>
      <c r="K2223" s="3">
        <v>174686.0</v>
      </c>
      <c r="L2223" s="3">
        <v>34.16</v>
      </c>
      <c r="M2223" s="3">
        <v>29.14</v>
      </c>
      <c r="N2223" s="3">
        <v>25.07</v>
      </c>
      <c r="O2223" s="3">
        <v>9.38</v>
      </c>
      <c r="P2223" s="3">
        <v>20.96</v>
      </c>
      <c r="Q2223" s="3">
        <v>45.46</v>
      </c>
      <c r="R2223" s="3">
        <v>23.84</v>
      </c>
      <c r="S2223" s="3">
        <v>9.06</v>
      </c>
      <c r="T2223" s="3">
        <v>2270.08896559424</v>
      </c>
      <c r="U2223" s="3">
        <v>966.8693</v>
      </c>
    </row>
    <row r="2224" hidden="1">
      <c r="A2224" s="10" t="str">
        <f t="shared" si="1"/>
        <v>Portugal1998</v>
      </c>
      <c r="B2224" s="1" t="s">
        <v>168</v>
      </c>
      <c r="C2224" s="3">
        <v>1998.0</v>
      </c>
      <c r="D2224" s="3">
        <v>19.28</v>
      </c>
      <c r="E2224" s="3">
        <v>61.79</v>
      </c>
      <c r="F2224" s="3">
        <v>0.524871</v>
      </c>
      <c r="G2224" s="3">
        <v>0.11</v>
      </c>
      <c r="H2224" s="3">
        <v>37048.46</v>
      </c>
      <c r="I2224" s="3">
        <v>24217.87</v>
      </c>
      <c r="J2224" s="3">
        <v>-9.17</v>
      </c>
      <c r="K2224" s="3">
        <v>123946.0</v>
      </c>
      <c r="L2224" s="3">
        <v>29.01</v>
      </c>
      <c r="M2224" s="3">
        <v>32.78</v>
      </c>
      <c r="N2224" s="3">
        <v>25.26</v>
      </c>
      <c r="O2224" s="3">
        <v>12.94</v>
      </c>
      <c r="P2224" s="3">
        <v>15.83</v>
      </c>
      <c r="Q2224" s="3">
        <v>62.97</v>
      </c>
      <c r="R2224" s="3">
        <v>17.68</v>
      </c>
      <c r="S2224" s="3">
        <v>3.43</v>
      </c>
      <c r="T2224" s="3">
        <v>2123.11359056058</v>
      </c>
      <c r="U2224" s="3">
        <v>1260.5884</v>
      </c>
    </row>
    <row r="2225" hidden="1">
      <c r="A2225" s="10" t="str">
        <f t="shared" si="1"/>
        <v>Paraguay1998</v>
      </c>
      <c r="B2225" s="1" t="s">
        <v>164</v>
      </c>
      <c r="C2225" s="3">
        <v>1998.0</v>
      </c>
      <c r="D2225" s="3">
        <v>80.79</v>
      </c>
      <c r="E2225" s="3">
        <v>76.98</v>
      </c>
      <c r="F2225" s="3">
        <v>-0.433941</v>
      </c>
      <c r="G2225" s="3">
        <v>0.17</v>
      </c>
      <c r="H2225" s="3">
        <v>2896.69</v>
      </c>
      <c r="I2225" s="3">
        <v>1014.1</v>
      </c>
      <c r="J2225" s="3">
        <v>7.67</v>
      </c>
      <c r="K2225" s="3">
        <v>9260.48</v>
      </c>
      <c r="L2225" s="3">
        <v>30.01</v>
      </c>
      <c r="M2225" s="3">
        <v>46.97</v>
      </c>
      <c r="N2225" s="3">
        <v>13.82</v>
      </c>
      <c r="O2225" s="3">
        <v>3.54</v>
      </c>
      <c r="P2225" s="3">
        <v>0.91</v>
      </c>
      <c r="Q2225" s="3">
        <v>6.87</v>
      </c>
      <c r="R2225" s="3">
        <v>27.76</v>
      </c>
      <c r="S2225" s="3">
        <v>64.45</v>
      </c>
      <c r="T2225" s="3">
        <v>2132.64300150447</v>
      </c>
      <c r="U2225" s="3">
        <v>3401.2257</v>
      </c>
    </row>
    <row r="2226" hidden="1">
      <c r="A2226" s="10" t="str">
        <f t="shared" si="1"/>
        <v>Occ.Pal.Terr1998</v>
      </c>
      <c r="B2226" s="1" t="s">
        <v>157</v>
      </c>
      <c r="C2226" s="3">
        <v>1998.0</v>
      </c>
      <c r="D2226" s="3">
        <v>0.0</v>
      </c>
      <c r="E2226" s="3">
        <v>0.0</v>
      </c>
      <c r="F2226" s="2"/>
      <c r="G2226" s="2"/>
      <c r="H2226" s="2"/>
      <c r="I2226" s="2"/>
      <c r="J2226" s="3">
        <v>-52.88</v>
      </c>
      <c r="K2226" s="3">
        <v>4067.8</v>
      </c>
      <c r="L2226" s="2"/>
      <c r="M2226" s="2"/>
      <c r="N2226" s="2"/>
      <c r="O2226" s="2"/>
      <c r="P2226" s="2"/>
      <c r="Q2226" s="2"/>
      <c r="R2226" s="2"/>
      <c r="S2226" s="2"/>
      <c r="T2226" s="3">
        <v>0.0</v>
      </c>
      <c r="U2226" s="3">
        <v>0.0</v>
      </c>
    </row>
    <row r="2227" hidden="1">
      <c r="A2227" s="10" t="str">
        <f t="shared" si="1"/>
        <v>French Polynesia1998</v>
      </c>
      <c r="B2227" s="1" t="s">
        <v>85</v>
      </c>
      <c r="C2227" s="3">
        <v>1998.0</v>
      </c>
      <c r="D2227" s="3">
        <v>4.23</v>
      </c>
      <c r="E2227" s="3">
        <v>79.61</v>
      </c>
      <c r="F2227" s="2"/>
      <c r="G2227" s="3">
        <v>0.39</v>
      </c>
      <c r="H2227" s="3">
        <v>1107.38</v>
      </c>
      <c r="I2227" s="3">
        <v>252.08</v>
      </c>
      <c r="J2227" s="3">
        <v>-24.65</v>
      </c>
      <c r="K2227" s="3">
        <v>3775.16</v>
      </c>
      <c r="L2227" s="3">
        <v>31.84</v>
      </c>
      <c r="M2227" s="3">
        <v>47.77</v>
      </c>
      <c r="N2227" s="3">
        <v>13.51</v>
      </c>
      <c r="O2227" s="3">
        <v>6.88</v>
      </c>
      <c r="P2227" s="3">
        <v>27.95</v>
      </c>
      <c r="Q2227" s="3">
        <v>8.89</v>
      </c>
      <c r="R2227" s="3">
        <v>4.05</v>
      </c>
      <c r="S2227" s="3">
        <v>57.28</v>
      </c>
      <c r="T2227" s="3">
        <v>2083.71869736726</v>
      </c>
      <c r="U2227" s="3">
        <v>3963.8253</v>
      </c>
    </row>
    <row r="2228" hidden="1">
      <c r="A2228" s="10" t="str">
        <f t="shared" si="1"/>
        <v>Qatar1998</v>
      </c>
      <c r="B2228" s="1" t="s">
        <v>169</v>
      </c>
      <c r="C2228" s="3">
        <v>1998.0</v>
      </c>
      <c r="D2228" s="3">
        <v>0.0</v>
      </c>
      <c r="E2228" s="3">
        <v>0.0</v>
      </c>
      <c r="F2228" s="3">
        <v>-1.005397</v>
      </c>
      <c r="G2228" s="2"/>
      <c r="H2228" s="2"/>
      <c r="I2228" s="2"/>
      <c r="J2228" s="3">
        <v>11.13</v>
      </c>
      <c r="K2228" s="3">
        <v>10255.5</v>
      </c>
      <c r="L2228" s="2"/>
      <c r="M2228" s="2"/>
      <c r="N2228" s="2"/>
      <c r="O2228" s="2"/>
      <c r="P2228" s="2"/>
      <c r="Q2228" s="2"/>
      <c r="R2228" s="2"/>
      <c r="S2228" s="2"/>
      <c r="T2228" s="3">
        <v>0.0</v>
      </c>
      <c r="U2228" s="3">
        <v>0.0</v>
      </c>
    </row>
    <row r="2229" hidden="1">
      <c r="A2229" s="10" t="str">
        <f t="shared" si="1"/>
        <v>Reunion1998</v>
      </c>
      <c r="B2229" s="1" t="s">
        <v>170</v>
      </c>
      <c r="C2229" s="3">
        <v>1998.0</v>
      </c>
      <c r="D2229" s="3">
        <v>0.0</v>
      </c>
      <c r="E2229" s="3">
        <v>0.0</v>
      </c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3">
        <v>0.0</v>
      </c>
      <c r="U2229" s="3">
        <v>0.0</v>
      </c>
    </row>
    <row r="2230" hidden="1">
      <c r="A2230" s="10" t="str">
        <f t="shared" si="1"/>
        <v>Romania1998</v>
      </c>
      <c r="B2230" s="1" t="s">
        <v>171</v>
      </c>
      <c r="C2230" s="3">
        <v>1998.0</v>
      </c>
      <c r="D2230" s="3">
        <v>16.57</v>
      </c>
      <c r="E2230" s="3">
        <v>53.26</v>
      </c>
      <c r="F2230" s="3">
        <v>0.558282</v>
      </c>
      <c r="G2230" s="3">
        <v>0.1</v>
      </c>
      <c r="H2230" s="3">
        <v>11835.43</v>
      </c>
      <c r="I2230" s="3">
        <v>8300.93</v>
      </c>
      <c r="J2230" s="3">
        <v>-7.81</v>
      </c>
      <c r="K2230" s="3">
        <v>41694.12</v>
      </c>
      <c r="L2230" s="3">
        <v>25.18</v>
      </c>
      <c r="M2230" s="3">
        <v>28.08</v>
      </c>
      <c r="N2230" s="3">
        <v>32.02</v>
      </c>
      <c r="O2230" s="3">
        <v>12.7</v>
      </c>
      <c r="P2230" s="3">
        <v>12.65</v>
      </c>
      <c r="Q2230" s="3">
        <v>48.38</v>
      </c>
      <c r="R2230" s="3">
        <v>33.18</v>
      </c>
      <c r="S2230" s="3">
        <v>4.92</v>
      </c>
      <c r="T2230" s="3">
        <v>1953.45449935151</v>
      </c>
      <c r="U2230" s="3">
        <v>1357.771</v>
      </c>
    </row>
    <row r="2231" hidden="1">
      <c r="A2231" s="10" t="str">
        <f t="shared" si="1"/>
        <v>Russian Federation1998</v>
      </c>
      <c r="B2231" s="1" t="s">
        <v>172</v>
      </c>
      <c r="C2231" s="3">
        <v>1998.0</v>
      </c>
      <c r="D2231" s="3">
        <v>46.5</v>
      </c>
      <c r="E2231" s="3">
        <v>58.38</v>
      </c>
      <c r="F2231" s="3">
        <v>0.707259</v>
      </c>
      <c r="G2231" s="3">
        <v>0.04</v>
      </c>
      <c r="H2231" s="3">
        <v>43711.34</v>
      </c>
      <c r="I2231" s="3">
        <v>72275.59</v>
      </c>
      <c r="J2231" s="3">
        <v>6.67</v>
      </c>
      <c r="K2231" s="3">
        <v>270955.0</v>
      </c>
      <c r="L2231" s="3">
        <v>28.45</v>
      </c>
      <c r="M2231" s="3">
        <v>29.93</v>
      </c>
      <c r="N2231" s="3">
        <v>17.91</v>
      </c>
      <c r="O2231" s="3">
        <v>12.21</v>
      </c>
      <c r="P2231" s="3">
        <v>7.93</v>
      </c>
      <c r="Q2231" s="3">
        <v>28.47</v>
      </c>
      <c r="R2231" s="3">
        <v>31.29</v>
      </c>
      <c r="S2231" s="3">
        <v>21.92</v>
      </c>
      <c r="T2231" s="3">
        <v>1741.98464212515</v>
      </c>
      <c r="U2231" s="3">
        <v>2183.8427</v>
      </c>
    </row>
    <row r="2232" hidden="1">
      <c r="A2232" s="10" t="str">
        <f t="shared" si="1"/>
        <v>Rwanda1998</v>
      </c>
      <c r="B2232" s="1" t="s">
        <v>173</v>
      </c>
      <c r="C2232" s="3">
        <v>1998.0</v>
      </c>
      <c r="D2232" s="3">
        <v>79.75</v>
      </c>
      <c r="E2232" s="3">
        <v>55.57</v>
      </c>
      <c r="F2232" s="2"/>
      <c r="G2232" s="3">
        <v>0.21</v>
      </c>
      <c r="H2232" s="3">
        <v>293.06</v>
      </c>
      <c r="I2232" s="3">
        <v>39.46</v>
      </c>
      <c r="J2232" s="3">
        <v>-17.62</v>
      </c>
      <c r="K2232" s="3">
        <v>1989.34</v>
      </c>
      <c r="L2232" s="3">
        <v>17.51</v>
      </c>
      <c r="M2232" s="3">
        <v>38.06</v>
      </c>
      <c r="N2232" s="3">
        <v>28.46</v>
      </c>
      <c r="O2232" s="3">
        <v>3.05</v>
      </c>
      <c r="P2232" s="3">
        <v>0.47</v>
      </c>
      <c r="Q2232" s="3">
        <v>59.91</v>
      </c>
      <c r="R2232" s="3">
        <v>5.94</v>
      </c>
      <c r="S2232" s="3">
        <v>25.63</v>
      </c>
      <c r="T2232" s="3">
        <v>1413.8450610951</v>
      </c>
      <c r="U2232" s="3">
        <v>5139.3115</v>
      </c>
    </row>
    <row r="2233" hidden="1">
      <c r="A2233" s="10" t="str">
        <f t="shared" si="1"/>
        <v>South Asia1998</v>
      </c>
      <c r="B2233" s="1" t="s">
        <v>187</v>
      </c>
      <c r="C2233" s="3">
        <v>1998.0</v>
      </c>
      <c r="D2233" s="3">
        <v>19.76</v>
      </c>
      <c r="E2233" s="3">
        <v>33.33</v>
      </c>
      <c r="F2233" s="2"/>
      <c r="G2233" s="2"/>
      <c r="H2233" s="3">
        <v>51244.54</v>
      </c>
      <c r="I2233" s="3">
        <v>38856.06</v>
      </c>
      <c r="J2233" s="3">
        <v>-1.96</v>
      </c>
      <c r="K2233" s="3">
        <v>558438.02</v>
      </c>
      <c r="L2233" s="3">
        <v>16.56</v>
      </c>
      <c r="M2233" s="3">
        <v>16.77</v>
      </c>
      <c r="N2233" s="3">
        <v>36.93</v>
      </c>
      <c r="O2233" s="3">
        <v>23.2</v>
      </c>
      <c r="P2233" s="3">
        <v>5.37</v>
      </c>
      <c r="Q2233" s="3">
        <v>47.49</v>
      </c>
      <c r="R2233" s="3">
        <v>34.58</v>
      </c>
      <c r="S2233" s="3">
        <v>10.19</v>
      </c>
      <c r="T2233" s="3">
        <v>0.0</v>
      </c>
      <c r="U2233" s="3">
        <v>1757.1193</v>
      </c>
    </row>
    <row r="2234" hidden="1">
      <c r="A2234" s="10" t="str">
        <f t="shared" si="1"/>
        <v>Saudi Arabia1998</v>
      </c>
      <c r="B2234" s="1" t="s">
        <v>176</v>
      </c>
      <c r="C2234" s="3">
        <v>1998.0</v>
      </c>
      <c r="D2234" s="3">
        <v>86.2</v>
      </c>
      <c r="E2234" s="3">
        <v>59.24</v>
      </c>
      <c r="F2234" s="3">
        <v>0.056949</v>
      </c>
      <c r="G2234" s="3">
        <v>0.08</v>
      </c>
      <c r="H2234" s="3">
        <v>30012.26</v>
      </c>
      <c r="I2234" s="3">
        <v>39806.95</v>
      </c>
      <c r="J2234" s="3">
        <v>3.18</v>
      </c>
      <c r="K2234" s="3">
        <v>146775.0</v>
      </c>
      <c r="L2234" s="3">
        <v>26.01</v>
      </c>
      <c r="M2234" s="3">
        <v>33.23</v>
      </c>
      <c r="N2234" s="3">
        <v>32.68</v>
      </c>
      <c r="O2234" s="3">
        <v>7.7</v>
      </c>
      <c r="P2234" s="3">
        <v>1.18</v>
      </c>
      <c r="Q2234" s="3">
        <v>2.95</v>
      </c>
      <c r="R2234" s="3">
        <v>10.74</v>
      </c>
      <c r="S2234" s="3">
        <v>69.59</v>
      </c>
      <c r="T2234" s="3">
        <v>2125.01355600635</v>
      </c>
      <c r="U2234" s="3">
        <v>7162.7652</v>
      </c>
    </row>
    <row r="2235" hidden="1">
      <c r="A2235" s="10" t="str">
        <f t="shared" si="1"/>
        <v>Sudan1998</v>
      </c>
      <c r="B2235" s="1" t="s">
        <v>193</v>
      </c>
      <c r="C2235" s="3">
        <v>1998.0</v>
      </c>
      <c r="D2235" s="3">
        <v>66.27</v>
      </c>
      <c r="E2235" s="3">
        <v>50.82</v>
      </c>
      <c r="F2235" s="2"/>
      <c r="G2235" s="3">
        <v>0.08</v>
      </c>
      <c r="H2235" s="3">
        <v>2058.6</v>
      </c>
      <c r="I2235" s="3">
        <v>534.65</v>
      </c>
      <c r="J2235" s="3">
        <v>-8.47</v>
      </c>
      <c r="K2235" s="3">
        <v>11250.33</v>
      </c>
      <c r="L2235" s="3">
        <v>26.97</v>
      </c>
      <c r="M2235" s="3">
        <v>23.85</v>
      </c>
      <c r="N2235" s="3">
        <v>31.21</v>
      </c>
      <c r="O2235" s="3">
        <v>7.56</v>
      </c>
      <c r="P2235" s="3">
        <v>2.47</v>
      </c>
      <c r="Q2235" s="3">
        <v>4.87</v>
      </c>
      <c r="R2235" s="3">
        <v>21.99</v>
      </c>
      <c r="S2235" s="3">
        <v>70.64</v>
      </c>
      <c r="T2235" s="3">
        <v>1892.60545639372</v>
      </c>
      <c r="U2235" s="3">
        <v>2299.3254</v>
      </c>
    </row>
    <row r="2236" hidden="1">
      <c r="A2236" s="10" t="str">
        <f t="shared" si="1"/>
        <v>Senegal1998</v>
      </c>
      <c r="B2236" s="1" t="s">
        <v>177</v>
      </c>
      <c r="C2236" s="3">
        <v>1998.0</v>
      </c>
      <c r="D2236" s="3">
        <v>43.62</v>
      </c>
      <c r="E2236" s="3">
        <v>55.91</v>
      </c>
      <c r="F2236" s="3">
        <v>-0.484558</v>
      </c>
      <c r="G2236" s="3">
        <v>0.09</v>
      </c>
      <c r="H2236" s="3">
        <v>1573.86</v>
      </c>
      <c r="I2236" s="3">
        <v>517.37</v>
      </c>
      <c r="J2236" s="3">
        <v>-6.57</v>
      </c>
      <c r="K2236" s="3">
        <v>6368.27</v>
      </c>
      <c r="L2236" s="3">
        <v>20.37</v>
      </c>
      <c r="M2236" s="3">
        <v>35.54</v>
      </c>
      <c r="N2236" s="3">
        <v>29.11</v>
      </c>
      <c r="O2236" s="3">
        <v>14.98</v>
      </c>
      <c r="P2236" s="3">
        <v>4.8</v>
      </c>
      <c r="Q2236" s="3">
        <v>29.18</v>
      </c>
      <c r="R2236" s="3">
        <v>50.83</v>
      </c>
      <c r="S2236" s="3">
        <v>15.19</v>
      </c>
      <c r="T2236" s="3">
        <v>1565.092782811</v>
      </c>
      <c r="U2236" s="3">
        <v>2086.583</v>
      </c>
    </row>
    <row r="2237" hidden="1">
      <c r="A2237" s="10" t="str">
        <f t="shared" si="1"/>
        <v>Serbia, FR(Serbia/Montenegro)1998</v>
      </c>
      <c r="B2237" s="1" t="s">
        <v>178</v>
      </c>
      <c r="C2237" s="3">
        <v>1998.0</v>
      </c>
      <c r="D2237" s="3">
        <v>21.69</v>
      </c>
      <c r="E2237" s="3">
        <v>50.14</v>
      </c>
      <c r="F2237" s="2"/>
      <c r="G2237" s="3">
        <v>0.09</v>
      </c>
      <c r="H2237" s="3">
        <v>4849.33</v>
      </c>
      <c r="I2237" s="3">
        <v>2858.17</v>
      </c>
      <c r="J2237" s="3">
        <v>-4.83</v>
      </c>
      <c r="K2237" s="3">
        <v>19457.98</v>
      </c>
      <c r="L2237" s="3">
        <v>19.38</v>
      </c>
      <c r="M2237" s="3">
        <v>30.76</v>
      </c>
      <c r="N2237" s="3">
        <v>33.38</v>
      </c>
      <c r="O2237" s="3">
        <v>14.02</v>
      </c>
      <c r="P2237" s="3">
        <v>9.0</v>
      </c>
      <c r="Q2237" s="3">
        <v>30.07</v>
      </c>
      <c r="R2237" s="3">
        <v>36.32</v>
      </c>
      <c r="S2237" s="3">
        <v>9.3</v>
      </c>
      <c r="T2237" s="3">
        <v>1539.78142737137</v>
      </c>
      <c r="U2237" s="3">
        <v>1149.6667</v>
      </c>
    </row>
    <row r="2238" hidden="1">
      <c r="A2238" s="10" t="str">
        <f t="shared" si="1"/>
        <v>Singapore1998</v>
      </c>
      <c r="B2238" s="1" t="s">
        <v>181</v>
      </c>
      <c r="C2238" s="3">
        <v>1998.0</v>
      </c>
      <c r="D2238" s="3">
        <v>12.26</v>
      </c>
      <c r="E2238" s="3">
        <v>75.94</v>
      </c>
      <c r="F2238" s="3">
        <v>1.460695</v>
      </c>
      <c r="G2238" s="3">
        <v>0.09</v>
      </c>
      <c r="H2238" s="3">
        <v>101731.54</v>
      </c>
      <c r="I2238" s="3">
        <v>109904.94</v>
      </c>
      <c r="J2238" s="3">
        <v>21.5</v>
      </c>
      <c r="K2238" s="3">
        <v>85728.31</v>
      </c>
      <c r="L2238" s="3">
        <v>59.0</v>
      </c>
      <c r="M2238" s="3">
        <v>16.94</v>
      </c>
      <c r="N2238" s="3">
        <v>12.85</v>
      </c>
      <c r="O2238" s="3">
        <v>6.95</v>
      </c>
      <c r="P2238" s="3">
        <v>64.01</v>
      </c>
      <c r="Q2238" s="3">
        <v>14.59</v>
      </c>
      <c r="R2238" s="3">
        <v>11.59</v>
      </c>
      <c r="S2238" s="3">
        <v>1.29</v>
      </c>
      <c r="T2238" s="3">
        <v>3426.09171230361</v>
      </c>
      <c r="U2238" s="3">
        <v>4404.7798</v>
      </c>
    </row>
    <row r="2239" hidden="1">
      <c r="A2239" s="10" t="str">
        <f t="shared" si="1"/>
        <v>Solomon Islands1998</v>
      </c>
      <c r="B2239" s="1" t="s">
        <v>185</v>
      </c>
      <c r="C2239" s="3">
        <v>1998.0</v>
      </c>
      <c r="D2239" s="3">
        <v>0.0</v>
      </c>
      <c r="E2239" s="3">
        <v>0.0</v>
      </c>
      <c r="F2239" s="2"/>
      <c r="G2239" s="2"/>
      <c r="H2239" s="2"/>
      <c r="I2239" s="2"/>
      <c r="J2239" s="3">
        <v>-16.93</v>
      </c>
      <c r="K2239" s="3">
        <v>458.72</v>
      </c>
      <c r="L2239" s="2"/>
      <c r="M2239" s="2"/>
      <c r="N2239" s="2"/>
      <c r="O2239" s="2"/>
      <c r="P2239" s="2"/>
      <c r="Q2239" s="2"/>
      <c r="R2239" s="2"/>
      <c r="S2239" s="2"/>
      <c r="T2239" s="3">
        <v>0.0</v>
      </c>
      <c r="U2239" s="3">
        <v>0.0</v>
      </c>
    </row>
    <row r="2240" hidden="1">
      <c r="A2240" s="10" t="str">
        <f t="shared" si="1"/>
        <v>Sierra Leone1998</v>
      </c>
      <c r="B2240" s="1" t="s">
        <v>180</v>
      </c>
      <c r="C2240" s="3">
        <v>1998.0</v>
      </c>
      <c r="D2240" s="3">
        <v>0.0</v>
      </c>
      <c r="E2240" s="3">
        <v>0.0</v>
      </c>
      <c r="F2240" s="2"/>
      <c r="G2240" s="2"/>
      <c r="H2240" s="2"/>
      <c r="I2240" s="2"/>
      <c r="J2240" s="3">
        <v>-7.21</v>
      </c>
      <c r="K2240" s="3">
        <v>672.38</v>
      </c>
      <c r="L2240" s="2"/>
      <c r="M2240" s="2"/>
      <c r="N2240" s="2"/>
      <c r="O2240" s="2"/>
      <c r="P2240" s="2"/>
      <c r="Q2240" s="2"/>
      <c r="R2240" s="2"/>
      <c r="S2240" s="2"/>
      <c r="T2240" s="3">
        <v>0.0</v>
      </c>
      <c r="U2240" s="3">
        <v>0.0</v>
      </c>
    </row>
    <row r="2241" hidden="1">
      <c r="A2241" s="10" t="str">
        <f t="shared" si="1"/>
        <v>El Salvador1998</v>
      </c>
      <c r="B2241" s="1" t="s">
        <v>73</v>
      </c>
      <c r="C2241" s="3">
        <v>1998.0</v>
      </c>
      <c r="D2241" s="3">
        <v>57.22</v>
      </c>
      <c r="E2241" s="3">
        <v>55.72</v>
      </c>
      <c r="F2241" s="3">
        <v>-0.128512</v>
      </c>
      <c r="G2241" s="3">
        <v>0.32</v>
      </c>
      <c r="H2241" s="3">
        <v>3108.03</v>
      </c>
      <c r="I2241" s="3">
        <v>1257.07</v>
      </c>
      <c r="J2241" s="3">
        <v>-12.1</v>
      </c>
      <c r="K2241" s="3">
        <v>10936.67</v>
      </c>
      <c r="L2241" s="3">
        <v>24.04</v>
      </c>
      <c r="M2241" s="3">
        <v>31.68</v>
      </c>
      <c r="N2241" s="3">
        <v>26.91</v>
      </c>
      <c r="O2241" s="3">
        <v>10.76</v>
      </c>
      <c r="P2241" s="3">
        <v>2.93</v>
      </c>
      <c r="Q2241" s="3">
        <v>39.97</v>
      </c>
      <c r="R2241" s="3">
        <v>21.74</v>
      </c>
      <c r="S2241" s="3">
        <v>31.62</v>
      </c>
      <c r="T2241" s="3">
        <v>1723.70182117163</v>
      </c>
      <c r="U2241" s="3">
        <v>1462.1468</v>
      </c>
    </row>
    <row r="2242" hidden="1">
      <c r="A2242" s="10" t="str">
        <f t="shared" si="1"/>
        <v>Small states1998</v>
      </c>
      <c r="B2242" s="1" t="s">
        <v>184</v>
      </c>
      <c r="C2242" s="3">
        <v>1998.0</v>
      </c>
      <c r="D2242" s="3">
        <v>56.81</v>
      </c>
      <c r="E2242" s="3">
        <v>57.73</v>
      </c>
      <c r="F2242" s="2"/>
      <c r="G2242" s="2"/>
      <c r="H2242" s="3">
        <v>61583.86</v>
      </c>
      <c r="I2242" s="3">
        <v>45549.76</v>
      </c>
      <c r="J2242" s="3">
        <v>-3.44</v>
      </c>
      <c r="K2242" s="3">
        <v>370895.0</v>
      </c>
      <c r="L2242" s="3">
        <v>31.04</v>
      </c>
      <c r="M2242" s="3">
        <v>26.69</v>
      </c>
      <c r="N2242" s="3">
        <v>23.74</v>
      </c>
      <c r="O2242" s="3">
        <v>11.2</v>
      </c>
      <c r="P2242" s="3">
        <v>7.92</v>
      </c>
      <c r="Q2242" s="3">
        <v>15.83</v>
      </c>
      <c r="R2242" s="3">
        <v>21.4</v>
      </c>
      <c r="S2242" s="3">
        <v>48.15</v>
      </c>
      <c r="T2242" s="3">
        <v>0.0</v>
      </c>
      <c r="U2242" s="3">
        <v>1121.0589</v>
      </c>
    </row>
    <row r="2243" hidden="1">
      <c r="A2243" s="10" t="str">
        <f t="shared" si="1"/>
        <v>Sao Tome and Principe1998</v>
      </c>
      <c r="B2243" s="1" t="s">
        <v>175</v>
      </c>
      <c r="C2243" s="3">
        <v>1998.0</v>
      </c>
      <c r="D2243" s="3">
        <v>0.0</v>
      </c>
      <c r="E2243" s="3">
        <v>0.0</v>
      </c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3">
        <v>0.0</v>
      </c>
      <c r="U2243" s="3">
        <v>0.0</v>
      </c>
    </row>
    <row r="2244" hidden="1">
      <c r="A2244" s="10" t="str">
        <f t="shared" si="1"/>
        <v>Sudan1998</v>
      </c>
      <c r="B2244" s="1" t="s">
        <v>193</v>
      </c>
      <c r="C2244" s="3">
        <v>1998.0</v>
      </c>
      <c r="D2244" s="3">
        <v>0.0</v>
      </c>
      <c r="E2244" s="3">
        <v>0.0</v>
      </c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3">
        <v>1892.60545639372</v>
      </c>
      <c r="U2244" s="3">
        <v>2299.3254</v>
      </c>
    </row>
    <row r="2245" hidden="1">
      <c r="A2245" s="10" t="str">
        <f t="shared" si="1"/>
        <v>Suriname1998</v>
      </c>
      <c r="B2245" s="1" t="s">
        <v>194</v>
      </c>
      <c r="C2245" s="3">
        <v>1998.0</v>
      </c>
      <c r="D2245" s="3">
        <v>0.0</v>
      </c>
      <c r="E2245" s="3">
        <v>0.0</v>
      </c>
      <c r="F2245" s="2"/>
      <c r="G2245" s="2"/>
      <c r="H2245" s="2"/>
      <c r="I2245" s="2"/>
      <c r="J2245" s="2"/>
      <c r="K2245" s="3">
        <v>1110.85</v>
      </c>
      <c r="L2245" s="2"/>
      <c r="M2245" s="2"/>
      <c r="N2245" s="2"/>
      <c r="O2245" s="2"/>
      <c r="P2245" s="2"/>
      <c r="Q2245" s="2"/>
      <c r="R2245" s="2"/>
      <c r="S2245" s="2"/>
      <c r="T2245" s="3">
        <v>0.0</v>
      </c>
      <c r="U2245" s="3">
        <v>0.0</v>
      </c>
    </row>
    <row r="2246" hidden="1">
      <c r="A2246" s="10" t="str">
        <f t="shared" si="1"/>
        <v>Slovak Republic1998</v>
      </c>
      <c r="B2246" s="1" t="s">
        <v>182</v>
      </c>
      <c r="C2246" s="3">
        <v>1998.0</v>
      </c>
      <c r="D2246" s="3">
        <v>16.54</v>
      </c>
      <c r="E2246" s="3">
        <v>66.32</v>
      </c>
      <c r="F2246" s="3">
        <v>1.167398</v>
      </c>
      <c r="G2246" s="3">
        <v>0.15</v>
      </c>
      <c r="H2246" s="3">
        <v>13070.53</v>
      </c>
      <c r="I2246" s="3">
        <v>10718.08</v>
      </c>
      <c r="J2246" s="3">
        <v>-11.04</v>
      </c>
      <c r="K2246" s="3">
        <v>29856.0</v>
      </c>
      <c r="L2246" s="3">
        <v>34.7</v>
      </c>
      <c r="M2246" s="3">
        <v>31.62</v>
      </c>
      <c r="N2246" s="3">
        <v>22.63</v>
      </c>
      <c r="O2246" s="3">
        <v>10.26</v>
      </c>
      <c r="P2246" s="3">
        <v>20.25</v>
      </c>
      <c r="Q2246" s="3">
        <v>40.09</v>
      </c>
      <c r="R2246" s="3">
        <v>33.31</v>
      </c>
      <c r="S2246" s="3">
        <v>3.13</v>
      </c>
      <c r="T2246" s="3">
        <v>2265.70950971402</v>
      </c>
      <c r="U2246" s="3">
        <v>1268.2038</v>
      </c>
    </row>
    <row r="2247" hidden="1">
      <c r="A2247" s="10" t="str">
        <f t="shared" si="1"/>
        <v>Slovenia1998</v>
      </c>
      <c r="B2247" s="1" t="s">
        <v>183</v>
      </c>
      <c r="C2247" s="3">
        <v>1998.0</v>
      </c>
      <c r="D2247" s="3">
        <v>13.37</v>
      </c>
      <c r="E2247" s="3">
        <v>65.83</v>
      </c>
      <c r="F2247" s="3">
        <v>1.43127</v>
      </c>
      <c r="G2247" s="3">
        <v>0.12</v>
      </c>
      <c r="H2247" s="3">
        <v>10110.37</v>
      </c>
      <c r="I2247" s="3">
        <v>9050.52</v>
      </c>
      <c r="J2247" s="3">
        <v>-1.69</v>
      </c>
      <c r="K2247" s="3">
        <v>22146.23</v>
      </c>
      <c r="L2247" s="3">
        <v>29.75</v>
      </c>
      <c r="M2247" s="3">
        <v>36.08</v>
      </c>
      <c r="N2247" s="3">
        <v>27.86</v>
      </c>
      <c r="O2247" s="3">
        <v>6.12</v>
      </c>
      <c r="P2247" s="3">
        <v>23.06</v>
      </c>
      <c r="Q2247" s="3">
        <v>48.67</v>
      </c>
      <c r="R2247" s="3">
        <v>26.37</v>
      </c>
      <c r="S2247" s="3">
        <v>1.86</v>
      </c>
      <c r="T2247" s="3">
        <v>2166.74418345484</v>
      </c>
      <c r="U2247" s="3">
        <v>1212.489</v>
      </c>
    </row>
    <row r="2248" hidden="1">
      <c r="A2248" s="10" t="str">
        <f t="shared" si="1"/>
        <v>Sweden1998</v>
      </c>
      <c r="B2248" s="1" t="s">
        <v>195</v>
      </c>
      <c r="C2248" s="3">
        <v>1998.0</v>
      </c>
      <c r="D2248" s="3">
        <v>19.23</v>
      </c>
      <c r="E2248" s="3">
        <v>66.59</v>
      </c>
      <c r="F2248" s="3">
        <v>2.030484</v>
      </c>
      <c r="G2248" s="3">
        <v>0.05</v>
      </c>
      <c r="H2248" s="3">
        <v>68606.32</v>
      </c>
      <c r="I2248" s="3">
        <v>84991.77</v>
      </c>
      <c r="J2248" s="3">
        <v>5.7</v>
      </c>
      <c r="K2248" s="3">
        <v>270809.01</v>
      </c>
      <c r="L2248" s="3">
        <v>36.62</v>
      </c>
      <c r="M2248" s="3">
        <v>29.97</v>
      </c>
      <c r="N2248" s="3">
        <v>18.03</v>
      </c>
      <c r="O2248" s="3">
        <v>8.01</v>
      </c>
      <c r="P2248" s="3">
        <v>41.38</v>
      </c>
      <c r="Q2248" s="3">
        <v>24.04</v>
      </c>
      <c r="R2248" s="3">
        <v>24.75</v>
      </c>
      <c r="S2248" s="3">
        <v>2.18</v>
      </c>
      <c r="T2248" s="3">
        <v>2479.4762740349</v>
      </c>
      <c r="U2248" s="3">
        <v>1769.129</v>
      </c>
    </row>
    <row r="2249" hidden="1">
      <c r="A2249" s="10" t="str">
        <f t="shared" si="1"/>
        <v>Eswatini1998</v>
      </c>
      <c r="B2249" s="1" t="s">
        <v>76</v>
      </c>
      <c r="C2249" s="3">
        <v>1998.0</v>
      </c>
      <c r="D2249" s="3">
        <v>0.0</v>
      </c>
      <c r="E2249" s="3">
        <v>0.0</v>
      </c>
      <c r="F2249" s="2"/>
      <c r="G2249" s="2"/>
      <c r="H2249" s="2"/>
      <c r="I2249" s="2"/>
      <c r="J2249" s="3">
        <v>-17.6</v>
      </c>
      <c r="K2249" s="3">
        <v>1576.9</v>
      </c>
      <c r="L2249" s="2"/>
      <c r="M2249" s="2"/>
      <c r="N2249" s="2"/>
      <c r="O2249" s="2"/>
      <c r="P2249" s="2"/>
      <c r="Q2249" s="2"/>
      <c r="R2249" s="2"/>
      <c r="S2249" s="2"/>
      <c r="T2249" s="3">
        <v>0.0</v>
      </c>
      <c r="U2249" s="3">
        <v>0.0</v>
      </c>
    </row>
    <row r="2250" hidden="1">
      <c r="A2250" s="10" t="str">
        <f t="shared" si="1"/>
        <v>Seychelles1998</v>
      </c>
      <c r="B2250" s="1" t="s">
        <v>179</v>
      </c>
      <c r="C2250" s="3">
        <v>1998.0</v>
      </c>
      <c r="D2250" s="3">
        <v>96.82</v>
      </c>
      <c r="E2250" s="3">
        <v>61.87</v>
      </c>
      <c r="F2250" s="2"/>
      <c r="G2250" s="3">
        <v>0.16</v>
      </c>
      <c r="H2250" s="3">
        <v>383.66</v>
      </c>
      <c r="I2250" s="3">
        <v>121.53</v>
      </c>
      <c r="J2250" s="3">
        <v>-42.85</v>
      </c>
      <c r="K2250" s="3">
        <v>608.37</v>
      </c>
      <c r="L2250" s="3">
        <v>31.5</v>
      </c>
      <c r="M2250" s="3">
        <v>30.37</v>
      </c>
      <c r="N2250" s="3">
        <v>14.67</v>
      </c>
      <c r="O2250" s="3">
        <v>14.33</v>
      </c>
      <c r="P2250" s="3">
        <v>1.2</v>
      </c>
      <c r="Q2250" s="3">
        <v>66.67</v>
      </c>
      <c r="R2250" s="3">
        <v>2.72</v>
      </c>
      <c r="S2250" s="3">
        <v>7.5</v>
      </c>
      <c r="T2250" s="3">
        <v>1889.62420229783</v>
      </c>
      <c r="U2250" s="3">
        <v>4994.7401</v>
      </c>
    </row>
    <row r="2251" hidden="1">
      <c r="A2251" s="10" t="str">
        <f t="shared" si="1"/>
        <v>Syrian Arab Republic1998</v>
      </c>
      <c r="B2251" s="1" t="s">
        <v>197</v>
      </c>
      <c r="C2251" s="3">
        <v>1998.0</v>
      </c>
      <c r="D2251" s="3">
        <v>0.0</v>
      </c>
      <c r="E2251" s="3">
        <v>0.0</v>
      </c>
      <c r="F2251" s="2"/>
      <c r="G2251" s="2"/>
      <c r="H2251" s="2"/>
      <c r="I2251" s="2"/>
      <c r="J2251" s="3">
        <v>-0.37</v>
      </c>
      <c r="K2251" s="3">
        <v>15200.85</v>
      </c>
      <c r="L2251" s="2"/>
      <c r="M2251" s="2"/>
      <c r="N2251" s="2"/>
      <c r="O2251" s="2"/>
      <c r="P2251" s="2"/>
      <c r="Q2251" s="2"/>
      <c r="R2251" s="2"/>
      <c r="S2251" s="2"/>
      <c r="T2251" s="3">
        <v>0.0</v>
      </c>
      <c r="U2251" s="3">
        <v>0.0</v>
      </c>
    </row>
    <row r="2252" hidden="1">
      <c r="A2252" s="10" t="str">
        <f t="shared" si="1"/>
        <v>Turks and Caicos Islands1998</v>
      </c>
      <c r="B2252" s="1" t="s">
        <v>207</v>
      </c>
      <c r="C2252" s="3">
        <v>1998.0</v>
      </c>
      <c r="D2252" s="3">
        <v>0.0</v>
      </c>
      <c r="E2252" s="3">
        <v>0.0</v>
      </c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3">
        <v>0.0</v>
      </c>
      <c r="U2252" s="3">
        <v>0.0</v>
      </c>
    </row>
    <row r="2253" hidden="1">
      <c r="A2253" s="10" t="str">
        <f t="shared" si="1"/>
        <v>Chad1998</v>
      </c>
      <c r="B2253" s="1" t="s">
        <v>54</v>
      </c>
      <c r="C2253" s="3">
        <v>1998.0</v>
      </c>
      <c r="D2253" s="3">
        <v>0.0</v>
      </c>
      <c r="E2253" s="3">
        <v>0.0</v>
      </c>
      <c r="F2253" s="2"/>
      <c r="G2253" s="2"/>
      <c r="H2253" s="2"/>
      <c r="I2253" s="2"/>
      <c r="J2253" s="3">
        <v>-11.08</v>
      </c>
      <c r="K2253" s="3">
        <v>1744.79</v>
      </c>
      <c r="L2253" s="2"/>
      <c r="M2253" s="2"/>
      <c r="N2253" s="2"/>
      <c r="O2253" s="2"/>
      <c r="P2253" s="2"/>
      <c r="Q2253" s="2"/>
      <c r="R2253" s="2"/>
      <c r="S2253" s="2"/>
      <c r="T2253" s="3">
        <v>0.0</v>
      </c>
      <c r="U2253" s="3">
        <v>0.0</v>
      </c>
    </row>
    <row r="2254" hidden="1">
      <c r="A2254" s="10" t="str">
        <f t="shared" si="1"/>
        <v>Togo1998</v>
      </c>
      <c r="B2254" s="1" t="s">
        <v>201</v>
      </c>
      <c r="C2254" s="3">
        <v>1998.0</v>
      </c>
      <c r="D2254" s="3">
        <v>57.42</v>
      </c>
      <c r="E2254" s="3">
        <v>70.77</v>
      </c>
      <c r="F2254" s="3">
        <v>-0.763878</v>
      </c>
      <c r="G2254" s="3">
        <v>0.07</v>
      </c>
      <c r="H2254" s="3">
        <v>686.9</v>
      </c>
      <c r="I2254" s="3">
        <v>393.42</v>
      </c>
      <c r="J2254" s="3">
        <v>-13.62</v>
      </c>
      <c r="K2254" s="3">
        <v>1587.35</v>
      </c>
      <c r="L2254" s="3">
        <v>18.08</v>
      </c>
      <c r="M2254" s="3">
        <v>52.69</v>
      </c>
      <c r="N2254" s="3">
        <v>23.0</v>
      </c>
      <c r="O2254" s="3">
        <v>6.23</v>
      </c>
      <c r="P2254" s="3">
        <v>2.66</v>
      </c>
      <c r="Q2254" s="3">
        <v>13.82</v>
      </c>
      <c r="R2254" s="3">
        <v>25.94</v>
      </c>
      <c r="S2254" s="3">
        <v>57.58</v>
      </c>
      <c r="T2254" s="3">
        <v>1854.61895470976</v>
      </c>
      <c r="U2254" s="3">
        <v>2291.9678</v>
      </c>
    </row>
    <row r="2255" hidden="1">
      <c r="A2255" s="10" t="str">
        <f t="shared" si="1"/>
        <v>Thailand1998</v>
      </c>
      <c r="B2255" s="1" t="s">
        <v>199</v>
      </c>
      <c r="C2255" s="3">
        <v>1998.0</v>
      </c>
      <c r="D2255" s="3">
        <v>22.6</v>
      </c>
      <c r="E2255" s="3">
        <v>57.56</v>
      </c>
      <c r="F2255" s="3">
        <v>0.264865</v>
      </c>
      <c r="G2255" s="3">
        <v>0.1</v>
      </c>
      <c r="H2255" s="3">
        <v>42370.06</v>
      </c>
      <c r="I2255" s="3">
        <v>53583.49</v>
      </c>
      <c r="J2255" s="3">
        <v>15.63</v>
      </c>
      <c r="K2255" s="3">
        <v>113676.0</v>
      </c>
      <c r="L2255" s="3">
        <v>42.86</v>
      </c>
      <c r="M2255" s="3">
        <v>14.7</v>
      </c>
      <c r="N2255" s="3">
        <v>26.48</v>
      </c>
      <c r="O2255" s="3">
        <v>13.2</v>
      </c>
      <c r="P2255" s="3">
        <v>35.68</v>
      </c>
      <c r="Q2255" s="3">
        <v>36.35</v>
      </c>
      <c r="R2255" s="3">
        <v>16.22</v>
      </c>
      <c r="S2255" s="3">
        <v>9.07</v>
      </c>
      <c r="T2255" s="3">
        <v>2663.78507301189</v>
      </c>
      <c r="U2255" s="3">
        <v>1816.8326</v>
      </c>
    </row>
    <row r="2256" hidden="1">
      <c r="A2256" s="10" t="str">
        <f t="shared" si="1"/>
        <v>Turkmenistan1998</v>
      </c>
      <c r="B2256" s="1" t="s">
        <v>206</v>
      </c>
      <c r="C2256" s="3">
        <v>1998.0</v>
      </c>
      <c r="D2256" s="3">
        <v>61.93</v>
      </c>
      <c r="E2256" s="3">
        <v>0.0</v>
      </c>
      <c r="F2256" s="3">
        <v>-0.198689</v>
      </c>
      <c r="G2256" s="3">
        <v>0.09</v>
      </c>
      <c r="H2256" s="3">
        <v>1007.48</v>
      </c>
      <c r="I2256" s="3">
        <v>593.86</v>
      </c>
      <c r="J2256" s="3">
        <v>-36.87</v>
      </c>
      <c r="K2256" s="3">
        <v>2605.69</v>
      </c>
      <c r="L2256" s="2"/>
      <c r="M2256" s="2"/>
      <c r="N2256" s="2"/>
      <c r="O2256" s="2"/>
      <c r="P2256" s="2"/>
      <c r="Q2256" s="2"/>
      <c r="R2256" s="2"/>
      <c r="S2256" s="2"/>
      <c r="T2256" s="3">
        <v>2617.79610383378</v>
      </c>
      <c r="U2256" s="3">
        <v>4679.066</v>
      </c>
    </row>
    <row r="2257" hidden="1">
      <c r="A2257" s="10" t="str">
        <f t="shared" si="1"/>
        <v>Timor-Leste1998</v>
      </c>
      <c r="B2257" s="1" t="s">
        <v>200</v>
      </c>
      <c r="C2257" s="3">
        <v>1998.0</v>
      </c>
      <c r="D2257" s="3">
        <v>0.0</v>
      </c>
      <c r="E2257" s="3">
        <v>0.0</v>
      </c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3">
        <v>0.0</v>
      </c>
      <c r="U2257" s="3">
        <v>0.0</v>
      </c>
    </row>
    <row r="2258" hidden="1">
      <c r="A2258" s="10" t="str">
        <f t="shared" si="1"/>
        <v>Tonga1998</v>
      </c>
      <c r="B2258" s="1" t="s">
        <v>202</v>
      </c>
      <c r="C2258" s="3">
        <v>1998.0</v>
      </c>
      <c r="D2258" s="3">
        <v>0.0</v>
      </c>
      <c r="E2258" s="3">
        <v>0.0</v>
      </c>
      <c r="F2258" s="2"/>
      <c r="G2258" s="2"/>
      <c r="H2258" s="2"/>
      <c r="I2258" s="2"/>
      <c r="J2258" s="3">
        <v>-39.12</v>
      </c>
      <c r="K2258" s="3">
        <v>191.5</v>
      </c>
      <c r="L2258" s="2"/>
      <c r="M2258" s="2"/>
      <c r="N2258" s="2"/>
      <c r="O2258" s="2"/>
      <c r="P2258" s="2"/>
      <c r="Q2258" s="2"/>
      <c r="R2258" s="2"/>
      <c r="S2258" s="2"/>
      <c r="T2258" s="3">
        <v>0.0</v>
      </c>
      <c r="U2258" s="3">
        <v>0.0</v>
      </c>
    </row>
    <row r="2259" hidden="1">
      <c r="A2259" s="10" t="str">
        <f t="shared" si="1"/>
        <v>Trinidad and Tobago1998</v>
      </c>
      <c r="B2259" s="1" t="s">
        <v>203</v>
      </c>
      <c r="C2259" s="3">
        <v>1998.0</v>
      </c>
      <c r="D2259" s="3">
        <v>59.74</v>
      </c>
      <c r="E2259" s="3">
        <v>59.4</v>
      </c>
      <c r="F2259" s="3">
        <v>0.178492</v>
      </c>
      <c r="G2259" s="3">
        <v>0.23</v>
      </c>
      <c r="H2259" s="3">
        <v>3011.49</v>
      </c>
      <c r="I2259" s="3">
        <v>2263.76</v>
      </c>
      <c r="J2259" s="2"/>
      <c r="K2259" s="3">
        <v>6043.69</v>
      </c>
      <c r="L2259" s="3">
        <v>37.16</v>
      </c>
      <c r="M2259" s="3">
        <v>22.24</v>
      </c>
      <c r="N2259" s="3">
        <v>21.39</v>
      </c>
      <c r="O2259" s="3">
        <v>17.94</v>
      </c>
      <c r="P2259" s="3">
        <v>3.23</v>
      </c>
      <c r="Q2259" s="3">
        <v>18.45</v>
      </c>
      <c r="R2259" s="3">
        <v>34.58</v>
      </c>
      <c r="S2259" s="3">
        <v>13.29</v>
      </c>
      <c r="T2259" s="3">
        <v>2281.20080208285</v>
      </c>
      <c r="U2259" s="3">
        <v>2701.7581</v>
      </c>
    </row>
    <row r="2260" hidden="1">
      <c r="A2260" s="10" t="str">
        <f t="shared" si="1"/>
        <v>Tunisia1998</v>
      </c>
      <c r="B2260" s="1" t="s">
        <v>204</v>
      </c>
      <c r="C2260" s="3">
        <v>1998.0</v>
      </c>
      <c r="D2260" s="3">
        <v>18.42</v>
      </c>
      <c r="E2260" s="3">
        <v>49.84</v>
      </c>
      <c r="F2260" s="3">
        <v>-0.133603</v>
      </c>
      <c r="G2260" s="3">
        <v>0.16</v>
      </c>
      <c r="H2260" s="3">
        <v>8347.29</v>
      </c>
      <c r="I2260" s="3">
        <v>5737.91</v>
      </c>
      <c r="J2260" s="3">
        <v>-2.94</v>
      </c>
      <c r="K2260" s="3">
        <v>21803.37</v>
      </c>
      <c r="L2260" s="3">
        <v>26.99</v>
      </c>
      <c r="M2260" s="3">
        <v>22.85</v>
      </c>
      <c r="N2260" s="3">
        <v>38.67</v>
      </c>
      <c r="O2260" s="3">
        <v>8.38</v>
      </c>
      <c r="P2260" s="3">
        <v>8.29</v>
      </c>
      <c r="Q2260" s="3">
        <v>58.33</v>
      </c>
      <c r="R2260" s="3">
        <v>23.23</v>
      </c>
      <c r="S2260" s="3">
        <v>8.64</v>
      </c>
      <c r="T2260" s="3">
        <v>2167.01636444538</v>
      </c>
      <c r="U2260" s="3">
        <v>2466.6783</v>
      </c>
    </row>
    <row r="2261" hidden="1">
      <c r="A2261" s="10" t="str">
        <f t="shared" si="1"/>
        <v>Turkiye1998</v>
      </c>
      <c r="B2261" s="1" t="s">
        <v>205</v>
      </c>
      <c r="C2261" s="3">
        <v>1998.0</v>
      </c>
      <c r="D2261" s="3">
        <v>21.62</v>
      </c>
      <c r="E2261" s="3">
        <v>53.19</v>
      </c>
      <c r="F2261" s="3">
        <v>0.076565</v>
      </c>
      <c r="G2261" s="3">
        <v>0.09</v>
      </c>
      <c r="H2261" s="3">
        <v>45908.19</v>
      </c>
      <c r="I2261" s="3">
        <v>26881.36</v>
      </c>
      <c r="J2261" s="3">
        <v>0.94</v>
      </c>
      <c r="K2261" s="3">
        <v>275966.98</v>
      </c>
      <c r="L2261" s="3">
        <v>36.16</v>
      </c>
      <c r="M2261" s="3">
        <v>17.03</v>
      </c>
      <c r="N2261" s="3">
        <v>30.06</v>
      </c>
      <c r="O2261" s="3">
        <v>13.66</v>
      </c>
      <c r="P2261" s="3">
        <v>10.03</v>
      </c>
      <c r="Q2261" s="3">
        <v>54.13</v>
      </c>
      <c r="R2261" s="3">
        <v>22.99</v>
      </c>
      <c r="S2261" s="3">
        <v>11.04</v>
      </c>
      <c r="T2261" s="3">
        <v>2213.19694871315</v>
      </c>
      <c r="U2261" s="3">
        <v>1954.1968</v>
      </c>
    </row>
    <row r="2262" hidden="1">
      <c r="A2262" s="10" t="str">
        <f t="shared" si="1"/>
        <v>Tuvalu1998</v>
      </c>
      <c r="B2262" s="1" t="s">
        <v>208</v>
      </c>
      <c r="C2262" s="3">
        <v>1998.0</v>
      </c>
      <c r="D2262" s="3">
        <v>0.0</v>
      </c>
      <c r="E2262" s="3">
        <v>61.29</v>
      </c>
      <c r="F2262" s="2"/>
      <c r="G2262" s="3">
        <v>0.12</v>
      </c>
      <c r="H2262" s="3">
        <v>10.24</v>
      </c>
      <c r="I2262" s="2"/>
      <c r="J2262" s="2"/>
      <c r="K2262" s="3">
        <v>12.76</v>
      </c>
      <c r="L2262" s="3">
        <v>17.52</v>
      </c>
      <c r="M2262" s="3">
        <v>43.77</v>
      </c>
      <c r="N2262" s="3">
        <v>19.94</v>
      </c>
      <c r="O2262" s="3">
        <v>6.95</v>
      </c>
      <c r="P2262" s="2"/>
      <c r="Q2262" s="2"/>
      <c r="R2262" s="2"/>
      <c r="S2262" s="2"/>
      <c r="T2262" s="3">
        <v>1646.48092757432</v>
      </c>
      <c r="U2262" s="3">
        <v>0.0</v>
      </c>
    </row>
    <row r="2263" hidden="1">
      <c r="A2263" s="10" t="str">
        <f t="shared" si="1"/>
        <v>Tanzania1998</v>
      </c>
      <c r="B2263" s="1" t="s">
        <v>198</v>
      </c>
      <c r="C2263" s="3">
        <v>1998.0</v>
      </c>
      <c r="D2263" s="3">
        <v>67.36</v>
      </c>
      <c r="E2263" s="3">
        <v>61.27</v>
      </c>
      <c r="F2263" s="3">
        <v>-0.87775</v>
      </c>
      <c r="G2263" s="3">
        <v>0.06</v>
      </c>
      <c r="H2263" s="3">
        <v>1670.77</v>
      </c>
      <c r="I2263" s="3">
        <v>630.08</v>
      </c>
      <c r="J2263" s="3">
        <v>-5.89</v>
      </c>
      <c r="K2263" s="3">
        <v>12270.45</v>
      </c>
      <c r="L2263" s="3">
        <v>31.32</v>
      </c>
      <c r="M2263" s="3">
        <v>29.95</v>
      </c>
      <c r="N2263" s="3">
        <v>22.74</v>
      </c>
      <c r="O2263" s="3">
        <v>12.24</v>
      </c>
      <c r="P2263" s="3">
        <v>5.28</v>
      </c>
      <c r="Q2263" s="3">
        <v>17.44</v>
      </c>
      <c r="R2263" s="3">
        <v>19.28</v>
      </c>
      <c r="S2263" s="3">
        <v>56.65</v>
      </c>
      <c r="T2263" s="3">
        <v>1953.94788019684</v>
      </c>
      <c r="U2263" s="3">
        <v>2432.2803</v>
      </c>
    </row>
    <row r="2264" hidden="1">
      <c r="A2264" s="10" t="str">
        <f t="shared" si="1"/>
        <v>Uganda1998</v>
      </c>
      <c r="B2264" s="1" t="s">
        <v>209</v>
      </c>
      <c r="C2264" s="3">
        <v>1998.0</v>
      </c>
      <c r="D2264" s="3">
        <v>92.37</v>
      </c>
      <c r="E2264" s="3">
        <v>67.99</v>
      </c>
      <c r="F2264" s="3">
        <v>-1.069061</v>
      </c>
      <c r="G2264" s="3">
        <v>0.06</v>
      </c>
      <c r="H2264" s="3">
        <v>1105.47</v>
      </c>
      <c r="I2264" s="3">
        <v>509.85</v>
      </c>
      <c r="J2264" s="3">
        <v>-10.77</v>
      </c>
      <c r="K2264" s="3">
        <v>6584.82</v>
      </c>
      <c r="L2264" s="3">
        <v>25.72</v>
      </c>
      <c r="M2264" s="3">
        <v>42.27</v>
      </c>
      <c r="N2264" s="3">
        <v>28.25</v>
      </c>
      <c r="O2264" s="3">
        <v>3.76</v>
      </c>
      <c r="P2264" s="3">
        <v>1.28</v>
      </c>
      <c r="Q2264" s="3">
        <v>13.53</v>
      </c>
      <c r="R2264" s="3">
        <v>16.76</v>
      </c>
      <c r="S2264" s="3">
        <v>68.43</v>
      </c>
      <c r="T2264" s="3">
        <v>1724.52226480606</v>
      </c>
      <c r="U2264" s="3">
        <v>4884.3157</v>
      </c>
    </row>
    <row r="2265" hidden="1">
      <c r="A2265" s="10" t="str">
        <f t="shared" si="1"/>
        <v>Ukraine1998</v>
      </c>
      <c r="B2265" s="1" t="s">
        <v>210</v>
      </c>
      <c r="C2265" s="3">
        <v>1998.0</v>
      </c>
      <c r="D2265" s="3">
        <v>22.01</v>
      </c>
      <c r="E2265" s="3">
        <v>66.64</v>
      </c>
      <c r="F2265" s="3">
        <v>0.70233</v>
      </c>
      <c r="G2265" s="3">
        <v>0.08</v>
      </c>
      <c r="H2265" s="3">
        <v>14675.97</v>
      </c>
      <c r="I2265" s="3">
        <v>12637.41</v>
      </c>
      <c r="J2265" s="3">
        <v>-2.27</v>
      </c>
      <c r="K2265" s="3">
        <v>41883.24</v>
      </c>
      <c r="L2265" s="3">
        <v>21.43</v>
      </c>
      <c r="M2265" s="3">
        <v>45.21</v>
      </c>
      <c r="N2265" s="3">
        <v>15.52</v>
      </c>
      <c r="O2265" s="3">
        <v>16.33</v>
      </c>
      <c r="P2265" s="3">
        <v>13.6</v>
      </c>
      <c r="Q2265" s="3">
        <v>13.86</v>
      </c>
      <c r="R2265" s="3">
        <v>54.17</v>
      </c>
      <c r="S2265" s="3">
        <v>15.79</v>
      </c>
      <c r="T2265" s="3">
        <v>2146.67272385342</v>
      </c>
      <c r="U2265" s="3">
        <v>2116.085</v>
      </c>
    </row>
    <row r="2266" hidden="1">
      <c r="A2266" s="10" t="str">
        <f t="shared" si="1"/>
        <v>Uruguay1998</v>
      </c>
      <c r="B2266" s="1" t="s">
        <v>214</v>
      </c>
      <c r="C2266" s="3">
        <v>1998.0</v>
      </c>
      <c r="D2266" s="3">
        <v>57.11</v>
      </c>
      <c r="E2266" s="3">
        <v>65.21</v>
      </c>
      <c r="F2266" s="3">
        <v>0.125511</v>
      </c>
      <c r="G2266" s="3">
        <v>0.16</v>
      </c>
      <c r="H2266" s="3">
        <v>3807.61</v>
      </c>
      <c r="I2266" s="3">
        <v>2769.65</v>
      </c>
      <c r="J2266" s="3">
        <v>-2.8</v>
      </c>
      <c r="K2266" s="3">
        <v>25385.93</v>
      </c>
      <c r="L2266" s="3">
        <v>30.22</v>
      </c>
      <c r="M2266" s="3">
        <v>34.99</v>
      </c>
      <c r="N2266" s="3">
        <v>24.57</v>
      </c>
      <c r="O2266" s="3">
        <v>8.75</v>
      </c>
      <c r="P2266" s="3">
        <v>7.46</v>
      </c>
      <c r="Q2266" s="3">
        <v>27.6</v>
      </c>
      <c r="R2266" s="3">
        <v>30.87</v>
      </c>
      <c r="S2266" s="3">
        <v>33.66</v>
      </c>
      <c r="T2266" s="3">
        <v>2118.99840412418</v>
      </c>
      <c r="U2266" s="3">
        <v>1529.0201</v>
      </c>
    </row>
    <row r="2267" hidden="1">
      <c r="A2267" s="10" t="str">
        <f t="shared" si="1"/>
        <v>United States1998</v>
      </c>
      <c r="B2267" s="1" t="s">
        <v>213</v>
      </c>
      <c r="C2267" s="3">
        <v>1998.0</v>
      </c>
      <c r="D2267" s="3">
        <v>13.72</v>
      </c>
      <c r="E2267" s="3">
        <v>70.61</v>
      </c>
      <c r="F2267" s="3">
        <v>1.935078</v>
      </c>
      <c r="G2267" s="3">
        <v>0.07</v>
      </c>
      <c r="H2267" s="3">
        <v>944350.1</v>
      </c>
      <c r="I2267" s="3">
        <v>680434.6</v>
      </c>
      <c r="J2267" s="3">
        <v>-1.8</v>
      </c>
      <c r="K2267" s="3">
        <v>9062820.35</v>
      </c>
      <c r="L2267" s="3">
        <v>34.82</v>
      </c>
      <c r="M2267" s="3">
        <v>35.79</v>
      </c>
      <c r="N2267" s="3">
        <v>16.34</v>
      </c>
      <c r="O2267" s="3">
        <v>8.0</v>
      </c>
      <c r="P2267" s="3">
        <v>50.36</v>
      </c>
      <c r="Q2267" s="3">
        <v>19.29</v>
      </c>
      <c r="R2267" s="3">
        <v>19.48</v>
      </c>
      <c r="S2267" s="3">
        <v>7.2</v>
      </c>
      <c r="T2267" s="3">
        <v>2594.5206571801</v>
      </c>
      <c r="U2267" s="3">
        <v>1853.6747</v>
      </c>
    </row>
    <row r="2268" hidden="1">
      <c r="A2268" s="10" t="str">
        <f t="shared" si="1"/>
        <v>St. Vincent and the Grenadines1998</v>
      </c>
      <c r="B2268" s="1" t="s">
        <v>192</v>
      </c>
      <c r="C2268" s="3">
        <v>1998.0</v>
      </c>
      <c r="D2268" s="3">
        <v>87.48</v>
      </c>
      <c r="E2268" s="3">
        <v>58.73</v>
      </c>
      <c r="F2268" s="2"/>
      <c r="G2268" s="3">
        <v>0.08</v>
      </c>
      <c r="H2268" s="3">
        <v>192.11</v>
      </c>
      <c r="I2268" s="3">
        <v>49.65</v>
      </c>
      <c r="J2268" s="3">
        <v>-24.52</v>
      </c>
      <c r="K2268" s="3">
        <v>373.62</v>
      </c>
      <c r="L2268" s="3">
        <v>16.74</v>
      </c>
      <c r="M2268" s="3">
        <v>41.99</v>
      </c>
      <c r="N2268" s="3">
        <v>22.65</v>
      </c>
      <c r="O2268" s="3">
        <v>13.8</v>
      </c>
      <c r="P2268" s="3">
        <v>3.85</v>
      </c>
      <c r="Q2268" s="3">
        <v>21.64</v>
      </c>
      <c r="R2268" s="3">
        <v>18.43</v>
      </c>
      <c r="S2268" s="3">
        <v>56.02</v>
      </c>
      <c r="T2268" s="3">
        <v>1682.31257810118</v>
      </c>
      <c r="U2268" s="3">
        <v>6206.5732</v>
      </c>
    </row>
    <row r="2269" hidden="1">
      <c r="A2269" s="10" t="str">
        <f t="shared" si="1"/>
        <v>Venezuela, RB1998</v>
      </c>
      <c r="B2269" s="1" t="s">
        <v>216</v>
      </c>
      <c r="C2269" s="3">
        <v>1998.0</v>
      </c>
      <c r="D2269" s="3">
        <v>77.08</v>
      </c>
      <c r="E2269" s="3">
        <v>68.02</v>
      </c>
      <c r="F2269" s="3">
        <v>0.045496</v>
      </c>
      <c r="G2269" s="3">
        <v>0.35</v>
      </c>
      <c r="H2269" s="3">
        <v>14250.36</v>
      </c>
      <c r="I2269" s="3">
        <v>17054.11</v>
      </c>
      <c r="J2269" s="3">
        <v>-1.76</v>
      </c>
      <c r="K2269" s="3">
        <v>91331.21</v>
      </c>
      <c r="L2269" s="3">
        <v>39.94</v>
      </c>
      <c r="M2269" s="3">
        <v>28.08</v>
      </c>
      <c r="N2269" s="3">
        <v>25.14</v>
      </c>
      <c r="O2269" s="3">
        <v>5.55</v>
      </c>
      <c r="P2269" s="3">
        <v>2.29</v>
      </c>
      <c r="Q2269" s="3">
        <v>30.43</v>
      </c>
      <c r="R2269" s="3">
        <v>17.91</v>
      </c>
      <c r="S2269" s="3">
        <v>49.37</v>
      </c>
      <c r="T2269" s="3">
        <v>2606.13015749646</v>
      </c>
      <c r="U2269" s="3">
        <v>5133.9886</v>
      </c>
    </row>
    <row r="2270" hidden="1">
      <c r="A2270" s="10" t="str">
        <f t="shared" si="1"/>
        <v>Vietnam1998</v>
      </c>
      <c r="B2270" s="1" t="s">
        <v>217</v>
      </c>
      <c r="C2270" s="3">
        <v>1998.0</v>
      </c>
      <c r="D2270" s="3">
        <v>0.0</v>
      </c>
      <c r="E2270" s="3">
        <v>0.0</v>
      </c>
      <c r="F2270" s="3">
        <v>-0.794171</v>
      </c>
      <c r="G2270" s="2"/>
      <c r="H2270" s="2"/>
      <c r="I2270" s="2"/>
      <c r="J2270" s="3">
        <v>-7.3</v>
      </c>
      <c r="K2270" s="3">
        <v>27209.6</v>
      </c>
      <c r="L2270" s="2"/>
      <c r="M2270" s="2"/>
      <c r="N2270" s="2"/>
      <c r="O2270" s="2"/>
      <c r="P2270" s="2"/>
      <c r="Q2270" s="2"/>
      <c r="R2270" s="2"/>
      <c r="S2270" s="2"/>
      <c r="T2270" s="3">
        <v>0.0</v>
      </c>
      <c r="U2270" s="3">
        <v>0.0</v>
      </c>
    </row>
    <row r="2271" hidden="1">
      <c r="A2271" s="10" t="str">
        <f t="shared" si="1"/>
        <v>Vanuatu1998</v>
      </c>
      <c r="B2271" s="1" t="s">
        <v>215</v>
      </c>
      <c r="C2271" s="3">
        <v>1998.0</v>
      </c>
      <c r="D2271" s="3">
        <v>0.0</v>
      </c>
      <c r="E2271" s="3">
        <v>0.0</v>
      </c>
      <c r="F2271" s="2"/>
      <c r="G2271" s="2"/>
      <c r="H2271" s="2"/>
      <c r="I2271" s="2"/>
      <c r="J2271" s="3">
        <v>-10.16</v>
      </c>
      <c r="K2271" s="3">
        <v>262.29</v>
      </c>
      <c r="L2271" s="2"/>
      <c r="M2271" s="2"/>
      <c r="N2271" s="2"/>
      <c r="O2271" s="2"/>
      <c r="P2271" s="2"/>
      <c r="Q2271" s="2"/>
      <c r="R2271" s="2"/>
      <c r="S2271" s="2"/>
      <c r="T2271" s="3">
        <v>0.0</v>
      </c>
      <c r="U2271" s="3">
        <v>0.0</v>
      </c>
    </row>
    <row r="2272" hidden="1">
      <c r="A2272" s="10" t="str">
        <f t="shared" si="1"/>
        <v>World1998</v>
      </c>
      <c r="B2272" s="1" t="s">
        <v>219</v>
      </c>
      <c r="C2272" s="3">
        <v>1998.0</v>
      </c>
      <c r="D2272" s="3">
        <v>18.54</v>
      </c>
      <c r="E2272" s="3">
        <v>64.08</v>
      </c>
      <c r="F2272" s="2"/>
      <c r="G2272" s="3">
        <v>0.05</v>
      </c>
      <c r="H2272" s="3">
        <v>5345086.53</v>
      </c>
      <c r="I2272" s="3">
        <v>5269345.58</v>
      </c>
      <c r="J2272" s="3">
        <v>0.71</v>
      </c>
      <c r="K2272" s="3">
        <v>3.139370064E7</v>
      </c>
      <c r="L2272" s="3">
        <v>34.32</v>
      </c>
      <c r="M2272" s="3">
        <v>29.76</v>
      </c>
      <c r="N2272" s="3">
        <v>22.07</v>
      </c>
      <c r="O2272" s="3">
        <v>10.29</v>
      </c>
      <c r="P2272" s="3">
        <v>35.77</v>
      </c>
      <c r="Q2272" s="3">
        <v>30.22</v>
      </c>
      <c r="R2272" s="3">
        <v>21.66</v>
      </c>
      <c r="S2272" s="3">
        <v>8.37</v>
      </c>
      <c r="T2272" s="3">
        <v>0.0</v>
      </c>
      <c r="U2272" s="3">
        <v>1361.6376</v>
      </c>
    </row>
    <row r="2273" hidden="1">
      <c r="A2273" s="10" t="str">
        <f t="shared" si="1"/>
        <v>Wallis and Futura Isl.1998</v>
      </c>
      <c r="B2273" s="1" t="s">
        <v>218</v>
      </c>
      <c r="C2273" s="3">
        <v>1998.0</v>
      </c>
      <c r="D2273" s="3">
        <v>0.0</v>
      </c>
      <c r="E2273" s="3">
        <v>0.0</v>
      </c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3">
        <v>0.0</v>
      </c>
      <c r="U2273" s="3">
        <v>0.0</v>
      </c>
    </row>
    <row r="2274" hidden="1">
      <c r="A2274" s="10" t="str">
        <f t="shared" si="1"/>
        <v>Samoa1998</v>
      </c>
      <c r="B2274" s="1" t="s">
        <v>174</v>
      </c>
      <c r="C2274" s="3">
        <v>1998.0</v>
      </c>
      <c r="D2274" s="3">
        <v>0.0</v>
      </c>
      <c r="E2274" s="3">
        <v>0.0</v>
      </c>
      <c r="F2274" s="2"/>
      <c r="G2274" s="2"/>
      <c r="H2274" s="2"/>
      <c r="I2274" s="2"/>
      <c r="J2274" s="2"/>
      <c r="K2274" s="3">
        <v>269.48</v>
      </c>
      <c r="L2274" s="2"/>
      <c r="M2274" s="2"/>
      <c r="N2274" s="2"/>
      <c r="O2274" s="2"/>
      <c r="P2274" s="2"/>
      <c r="Q2274" s="2"/>
      <c r="R2274" s="2"/>
      <c r="S2274" s="2"/>
      <c r="T2274" s="3">
        <v>0.0</v>
      </c>
      <c r="U2274" s="3">
        <v>0.0</v>
      </c>
    </row>
    <row r="2275" hidden="1">
      <c r="A2275" s="10" t="str">
        <f t="shared" si="1"/>
        <v>Yemen, Rep.1998</v>
      </c>
      <c r="B2275" s="1" t="s">
        <v>220</v>
      </c>
      <c r="C2275" s="3">
        <v>1998.0</v>
      </c>
      <c r="D2275" s="3">
        <v>0.0</v>
      </c>
      <c r="E2275" s="3">
        <v>0.0</v>
      </c>
      <c r="F2275" s="3">
        <v>-1.626232</v>
      </c>
      <c r="G2275" s="2"/>
      <c r="H2275" s="2"/>
      <c r="I2275" s="2"/>
      <c r="J2275" s="2"/>
      <c r="K2275" s="3">
        <v>6325.14</v>
      </c>
      <c r="L2275" s="2"/>
      <c r="M2275" s="2"/>
      <c r="N2275" s="2"/>
      <c r="O2275" s="2"/>
      <c r="P2275" s="2"/>
      <c r="Q2275" s="2"/>
      <c r="R2275" s="2"/>
      <c r="S2275" s="2"/>
      <c r="T2275" s="3">
        <v>0.0</v>
      </c>
      <c r="U2275" s="3">
        <v>0.0</v>
      </c>
    </row>
    <row r="2276" hidden="1">
      <c r="A2276" s="10" t="str">
        <f t="shared" si="1"/>
        <v>South Africa1998</v>
      </c>
      <c r="B2276" s="1" t="s">
        <v>186</v>
      </c>
      <c r="C2276" s="3">
        <v>1998.0</v>
      </c>
      <c r="D2276" s="3">
        <v>31.57</v>
      </c>
      <c r="E2276" s="3">
        <v>56.72</v>
      </c>
      <c r="F2276" s="3">
        <v>0.344798</v>
      </c>
      <c r="G2276" s="3">
        <v>0.05</v>
      </c>
      <c r="H2276" s="3">
        <v>26624.04</v>
      </c>
      <c r="I2276" s="3">
        <v>19586.02</v>
      </c>
      <c r="J2276" s="3">
        <v>1.11</v>
      </c>
      <c r="K2276" s="3">
        <v>137775.01</v>
      </c>
      <c r="L2276" s="3">
        <v>37.31</v>
      </c>
      <c r="M2276" s="3">
        <v>19.41</v>
      </c>
      <c r="N2276" s="3">
        <v>18.33</v>
      </c>
      <c r="O2276" s="3">
        <v>10.93</v>
      </c>
      <c r="P2276" s="3">
        <v>15.27</v>
      </c>
      <c r="Q2276" s="3">
        <v>15.11</v>
      </c>
      <c r="R2276" s="3">
        <v>27.73</v>
      </c>
      <c r="S2276" s="3">
        <v>28.75</v>
      </c>
      <c r="T2276" s="3">
        <v>2520.54678381691</v>
      </c>
      <c r="U2276" s="3">
        <v>889.754</v>
      </c>
    </row>
    <row r="2277" hidden="1">
      <c r="A2277" s="10" t="str">
        <f t="shared" si="1"/>
        <v>Zambia1998</v>
      </c>
      <c r="B2277" s="1" t="s">
        <v>221</v>
      </c>
      <c r="C2277" s="3">
        <v>1998.0</v>
      </c>
      <c r="D2277" s="3">
        <v>15.82</v>
      </c>
      <c r="E2277" s="3">
        <v>57.45</v>
      </c>
      <c r="F2277" s="3">
        <v>-0.552101</v>
      </c>
      <c r="G2277" s="3">
        <v>0.06</v>
      </c>
      <c r="H2277" s="3">
        <v>1099.54</v>
      </c>
      <c r="I2277" s="3">
        <v>1032.26</v>
      </c>
      <c r="J2277" s="3">
        <v>-7.01</v>
      </c>
      <c r="K2277" s="3">
        <v>3537.68</v>
      </c>
      <c r="L2277" s="3">
        <v>31.07</v>
      </c>
      <c r="M2277" s="3">
        <v>26.38</v>
      </c>
      <c r="N2277" s="3">
        <v>25.37</v>
      </c>
      <c r="O2277" s="3">
        <v>17.09</v>
      </c>
      <c r="P2277" s="3">
        <v>2.49</v>
      </c>
      <c r="Q2277" s="3">
        <v>6.45</v>
      </c>
      <c r="R2277" s="3">
        <v>74.59</v>
      </c>
      <c r="S2277" s="3">
        <v>15.61</v>
      </c>
      <c r="T2277" s="3">
        <v>1902.17751080097</v>
      </c>
      <c r="U2277" s="3">
        <v>4925.3988</v>
      </c>
    </row>
    <row r="2278" hidden="1">
      <c r="A2278" s="10" t="str">
        <f t="shared" si="1"/>
        <v>Zimbabwe1998</v>
      </c>
      <c r="B2278" s="1" t="s">
        <v>222</v>
      </c>
      <c r="C2278" s="3">
        <v>1998.0</v>
      </c>
      <c r="D2278" s="3">
        <v>0.0</v>
      </c>
      <c r="E2278" s="3">
        <v>0.0</v>
      </c>
      <c r="F2278" s="3">
        <v>-0.515697</v>
      </c>
      <c r="G2278" s="2"/>
      <c r="H2278" s="2"/>
      <c r="I2278" s="2"/>
      <c r="J2278" s="3">
        <v>-1.73</v>
      </c>
      <c r="K2278" s="3">
        <v>6401.97</v>
      </c>
      <c r="L2278" s="2"/>
      <c r="M2278" s="2"/>
      <c r="N2278" s="2"/>
      <c r="O2278" s="2"/>
      <c r="P2278" s="2"/>
      <c r="Q2278" s="2"/>
      <c r="R2278" s="2"/>
      <c r="S2278" s="2"/>
      <c r="T2278" s="3">
        <v>0.0</v>
      </c>
      <c r="U2278" s="3">
        <v>0.0</v>
      </c>
    </row>
    <row r="2279" hidden="1">
      <c r="A2279" s="10" t="str">
        <f t="shared" si="1"/>
        <v>Aruba1999</v>
      </c>
      <c r="B2279" s="1" t="s">
        <v>25</v>
      </c>
      <c r="C2279" s="3">
        <v>1999.0</v>
      </c>
      <c r="D2279" s="3">
        <v>0.0</v>
      </c>
      <c r="E2279" s="3">
        <v>0.0</v>
      </c>
      <c r="F2279" s="2"/>
      <c r="G2279" s="2"/>
      <c r="H2279" s="2"/>
      <c r="I2279" s="2"/>
      <c r="J2279" s="3">
        <v>-4.7</v>
      </c>
      <c r="K2279" s="3">
        <v>1722.8</v>
      </c>
      <c r="L2279" s="2"/>
      <c r="M2279" s="2"/>
      <c r="N2279" s="2"/>
      <c r="O2279" s="2"/>
      <c r="P2279" s="2"/>
      <c r="Q2279" s="2"/>
      <c r="R2279" s="2"/>
      <c r="S2279" s="2"/>
      <c r="T2279" s="3">
        <v>0.0</v>
      </c>
      <c r="U2279" s="3">
        <v>0.0</v>
      </c>
    </row>
    <row r="2280" hidden="1">
      <c r="A2280" s="10" t="str">
        <f t="shared" si="1"/>
        <v>Afghanistan1999</v>
      </c>
      <c r="B2280" s="1" t="s">
        <v>15</v>
      </c>
      <c r="C2280" s="3">
        <v>1999.0</v>
      </c>
      <c r="D2280" s="3">
        <v>0.0</v>
      </c>
      <c r="E2280" s="3">
        <v>0.0</v>
      </c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3">
        <v>0.0</v>
      </c>
      <c r="U2280" s="3">
        <v>0.0</v>
      </c>
    </row>
    <row r="2281" hidden="1">
      <c r="A2281" s="10" t="str">
        <f t="shared" si="1"/>
        <v>Anguila1999</v>
      </c>
      <c r="B2281" s="1" t="s">
        <v>21</v>
      </c>
      <c r="C2281" s="3">
        <v>1999.0</v>
      </c>
      <c r="D2281" s="3">
        <v>0.0</v>
      </c>
      <c r="E2281" s="3">
        <v>0.0</v>
      </c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3">
        <v>0.0</v>
      </c>
      <c r="U2281" s="3">
        <v>0.0</v>
      </c>
    </row>
    <row r="2282" hidden="1">
      <c r="A2282" s="10" t="str">
        <f t="shared" si="1"/>
        <v>Albania1999</v>
      </c>
      <c r="B2282" s="1" t="s">
        <v>18</v>
      </c>
      <c r="C2282" s="3">
        <v>1999.0</v>
      </c>
      <c r="D2282" s="3">
        <v>16.94</v>
      </c>
      <c r="E2282" s="3">
        <v>61.71</v>
      </c>
      <c r="F2282" s="3">
        <v>-0.335037</v>
      </c>
      <c r="G2282" s="3">
        <v>0.41</v>
      </c>
      <c r="H2282" s="3">
        <v>1154.35</v>
      </c>
      <c r="I2282" s="3">
        <v>351.1</v>
      </c>
      <c r="J2282" s="3">
        <v>-17.33</v>
      </c>
      <c r="K2282" s="3">
        <v>3212.12</v>
      </c>
      <c r="L2282" s="3">
        <v>14.47</v>
      </c>
      <c r="M2282" s="3">
        <v>47.24</v>
      </c>
      <c r="N2282" s="3">
        <v>26.63</v>
      </c>
      <c r="O2282" s="3">
        <v>10.89</v>
      </c>
      <c r="P2282" s="3">
        <v>5.67</v>
      </c>
      <c r="Q2282" s="3">
        <v>51.03</v>
      </c>
      <c r="R2282" s="3">
        <v>33.79</v>
      </c>
      <c r="S2282" s="3">
        <v>9.39</v>
      </c>
      <c r="T2282" s="3">
        <v>1634.00362460254</v>
      </c>
      <c r="U2282" s="3">
        <v>2406.8447</v>
      </c>
    </row>
    <row r="2283" hidden="1">
      <c r="A2283" s="10" t="str">
        <f t="shared" si="1"/>
        <v>Andorra1999</v>
      </c>
      <c r="B2283" s="1" t="s">
        <v>20</v>
      </c>
      <c r="C2283" s="3">
        <v>1999.0</v>
      </c>
      <c r="D2283" s="3">
        <v>23.86</v>
      </c>
      <c r="E2283" s="3">
        <v>85.26</v>
      </c>
      <c r="F2283" s="2"/>
      <c r="G2283" s="3">
        <v>0.24</v>
      </c>
      <c r="H2283" s="3">
        <v>1078.68</v>
      </c>
      <c r="I2283" s="3">
        <v>42.68</v>
      </c>
      <c r="J2283" s="2"/>
      <c r="K2283" s="3">
        <v>1239.88</v>
      </c>
      <c r="L2283" s="3">
        <v>15.06</v>
      </c>
      <c r="M2283" s="3">
        <v>70.2</v>
      </c>
      <c r="N2283" s="3">
        <v>6.36</v>
      </c>
      <c r="O2283" s="3">
        <v>5.46</v>
      </c>
      <c r="P2283" s="3">
        <v>15.8</v>
      </c>
      <c r="Q2283" s="3">
        <v>75.92</v>
      </c>
      <c r="R2283" s="3">
        <v>4.47</v>
      </c>
      <c r="S2283" s="3">
        <v>3.7</v>
      </c>
      <c r="T2283" s="3">
        <v>1938.13545865984</v>
      </c>
      <c r="U2283" s="3">
        <v>1209.9269</v>
      </c>
    </row>
    <row r="2284" hidden="1">
      <c r="A2284" s="10" t="str">
        <f t="shared" si="1"/>
        <v>Netherlands Antilles1999</v>
      </c>
      <c r="B2284" s="1" t="s">
        <v>148</v>
      </c>
      <c r="C2284" s="3">
        <v>1999.0</v>
      </c>
      <c r="D2284" s="3">
        <v>0.0</v>
      </c>
      <c r="E2284" s="3">
        <v>0.0</v>
      </c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3">
        <v>0.0</v>
      </c>
      <c r="U2284" s="3">
        <v>0.0</v>
      </c>
    </row>
    <row r="2285" hidden="1">
      <c r="A2285" s="10" t="str">
        <f t="shared" si="1"/>
        <v>United Arab Emirates1999</v>
      </c>
      <c r="B2285" s="1" t="s">
        <v>211</v>
      </c>
      <c r="C2285" s="3">
        <v>1999.0</v>
      </c>
      <c r="D2285" s="3">
        <v>74.52</v>
      </c>
      <c r="E2285" s="3">
        <v>0.0</v>
      </c>
      <c r="F2285" s="3">
        <v>-0.33226</v>
      </c>
      <c r="G2285" s="3">
        <v>0.16</v>
      </c>
      <c r="H2285" s="3">
        <v>25911.56</v>
      </c>
      <c r="I2285" s="3">
        <v>26479.23</v>
      </c>
      <c r="J2285" s="2"/>
      <c r="K2285" s="3">
        <v>84445.47</v>
      </c>
      <c r="L2285" s="2"/>
      <c r="M2285" s="2"/>
      <c r="N2285" s="2"/>
      <c r="O2285" s="2"/>
      <c r="P2285" s="2"/>
      <c r="Q2285" s="2"/>
      <c r="R2285" s="2"/>
      <c r="S2285" s="2"/>
      <c r="T2285" s="3">
        <v>1975.75165912671</v>
      </c>
      <c r="U2285" s="3">
        <v>4973.2162</v>
      </c>
    </row>
    <row r="2286" hidden="1">
      <c r="A2286" s="10" t="str">
        <f t="shared" si="1"/>
        <v>Argentina1999</v>
      </c>
      <c r="B2286" s="1" t="s">
        <v>23</v>
      </c>
      <c r="C2286" s="3">
        <v>1999.0</v>
      </c>
      <c r="D2286" s="3">
        <v>65.51</v>
      </c>
      <c r="E2286" s="3">
        <v>69.08</v>
      </c>
      <c r="F2286" s="3">
        <v>0.096776</v>
      </c>
      <c r="G2286" s="3">
        <v>0.1</v>
      </c>
      <c r="H2286" s="3">
        <v>25507.94</v>
      </c>
      <c r="I2286" s="3">
        <v>23332.66</v>
      </c>
      <c r="J2286" s="3">
        <v>-1.73</v>
      </c>
      <c r="K2286" s="3">
        <v>283522.99</v>
      </c>
      <c r="L2286" s="3">
        <v>42.13</v>
      </c>
      <c r="M2286" s="3">
        <v>26.95</v>
      </c>
      <c r="N2286" s="3">
        <v>25.47</v>
      </c>
      <c r="O2286" s="3">
        <v>4.1</v>
      </c>
      <c r="P2286" s="3">
        <v>9.45</v>
      </c>
      <c r="Q2286" s="3">
        <v>16.78</v>
      </c>
      <c r="R2286" s="3">
        <v>37.48</v>
      </c>
      <c r="S2286" s="3">
        <v>31.51</v>
      </c>
      <c r="T2286" s="3">
        <v>2651.49153066024</v>
      </c>
      <c r="U2286" s="3">
        <v>1313.1073</v>
      </c>
    </row>
    <row r="2287" hidden="1">
      <c r="A2287" s="10" t="str">
        <f t="shared" si="1"/>
        <v>Armenia1999</v>
      </c>
      <c r="B2287" s="1" t="s">
        <v>24</v>
      </c>
      <c r="C2287" s="3">
        <v>1999.0</v>
      </c>
      <c r="D2287" s="3">
        <v>21.68</v>
      </c>
      <c r="E2287" s="3">
        <v>50.96</v>
      </c>
      <c r="F2287" s="3">
        <v>0.664964</v>
      </c>
      <c r="G2287" s="3">
        <v>0.21</v>
      </c>
      <c r="H2287" s="3">
        <v>810.85</v>
      </c>
      <c r="I2287" s="3">
        <v>231.67</v>
      </c>
      <c r="J2287" s="3">
        <v>-29.04</v>
      </c>
      <c r="K2287" s="3">
        <v>1845.48</v>
      </c>
      <c r="L2287" s="3">
        <v>10.64</v>
      </c>
      <c r="M2287" s="3">
        <v>40.32</v>
      </c>
      <c r="N2287" s="3">
        <v>16.72</v>
      </c>
      <c r="O2287" s="3">
        <v>21.7</v>
      </c>
      <c r="P2287" s="3">
        <v>7.67</v>
      </c>
      <c r="Q2287" s="3">
        <v>17.67</v>
      </c>
      <c r="R2287" s="3">
        <v>58.29</v>
      </c>
      <c r="S2287" s="3">
        <v>13.34</v>
      </c>
      <c r="T2287" s="3">
        <v>1469.33690689576</v>
      </c>
      <c r="U2287" s="3">
        <v>2270.2557</v>
      </c>
    </row>
    <row r="2288" hidden="1">
      <c r="A2288" s="10" t="str">
        <f t="shared" si="1"/>
        <v>Antigua and Barbuda1999</v>
      </c>
      <c r="B2288" s="1" t="s">
        <v>22</v>
      </c>
      <c r="C2288" s="3">
        <v>1999.0</v>
      </c>
      <c r="D2288" s="3">
        <v>12.03</v>
      </c>
      <c r="E2288" s="3">
        <v>69.16</v>
      </c>
      <c r="F2288" s="2"/>
      <c r="G2288" s="3">
        <v>0.16</v>
      </c>
      <c r="H2288" s="3">
        <v>356.0</v>
      </c>
      <c r="I2288" s="3">
        <v>14.97</v>
      </c>
      <c r="J2288" s="3">
        <v>22.07</v>
      </c>
      <c r="K2288" s="3">
        <v>766.2</v>
      </c>
      <c r="L2288" s="3">
        <v>20.04</v>
      </c>
      <c r="M2288" s="3">
        <v>49.12</v>
      </c>
      <c r="N2288" s="3">
        <v>14.1</v>
      </c>
      <c r="O2288" s="3">
        <v>6.91</v>
      </c>
      <c r="P2288" s="3">
        <v>38.27</v>
      </c>
      <c r="Q2288" s="3">
        <v>41.86</v>
      </c>
      <c r="R2288" s="3">
        <v>14.38</v>
      </c>
      <c r="S2288" s="3">
        <v>4.88</v>
      </c>
      <c r="T2288" s="3">
        <v>1868.71992876856</v>
      </c>
      <c r="U2288" s="3">
        <v>1518.5055</v>
      </c>
    </row>
    <row r="2289" hidden="1">
      <c r="A2289" s="10" t="str">
        <f t="shared" si="1"/>
        <v>Australia1999</v>
      </c>
      <c r="B2289" s="1" t="s">
        <v>26</v>
      </c>
      <c r="C2289" s="3">
        <v>1999.0</v>
      </c>
      <c r="D2289" s="3">
        <v>50.07</v>
      </c>
      <c r="E2289" s="3">
        <v>72.84</v>
      </c>
      <c r="F2289" s="3">
        <v>-0.06909</v>
      </c>
      <c r="G2289" s="3">
        <v>0.09</v>
      </c>
      <c r="H2289" s="3">
        <v>65198.36</v>
      </c>
      <c r="I2289" s="3">
        <v>54534.2</v>
      </c>
      <c r="J2289" s="3">
        <v>-2.45</v>
      </c>
      <c r="K2289" s="3">
        <v>388608.0</v>
      </c>
      <c r="L2289" s="3">
        <v>38.5</v>
      </c>
      <c r="M2289" s="3">
        <v>34.34</v>
      </c>
      <c r="N2289" s="3">
        <v>19.44</v>
      </c>
      <c r="O2289" s="3">
        <v>6.63</v>
      </c>
      <c r="P2289" s="3">
        <v>11.48</v>
      </c>
      <c r="Q2289" s="3">
        <v>16.36</v>
      </c>
      <c r="R2289" s="3">
        <v>26.54</v>
      </c>
      <c r="S2289" s="3">
        <v>40.55</v>
      </c>
      <c r="T2289" s="3">
        <v>2647.39180367736</v>
      </c>
      <c r="U2289" s="3">
        <v>911.35</v>
      </c>
    </row>
    <row r="2290" hidden="1">
      <c r="A2290" s="10" t="str">
        <f t="shared" si="1"/>
        <v>Austria1999</v>
      </c>
      <c r="B2290" s="1" t="s">
        <v>27</v>
      </c>
      <c r="C2290" s="3">
        <v>1999.0</v>
      </c>
      <c r="D2290" s="3">
        <v>17.12</v>
      </c>
      <c r="E2290" s="3">
        <v>72.7</v>
      </c>
      <c r="F2290" s="3">
        <v>1.840531</v>
      </c>
      <c r="G2290" s="3">
        <v>0.14</v>
      </c>
      <c r="H2290" s="3">
        <v>66003.47</v>
      </c>
      <c r="I2290" s="3">
        <v>59271.55</v>
      </c>
      <c r="J2290" s="3">
        <v>0.45</v>
      </c>
      <c r="K2290" s="3">
        <v>217185.99</v>
      </c>
      <c r="L2290" s="3">
        <v>34.05</v>
      </c>
      <c r="M2290" s="3">
        <v>38.65</v>
      </c>
      <c r="N2290" s="3">
        <v>19.28</v>
      </c>
      <c r="O2290" s="3">
        <v>6.29</v>
      </c>
      <c r="P2290" s="3">
        <v>34.58</v>
      </c>
      <c r="Q2290" s="3">
        <v>32.67</v>
      </c>
      <c r="R2290" s="3">
        <v>24.44</v>
      </c>
      <c r="S2290" s="3">
        <v>2.66</v>
      </c>
      <c r="T2290" s="3">
        <v>2489.72489674181</v>
      </c>
      <c r="U2290" s="3">
        <v>1576.114</v>
      </c>
    </row>
    <row r="2291" hidden="1">
      <c r="A2291" s="10" t="str">
        <f t="shared" si="1"/>
        <v>Azerbaijan1999</v>
      </c>
      <c r="B2291" s="1" t="s">
        <v>28</v>
      </c>
      <c r="C2291" s="3">
        <v>1999.0</v>
      </c>
      <c r="D2291" s="3">
        <v>85.2</v>
      </c>
      <c r="E2291" s="3">
        <v>63.0</v>
      </c>
      <c r="F2291" s="3">
        <v>-0.226295</v>
      </c>
      <c r="G2291" s="3">
        <v>0.1</v>
      </c>
      <c r="H2291" s="3">
        <v>1035.65</v>
      </c>
      <c r="I2291" s="3">
        <v>929.23</v>
      </c>
      <c r="J2291" s="3">
        <v>-13.89</v>
      </c>
      <c r="K2291" s="3">
        <v>4581.25</v>
      </c>
      <c r="L2291" s="3">
        <v>39.43</v>
      </c>
      <c r="M2291" s="3">
        <v>23.57</v>
      </c>
      <c r="N2291" s="3">
        <v>25.01</v>
      </c>
      <c r="O2291" s="3">
        <v>10.26</v>
      </c>
      <c r="P2291" s="3">
        <v>3.71</v>
      </c>
      <c r="Q2291" s="3">
        <v>4.71</v>
      </c>
      <c r="R2291" s="3">
        <v>10.44</v>
      </c>
      <c r="S2291" s="3">
        <v>48.38</v>
      </c>
      <c r="T2291" s="3">
        <v>2364.24512785334</v>
      </c>
      <c r="U2291" s="3">
        <v>6237.5078</v>
      </c>
    </row>
    <row r="2292" hidden="1">
      <c r="A2292" s="10" t="str">
        <f t="shared" si="1"/>
        <v>Burundi1999</v>
      </c>
      <c r="B2292" s="1" t="s">
        <v>47</v>
      </c>
      <c r="C2292" s="3">
        <v>1999.0</v>
      </c>
      <c r="D2292" s="3">
        <v>71.23</v>
      </c>
      <c r="E2292" s="3">
        <v>53.9</v>
      </c>
      <c r="F2292" s="2"/>
      <c r="G2292" s="3">
        <v>0.1</v>
      </c>
      <c r="H2292" s="3">
        <v>131.97</v>
      </c>
      <c r="I2292" s="3">
        <v>62.41</v>
      </c>
      <c r="J2292" s="3">
        <v>-8.39</v>
      </c>
      <c r="K2292" s="3">
        <v>808.08</v>
      </c>
      <c r="L2292" s="3">
        <v>27.52</v>
      </c>
      <c r="M2292" s="3">
        <v>26.38</v>
      </c>
      <c r="N2292" s="3">
        <v>28.74</v>
      </c>
      <c r="O2292" s="3">
        <v>2.72</v>
      </c>
      <c r="P2292" s="3">
        <v>0.01</v>
      </c>
      <c r="Q2292" s="3">
        <v>2.2</v>
      </c>
      <c r="R2292" s="3">
        <v>29.76</v>
      </c>
      <c r="S2292" s="3">
        <v>68.03</v>
      </c>
      <c r="T2292" s="3">
        <v>1681.71477443453</v>
      </c>
      <c r="U2292" s="3">
        <v>5522.0483</v>
      </c>
    </row>
    <row r="2293" hidden="1">
      <c r="A2293" s="10" t="str">
        <f t="shared" si="1"/>
        <v>Belgium1999</v>
      </c>
      <c r="B2293" s="1" t="s">
        <v>34</v>
      </c>
      <c r="C2293" s="3">
        <v>1999.0</v>
      </c>
      <c r="D2293" s="3">
        <v>17.65</v>
      </c>
      <c r="E2293" s="3">
        <v>57.36</v>
      </c>
      <c r="F2293" s="3">
        <v>1.423272</v>
      </c>
      <c r="G2293" s="3">
        <v>0.08</v>
      </c>
      <c r="H2293" s="3">
        <v>164603.47</v>
      </c>
      <c r="I2293" s="3">
        <v>178866.83</v>
      </c>
      <c r="J2293" s="3">
        <v>3.96</v>
      </c>
      <c r="K2293" s="3">
        <v>258159.0</v>
      </c>
      <c r="L2293" s="3">
        <v>24.88</v>
      </c>
      <c r="M2293" s="3">
        <v>32.48</v>
      </c>
      <c r="N2293" s="3">
        <v>26.83</v>
      </c>
      <c r="O2293" s="3">
        <v>13.32</v>
      </c>
      <c r="P2293" s="3">
        <v>19.09</v>
      </c>
      <c r="Q2293" s="3">
        <v>35.38</v>
      </c>
      <c r="R2293" s="3">
        <v>30.08</v>
      </c>
      <c r="S2293" s="3">
        <v>8.9</v>
      </c>
      <c r="T2293" s="3">
        <v>1973.79018632085</v>
      </c>
      <c r="U2293" s="3">
        <v>1017.1208</v>
      </c>
    </row>
    <row r="2294" hidden="1">
      <c r="A2294" s="10" t="str">
        <f t="shared" si="1"/>
        <v>Benin1999</v>
      </c>
      <c r="B2294" s="1" t="s">
        <v>37</v>
      </c>
      <c r="C2294" s="3">
        <v>1999.0</v>
      </c>
      <c r="D2294" s="3">
        <v>18.86</v>
      </c>
      <c r="E2294" s="3">
        <v>60.0</v>
      </c>
      <c r="F2294" s="2"/>
      <c r="G2294" s="3">
        <v>0.1</v>
      </c>
      <c r="H2294" s="3">
        <v>690.96</v>
      </c>
      <c r="I2294" s="3">
        <v>225.63</v>
      </c>
      <c r="J2294" s="3">
        <v>-8.37</v>
      </c>
      <c r="K2294" s="3">
        <v>3676.05</v>
      </c>
      <c r="L2294" s="3">
        <v>14.7</v>
      </c>
      <c r="M2294" s="3">
        <v>45.3</v>
      </c>
      <c r="N2294" s="3">
        <v>32.43</v>
      </c>
      <c r="O2294" s="3">
        <v>7.58</v>
      </c>
      <c r="P2294" s="3">
        <v>0.77</v>
      </c>
      <c r="Q2294" s="3">
        <v>4.11</v>
      </c>
      <c r="R2294" s="3">
        <v>5.87</v>
      </c>
      <c r="S2294" s="3">
        <v>89.25</v>
      </c>
      <c r="T2294" s="3">
        <v>1508.3866936132</v>
      </c>
      <c r="U2294" s="3">
        <v>6150.3092</v>
      </c>
    </row>
    <row r="2295" hidden="1">
      <c r="A2295" s="10" t="str">
        <f t="shared" si="1"/>
        <v>Burkina Faso1999</v>
      </c>
      <c r="B2295" s="1" t="s">
        <v>46</v>
      </c>
      <c r="C2295" s="3">
        <v>1999.0</v>
      </c>
      <c r="D2295" s="3">
        <v>17.96</v>
      </c>
      <c r="E2295" s="3">
        <v>73.94</v>
      </c>
      <c r="F2295" s="3">
        <v>-0.410668</v>
      </c>
      <c r="G2295" s="3">
        <v>0.05</v>
      </c>
      <c r="H2295" s="3">
        <v>781.77</v>
      </c>
      <c r="I2295" s="3">
        <v>236.44</v>
      </c>
      <c r="J2295" s="3">
        <v>-18.55</v>
      </c>
      <c r="K2295" s="3">
        <v>3364.82</v>
      </c>
      <c r="L2295" s="3">
        <v>22.7</v>
      </c>
      <c r="M2295" s="3">
        <v>51.24</v>
      </c>
      <c r="N2295" s="3">
        <v>22.16</v>
      </c>
      <c r="O2295" s="3">
        <v>3.91</v>
      </c>
      <c r="P2295" s="3">
        <v>6.86</v>
      </c>
      <c r="Q2295" s="3">
        <v>5.64</v>
      </c>
      <c r="R2295" s="3">
        <v>8.77</v>
      </c>
      <c r="S2295" s="3">
        <v>78.73</v>
      </c>
      <c r="T2295" s="3">
        <v>1790.50925168589</v>
      </c>
      <c r="U2295" s="3">
        <v>4681.4657</v>
      </c>
    </row>
    <row r="2296" hidden="1">
      <c r="A2296" s="10" t="str">
        <f t="shared" si="1"/>
        <v>Bangladesh1999</v>
      </c>
      <c r="B2296" s="1" t="s">
        <v>31</v>
      </c>
      <c r="C2296" s="3">
        <v>1999.0</v>
      </c>
      <c r="D2296" s="3">
        <v>0.0</v>
      </c>
      <c r="E2296" s="3">
        <v>0.0</v>
      </c>
      <c r="F2296" s="3">
        <v>-0.914431</v>
      </c>
      <c r="G2296" s="2"/>
      <c r="H2296" s="2"/>
      <c r="I2296" s="2"/>
      <c r="J2296" s="3">
        <v>-4.87</v>
      </c>
      <c r="K2296" s="3">
        <v>51270.57</v>
      </c>
      <c r="L2296" s="2"/>
      <c r="M2296" s="2"/>
      <c r="N2296" s="2"/>
      <c r="O2296" s="2"/>
      <c r="P2296" s="2"/>
      <c r="Q2296" s="2"/>
      <c r="R2296" s="2"/>
      <c r="S2296" s="2"/>
      <c r="T2296" s="3">
        <v>0.0</v>
      </c>
      <c r="U2296" s="3">
        <v>0.0</v>
      </c>
    </row>
    <row r="2297" hidden="1">
      <c r="A2297" s="10" t="str">
        <f t="shared" si="1"/>
        <v>Bulgaria1999</v>
      </c>
      <c r="B2297" s="1" t="s">
        <v>45</v>
      </c>
      <c r="C2297" s="3">
        <v>1999.0</v>
      </c>
      <c r="D2297" s="3">
        <v>28.98</v>
      </c>
      <c r="E2297" s="3">
        <v>53.98</v>
      </c>
      <c r="F2297" s="3">
        <v>0.420938</v>
      </c>
      <c r="G2297" s="3">
        <v>0.06</v>
      </c>
      <c r="H2297" s="3">
        <v>5409.53</v>
      </c>
      <c r="I2297" s="3">
        <v>3924.53</v>
      </c>
      <c r="J2297" s="3">
        <v>-4.58</v>
      </c>
      <c r="K2297" s="3">
        <v>13627.32</v>
      </c>
      <c r="L2297" s="3">
        <v>23.52</v>
      </c>
      <c r="M2297" s="3">
        <v>30.46</v>
      </c>
      <c r="N2297" s="3">
        <v>23.98</v>
      </c>
      <c r="O2297" s="3">
        <v>18.75</v>
      </c>
      <c r="P2297" s="3">
        <v>11.15</v>
      </c>
      <c r="Q2297" s="3">
        <v>41.53</v>
      </c>
      <c r="R2297" s="3">
        <v>29.11</v>
      </c>
      <c r="S2297" s="3">
        <v>11.37</v>
      </c>
      <c r="T2297" s="3">
        <v>1833.06060204487</v>
      </c>
      <c r="U2297" s="3">
        <v>1013.6252</v>
      </c>
    </row>
    <row r="2298" hidden="1">
      <c r="A2298" s="10" t="str">
        <f t="shared" si="1"/>
        <v>Bahrain1999</v>
      </c>
      <c r="B2298" s="1" t="s">
        <v>30</v>
      </c>
      <c r="C2298" s="3">
        <v>1999.0</v>
      </c>
      <c r="D2298" s="3">
        <v>0.0</v>
      </c>
      <c r="E2298" s="3">
        <v>0.0</v>
      </c>
      <c r="F2298" s="3">
        <v>-0.31079</v>
      </c>
      <c r="G2298" s="2"/>
      <c r="H2298" s="2"/>
      <c r="I2298" s="2"/>
      <c r="J2298" s="3">
        <v>15.9</v>
      </c>
      <c r="K2298" s="3">
        <v>6621.01</v>
      </c>
      <c r="L2298" s="2"/>
      <c r="M2298" s="2"/>
      <c r="N2298" s="2"/>
      <c r="O2298" s="2"/>
      <c r="P2298" s="2"/>
      <c r="Q2298" s="2"/>
      <c r="R2298" s="2"/>
      <c r="S2298" s="2"/>
      <c r="T2298" s="3">
        <v>0.0</v>
      </c>
      <c r="U2298" s="3">
        <v>0.0</v>
      </c>
    </row>
    <row r="2299" hidden="1">
      <c r="A2299" s="10" t="str">
        <f t="shared" si="1"/>
        <v>Bahamas, The1999</v>
      </c>
      <c r="B2299" s="1" t="s">
        <v>29</v>
      </c>
      <c r="C2299" s="3">
        <v>1999.0</v>
      </c>
      <c r="D2299" s="3">
        <v>47.78</v>
      </c>
      <c r="E2299" s="3">
        <v>79.05</v>
      </c>
      <c r="F2299" s="2"/>
      <c r="G2299" s="3">
        <v>0.13</v>
      </c>
      <c r="H2299" s="3">
        <v>1750.85</v>
      </c>
      <c r="I2299" s="3">
        <v>426.03</v>
      </c>
      <c r="J2299" s="3">
        <v>-2.79</v>
      </c>
      <c r="K2299" s="3">
        <v>7683.87</v>
      </c>
      <c r="L2299" s="3">
        <v>20.29</v>
      </c>
      <c r="M2299" s="3">
        <v>58.76</v>
      </c>
      <c r="N2299" s="3">
        <v>13.41</v>
      </c>
      <c r="O2299" s="3">
        <v>6.09</v>
      </c>
      <c r="P2299" s="3">
        <v>18.39</v>
      </c>
      <c r="Q2299" s="3">
        <v>34.78</v>
      </c>
      <c r="R2299" s="3">
        <v>24.13</v>
      </c>
      <c r="S2299" s="3">
        <v>22.7</v>
      </c>
      <c r="T2299" s="3">
        <v>1819.45392338526</v>
      </c>
      <c r="U2299" s="3">
        <v>1313.6092</v>
      </c>
    </row>
    <row r="2300" hidden="1">
      <c r="A2300" s="10" t="str">
        <f t="shared" si="1"/>
        <v>Bosnia and Herzegovina1999</v>
      </c>
      <c r="B2300" s="1" t="s">
        <v>41</v>
      </c>
      <c r="C2300" s="3">
        <v>1999.0</v>
      </c>
      <c r="D2300" s="3">
        <v>0.0</v>
      </c>
      <c r="E2300" s="3">
        <v>0.0</v>
      </c>
      <c r="F2300" s="3">
        <v>0.47211</v>
      </c>
      <c r="G2300" s="2"/>
      <c r="H2300" s="2"/>
      <c r="I2300" s="2"/>
      <c r="J2300" s="3">
        <v>-66.53</v>
      </c>
      <c r="K2300" s="3">
        <v>4685.73</v>
      </c>
      <c r="L2300" s="2"/>
      <c r="M2300" s="2"/>
      <c r="N2300" s="2"/>
      <c r="O2300" s="2"/>
      <c r="P2300" s="2"/>
      <c r="Q2300" s="2"/>
      <c r="R2300" s="2"/>
      <c r="S2300" s="2"/>
      <c r="T2300" s="3">
        <v>0.0</v>
      </c>
      <c r="U2300" s="3">
        <v>0.0</v>
      </c>
    </row>
    <row r="2301" hidden="1">
      <c r="A2301" s="10" t="str">
        <f t="shared" si="1"/>
        <v>Belarus1999</v>
      </c>
      <c r="B2301" s="1" t="s">
        <v>33</v>
      </c>
      <c r="C2301" s="3">
        <v>1999.0</v>
      </c>
      <c r="D2301" s="3">
        <v>21.54</v>
      </c>
      <c r="E2301" s="3">
        <v>45.92</v>
      </c>
      <c r="F2301" s="3">
        <v>0.941096</v>
      </c>
      <c r="G2301" s="3">
        <v>0.41</v>
      </c>
      <c r="H2301" s="3">
        <v>6673.73</v>
      </c>
      <c r="I2301" s="3">
        <v>5908.93</v>
      </c>
      <c r="J2301" s="3">
        <v>-2.43</v>
      </c>
      <c r="K2301" s="3">
        <v>12138.49</v>
      </c>
      <c r="L2301" s="3">
        <v>20.21</v>
      </c>
      <c r="M2301" s="3">
        <v>25.71</v>
      </c>
      <c r="N2301" s="3">
        <v>33.19</v>
      </c>
      <c r="O2301" s="3">
        <v>18.8</v>
      </c>
      <c r="P2301" s="3">
        <v>27.08</v>
      </c>
      <c r="Q2301" s="3">
        <v>35.76</v>
      </c>
      <c r="R2301" s="3">
        <v>29.14</v>
      </c>
      <c r="S2301" s="3">
        <v>3.73</v>
      </c>
      <c r="T2301" s="3">
        <v>1612.75308135543</v>
      </c>
      <c r="U2301" s="3">
        <v>986.6368</v>
      </c>
    </row>
    <row r="2302" hidden="1">
      <c r="A2302" s="10" t="str">
        <f t="shared" si="1"/>
        <v>Belgium-Luxembourg1999</v>
      </c>
      <c r="B2302" s="1" t="s">
        <v>35</v>
      </c>
      <c r="C2302" s="3">
        <v>1999.0</v>
      </c>
      <c r="D2302" s="3">
        <v>0.0</v>
      </c>
      <c r="E2302" s="3">
        <v>0.0</v>
      </c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3">
        <v>0.0</v>
      </c>
      <c r="U2302" s="3">
        <v>0.0</v>
      </c>
    </row>
    <row r="2303" hidden="1">
      <c r="A2303" s="10" t="str">
        <f t="shared" si="1"/>
        <v>Belize1999</v>
      </c>
      <c r="B2303" s="1" t="s">
        <v>36</v>
      </c>
      <c r="C2303" s="3">
        <v>1999.0</v>
      </c>
      <c r="D2303" s="3">
        <v>93.11</v>
      </c>
      <c r="E2303" s="3">
        <v>23.1</v>
      </c>
      <c r="F2303" s="2"/>
      <c r="G2303" s="3">
        <v>0.14</v>
      </c>
      <c r="H2303" s="3">
        <v>284.59</v>
      </c>
      <c r="I2303" s="3">
        <v>140.74</v>
      </c>
      <c r="J2303" s="3">
        <v>-13.03</v>
      </c>
      <c r="K2303" s="3">
        <v>732.75</v>
      </c>
      <c r="L2303" s="3">
        <v>2.99</v>
      </c>
      <c r="M2303" s="3">
        <v>20.11</v>
      </c>
      <c r="N2303" s="3">
        <v>21.85</v>
      </c>
      <c r="O2303" s="3">
        <v>10.5</v>
      </c>
      <c r="P2303" s="3">
        <v>0.95</v>
      </c>
      <c r="Q2303" s="3">
        <v>8.74</v>
      </c>
      <c r="R2303" s="3">
        <v>22.78</v>
      </c>
      <c r="S2303" s="3">
        <v>2.69</v>
      </c>
      <c r="T2303" s="3">
        <v>2508.81021098938</v>
      </c>
      <c r="U2303" s="3">
        <v>4639.9068</v>
      </c>
    </row>
    <row r="2304" hidden="1">
      <c r="A2304" s="10" t="str">
        <f t="shared" si="1"/>
        <v>Bermuda1999</v>
      </c>
      <c r="B2304" s="1" t="s">
        <v>38</v>
      </c>
      <c r="C2304" s="3">
        <v>1999.0</v>
      </c>
      <c r="D2304" s="3">
        <v>0.0</v>
      </c>
      <c r="E2304" s="3">
        <v>0.0</v>
      </c>
      <c r="F2304" s="2"/>
      <c r="G2304" s="2"/>
      <c r="H2304" s="2"/>
      <c r="I2304" s="2"/>
      <c r="J2304" s="2"/>
      <c r="K2304" s="3">
        <v>3324.43</v>
      </c>
      <c r="L2304" s="2"/>
      <c r="M2304" s="2"/>
      <c r="N2304" s="2"/>
      <c r="O2304" s="2"/>
      <c r="P2304" s="2"/>
      <c r="Q2304" s="2"/>
      <c r="R2304" s="2"/>
      <c r="S2304" s="2"/>
      <c r="T2304" s="3">
        <v>0.0</v>
      </c>
      <c r="U2304" s="3">
        <v>0.0</v>
      </c>
    </row>
    <row r="2305" hidden="1">
      <c r="A2305" s="10" t="str">
        <f t="shared" si="1"/>
        <v>Bolivia1999</v>
      </c>
      <c r="B2305" s="1" t="s">
        <v>40</v>
      </c>
      <c r="C2305" s="3">
        <v>1999.0</v>
      </c>
      <c r="D2305" s="3">
        <v>50.14</v>
      </c>
      <c r="E2305" s="3">
        <v>67.25</v>
      </c>
      <c r="F2305" s="3">
        <v>-0.56466</v>
      </c>
      <c r="G2305" s="3">
        <v>0.15</v>
      </c>
      <c r="H2305" s="3">
        <v>1835.41</v>
      </c>
      <c r="I2305" s="3">
        <v>1401.88</v>
      </c>
      <c r="J2305" s="3">
        <v>-10.41</v>
      </c>
      <c r="K2305" s="3">
        <v>8285.08</v>
      </c>
      <c r="L2305" s="3">
        <v>38.78</v>
      </c>
      <c r="M2305" s="3">
        <v>28.47</v>
      </c>
      <c r="N2305" s="3">
        <v>25.28</v>
      </c>
      <c r="O2305" s="3">
        <v>3.84</v>
      </c>
      <c r="P2305" s="3">
        <v>25.27</v>
      </c>
      <c r="Q2305" s="3">
        <v>16.33</v>
      </c>
      <c r="R2305" s="3">
        <v>30.8</v>
      </c>
      <c r="S2305" s="3">
        <v>26.77</v>
      </c>
      <c r="T2305" s="3">
        <v>2545.87527241243</v>
      </c>
      <c r="U2305" s="3">
        <v>1255.9081</v>
      </c>
    </row>
    <row r="2306" hidden="1">
      <c r="A2306" s="10" t="str">
        <f t="shared" si="1"/>
        <v>Brazil1999</v>
      </c>
      <c r="B2306" s="1" t="s">
        <v>43</v>
      </c>
      <c r="C2306" s="3">
        <v>1999.0</v>
      </c>
      <c r="D2306" s="3">
        <v>44.05</v>
      </c>
      <c r="E2306" s="3">
        <v>57.56</v>
      </c>
      <c r="F2306" s="3">
        <v>0.624962</v>
      </c>
      <c r="G2306" s="3">
        <v>0.08</v>
      </c>
      <c r="H2306" s="3">
        <v>51747.39</v>
      </c>
      <c r="I2306" s="3">
        <v>48011.41</v>
      </c>
      <c r="J2306" s="3">
        <v>-1.85</v>
      </c>
      <c r="K2306" s="3">
        <v>599388.98</v>
      </c>
      <c r="L2306" s="3">
        <v>40.32</v>
      </c>
      <c r="M2306" s="3">
        <v>17.24</v>
      </c>
      <c r="N2306" s="3">
        <v>26.18</v>
      </c>
      <c r="O2306" s="3">
        <v>11.9</v>
      </c>
      <c r="P2306" s="3">
        <v>20.62</v>
      </c>
      <c r="Q2306" s="3">
        <v>22.48</v>
      </c>
      <c r="R2306" s="3">
        <v>33.09</v>
      </c>
      <c r="S2306" s="3">
        <v>21.3</v>
      </c>
      <c r="T2306" s="3">
        <v>2267.0295339952</v>
      </c>
      <c r="U2306" s="3">
        <v>921.2203</v>
      </c>
    </row>
    <row r="2307" hidden="1">
      <c r="A2307" s="10" t="str">
        <f t="shared" si="1"/>
        <v>Barbados1999</v>
      </c>
      <c r="B2307" s="1" t="s">
        <v>32</v>
      </c>
      <c r="C2307" s="3">
        <v>1999.0</v>
      </c>
      <c r="D2307" s="3">
        <v>53.72</v>
      </c>
      <c r="E2307" s="3">
        <v>70.99</v>
      </c>
      <c r="F2307" s="2"/>
      <c r="G2307" s="3">
        <v>0.12</v>
      </c>
      <c r="H2307" s="3">
        <v>1067.34</v>
      </c>
      <c r="I2307" s="3">
        <v>250.72</v>
      </c>
      <c r="J2307" s="3">
        <v>-4.82</v>
      </c>
      <c r="K2307" s="3">
        <v>2951.82</v>
      </c>
      <c r="L2307" s="3">
        <v>23.98</v>
      </c>
      <c r="M2307" s="3">
        <v>47.01</v>
      </c>
      <c r="N2307" s="3">
        <v>16.67</v>
      </c>
      <c r="O2307" s="3">
        <v>6.44</v>
      </c>
      <c r="P2307" s="3">
        <v>19.01</v>
      </c>
      <c r="Q2307" s="3">
        <v>39.71</v>
      </c>
      <c r="R2307" s="3">
        <v>24.4</v>
      </c>
      <c r="S2307" s="3">
        <v>2.46</v>
      </c>
      <c r="T2307" s="3">
        <v>2019.76791940964</v>
      </c>
      <c r="U2307" s="3">
        <v>1395.5386</v>
      </c>
    </row>
    <row r="2308" hidden="1">
      <c r="A2308" s="10" t="str">
        <f t="shared" si="1"/>
        <v>Brunei1999</v>
      </c>
      <c r="B2308" s="1" t="s">
        <v>44</v>
      </c>
      <c r="C2308" s="3">
        <v>1999.0</v>
      </c>
      <c r="D2308" s="3">
        <v>0.0</v>
      </c>
      <c r="E2308" s="3">
        <v>0.0</v>
      </c>
      <c r="F2308" s="2"/>
      <c r="G2308" s="2"/>
      <c r="H2308" s="2"/>
      <c r="I2308" s="2"/>
      <c r="J2308" s="3">
        <v>7.41</v>
      </c>
      <c r="K2308" s="3">
        <v>4600.0</v>
      </c>
      <c r="L2308" s="2"/>
      <c r="M2308" s="2"/>
      <c r="N2308" s="2"/>
      <c r="O2308" s="2"/>
      <c r="P2308" s="2"/>
      <c r="Q2308" s="2"/>
      <c r="R2308" s="2"/>
      <c r="S2308" s="2"/>
      <c r="T2308" s="3">
        <v>0.0</v>
      </c>
      <c r="U2308" s="3">
        <v>0.0</v>
      </c>
    </row>
    <row r="2309" hidden="1">
      <c r="A2309" s="10" t="str">
        <f t="shared" si="1"/>
        <v>Bhutan1999</v>
      </c>
      <c r="B2309" s="1" t="s">
        <v>39</v>
      </c>
      <c r="C2309" s="3">
        <v>1999.0</v>
      </c>
      <c r="D2309" s="3">
        <v>75.06</v>
      </c>
      <c r="E2309" s="3">
        <v>61.17</v>
      </c>
      <c r="F2309" s="2"/>
      <c r="G2309" s="3">
        <v>0.72</v>
      </c>
      <c r="H2309" s="3">
        <v>182.08</v>
      </c>
      <c r="I2309" s="3">
        <v>115.95</v>
      </c>
      <c r="J2309" s="3">
        <v>-19.59</v>
      </c>
      <c r="K2309" s="3">
        <v>419.04</v>
      </c>
      <c r="L2309" s="3">
        <v>34.96</v>
      </c>
      <c r="M2309" s="3">
        <v>26.21</v>
      </c>
      <c r="N2309" s="3">
        <v>20.99</v>
      </c>
      <c r="O2309" s="3">
        <v>10.66</v>
      </c>
      <c r="P2309" s="3">
        <v>0.13</v>
      </c>
      <c r="Q2309" s="3">
        <v>6.55</v>
      </c>
      <c r="R2309" s="3">
        <v>81.86</v>
      </c>
      <c r="S2309" s="3">
        <v>11.45</v>
      </c>
      <c r="T2309" s="3">
        <v>2268.51505883498</v>
      </c>
      <c r="U2309" s="3">
        <v>2335.945</v>
      </c>
    </row>
    <row r="2310" hidden="1">
      <c r="A2310" s="10" t="str">
        <f t="shared" si="1"/>
        <v>Botswana1999</v>
      </c>
      <c r="B2310" s="1" t="s">
        <v>42</v>
      </c>
      <c r="C2310" s="3">
        <v>1999.0</v>
      </c>
      <c r="D2310" s="3">
        <v>0.0</v>
      </c>
      <c r="E2310" s="3">
        <v>0.0</v>
      </c>
      <c r="F2310" s="2"/>
      <c r="G2310" s="2"/>
      <c r="H2310" s="2"/>
      <c r="I2310" s="2"/>
      <c r="J2310" s="3">
        <v>11.47</v>
      </c>
      <c r="K2310" s="3">
        <v>5484.26</v>
      </c>
      <c r="L2310" s="2"/>
      <c r="M2310" s="2"/>
      <c r="N2310" s="2"/>
      <c r="O2310" s="2"/>
      <c r="P2310" s="2"/>
      <c r="Q2310" s="2"/>
      <c r="R2310" s="2"/>
      <c r="S2310" s="2"/>
      <c r="T2310" s="3">
        <v>0.0</v>
      </c>
      <c r="U2310" s="3">
        <v>0.0</v>
      </c>
    </row>
    <row r="2311" hidden="1">
      <c r="A2311" s="10" t="str">
        <f t="shared" si="1"/>
        <v>Central African Republic1999</v>
      </c>
      <c r="B2311" s="1" t="s">
        <v>53</v>
      </c>
      <c r="C2311" s="3">
        <v>1999.0</v>
      </c>
      <c r="D2311" s="3">
        <v>31.37</v>
      </c>
      <c r="E2311" s="3">
        <v>78.27</v>
      </c>
      <c r="F2311" s="2"/>
      <c r="G2311" s="3">
        <v>0.52</v>
      </c>
      <c r="H2311" s="3">
        <v>95.35</v>
      </c>
      <c r="I2311" s="3">
        <v>110.05</v>
      </c>
      <c r="J2311" s="3">
        <v>-4.77</v>
      </c>
      <c r="K2311" s="3">
        <v>999.48</v>
      </c>
      <c r="L2311" s="3">
        <v>28.09</v>
      </c>
      <c r="M2311" s="3">
        <v>50.18</v>
      </c>
      <c r="N2311" s="3">
        <v>20.13</v>
      </c>
      <c r="O2311" s="3">
        <v>1.59</v>
      </c>
      <c r="P2311" s="3">
        <v>6.97</v>
      </c>
      <c r="Q2311" s="3">
        <v>1.24</v>
      </c>
      <c r="R2311" s="3">
        <v>5.59</v>
      </c>
      <c r="S2311" s="3">
        <v>86.19</v>
      </c>
      <c r="T2311" s="3">
        <v>1627.50309697654</v>
      </c>
      <c r="U2311" s="3">
        <v>3519.6017</v>
      </c>
    </row>
    <row r="2312" hidden="1">
      <c r="A2312" s="10" t="str">
        <f t="shared" si="1"/>
        <v>Canada1999</v>
      </c>
      <c r="B2312" s="1" t="s">
        <v>50</v>
      </c>
      <c r="C2312" s="3">
        <v>1999.0</v>
      </c>
      <c r="D2312" s="3">
        <v>29.63</v>
      </c>
      <c r="E2312" s="3">
        <v>74.47</v>
      </c>
      <c r="F2312" s="3">
        <v>0.952495</v>
      </c>
      <c r="G2312" s="3">
        <v>0.68</v>
      </c>
      <c r="H2312" s="3">
        <v>215554.88</v>
      </c>
      <c r="I2312" s="3">
        <v>238778.01</v>
      </c>
      <c r="J2312" s="3">
        <v>3.62</v>
      </c>
      <c r="K2312" s="3">
        <v>676083.99</v>
      </c>
      <c r="L2312" s="3">
        <v>45.7</v>
      </c>
      <c r="M2312" s="3">
        <v>28.77</v>
      </c>
      <c r="N2312" s="3">
        <v>16.48</v>
      </c>
      <c r="O2312" s="3">
        <v>6.42</v>
      </c>
      <c r="P2312" s="3">
        <v>27.6</v>
      </c>
      <c r="Q2312" s="3">
        <v>31.04</v>
      </c>
      <c r="R2312" s="3">
        <v>24.9</v>
      </c>
      <c r="S2312" s="3">
        <v>9.45</v>
      </c>
      <c r="T2312" s="3">
        <v>2894.64555601355</v>
      </c>
      <c r="U2312" s="3">
        <v>1421.7972</v>
      </c>
    </row>
    <row r="2313" hidden="1">
      <c r="A2313" s="10" t="str">
        <f t="shared" si="1"/>
        <v>Switzerland1999</v>
      </c>
      <c r="B2313" s="1" t="s">
        <v>196</v>
      </c>
      <c r="C2313" s="3">
        <v>1999.0</v>
      </c>
      <c r="D2313" s="3">
        <v>6.29</v>
      </c>
      <c r="E2313" s="3">
        <v>68.62</v>
      </c>
      <c r="F2313" s="3">
        <v>2.241774</v>
      </c>
      <c r="G2313" s="3">
        <v>0.07</v>
      </c>
      <c r="H2313" s="3">
        <v>79857.07</v>
      </c>
      <c r="I2313" s="3">
        <v>80299.72</v>
      </c>
      <c r="J2313" s="3">
        <v>4.75</v>
      </c>
      <c r="K2313" s="3">
        <v>289912.0</v>
      </c>
      <c r="L2313" s="3">
        <v>28.94</v>
      </c>
      <c r="M2313" s="3">
        <v>39.68</v>
      </c>
      <c r="N2313" s="3">
        <v>23.71</v>
      </c>
      <c r="O2313" s="3">
        <v>5.95</v>
      </c>
      <c r="P2313" s="3">
        <v>34.22</v>
      </c>
      <c r="Q2313" s="3">
        <v>35.02</v>
      </c>
      <c r="R2313" s="3">
        <v>28.81</v>
      </c>
      <c r="S2313" s="3">
        <v>1.75</v>
      </c>
      <c r="T2313" s="3">
        <v>2254.41411907998</v>
      </c>
      <c r="U2313" s="3">
        <v>1905.4673</v>
      </c>
    </row>
    <row r="2314" hidden="1">
      <c r="A2314" s="10" t="str">
        <f t="shared" si="1"/>
        <v>Chile1999</v>
      </c>
      <c r="B2314" s="1" t="s">
        <v>55</v>
      </c>
      <c r="C2314" s="3">
        <v>1999.0</v>
      </c>
      <c r="D2314" s="3">
        <v>55.77</v>
      </c>
      <c r="E2314" s="3">
        <v>63.08</v>
      </c>
      <c r="F2314" s="3">
        <v>-0.132747</v>
      </c>
      <c r="G2314" s="3">
        <v>0.08</v>
      </c>
      <c r="H2314" s="3">
        <v>13891.48</v>
      </c>
      <c r="I2314" s="3">
        <v>15619.18</v>
      </c>
      <c r="J2314" s="3">
        <v>2.18</v>
      </c>
      <c r="K2314" s="3">
        <v>75173.8</v>
      </c>
      <c r="L2314" s="3">
        <v>32.6</v>
      </c>
      <c r="M2314" s="3">
        <v>30.48</v>
      </c>
      <c r="N2314" s="3">
        <v>20.38</v>
      </c>
      <c r="O2314" s="3">
        <v>13.95</v>
      </c>
      <c r="P2314" s="3">
        <v>2.77</v>
      </c>
      <c r="Q2314" s="3">
        <v>13.45</v>
      </c>
      <c r="R2314" s="3">
        <v>49.14</v>
      </c>
      <c r="S2314" s="3">
        <v>32.45</v>
      </c>
      <c r="T2314" s="3">
        <v>2177.05823996496</v>
      </c>
      <c r="U2314" s="3">
        <v>1493.8426</v>
      </c>
    </row>
    <row r="2315" hidden="1">
      <c r="A2315" s="10" t="str">
        <f t="shared" si="1"/>
        <v>China1999</v>
      </c>
      <c r="B2315" s="1" t="s">
        <v>56</v>
      </c>
      <c r="C2315" s="3">
        <v>1999.0</v>
      </c>
      <c r="D2315" s="3">
        <v>11.37</v>
      </c>
      <c r="E2315" s="3">
        <v>49.91</v>
      </c>
      <c r="F2315" s="3">
        <v>0.388705</v>
      </c>
      <c r="G2315" s="3">
        <v>0.15</v>
      </c>
      <c r="H2315" s="3">
        <v>165699.07</v>
      </c>
      <c r="I2315" s="3">
        <v>194930.78</v>
      </c>
      <c r="J2315" s="3">
        <v>2.8</v>
      </c>
      <c r="K2315" s="3">
        <v>1093999.98</v>
      </c>
      <c r="L2315" s="3">
        <v>41.43</v>
      </c>
      <c r="M2315" s="3">
        <v>8.48</v>
      </c>
      <c r="N2315" s="3">
        <v>37.98</v>
      </c>
      <c r="O2315" s="3">
        <v>9.58</v>
      </c>
      <c r="P2315" s="3">
        <v>24.56</v>
      </c>
      <c r="Q2315" s="3">
        <v>52.17</v>
      </c>
      <c r="R2315" s="3">
        <v>17.36</v>
      </c>
      <c r="S2315" s="3">
        <v>5.26</v>
      </c>
      <c r="T2315" s="3">
        <v>2503.43346167969</v>
      </c>
      <c r="U2315" s="3">
        <v>1446.1139</v>
      </c>
    </row>
    <row r="2316" hidden="1">
      <c r="A2316" s="10" t="str">
        <f t="shared" si="1"/>
        <v>Cote d'Ivoire1999</v>
      </c>
      <c r="B2316" s="1" t="s">
        <v>62</v>
      </c>
      <c r="C2316" s="3">
        <v>1999.0</v>
      </c>
      <c r="D2316" s="3">
        <v>76.07</v>
      </c>
      <c r="E2316" s="3">
        <v>46.33</v>
      </c>
      <c r="F2316" s="3">
        <v>-0.489608</v>
      </c>
      <c r="G2316" s="3">
        <v>0.06</v>
      </c>
      <c r="H2316" s="3">
        <v>2897.64</v>
      </c>
      <c r="I2316" s="3">
        <v>4313.84</v>
      </c>
      <c r="J2316" s="3">
        <v>8.26</v>
      </c>
      <c r="K2316" s="3">
        <v>12376.64</v>
      </c>
      <c r="L2316" s="3">
        <v>22.39</v>
      </c>
      <c r="M2316" s="3">
        <v>23.94</v>
      </c>
      <c r="N2316" s="3">
        <v>23.83</v>
      </c>
      <c r="O2316" s="3">
        <v>24.43</v>
      </c>
      <c r="P2316" s="3">
        <v>7.72</v>
      </c>
      <c r="Q2316" s="3">
        <v>16.05</v>
      </c>
      <c r="R2316" s="3">
        <v>19.8</v>
      </c>
      <c r="S2316" s="3">
        <v>45.19</v>
      </c>
      <c r="T2316" s="3">
        <v>1589.92975932621</v>
      </c>
      <c r="U2316" s="3">
        <v>2318.3723</v>
      </c>
    </row>
    <row r="2317" hidden="1">
      <c r="A2317" s="10" t="str">
        <f t="shared" si="1"/>
        <v>Cameroon1999</v>
      </c>
      <c r="B2317" s="1" t="s">
        <v>49</v>
      </c>
      <c r="C2317" s="3">
        <v>1999.0</v>
      </c>
      <c r="D2317" s="3">
        <v>0.0</v>
      </c>
      <c r="E2317" s="3">
        <v>54.11</v>
      </c>
      <c r="F2317" s="3">
        <v>-1.701592</v>
      </c>
      <c r="G2317" s="3">
        <v>0.1</v>
      </c>
      <c r="H2317" s="3">
        <v>1315.74</v>
      </c>
      <c r="I2317" s="2"/>
      <c r="J2317" s="3">
        <v>-0.27</v>
      </c>
      <c r="K2317" s="3">
        <v>11198.38</v>
      </c>
      <c r="L2317" s="3">
        <v>22.61</v>
      </c>
      <c r="M2317" s="3">
        <v>31.5</v>
      </c>
      <c r="N2317" s="3">
        <v>24.77</v>
      </c>
      <c r="O2317" s="3">
        <v>21.11</v>
      </c>
      <c r="P2317" s="2"/>
      <c r="Q2317" s="2"/>
      <c r="R2317" s="2"/>
      <c r="S2317" s="2"/>
      <c r="T2317" s="3">
        <v>1562.28329833991</v>
      </c>
      <c r="U2317" s="3">
        <v>0.0</v>
      </c>
    </row>
    <row r="2318" hidden="1">
      <c r="A2318" s="10" t="str">
        <f t="shared" si="1"/>
        <v>Congo, Rep.1999</v>
      </c>
      <c r="B2318" s="1" t="s">
        <v>59</v>
      </c>
      <c r="C2318" s="3">
        <v>1999.0</v>
      </c>
      <c r="D2318" s="3">
        <v>0.0</v>
      </c>
      <c r="E2318" s="3">
        <v>0.0</v>
      </c>
      <c r="F2318" s="3">
        <v>-1.666897</v>
      </c>
      <c r="G2318" s="2"/>
      <c r="H2318" s="2"/>
      <c r="I2318" s="2"/>
      <c r="J2318" s="3">
        <v>13.19</v>
      </c>
      <c r="K2318" s="3">
        <v>2353.91</v>
      </c>
      <c r="L2318" s="2"/>
      <c r="M2318" s="2"/>
      <c r="N2318" s="2"/>
      <c r="O2318" s="2"/>
      <c r="P2318" s="2"/>
      <c r="Q2318" s="2"/>
      <c r="R2318" s="2"/>
      <c r="S2318" s="2"/>
      <c r="T2318" s="3">
        <v>0.0</v>
      </c>
      <c r="U2318" s="3">
        <v>0.0</v>
      </c>
    </row>
    <row r="2319" hidden="1">
      <c r="A2319" s="10" t="str">
        <f t="shared" si="1"/>
        <v>Cook Islands1999</v>
      </c>
      <c r="B2319" s="1" t="s">
        <v>60</v>
      </c>
      <c r="C2319" s="3">
        <v>1999.0</v>
      </c>
      <c r="D2319" s="3">
        <v>0.0</v>
      </c>
      <c r="E2319" s="3">
        <v>0.0</v>
      </c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3">
        <v>0.0</v>
      </c>
      <c r="U2319" s="3">
        <v>0.0</v>
      </c>
    </row>
    <row r="2320" hidden="1">
      <c r="A2320" s="10" t="str">
        <f t="shared" si="1"/>
        <v>Colombia1999</v>
      </c>
      <c r="B2320" s="1" t="s">
        <v>57</v>
      </c>
      <c r="C2320" s="3">
        <v>1999.0</v>
      </c>
      <c r="D2320" s="3">
        <v>72.55</v>
      </c>
      <c r="E2320" s="3">
        <v>55.75</v>
      </c>
      <c r="F2320" s="3">
        <v>0.055668</v>
      </c>
      <c r="G2320" s="3">
        <v>0.28</v>
      </c>
      <c r="H2320" s="3">
        <v>10659.19</v>
      </c>
      <c r="I2320" s="3">
        <v>11617.03</v>
      </c>
      <c r="J2320" s="3">
        <v>0.54</v>
      </c>
      <c r="K2320" s="3">
        <v>86186.16</v>
      </c>
      <c r="L2320" s="3">
        <v>32.49</v>
      </c>
      <c r="M2320" s="3">
        <v>23.26</v>
      </c>
      <c r="N2320" s="3">
        <v>33.53</v>
      </c>
      <c r="O2320" s="3">
        <v>7.51</v>
      </c>
      <c r="P2320" s="3">
        <v>2.34</v>
      </c>
      <c r="Q2320" s="3">
        <v>23.82</v>
      </c>
      <c r="R2320" s="3">
        <v>15.16</v>
      </c>
      <c r="S2320" s="3">
        <v>55.1</v>
      </c>
      <c r="T2320" s="3">
        <v>2084.7710432445</v>
      </c>
      <c r="U2320" s="3">
        <v>2300.6642</v>
      </c>
    </row>
    <row r="2321" hidden="1">
      <c r="A2321" s="10" t="str">
        <f t="shared" si="1"/>
        <v>Comoros1999</v>
      </c>
      <c r="B2321" s="1" t="s">
        <v>58</v>
      </c>
      <c r="C2321" s="3">
        <v>1999.0</v>
      </c>
      <c r="D2321" s="3">
        <v>89.16</v>
      </c>
      <c r="E2321" s="3">
        <v>78.75</v>
      </c>
      <c r="F2321" s="2"/>
      <c r="G2321" s="3">
        <v>0.19</v>
      </c>
      <c r="H2321" s="3">
        <v>79.85</v>
      </c>
      <c r="I2321" s="3">
        <v>4.65</v>
      </c>
      <c r="J2321" s="3">
        <v>-18.09</v>
      </c>
      <c r="K2321" s="3">
        <v>382.45</v>
      </c>
      <c r="L2321" s="3">
        <v>5.5</v>
      </c>
      <c r="M2321" s="3">
        <v>73.25</v>
      </c>
      <c r="N2321" s="3">
        <v>10.92</v>
      </c>
      <c r="O2321" s="3">
        <v>6.3</v>
      </c>
      <c r="P2321" s="3">
        <v>0.57</v>
      </c>
      <c r="Q2321" s="3">
        <v>91.18</v>
      </c>
      <c r="R2321" s="3">
        <v>4.27</v>
      </c>
      <c r="S2321" s="3">
        <v>0.61</v>
      </c>
      <c r="T2321" s="3">
        <v>2316.78735862724</v>
      </c>
      <c r="U2321" s="3">
        <v>7943.6781</v>
      </c>
    </row>
    <row r="2322" hidden="1">
      <c r="A2322" s="10" t="str">
        <f t="shared" si="1"/>
        <v>Cape Verde1999</v>
      </c>
      <c r="B2322" s="1" t="s">
        <v>51</v>
      </c>
      <c r="C2322" s="3">
        <v>1999.0</v>
      </c>
      <c r="D2322" s="3">
        <v>33.99</v>
      </c>
      <c r="E2322" s="3">
        <v>73.34</v>
      </c>
      <c r="F2322" s="2"/>
      <c r="G2322" s="3">
        <v>0.28</v>
      </c>
      <c r="H2322" s="3">
        <v>262.2</v>
      </c>
      <c r="I2322" s="3">
        <v>50.15</v>
      </c>
      <c r="J2322" s="3">
        <v>-39.02</v>
      </c>
      <c r="K2322" s="3">
        <v>592.42</v>
      </c>
      <c r="L2322" s="3">
        <v>23.43</v>
      </c>
      <c r="M2322" s="3">
        <v>49.91</v>
      </c>
      <c r="N2322" s="3">
        <v>18.11</v>
      </c>
      <c r="O2322" s="3">
        <v>8.55</v>
      </c>
      <c r="P2322" s="3">
        <v>33.82</v>
      </c>
      <c r="Q2322" s="3">
        <v>39.74</v>
      </c>
      <c r="R2322" s="3">
        <v>22.76</v>
      </c>
      <c r="S2322" s="3">
        <v>3.68</v>
      </c>
      <c r="T2322" s="3">
        <v>1841.29573737516</v>
      </c>
      <c r="U2322" s="3">
        <v>1834.0198</v>
      </c>
    </row>
    <row r="2323" hidden="1">
      <c r="A2323" s="10" t="str">
        <f t="shared" si="1"/>
        <v>Costa Rica1999</v>
      </c>
      <c r="B2323" s="1" t="s">
        <v>61</v>
      </c>
      <c r="C2323" s="3">
        <v>1999.0</v>
      </c>
      <c r="D2323" s="3">
        <v>33.54</v>
      </c>
      <c r="E2323" s="3">
        <v>53.46</v>
      </c>
      <c r="F2323" s="3">
        <v>-0.224167</v>
      </c>
      <c r="G2323" s="3">
        <v>0.33</v>
      </c>
      <c r="H2323" s="3">
        <v>5986.5</v>
      </c>
      <c r="I2323" s="3">
        <v>6283.08</v>
      </c>
      <c r="J2323" s="3">
        <v>-2.43</v>
      </c>
      <c r="K2323" s="3">
        <v>14195.62</v>
      </c>
      <c r="L2323" s="3">
        <v>26.6</v>
      </c>
      <c r="M2323" s="3">
        <v>26.86</v>
      </c>
      <c r="N2323" s="3">
        <v>20.95</v>
      </c>
      <c r="O2323" s="3">
        <v>4.44</v>
      </c>
      <c r="P2323" s="3">
        <v>46.53</v>
      </c>
      <c r="Q2323" s="3">
        <v>23.55</v>
      </c>
      <c r="R2323" s="3">
        <v>6.12</v>
      </c>
      <c r="S2323" s="3">
        <v>23.44</v>
      </c>
      <c r="T2323" s="3">
        <v>2035.90346860599</v>
      </c>
      <c r="U2323" s="3">
        <v>2811.9087</v>
      </c>
    </row>
    <row r="2324" hidden="1">
      <c r="A2324" s="10" t="str">
        <f t="shared" si="1"/>
        <v>Cuba1999</v>
      </c>
      <c r="B2324" s="1" t="s">
        <v>64</v>
      </c>
      <c r="C2324" s="3">
        <v>1999.0</v>
      </c>
      <c r="D2324" s="3">
        <v>63.21</v>
      </c>
      <c r="E2324" s="3">
        <v>67.62</v>
      </c>
      <c r="F2324" s="3">
        <v>-0.386767</v>
      </c>
      <c r="G2324" s="3">
        <v>0.11</v>
      </c>
      <c r="H2324" s="3">
        <v>4391.24</v>
      </c>
      <c r="I2324" s="3">
        <v>1495.83</v>
      </c>
      <c r="J2324" s="3">
        <v>-2.79</v>
      </c>
      <c r="K2324" s="3">
        <v>28364.62</v>
      </c>
      <c r="L2324" s="3">
        <v>23.98</v>
      </c>
      <c r="M2324" s="3">
        <v>43.64</v>
      </c>
      <c r="N2324" s="3">
        <v>23.54</v>
      </c>
      <c r="O2324" s="3">
        <v>8.83</v>
      </c>
      <c r="P2324" s="3">
        <v>0.99</v>
      </c>
      <c r="Q2324" s="3">
        <v>18.34</v>
      </c>
      <c r="R2324" s="3">
        <v>66.66</v>
      </c>
      <c r="S2324" s="3">
        <v>14.01</v>
      </c>
      <c r="T2324" s="3">
        <v>1709.81054275954</v>
      </c>
      <c r="U2324" s="3">
        <v>3534.169</v>
      </c>
    </row>
    <row r="2325" hidden="1">
      <c r="A2325" s="10" t="str">
        <f t="shared" si="1"/>
        <v>Cayman Islands1999</v>
      </c>
      <c r="B2325" s="1" t="s">
        <v>52</v>
      </c>
      <c r="C2325" s="3">
        <v>1999.0</v>
      </c>
      <c r="D2325" s="3">
        <v>0.0</v>
      </c>
      <c r="E2325" s="3">
        <v>0.0</v>
      </c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3">
        <v>0.0</v>
      </c>
      <c r="U2325" s="3">
        <v>0.0</v>
      </c>
    </row>
    <row r="2326" hidden="1">
      <c r="A2326" s="10" t="str">
        <f t="shared" si="1"/>
        <v>Cyprus1999</v>
      </c>
      <c r="B2326" s="1" t="s">
        <v>65</v>
      </c>
      <c r="C2326" s="3">
        <v>1999.0</v>
      </c>
      <c r="D2326" s="3">
        <v>57.35</v>
      </c>
      <c r="E2326" s="3">
        <v>71.85</v>
      </c>
      <c r="F2326" s="3">
        <v>0.482641</v>
      </c>
      <c r="G2326" s="3">
        <v>0.1</v>
      </c>
      <c r="H2326" s="3">
        <v>3617.95</v>
      </c>
      <c r="I2326" s="3">
        <v>997.01</v>
      </c>
      <c r="J2326" s="3">
        <v>2.64</v>
      </c>
      <c r="K2326" s="3">
        <v>10497.91</v>
      </c>
      <c r="L2326" s="3">
        <v>20.13</v>
      </c>
      <c r="M2326" s="3">
        <v>51.72</v>
      </c>
      <c r="N2326" s="3">
        <v>15.58</v>
      </c>
      <c r="O2326" s="3">
        <v>8.33</v>
      </c>
      <c r="P2326" s="3">
        <v>9.76</v>
      </c>
      <c r="Q2326" s="3">
        <v>67.69</v>
      </c>
      <c r="R2326" s="3">
        <v>7.41</v>
      </c>
      <c r="S2326" s="3">
        <v>9.15</v>
      </c>
      <c r="T2326" s="3">
        <v>1798.94885165634</v>
      </c>
      <c r="U2326" s="3">
        <v>1825.4038</v>
      </c>
    </row>
    <row r="2327" hidden="1">
      <c r="A2327" s="10" t="str">
        <f t="shared" si="1"/>
        <v>Czechia1999</v>
      </c>
      <c r="B2327" s="1" t="s">
        <v>66</v>
      </c>
      <c r="C2327" s="3">
        <v>1999.0</v>
      </c>
      <c r="D2327" s="3">
        <v>13.59</v>
      </c>
      <c r="E2327" s="3">
        <v>67.81</v>
      </c>
      <c r="F2327" s="3">
        <v>1.465579</v>
      </c>
      <c r="G2327" s="3">
        <v>0.19</v>
      </c>
      <c r="H2327" s="3">
        <v>28837.31</v>
      </c>
      <c r="I2327" s="3">
        <v>26842.6</v>
      </c>
      <c r="J2327" s="3">
        <v>-0.48</v>
      </c>
      <c r="K2327" s="3">
        <v>65173.13</v>
      </c>
      <c r="L2327" s="3">
        <v>36.9</v>
      </c>
      <c r="M2327" s="3">
        <v>30.91</v>
      </c>
      <c r="N2327" s="3">
        <v>23.85</v>
      </c>
      <c r="O2327" s="3">
        <v>6.51</v>
      </c>
      <c r="P2327" s="3">
        <v>33.75</v>
      </c>
      <c r="Q2327" s="3">
        <v>37.62</v>
      </c>
      <c r="R2327" s="3">
        <v>23.65</v>
      </c>
      <c r="S2327" s="3">
        <v>4.32</v>
      </c>
      <c r="T2327" s="3">
        <v>2450.24535530461</v>
      </c>
      <c r="U2327" s="3">
        <v>1342.61</v>
      </c>
    </row>
    <row r="2328" hidden="1">
      <c r="A2328" s="10" t="str">
        <f t="shared" si="1"/>
        <v>Germany1999</v>
      </c>
      <c r="B2328" s="1" t="s">
        <v>89</v>
      </c>
      <c r="C2328" s="3">
        <v>1999.0</v>
      </c>
      <c r="D2328" s="3">
        <v>9.77</v>
      </c>
      <c r="E2328" s="3">
        <v>62.92</v>
      </c>
      <c r="F2328" s="3">
        <v>2.360885</v>
      </c>
      <c r="G2328" s="3">
        <v>0.05</v>
      </c>
      <c r="H2328" s="3">
        <v>473500.68</v>
      </c>
      <c r="I2328" s="3">
        <v>542835.57</v>
      </c>
      <c r="J2328" s="3">
        <v>0.55</v>
      </c>
      <c r="K2328" s="3">
        <v>2194199.94</v>
      </c>
      <c r="L2328" s="3">
        <v>30.95</v>
      </c>
      <c r="M2328" s="3">
        <v>31.97</v>
      </c>
      <c r="N2328" s="3">
        <v>19.33</v>
      </c>
      <c r="O2328" s="3">
        <v>9.06</v>
      </c>
      <c r="P2328" s="3">
        <v>38.81</v>
      </c>
      <c r="Q2328" s="3">
        <v>32.37</v>
      </c>
      <c r="R2328" s="3">
        <v>20.57</v>
      </c>
      <c r="S2328" s="3">
        <v>2.37</v>
      </c>
      <c r="T2328" s="3">
        <v>2183.65971477023</v>
      </c>
      <c r="U2328" s="3">
        <v>1665.6506</v>
      </c>
    </row>
    <row r="2329" hidden="1">
      <c r="A2329" s="10" t="str">
        <f t="shared" si="1"/>
        <v>Djibouti1999</v>
      </c>
      <c r="B2329" s="1" t="s">
        <v>68</v>
      </c>
      <c r="C2329" s="3">
        <v>1999.0</v>
      </c>
      <c r="D2329" s="3">
        <v>0.0</v>
      </c>
      <c r="E2329" s="3">
        <v>0.0</v>
      </c>
      <c r="F2329" s="2"/>
      <c r="G2329" s="2"/>
      <c r="H2329" s="2"/>
      <c r="I2329" s="2"/>
      <c r="J2329" s="2"/>
      <c r="K2329" s="3">
        <v>536.08</v>
      </c>
      <c r="L2329" s="2"/>
      <c r="M2329" s="2"/>
      <c r="N2329" s="2"/>
      <c r="O2329" s="2"/>
      <c r="P2329" s="2"/>
      <c r="Q2329" s="2"/>
      <c r="R2329" s="2"/>
      <c r="S2329" s="2"/>
      <c r="T2329" s="3">
        <v>0.0</v>
      </c>
      <c r="U2329" s="3">
        <v>0.0</v>
      </c>
    </row>
    <row r="2330" hidden="1">
      <c r="A2330" s="10" t="str">
        <f t="shared" si="1"/>
        <v>Dominica1999</v>
      </c>
      <c r="B2330" s="1" t="s">
        <v>69</v>
      </c>
      <c r="C2330" s="3">
        <v>1999.0</v>
      </c>
      <c r="D2330" s="3">
        <v>46.32</v>
      </c>
      <c r="E2330" s="3">
        <v>62.84</v>
      </c>
      <c r="F2330" s="2"/>
      <c r="G2330" s="3">
        <v>0.1</v>
      </c>
      <c r="H2330" s="3">
        <v>132.83</v>
      </c>
      <c r="I2330" s="3">
        <v>54.32</v>
      </c>
      <c r="J2330" s="3">
        <v>-7.17</v>
      </c>
      <c r="K2330" s="3">
        <v>331.76</v>
      </c>
      <c r="L2330" s="3">
        <v>21.16</v>
      </c>
      <c r="M2330" s="3">
        <v>41.68</v>
      </c>
      <c r="N2330" s="3">
        <v>26.05</v>
      </c>
      <c r="O2330" s="3">
        <v>5.56</v>
      </c>
      <c r="P2330" s="3">
        <v>2.12</v>
      </c>
      <c r="Q2330" s="3">
        <v>52.38</v>
      </c>
      <c r="R2330" s="3">
        <v>3.79</v>
      </c>
      <c r="S2330" s="3">
        <v>41.71</v>
      </c>
      <c r="T2330" s="3">
        <v>1771.63342090435</v>
      </c>
      <c r="U2330" s="3">
        <v>4102.7782</v>
      </c>
    </row>
    <row r="2331" hidden="1">
      <c r="A2331" s="10" t="str">
        <f t="shared" si="1"/>
        <v>Denmark1999</v>
      </c>
      <c r="B2331" s="1" t="s">
        <v>67</v>
      </c>
      <c r="C2331" s="3">
        <v>1999.0</v>
      </c>
      <c r="D2331" s="3">
        <v>29.87</v>
      </c>
      <c r="E2331" s="3">
        <v>68.01</v>
      </c>
      <c r="F2331" s="3">
        <v>1.410765</v>
      </c>
      <c r="G2331" s="3">
        <v>0.07</v>
      </c>
      <c r="H2331" s="3">
        <v>44316.61</v>
      </c>
      <c r="I2331" s="3">
        <v>49027.81</v>
      </c>
      <c r="J2331" s="3">
        <v>6.0</v>
      </c>
      <c r="K2331" s="3">
        <v>177965.01</v>
      </c>
      <c r="L2331" s="3">
        <v>30.73</v>
      </c>
      <c r="M2331" s="3">
        <v>37.28</v>
      </c>
      <c r="N2331" s="3">
        <v>20.79</v>
      </c>
      <c r="O2331" s="3">
        <v>8.45</v>
      </c>
      <c r="P2331" s="3">
        <v>28.44</v>
      </c>
      <c r="Q2331" s="3">
        <v>37.32</v>
      </c>
      <c r="R2331" s="3">
        <v>14.33</v>
      </c>
      <c r="S2331" s="3">
        <v>14.15</v>
      </c>
      <c r="T2331" s="3">
        <v>2240.18001397782</v>
      </c>
      <c r="U2331" s="3">
        <v>1200.2675</v>
      </c>
    </row>
    <row r="2332" hidden="1">
      <c r="A2332" s="10" t="str">
        <f t="shared" si="1"/>
        <v>Dominican Republic1999</v>
      </c>
      <c r="B2332" s="1" t="s">
        <v>70</v>
      </c>
      <c r="C2332" s="3">
        <v>1999.0</v>
      </c>
      <c r="D2332" s="3">
        <v>0.0</v>
      </c>
      <c r="E2332" s="3">
        <v>0.0</v>
      </c>
      <c r="F2332" s="3">
        <v>-0.490572</v>
      </c>
      <c r="G2332" s="2"/>
      <c r="H2332" s="2"/>
      <c r="I2332" s="2"/>
      <c r="J2332" s="3">
        <v>-6.34</v>
      </c>
      <c r="K2332" s="3">
        <v>22137.6</v>
      </c>
      <c r="L2332" s="2"/>
      <c r="M2332" s="2"/>
      <c r="N2332" s="2"/>
      <c r="O2332" s="2"/>
      <c r="P2332" s="2"/>
      <c r="Q2332" s="2"/>
      <c r="R2332" s="2"/>
      <c r="S2332" s="2"/>
      <c r="T2332" s="3">
        <v>0.0</v>
      </c>
      <c r="U2332" s="3">
        <v>0.0</v>
      </c>
    </row>
    <row r="2333" hidden="1">
      <c r="A2333" s="10" t="str">
        <f t="shared" si="1"/>
        <v>Algeria1999</v>
      </c>
      <c r="B2333" s="1" t="s">
        <v>19</v>
      </c>
      <c r="C2333" s="3">
        <v>1999.0</v>
      </c>
      <c r="D2333" s="3">
        <v>97.71</v>
      </c>
      <c r="E2333" s="3">
        <v>54.82</v>
      </c>
      <c r="F2333" s="3">
        <v>-0.910951</v>
      </c>
      <c r="G2333" s="3">
        <v>0.09</v>
      </c>
      <c r="H2333" s="3">
        <v>9161.85</v>
      </c>
      <c r="I2333" s="3">
        <v>12525.28</v>
      </c>
      <c r="J2333" s="3">
        <v>5.37</v>
      </c>
      <c r="K2333" s="3">
        <v>48640.58</v>
      </c>
      <c r="L2333" s="3">
        <v>30.78</v>
      </c>
      <c r="M2333" s="3">
        <v>24.04</v>
      </c>
      <c r="N2333" s="3">
        <v>29.32</v>
      </c>
      <c r="O2333" s="3">
        <v>15.16</v>
      </c>
      <c r="P2333" s="3">
        <v>0.57</v>
      </c>
      <c r="Q2333" s="3">
        <v>42.02</v>
      </c>
      <c r="R2333" s="3">
        <v>2.21</v>
      </c>
      <c r="S2333" s="3">
        <v>40.17</v>
      </c>
      <c r="T2333" s="3">
        <v>1980.60677680582</v>
      </c>
      <c r="U2333" s="3">
        <v>9437.8224</v>
      </c>
    </row>
    <row r="2334" hidden="1">
      <c r="A2334" s="10" t="str">
        <f t="shared" si="1"/>
        <v>Europe &amp; Central Asia1999</v>
      </c>
      <c r="B2334" s="1" t="s">
        <v>78</v>
      </c>
      <c r="C2334" s="3">
        <v>1999.0</v>
      </c>
      <c r="D2334" s="3">
        <v>18.3</v>
      </c>
      <c r="E2334" s="3">
        <v>64.42</v>
      </c>
      <c r="F2334" s="2"/>
      <c r="G2334" s="2"/>
      <c r="H2334" s="3">
        <v>2504927.29</v>
      </c>
      <c r="I2334" s="3">
        <v>2522901.05</v>
      </c>
      <c r="J2334" s="3">
        <v>1.86</v>
      </c>
      <c r="K2334" s="3">
        <v>1.065939999E7</v>
      </c>
      <c r="L2334" s="3">
        <v>32.19</v>
      </c>
      <c r="M2334" s="3">
        <v>32.23</v>
      </c>
      <c r="N2334" s="3">
        <v>21.41</v>
      </c>
      <c r="O2334" s="3">
        <v>9.93</v>
      </c>
      <c r="P2334" s="3">
        <v>33.04</v>
      </c>
      <c r="Q2334" s="3">
        <v>33.51</v>
      </c>
      <c r="R2334" s="3">
        <v>21.82</v>
      </c>
      <c r="S2334" s="3">
        <v>6.72</v>
      </c>
      <c r="T2334" s="3">
        <v>0.0</v>
      </c>
      <c r="U2334" s="3">
        <v>1271.7098</v>
      </c>
    </row>
    <row r="2335" hidden="1">
      <c r="A2335" s="10" t="str">
        <f t="shared" si="1"/>
        <v>Ecuador1999</v>
      </c>
      <c r="B2335" s="1" t="s">
        <v>71</v>
      </c>
      <c r="C2335" s="3">
        <v>1999.0</v>
      </c>
      <c r="D2335" s="3">
        <v>92.41</v>
      </c>
      <c r="E2335" s="3">
        <v>55.96</v>
      </c>
      <c r="F2335" s="3">
        <v>-0.851195</v>
      </c>
      <c r="G2335" s="3">
        <v>0.14</v>
      </c>
      <c r="H2335" s="3">
        <v>3017.17</v>
      </c>
      <c r="I2335" s="3">
        <v>4451.08</v>
      </c>
      <c r="J2335" s="3">
        <v>3.55</v>
      </c>
      <c r="K2335" s="3">
        <v>19645.27</v>
      </c>
      <c r="L2335" s="3">
        <v>27.05</v>
      </c>
      <c r="M2335" s="3">
        <v>28.91</v>
      </c>
      <c r="N2335" s="3">
        <v>31.85</v>
      </c>
      <c r="O2335" s="3">
        <v>7.27</v>
      </c>
      <c r="P2335" s="3">
        <v>0.66</v>
      </c>
      <c r="Q2335" s="3">
        <v>18.43</v>
      </c>
      <c r="R2335" s="3">
        <v>6.77</v>
      </c>
      <c r="S2335" s="3">
        <v>71.0</v>
      </c>
      <c r="T2335" s="3">
        <v>1875.98359510982</v>
      </c>
      <c r="U2335" s="3">
        <v>2371.5593</v>
      </c>
    </row>
    <row r="2336" hidden="1">
      <c r="A2336" s="10" t="str">
        <f t="shared" si="1"/>
        <v>Egypt, Arab Rep.1999</v>
      </c>
      <c r="B2336" s="1" t="s">
        <v>72</v>
      </c>
      <c r="C2336" s="3">
        <v>1999.0</v>
      </c>
      <c r="D2336" s="3">
        <v>48.38</v>
      </c>
      <c r="E2336" s="3">
        <v>42.63</v>
      </c>
      <c r="F2336" s="3">
        <v>-0.257332</v>
      </c>
      <c r="G2336" s="3">
        <v>0.07</v>
      </c>
      <c r="H2336" s="3">
        <v>15962.05</v>
      </c>
      <c r="I2336" s="3">
        <v>3500.9</v>
      </c>
      <c r="J2336" s="3">
        <v>-8.26</v>
      </c>
      <c r="K2336" s="3">
        <v>90710.7</v>
      </c>
      <c r="L2336" s="3">
        <v>24.9</v>
      </c>
      <c r="M2336" s="3">
        <v>17.73</v>
      </c>
      <c r="N2336" s="3">
        <v>32.24</v>
      </c>
      <c r="O2336" s="3">
        <v>18.98</v>
      </c>
      <c r="P2336" s="3">
        <v>0.94</v>
      </c>
      <c r="Q2336" s="3">
        <v>26.42</v>
      </c>
      <c r="R2336" s="3">
        <v>20.02</v>
      </c>
      <c r="S2336" s="3">
        <v>20.49</v>
      </c>
      <c r="T2336" s="3">
        <v>1679.16806931442</v>
      </c>
      <c r="U2336" s="3">
        <v>2200.8062</v>
      </c>
    </row>
    <row r="2337" hidden="1">
      <c r="A2337" s="10" t="str">
        <f t="shared" si="1"/>
        <v>Eritrea1999</v>
      </c>
      <c r="B2337" s="1" t="s">
        <v>74</v>
      </c>
      <c r="C2337" s="3">
        <v>1999.0</v>
      </c>
      <c r="D2337" s="3">
        <v>0.0</v>
      </c>
      <c r="E2337" s="3">
        <v>0.0</v>
      </c>
      <c r="F2337" s="2"/>
      <c r="G2337" s="2"/>
      <c r="H2337" s="2"/>
      <c r="I2337" s="2"/>
      <c r="J2337" s="3">
        <v>-77.19</v>
      </c>
      <c r="K2337" s="3">
        <v>688.92</v>
      </c>
      <c r="L2337" s="2"/>
      <c r="M2337" s="2"/>
      <c r="N2337" s="2"/>
      <c r="O2337" s="2"/>
      <c r="P2337" s="2"/>
      <c r="Q2337" s="2"/>
      <c r="R2337" s="2"/>
      <c r="S2337" s="2"/>
      <c r="T2337" s="3">
        <v>0.0</v>
      </c>
      <c r="U2337" s="3">
        <v>0.0</v>
      </c>
    </row>
    <row r="2338" hidden="1">
      <c r="A2338" s="10" t="str">
        <f t="shared" si="1"/>
        <v>Spain1999</v>
      </c>
      <c r="B2338" s="1" t="s">
        <v>188</v>
      </c>
      <c r="C2338" s="3">
        <v>1999.0</v>
      </c>
      <c r="D2338" s="3">
        <v>21.59</v>
      </c>
      <c r="E2338" s="3">
        <v>64.97</v>
      </c>
      <c r="F2338" s="3">
        <v>1.081651</v>
      </c>
      <c r="G2338" s="3">
        <v>0.08</v>
      </c>
      <c r="H2338" s="3">
        <v>147865.87</v>
      </c>
      <c r="I2338" s="3">
        <v>111492.93</v>
      </c>
      <c r="J2338" s="3">
        <v>-1.93</v>
      </c>
      <c r="K2338" s="3">
        <v>634693.03</v>
      </c>
      <c r="L2338" s="3">
        <v>33.8</v>
      </c>
      <c r="M2338" s="3">
        <v>31.17</v>
      </c>
      <c r="N2338" s="3">
        <v>21.03</v>
      </c>
      <c r="O2338" s="3">
        <v>12.65</v>
      </c>
      <c r="P2338" s="3">
        <v>25.92</v>
      </c>
      <c r="Q2338" s="3">
        <v>42.57</v>
      </c>
      <c r="R2338" s="3">
        <v>18.81</v>
      </c>
      <c r="S2338" s="3">
        <v>9.42</v>
      </c>
      <c r="T2338" s="3">
        <v>2251.28937286875</v>
      </c>
      <c r="U2338" s="3">
        <v>1277.5413</v>
      </c>
    </row>
    <row r="2339" hidden="1">
      <c r="A2339" s="10" t="str">
        <f t="shared" si="1"/>
        <v>Estonia1999</v>
      </c>
      <c r="B2339" s="1" t="s">
        <v>75</v>
      </c>
      <c r="C2339" s="3">
        <v>1999.0</v>
      </c>
      <c r="D2339" s="3">
        <v>33.52</v>
      </c>
      <c r="E2339" s="3">
        <v>68.9</v>
      </c>
      <c r="F2339" s="3">
        <v>0.524043</v>
      </c>
      <c r="G2339" s="3">
        <v>0.08</v>
      </c>
      <c r="H2339" s="3">
        <v>4109.45</v>
      </c>
      <c r="I2339" s="3">
        <v>3017.19</v>
      </c>
      <c r="J2339" s="3">
        <v>-4.38</v>
      </c>
      <c r="K2339" s="3">
        <v>5762.05</v>
      </c>
      <c r="L2339" s="3">
        <v>29.69</v>
      </c>
      <c r="M2339" s="3">
        <v>39.21</v>
      </c>
      <c r="N2339" s="3">
        <v>22.0</v>
      </c>
      <c r="O2339" s="3">
        <v>9.09</v>
      </c>
      <c r="P2339" s="3">
        <v>23.4</v>
      </c>
      <c r="Q2339" s="3">
        <v>33.74</v>
      </c>
      <c r="R2339" s="3">
        <v>27.23</v>
      </c>
      <c r="S2339" s="3">
        <v>15.62</v>
      </c>
      <c r="T2339" s="3">
        <v>2096.44072219975</v>
      </c>
      <c r="U2339" s="3">
        <v>1155.1935</v>
      </c>
    </row>
    <row r="2340" hidden="1">
      <c r="A2340" s="10" t="str">
        <f t="shared" si="1"/>
        <v>Ethiopia(excludes Eritrea)1999</v>
      </c>
      <c r="B2340" s="1" t="s">
        <v>77</v>
      </c>
      <c r="C2340" s="3">
        <v>1999.0</v>
      </c>
      <c r="D2340" s="3">
        <v>89.19</v>
      </c>
      <c r="E2340" s="3">
        <v>72.53</v>
      </c>
      <c r="F2340" s="2"/>
      <c r="G2340" s="3">
        <v>0.09</v>
      </c>
      <c r="H2340" s="3">
        <v>1385.76</v>
      </c>
      <c r="I2340" s="3">
        <v>448.58</v>
      </c>
      <c r="J2340" s="2"/>
      <c r="K2340" s="3">
        <v>7700.83</v>
      </c>
      <c r="L2340" s="3">
        <v>34.61</v>
      </c>
      <c r="M2340" s="3">
        <v>37.92</v>
      </c>
      <c r="N2340" s="3">
        <v>20.6</v>
      </c>
      <c r="O2340" s="3">
        <v>6.82</v>
      </c>
      <c r="P2340" s="3">
        <v>0.12</v>
      </c>
      <c r="Q2340" s="3">
        <v>0.94</v>
      </c>
      <c r="R2340" s="3">
        <v>11.41</v>
      </c>
      <c r="S2340" s="3">
        <v>87.53</v>
      </c>
      <c r="T2340" s="3">
        <v>2124.04726520951</v>
      </c>
      <c r="U2340" s="3">
        <v>7754.7762</v>
      </c>
    </row>
    <row r="2341" hidden="1">
      <c r="A2341" s="10" t="str">
        <f t="shared" si="1"/>
        <v>European Union1999</v>
      </c>
      <c r="B2341" s="1" t="s">
        <v>79</v>
      </c>
      <c r="C2341" s="3">
        <v>1999.0</v>
      </c>
      <c r="D2341" s="3">
        <v>0.0</v>
      </c>
      <c r="E2341" s="3">
        <v>0.0</v>
      </c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3">
        <v>0.0</v>
      </c>
      <c r="U2341" s="3">
        <v>0.0</v>
      </c>
    </row>
    <row r="2342" hidden="1">
      <c r="A2342" s="10" t="str">
        <f t="shared" si="1"/>
        <v>Finland1999</v>
      </c>
      <c r="B2342" s="1" t="s">
        <v>82</v>
      </c>
      <c r="C2342" s="3">
        <v>1999.0</v>
      </c>
      <c r="D2342" s="3">
        <v>33.8</v>
      </c>
      <c r="E2342" s="3">
        <v>64.49</v>
      </c>
      <c r="F2342" s="3">
        <v>1.959939</v>
      </c>
      <c r="G2342" s="3">
        <v>0.05</v>
      </c>
      <c r="H2342" s="3">
        <v>31614.08</v>
      </c>
      <c r="I2342" s="3">
        <v>41765.48</v>
      </c>
      <c r="J2342" s="3">
        <v>8.97</v>
      </c>
      <c r="K2342" s="3">
        <v>135218.0</v>
      </c>
      <c r="L2342" s="3">
        <v>36.14</v>
      </c>
      <c r="M2342" s="3">
        <v>28.35</v>
      </c>
      <c r="N2342" s="3">
        <v>18.88</v>
      </c>
      <c r="O2342" s="3">
        <v>12.98</v>
      </c>
      <c r="P2342" s="3">
        <v>41.45</v>
      </c>
      <c r="Q2342" s="3">
        <v>14.21</v>
      </c>
      <c r="R2342" s="3">
        <v>39.52</v>
      </c>
      <c r="S2342" s="3">
        <v>1.83</v>
      </c>
      <c r="T2342" s="3">
        <v>2371.0844536732</v>
      </c>
      <c r="U2342" s="3">
        <v>2282.5198</v>
      </c>
    </row>
    <row r="2343" hidden="1">
      <c r="A2343" s="10" t="str">
        <f t="shared" si="1"/>
        <v>Fiji1999</v>
      </c>
      <c r="B2343" s="1" t="s">
        <v>81</v>
      </c>
      <c r="C2343" s="3">
        <v>1999.0</v>
      </c>
      <c r="D2343" s="3">
        <v>0.0</v>
      </c>
      <c r="E2343" s="3">
        <v>0.0</v>
      </c>
      <c r="F2343" s="2"/>
      <c r="G2343" s="2"/>
      <c r="H2343" s="2"/>
      <c r="I2343" s="2"/>
      <c r="J2343" s="3">
        <v>-0.4</v>
      </c>
      <c r="K2343" s="3">
        <v>1942.17</v>
      </c>
      <c r="L2343" s="2"/>
      <c r="M2343" s="2"/>
      <c r="N2343" s="2"/>
      <c r="O2343" s="2"/>
      <c r="P2343" s="2"/>
      <c r="Q2343" s="2"/>
      <c r="R2343" s="2"/>
      <c r="S2343" s="2"/>
      <c r="T2343" s="3">
        <v>0.0</v>
      </c>
      <c r="U2343" s="3">
        <v>0.0</v>
      </c>
    </row>
    <row r="2344" hidden="1">
      <c r="A2344" s="10" t="str">
        <f t="shared" si="1"/>
        <v>France1999</v>
      </c>
      <c r="B2344" s="1" t="s">
        <v>83</v>
      </c>
      <c r="C2344" s="3">
        <v>1999.0</v>
      </c>
      <c r="D2344" s="3">
        <v>18.63</v>
      </c>
      <c r="E2344" s="3">
        <v>66.57</v>
      </c>
      <c r="F2344" s="3">
        <v>1.636221</v>
      </c>
      <c r="G2344" s="3">
        <v>0.07</v>
      </c>
      <c r="H2344" s="3">
        <v>286592.83</v>
      </c>
      <c r="I2344" s="3">
        <v>296025.16</v>
      </c>
      <c r="J2344" s="3">
        <v>2.39</v>
      </c>
      <c r="K2344" s="3">
        <v>1492650.03</v>
      </c>
      <c r="L2344" s="3">
        <v>32.07</v>
      </c>
      <c r="M2344" s="3">
        <v>34.5</v>
      </c>
      <c r="N2344" s="3">
        <v>22.81</v>
      </c>
      <c r="O2344" s="3">
        <v>9.32</v>
      </c>
      <c r="P2344" s="3">
        <v>36.83</v>
      </c>
      <c r="Q2344" s="3">
        <v>34.23</v>
      </c>
      <c r="R2344" s="3">
        <v>20.04</v>
      </c>
      <c r="S2344" s="3">
        <v>5.87</v>
      </c>
      <c r="T2344" s="3">
        <v>2261.37101750602</v>
      </c>
      <c r="U2344" s="3">
        <v>1375.4937</v>
      </c>
    </row>
    <row r="2345" hidden="1">
      <c r="A2345" s="10" t="str">
        <f t="shared" si="1"/>
        <v>Faroe Islands1999</v>
      </c>
      <c r="B2345" s="1" t="s">
        <v>80</v>
      </c>
      <c r="C2345" s="3">
        <v>1999.0</v>
      </c>
      <c r="D2345" s="3">
        <v>95.54</v>
      </c>
      <c r="E2345" s="3">
        <v>80.7</v>
      </c>
      <c r="F2345" s="2"/>
      <c r="G2345" s="3">
        <v>0.24</v>
      </c>
      <c r="H2345" s="3">
        <v>477.47</v>
      </c>
      <c r="I2345" s="3">
        <v>477.88</v>
      </c>
      <c r="J2345" s="3">
        <v>-3.08</v>
      </c>
      <c r="K2345" s="3">
        <v>1120.28</v>
      </c>
      <c r="L2345" s="3">
        <v>31.6</v>
      </c>
      <c r="M2345" s="3">
        <v>49.1</v>
      </c>
      <c r="N2345" s="3">
        <v>10.22</v>
      </c>
      <c r="O2345" s="3">
        <v>6.75</v>
      </c>
      <c r="P2345" s="3">
        <v>3.79</v>
      </c>
      <c r="Q2345" s="3">
        <v>13.01</v>
      </c>
      <c r="R2345" s="3">
        <v>11.26</v>
      </c>
      <c r="S2345" s="3">
        <v>71.93</v>
      </c>
      <c r="T2345" s="3">
        <v>1983.93931823365</v>
      </c>
      <c r="U2345" s="3">
        <v>7746.3295</v>
      </c>
    </row>
    <row r="2346" hidden="1">
      <c r="A2346" s="10" t="str">
        <f t="shared" si="1"/>
        <v>Micronesia, Fed. Sts.1999</v>
      </c>
      <c r="B2346" s="1" t="s">
        <v>137</v>
      </c>
      <c r="C2346" s="3">
        <v>1999.0</v>
      </c>
      <c r="D2346" s="3">
        <v>0.0</v>
      </c>
      <c r="E2346" s="3">
        <v>0.0</v>
      </c>
      <c r="F2346" s="2"/>
      <c r="G2346" s="2"/>
      <c r="H2346" s="2"/>
      <c r="I2346" s="2"/>
      <c r="J2346" s="3">
        <v>-61.81</v>
      </c>
      <c r="K2346" s="3">
        <v>220.14</v>
      </c>
      <c r="L2346" s="2"/>
      <c r="M2346" s="2"/>
      <c r="N2346" s="2"/>
      <c r="O2346" s="2"/>
      <c r="P2346" s="2"/>
      <c r="Q2346" s="2"/>
      <c r="R2346" s="2"/>
      <c r="S2346" s="2"/>
      <c r="T2346" s="3">
        <v>0.0</v>
      </c>
      <c r="U2346" s="3">
        <v>0.0</v>
      </c>
    </row>
    <row r="2347" hidden="1">
      <c r="A2347" s="10" t="str">
        <f t="shared" si="1"/>
        <v>Gabon1999</v>
      </c>
      <c r="B2347" s="1" t="s">
        <v>86</v>
      </c>
      <c r="C2347" s="3">
        <v>1999.0</v>
      </c>
      <c r="D2347" s="3">
        <v>96.48</v>
      </c>
      <c r="E2347" s="3">
        <v>77.09</v>
      </c>
      <c r="F2347" s="3">
        <v>-0.884305</v>
      </c>
      <c r="G2347" s="3">
        <v>0.38</v>
      </c>
      <c r="H2347" s="3">
        <v>899.44</v>
      </c>
      <c r="I2347" s="3">
        <v>2072.12</v>
      </c>
      <c r="J2347" s="3">
        <v>21.49</v>
      </c>
      <c r="K2347" s="3">
        <v>4662.99</v>
      </c>
      <c r="L2347" s="3">
        <v>43.09</v>
      </c>
      <c r="M2347" s="3">
        <v>34.0</v>
      </c>
      <c r="N2347" s="3">
        <v>15.01</v>
      </c>
      <c r="O2347" s="3">
        <v>6.07</v>
      </c>
      <c r="P2347" s="3">
        <v>2.45</v>
      </c>
      <c r="Q2347" s="3">
        <v>0.74</v>
      </c>
      <c r="R2347" s="3">
        <v>2.89</v>
      </c>
      <c r="S2347" s="3">
        <v>92.0</v>
      </c>
      <c r="T2347" s="3">
        <v>2404.80404869187</v>
      </c>
      <c r="U2347" s="3">
        <v>6392.3479</v>
      </c>
    </row>
    <row r="2348" hidden="1">
      <c r="A2348" s="10" t="str">
        <f t="shared" si="1"/>
        <v>United Kingdom1999</v>
      </c>
      <c r="B2348" s="1" t="s">
        <v>212</v>
      </c>
      <c r="C2348" s="3">
        <v>1999.0</v>
      </c>
      <c r="D2348" s="3">
        <v>14.68</v>
      </c>
      <c r="E2348" s="3">
        <v>72.04</v>
      </c>
      <c r="F2348" s="3">
        <v>2.013555</v>
      </c>
      <c r="G2348" s="3">
        <v>0.06</v>
      </c>
      <c r="H2348" s="3">
        <v>315333.08</v>
      </c>
      <c r="I2348" s="3">
        <v>265442.49</v>
      </c>
      <c r="J2348" s="3">
        <v>-1.39</v>
      </c>
      <c r="K2348" s="3">
        <v>1682399.95</v>
      </c>
      <c r="L2348" s="3">
        <v>37.98</v>
      </c>
      <c r="M2348" s="3">
        <v>34.06</v>
      </c>
      <c r="N2348" s="3">
        <v>17.84</v>
      </c>
      <c r="O2348" s="3">
        <v>8.01</v>
      </c>
      <c r="P2348" s="3">
        <v>41.84</v>
      </c>
      <c r="Q2348" s="3">
        <v>30.16</v>
      </c>
      <c r="R2348" s="3">
        <v>16.84</v>
      </c>
      <c r="S2348" s="3">
        <v>7.61</v>
      </c>
      <c r="T2348" s="3">
        <v>2581.29066529746</v>
      </c>
      <c r="U2348" s="3">
        <v>1731.2984</v>
      </c>
    </row>
    <row r="2349" hidden="1">
      <c r="A2349" s="10" t="str">
        <f t="shared" si="1"/>
        <v>Georgia1999</v>
      </c>
      <c r="B2349" s="1" t="s">
        <v>88</v>
      </c>
      <c r="C2349" s="3">
        <v>1999.0</v>
      </c>
      <c r="D2349" s="3">
        <v>46.79</v>
      </c>
      <c r="E2349" s="3">
        <v>78.71</v>
      </c>
      <c r="F2349" s="3">
        <v>0.374762</v>
      </c>
      <c r="G2349" s="3">
        <v>0.09</v>
      </c>
      <c r="H2349" s="3">
        <v>603.13</v>
      </c>
      <c r="I2349" s="3">
        <v>238.17</v>
      </c>
      <c r="J2349" s="3">
        <v>-19.04</v>
      </c>
      <c r="K2349" s="3">
        <v>2800.03</v>
      </c>
      <c r="L2349" s="3">
        <v>21.61</v>
      </c>
      <c r="M2349" s="3">
        <v>57.1</v>
      </c>
      <c r="N2349" s="3">
        <v>13.3</v>
      </c>
      <c r="O2349" s="3">
        <v>7.99</v>
      </c>
      <c r="P2349" s="3">
        <v>16.07</v>
      </c>
      <c r="Q2349" s="3">
        <v>26.26</v>
      </c>
      <c r="R2349" s="3">
        <v>26.97</v>
      </c>
      <c r="S2349" s="3">
        <v>30.69</v>
      </c>
      <c r="T2349" s="3">
        <v>1677.82894972182</v>
      </c>
      <c r="U2349" s="3">
        <v>1307.632</v>
      </c>
    </row>
    <row r="2350" hidden="1">
      <c r="A2350" s="10" t="str">
        <f t="shared" si="1"/>
        <v>Ghana1999</v>
      </c>
      <c r="B2350" s="1" t="s">
        <v>90</v>
      </c>
      <c r="C2350" s="3">
        <v>1999.0</v>
      </c>
      <c r="D2350" s="3">
        <v>74.61</v>
      </c>
      <c r="E2350" s="3">
        <v>62.96</v>
      </c>
      <c r="F2350" s="3">
        <v>-1.009861</v>
      </c>
      <c r="G2350" s="3">
        <v>0.07</v>
      </c>
      <c r="H2350" s="3">
        <v>3003.76</v>
      </c>
      <c r="I2350" s="3">
        <v>1269.73</v>
      </c>
      <c r="J2350" s="3">
        <v>-17.55</v>
      </c>
      <c r="K2350" s="3">
        <v>7719.35</v>
      </c>
      <c r="L2350" s="3">
        <v>26.4</v>
      </c>
      <c r="M2350" s="3">
        <v>36.56</v>
      </c>
      <c r="N2350" s="3">
        <v>21.16</v>
      </c>
      <c r="O2350" s="3">
        <v>15.05</v>
      </c>
      <c r="P2350" s="3">
        <v>1.38</v>
      </c>
      <c r="Q2350" s="3">
        <v>12.29</v>
      </c>
      <c r="R2350" s="3">
        <v>40.76</v>
      </c>
      <c r="S2350" s="3">
        <v>45.44</v>
      </c>
      <c r="T2350" s="3">
        <v>1976.22658998525</v>
      </c>
      <c r="U2350" s="3">
        <v>2207.922</v>
      </c>
    </row>
    <row r="2351" hidden="1">
      <c r="A2351" s="10" t="str">
        <f t="shared" si="1"/>
        <v>Guinea1999</v>
      </c>
      <c r="B2351" s="1" t="s">
        <v>96</v>
      </c>
      <c r="C2351" s="3">
        <v>1999.0</v>
      </c>
      <c r="D2351" s="3">
        <v>65.06</v>
      </c>
      <c r="E2351" s="3">
        <v>76.9</v>
      </c>
      <c r="F2351" s="3">
        <v>-1.962278</v>
      </c>
      <c r="G2351" s="3">
        <v>0.08</v>
      </c>
      <c r="H2351" s="3">
        <v>555.92</v>
      </c>
      <c r="I2351" s="3">
        <v>473.87</v>
      </c>
      <c r="J2351" s="3">
        <v>-4.39</v>
      </c>
      <c r="K2351" s="3">
        <v>3461.28</v>
      </c>
      <c r="L2351" s="3">
        <v>23.47</v>
      </c>
      <c r="M2351" s="3">
        <v>53.43</v>
      </c>
      <c r="N2351" s="3">
        <v>20.43</v>
      </c>
      <c r="O2351" s="3">
        <v>2.67</v>
      </c>
      <c r="P2351" s="3">
        <v>0.05</v>
      </c>
      <c r="Q2351" s="3">
        <v>0.26</v>
      </c>
      <c r="R2351" s="3">
        <v>35.07</v>
      </c>
      <c r="S2351" s="3">
        <v>64.61</v>
      </c>
      <c r="T2351" s="3">
        <v>1727.27426810916</v>
      </c>
      <c r="U2351" s="3">
        <v>4405.6374</v>
      </c>
    </row>
    <row r="2352" hidden="1">
      <c r="A2352" s="10" t="str">
        <f t="shared" si="1"/>
        <v>Guadeloupe1999</v>
      </c>
      <c r="B2352" s="1" t="s">
        <v>94</v>
      </c>
      <c r="C2352" s="3">
        <v>1999.0</v>
      </c>
      <c r="D2352" s="3">
        <v>0.0</v>
      </c>
      <c r="E2352" s="3">
        <v>0.0</v>
      </c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3">
        <v>0.0</v>
      </c>
      <c r="U2352" s="3">
        <v>0.0</v>
      </c>
    </row>
    <row r="2353" hidden="1">
      <c r="A2353" s="10" t="str">
        <f t="shared" si="1"/>
        <v>Gambia, The1999</v>
      </c>
      <c r="B2353" s="1" t="s">
        <v>87</v>
      </c>
      <c r="C2353" s="3">
        <v>1999.0</v>
      </c>
      <c r="D2353" s="3">
        <v>86.93</v>
      </c>
      <c r="E2353" s="3">
        <v>69.06</v>
      </c>
      <c r="F2353" s="2"/>
      <c r="G2353" s="3">
        <v>0.42</v>
      </c>
      <c r="H2353" s="3">
        <v>192.16</v>
      </c>
      <c r="I2353" s="3">
        <v>12.29</v>
      </c>
      <c r="J2353" s="3">
        <v>-3.62</v>
      </c>
      <c r="K2353" s="3">
        <v>814.72</v>
      </c>
      <c r="L2353" s="3">
        <v>12.93</v>
      </c>
      <c r="M2353" s="3">
        <v>56.13</v>
      </c>
      <c r="N2353" s="3">
        <v>21.16</v>
      </c>
      <c r="O2353" s="3">
        <v>3.97</v>
      </c>
      <c r="P2353" s="3">
        <v>2.65</v>
      </c>
      <c r="Q2353" s="3">
        <v>17.25</v>
      </c>
      <c r="R2353" s="3">
        <v>8.03</v>
      </c>
      <c r="S2353" s="3">
        <v>71.72</v>
      </c>
      <c r="T2353" s="3">
        <v>1658.94772383334</v>
      </c>
      <c r="U2353" s="3">
        <v>3513.1758</v>
      </c>
    </row>
    <row r="2354" hidden="1">
      <c r="A2354" s="10" t="str">
        <f t="shared" si="1"/>
        <v>Guinea-Bissau1999</v>
      </c>
      <c r="B2354" s="1" t="s">
        <v>97</v>
      </c>
      <c r="C2354" s="3">
        <v>1999.0</v>
      </c>
      <c r="D2354" s="3">
        <v>0.0</v>
      </c>
      <c r="E2354" s="3">
        <v>0.0</v>
      </c>
      <c r="F2354" s="2"/>
      <c r="G2354" s="2"/>
      <c r="H2354" s="2"/>
      <c r="I2354" s="2"/>
      <c r="J2354" s="3">
        <v>-17.96</v>
      </c>
      <c r="K2354" s="3">
        <v>224.45</v>
      </c>
      <c r="L2354" s="2"/>
      <c r="M2354" s="2"/>
      <c r="N2354" s="2"/>
      <c r="O2354" s="2"/>
      <c r="P2354" s="2"/>
      <c r="Q2354" s="2"/>
      <c r="R2354" s="2"/>
      <c r="S2354" s="2"/>
      <c r="T2354" s="3">
        <v>0.0</v>
      </c>
      <c r="U2354" s="3">
        <v>0.0</v>
      </c>
    </row>
    <row r="2355" hidden="1">
      <c r="A2355" s="10" t="str">
        <f t="shared" si="1"/>
        <v>Greece1999</v>
      </c>
      <c r="B2355" s="1" t="s">
        <v>91</v>
      </c>
      <c r="C2355" s="3">
        <v>1999.0</v>
      </c>
      <c r="D2355" s="3">
        <v>41.43</v>
      </c>
      <c r="E2355" s="3">
        <v>67.49</v>
      </c>
      <c r="F2355" s="3">
        <v>0.096901</v>
      </c>
      <c r="G2355" s="3">
        <v>0.07</v>
      </c>
      <c r="H2355" s="3">
        <v>30434.42</v>
      </c>
      <c r="I2355" s="3">
        <v>11035.07</v>
      </c>
      <c r="J2355" s="3">
        <v>-8.87</v>
      </c>
      <c r="K2355" s="3">
        <v>142541.0</v>
      </c>
      <c r="L2355" s="3">
        <v>31.16</v>
      </c>
      <c r="M2355" s="3">
        <v>36.33</v>
      </c>
      <c r="N2355" s="3">
        <v>19.52</v>
      </c>
      <c r="O2355" s="3">
        <v>10.47</v>
      </c>
      <c r="P2355" s="3">
        <v>9.7</v>
      </c>
      <c r="Q2355" s="3">
        <v>39.82</v>
      </c>
      <c r="R2355" s="3">
        <v>23.06</v>
      </c>
      <c r="S2355" s="3">
        <v>18.26</v>
      </c>
      <c r="T2355" s="3">
        <v>2121.66344260482</v>
      </c>
      <c r="U2355" s="3">
        <v>1084.9516</v>
      </c>
    </row>
    <row r="2356" hidden="1">
      <c r="A2356" s="10" t="str">
        <f t="shared" si="1"/>
        <v>Grenada1999</v>
      </c>
      <c r="B2356" s="1" t="s">
        <v>93</v>
      </c>
      <c r="C2356" s="3">
        <v>1999.0</v>
      </c>
      <c r="D2356" s="3">
        <v>82.76</v>
      </c>
      <c r="E2356" s="3">
        <v>67.54</v>
      </c>
      <c r="F2356" s="2"/>
      <c r="G2356" s="3">
        <v>0.18</v>
      </c>
      <c r="H2356" s="3">
        <v>202.22</v>
      </c>
      <c r="I2356" s="3">
        <v>36.32</v>
      </c>
      <c r="J2356" s="3">
        <v>-10.01</v>
      </c>
      <c r="K2356" s="3">
        <v>482.01</v>
      </c>
      <c r="L2356" s="3">
        <v>24.12</v>
      </c>
      <c r="M2356" s="3">
        <v>43.42</v>
      </c>
      <c r="N2356" s="3">
        <v>18.07</v>
      </c>
      <c r="O2356" s="3">
        <v>6.4</v>
      </c>
      <c r="P2356" s="3">
        <v>3.24</v>
      </c>
      <c r="Q2356" s="3">
        <v>67.91</v>
      </c>
      <c r="R2356" s="3">
        <v>13.64</v>
      </c>
      <c r="S2356" s="3">
        <v>15.21</v>
      </c>
      <c r="T2356" s="3">
        <v>1938.0415221914</v>
      </c>
      <c r="U2356" s="3">
        <v>3694.513</v>
      </c>
    </row>
    <row r="2357" hidden="1">
      <c r="A2357" s="10" t="str">
        <f t="shared" si="1"/>
        <v>Greenland1999</v>
      </c>
      <c r="B2357" s="1" t="s">
        <v>92</v>
      </c>
      <c r="C2357" s="3">
        <v>1999.0</v>
      </c>
      <c r="D2357" s="3">
        <v>96.07</v>
      </c>
      <c r="E2357" s="3">
        <v>74.27</v>
      </c>
      <c r="F2357" s="2"/>
      <c r="G2357" s="3">
        <v>0.39</v>
      </c>
      <c r="H2357" s="3">
        <v>418.3</v>
      </c>
      <c r="I2357" s="3">
        <v>289.46</v>
      </c>
      <c r="J2357" s="2"/>
      <c r="K2357" s="3">
        <v>1131.56</v>
      </c>
      <c r="L2357" s="3">
        <v>22.01</v>
      </c>
      <c r="M2357" s="3">
        <v>52.26</v>
      </c>
      <c r="N2357" s="3">
        <v>8.51</v>
      </c>
      <c r="O2357" s="3">
        <v>4.19</v>
      </c>
      <c r="P2357" s="3">
        <v>0.49</v>
      </c>
      <c r="Q2357" s="3">
        <v>28.82</v>
      </c>
      <c r="R2357" s="3">
        <v>2.63</v>
      </c>
      <c r="S2357" s="3">
        <v>66.03</v>
      </c>
      <c r="T2357" s="3">
        <v>1826.57873116009</v>
      </c>
      <c r="U2357" s="3">
        <v>5525.139</v>
      </c>
    </row>
    <row r="2358" hidden="1">
      <c r="A2358" s="10" t="str">
        <f t="shared" si="1"/>
        <v>Guatemala1999</v>
      </c>
      <c r="B2358" s="1" t="s">
        <v>95</v>
      </c>
      <c r="C2358" s="3">
        <v>1999.0</v>
      </c>
      <c r="D2358" s="3">
        <v>66.73</v>
      </c>
      <c r="E2358" s="3">
        <v>61.51</v>
      </c>
      <c r="F2358" s="3">
        <v>-0.330436</v>
      </c>
      <c r="G2358" s="3">
        <v>0.32</v>
      </c>
      <c r="H2358" s="3">
        <v>4554.31</v>
      </c>
      <c r="I2358" s="3">
        <v>2458.21</v>
      </c>
      <c r="J2358" s="3">
        <v>-8.35</v>
      </c>
      <c r="K2358" s="3">
        <v>18318.41</v>
      </c>
      <c r="L2358" s="3">
        <v>29.18</v>
      </c>
      <c r="M2358" s="3">
        <v>32.33</v>
      </c>
      <c r="N2358" s="3">
        <v>25.02</v>
      </c>
      <c r="O2358" s="3">
        <v>7.41</v>
      </c>
      <c r="P2358" s="3">
        <v>2.74</v>
      </c>
      <c r="Q2358" s="3">
        <v>30.81</v>
      </c>
      <c r="R2358" s="3">
        <v>20.42</v>
      </c>
      <c r="S2358" s="3">
        <v>46.0</v>
      </c>
      <c r="T2358" s="3">
        <v>2038.128206656</v>
      </c>
      <c r="U2358" s="3">
        <v>2302.2003</v>
      </c>
    </row>
    <row r="2359" hidden="1">
      <c r="A2359" s="10" t="str">
        <f t="shared" si="1"/>
        <v>French Guiana1999</v>
      </c>
      <c r="B2359" s="1" t="s">
        <v>84</v>
      </c>
      <c r="C2359" s="3">
        <v>1999.0</v>
      </c>
      <c r="D2359" s="3">
        <v>0.0</v>
      </c>
      <c r="E2359" s="3">
        <v>0.0</v>
      </c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3">
        <v>0.0</v>
      </c>
      <c r="U2359" s="3">
        <v>0.0</v>
      </c>
    </row>
    <row r="2360" hidden="1">
      <c r="A2360" s="10" t="str">
        <f t="shared" si="1"/>
        <v>Guyana1999</v>
      </c>
      <c r="B2360" s="1" t="s">
        <v>98</v>
      </c>
      <c r="C2360" s="3">
        <v>1999.0</v>
      </c>
      <c r="D2360" s="3">
        <v>71.64</v>
      </c>
      <c r="E2360" s="3">
        <v>56.27</v>
      </c>
      <c r="F2360" s="2"/>
      <c r="G2360" s="3">
        <v>0.16</v>
      </c>
      <c r="H2360" s="3">
        <v>479.93</v>
      </c>
      <c r="I2360" s="3">
        <v>474.2</v>
      </c>
      <c r="J2360" s="3">
        <v>-8.04</v>
      </c>
      <c r="K2360" s="3">
        <v>694.76</v>
      </c>
      <c r="L2360" s="3">
        <v>23.72</v>
      </c>
      <c r="M2360" s="3">
        <v>32.55</v>
      </c>
      <c r="N2360" s="3">
        <v>21.57</v>
      </c>
      <c r="O2360" s="3">
        <v>4.73</v>
      </c>
      <c r="P2360" s="3">
        <v>0.68</v>
      </c>
      <c r="Q2360" s="3">
        <v>13.62</v>
      </c>
      <c r="R2360" s="3">
        <v>59.94</v>
      </c>
      <c r="S2360" s="3">
        <v>25.76</v>
      </c>
      <c r="T2360" s="3">
        <v>1797.23449517202</v>
      </c>
      <c r="U2360" s="3">
        <v>1978.8732</v>
      </c>
    </row>
    <row r="2361" hidden="1">
      <c r="A2361" s="10" t="str">
        <f t="shared" si="1"/>
        <v>Hong Kong SAR, China1999</v>
      </c>
      <c r="B2361" s="1" t="s">
        <v>100</v>
      </c>
      <c r="C2361" s="3">
        <v>1999.0</v>
      </c>
      <c r="D2361" s="3">
        <v>5.31</v>
      </c>
      <c r="E2361" s="3">
        <v>69.67</v>
      </c>
      <c r="F2361" s="2"/>
      <c r="G2361" s="3">
        <v>0.09</v>
      </c>
      <c r="H2361" s="3">
        <v>180710.62</v>
      </c>
      <c r="I2361" s="3">
        <v>174402.75</v>
      </c>
      <c r="J2361" s="3">
        <v>5.16</v>
      </c>
      <c r="K2361" s="3">
        <v>165768.0</v>
      </c>
      <c r="L2361" s="3">
        <v>33.96</v>
      </c>
      <c r="M2361" s="3">
        <v>35.71</v>
      </c>
      <c r="N2361" s="3">
        <v>24.71</v>
      </c>
      <c r="O2361" s="3">
        <v>3.91</v>
      </c>
      <c r="P2361" s="3">
        <v>29.62</v>
      </c>
      <c r="Q2361" s="3">
        <v>46.68</v>
      </c>
      <c r="R2361" s="3">
        <v>20.79</v>
      </c>
      <c r="S2361" s="3">
        <v>2.28</v>
      </c>
      <c r="T2361" s="3">
        <v>2809.5952321804</v>
      </c>
      <c r="U2361" s="3">
        <v>1913.1145</v>
      </c>
    </row>
    <row r="2362" hidden="1">
      <c r="A2362" s="10" t="str">
        <f t="shared" si="1"/>
        <v>Honduras1999</v>
      </c>
      <c r="B2362" s="1" t="s">
        <v>99</v>
      </c>
      <c r="C2362" s="3">
        <v>1999.0</v>
      </c>
      <c r="D2362" s="3">
        <v>71.56</v>
      </c>
      <c r="E2362" s="3">
        <v>62.2</v>
      </c>
      <c r="F2362" s="3">
        <v>-0.648191</v>
      </c>
      <c r="G2362" s="3">
        <v>0.57</v>
      </c>
      <c r="H2362" s="3">
        <v>2673.68</v>
      </c>
      <c r="I2362" s="3">
        <v>1164.39</v>
      </c>
      <c r="J2362" s="3">
        <v>-14.27</v>
      </c>
      <c r="K2362" s="3">
        <v>6414.52</v>
      </c>
      <c r="L2362" s="3">
        <v>27.68</v>
      </c>
      <c r="M2362" s="3">
        <v>34.52</v>
      </c>
      <c r="N2362" s="3">
        <v>23.15</v>
      </c>
      <c r="O2362" s="3">
        <v>5.65</v>
      </c>
      <c r="P2362" s="3">
        <v>2.95</v>
      </c>
      <c r="Q2362" s="3">
        <v>26.6</v>
      </c>
      <c r="R2362" s="3">
        <v>15.46</v>
      </c>
      <c r="S2362" s="3">
        <v>54.69</v>
      </c>
      <c r="T2362" s="3">
        <v>1838.32994503993</v>
      </c>
      <c r="U2362" s="3">
        <v>1988.2347</v>
      </c>
    </row>
    <row r="2363" hidden="1">
      <c r="A2363" s="10" t="str">
        <f t="shared" si="1"/>
        <v>Croatia1999</v>
      </c>
      <c r="B2363" s="1" t="s">
        <v>63</v>
      </c>
      <c r="C2363" s="3">
        <v>1999.0</v>
      </c>
      <c r="D2363" s="3">
        <v>27.25</v>
      </c>
      <c r="E2363" s="3">
        <v>62.88</v>
      </c>
      <c r="F2363" s="3">
        <v>0.676023</v>
      </c>
      <c r="G2363" s="3">
        <v>0.12</v>
      </c>
      <c r="H2363" s="3">
        <v>7777.38</v>
      </c>
      <c r="I2363" s="3">
        <v>4279.69</v>
      </c>
      <c r="J2363" s="3">
        <v>-6.04</v>
      </c>
      <c r="K2363" s="3">
        <v>23457.04</v>
      </c>
      <c r="L2363" s="3">
        <v>26.37</v>
      </c>
      <c r="M2363" s="3">
        <v>36.51</v>
      </c>
      <c r="N2363" s="3">
        <v>20.48</v>
      </c>
      <c r="O2363" s="3">
        <v>12.36</v>
      </c>
      <c r="P2363" s="3">
        <v>28.48</v>
      </c>
      <c r="Q2363" s="3">
        <v>37.56</v>
      </c>
      <c r="R2363" s="3">
        <v>23.17</v>
      </c>
      <c r="S2363" s="3">
        <v>4.53</v>
      </c>
      <c r="T2363" s="3">
        <v>1986.30982201783</v>
      </c>
      <c r="U2363" s="3">
        <v>987.3501</v>
      </c>
    </row>
    <row r="2364" hidden="1">
      <c r="A2364" s="10" t="str">
        <f t="shared" si="1"/>
        <v>Hungary1999</v>
      </c>
      <c r="B2364" s="1" t="s">
        <v>101</v>
      </c>
      <c r="C2364" s="3">
        <v>1999.0</v>
      </c>
      <c r="D2364" s="3">
        <v>13.7</v>
      </c>
      <c r="E2364" s="3">
        <v>73.63</v>
      </c>
      <c r="F2364" s="3">
        <v>0.78197</v>
      </c>
      <c r="G2364" s="3">
        <v>0.15</v>
      </c>
      <c r="H2364" s="3">
        <v>28008.23</v>
      </c>
      <c r="I2364" s="3">
        <v>25012.19</v>
      </c>
      <c r="J2364" s="3">
        <v>-2.74</v>
      </c>
      <c r="K2364" s="3">
        <v>49073.38</v>
      </c>
      <c r="L2364" s="3">
        <v>45.02</v>
      </c>
      <c r="M2364" s="3">
        <v>28.61</v>
      </c>
      <c r="N2364" s="3">
        <v>20.84</v>
      </c>
      <c r="O2364" s="3">
        <v>4.34</v>
      </c>
      <c r="P2364" s="3">
        <v>44.63</v>
      </c>
      <c r="Q2364" s="3">
        <v>34.37</v>
      </c>
      <c r="R2364" s="3">
        <v>13.83</v>
      </c>
      <c r="S2364" s="3">
        <v>5.8</v>
      </c>
      <c r="T2364" s="3">
        <v>2981.71794424854</v>
      </c>
      <c r="U2364" s="3">
        <v>2571.3495</v>
      </c>
    </row>
    <row r="2365" hidden="1">
      <c r="A2365" s="10" t="str">
        <f t="shared" si="1"/>
        <v>Indonesia1999</v>
      </c>
      <c r="B2365" s="1" t="s">
        <v>104</v>
      </c>
      <c r="C2365" s="3">
        <v>1999.0</v>
      </c>
      <c r="D2365" s="3">
        <v>50.75</v>
      </c>
      <c r="E2365" s="3">
        <v>36.38</v>
      </c>
      <c r="F2365" s="3">
        <v>-0.03707</v>
      </c>
      <c r="G2365" s="3">
        <v>0.1</v>
      </c>
      <c r="H2365" s="3">
        <v>24003.25</v>
      </c>
      <c r="I2365" s="3">
        <v>48665.42</v>
      </c>
      <c r="J2365" s="3">
        <v>8.08</v>
      </c>
      <c r="K2365" s="3">
        <v>140001.0</v>
      </c>
      <c r="L2365" s="3">
        <v>23.43</v>
      </c>
      <c r="M2365" s="3">
        <v>12.95</v>
      </c>
      <c r="N2365" s="3">
        <v>36.6</v>
      </c>
      <c r="O2365" s="3">
        <v>18.5</v>
      </c>
      <c r="P2365" s="3">
        <v>9.07</v>
      </c>
      <c r="Q2365" s="3">
        <v>37.1</v>
      </c>
      <c r="R2365" s="3">
        <v>27.68</v>
      </c>
      <c r="S2365" s="3">
        <v>21.94</v>
      </c>
      <c r="T2365" s="3">
        <v>1502.26564538266</v>
      </c>
      <c r="U2365" s="3">
        <v>1154.8613</v>
      </c>
    </row>
    <row r="2366" hidden="1">
      <c r="A2366" s="10" t="str">
        <f t="shared" si="1"/>
        <v>India1999</v>
      </c>
      <c r="B2366" s="1" t="s">
        <v>103</v>
      </c>
      <c r="C2366" s="3">
        <v>1999.0</v>
      </c>
      <c r="D2366" s="3">
        <v>18.36</v>
      </c>
      <c r="E2366" s="3">
        <v>31.04</v>
      </c>
      <c r="F2366" s="3">
        <v>0.255682</v>
      </c>
      <c r="G2366" s="3">
        <v>0.08</v>
      </c>
      <c r="H2366" s="3">
        <v>50010.9</v>
      </c>
      <c r="I2366" s="3">
        <v>36919.98</v>
      </c>
      <c r="J2366" s="3">
        <v>-1.91</v>
      </c>
      <c r="K2366" s="3">
        <v>458819.99</v>
      </c>
      <c r="L2366" s="3">
        <v>15.27</v>
      </c>
      <c r="M2366" s="3">
        <v>15.77</v>
      </c>
      <c r="N2366" s="3">
        <v>29.78</v>
      </c>
      <c r="O2366" s="3">
        <v>37.0</v>
      </c>
      <c r="P2366" s="3">
        <v>6.03</v>
      </c>
      <c r="Q2366" s="3">
        <v>38.48</v>
      </c>
      <c r="R2366" s="3">
        <v>42.84</v>
      </c>
      <c r="S2366" s="3">
        <v>10.45</v>
      </c>
      <c r="T2366" s="3">
        <v>1692.8646824474</v>
      </c>
      <c r="U2366" s="3">
        <v>1498.6252</v>
      </c>
    </row>
    <row r="2367" hidden="1">
      <c r="A2367" s="10" t="str">
        <f t="shared" si="1"/>
        <v>Ireland1999</v>
      </c>
      <c r="B2367" s="1" t="s">
        <v>106</v>
      </c>
      <c r="C2367" s="3">
        <v>1999.0</v>
      </c>
      <c r="D2367" s="3">
        <v>10.9</v>
      </c>
      <c r="E2367" s="3">
        <v>73.95</v>
      </c>
      <c r="F2367" s="3">
        <v>1.639053</v>
      </c>
      <c r="G2367" s="3">
        <v>0.1</v>
      </c>
      <c r="H2367" s="3">
        <v>47207.84</v>
      </c>
      <c r="I2367" s="3">
        <v>71226.73</v>
      </c>
      <c r="J2367" s="3">
        <v>13.07</v>
      </c>
      <c r="K2367" s="3">
        <v>98692.08</v>
      </c>
      <c r="L2367" s="3">
        <v>46.73</v>
      </c>
      <c r="M2367" s="3">
        <v>27.22</v>
      </c>
      <c r="N2367" s="3">
        <v>14.75</v>
      </c>
      <c r="O2367" s="3">
        <v>3.66</v>
      </c>
      <c r="P2367" s="3">
        <v>39.72</v>
      </c>
      <c r="Q2367" s="3">
        <v>24.14</v>
      </c>
      <c r="R2367" s="3">
        <v>27.88</v>
      </c>
      <c r="S2367" s="3">
        <v>3.82</v>
      </c>
      <c r="T2367" s="3">
        <v>2920.03440845032</v>
      </c>
      <c r="U2367" s="3">
        <v>3028.7327</v>
      </c>
    </row>
    <row r="2368" hidden="1">
      <c r="A2368" s="10" t="str">
        <f t="shared" si="1"/>
        <v>Iran, Islamic Rep.1999</v>
      </c>
      <c r="B2368" s="1" t="s">
        <v>105</v>
      </c>
      <c r="C2368" s="3">
        <v>1999.0</v>
      </c>
      <c r="D2368" s="3">
        <v>90.99</v>
      </c>
      <c r="E2368" s="3">
        <v>50.54</v>
      </c>
      <c r="F2368" s="3">
        <v>-0.899726</v>
      </c>
      <c r="G2368" s="3">
        <v>0.07</v>
      </c>
      <c r="H2368" s="3">
        <v>12621.76</v>
      </c>
      <c r="I2368" s="3">
        <v>20008.25</v>
      </c>
      <c r="J2368" s="3">
        <v>3.7</v>
      </c>
      <c r="K2368" s="3">
        <v>113848.0</v>
      </c>
      <c r="L2368" s="3">
        <v>38.78</v>
      </c>
      <c r="M2368" s="3">
        <v>11.76</v>
      </c>
      <c r="N2368" s="3">
        <v>37.51</v>
      </c>
      <c r="O2368" s="3">
        <v>11.85</v>
      </c>
      <c r="P2368" s="3">
        <v>0.43</v>
      </c>
      <c r="Q2368" s="3">
        <v>9.43</v>
      </c>
      <c r="R2368" s="3">
        <v>3.37</v>
      </c>
      <c r="S2368" s="3">
        <v>86.76</v>
      </c>
      <c r="T2368" s="3">
        <v>2176.4769199168</v>
      </c>
      <c r="U2368" s="3">
        <v>7445.0118</v>
      </c>
    </row>
    <row r="2369" hidden="1">
      <c r="A2369" s="10" t="str">
        <f t="shared" si="1"/>
        <v>Iceland1999</v>
      </c>
      <c r="B2369" s="1" t="s">
        <v>102</v>
      </c>
      <c r="C2369" s="3">
        <v>1999.0</v>
      </c>
      <c r="D2369" s="3">
        <v>70.92</v>
      </c>
      <c r="E2369" s="3">
        <v>74.8</v>
      </c>
      <c r="F2369" s="2"/>
      <c r="G2369" s="3">
        <v>0.1</v>
      </c>
      <c r="H2369" s="3">
        <v>2315.48</v>
      </c>
      <c r="I2369" s="3">
        <v>2009.72</v>
      </c>
      <c r="J2369" s="3">
        <v>-4.53</v>
      </c>
      <c r="K2369" s="3">
        <v>8971.61</v>
      </c>
      <c r="L2369" s="3">
        <v>33.27</v>
      </c>
      <c r="M2369" s="3">
        <v>41.53</v>
      </c>
      <c r="N2369" s="3">
        <v>15.27</v>
      </c>
      <c r="O2369" s="3">
        <v>4.78</v>
      </c>
      <c r="P2369" s="3">
        <v>7.77</v>
      </c>
      <c r="Q2369" s="3">
        <v>13.81</v>
      </c>
      <c r="R2369" s="3">
        <v>38.3</v>
      </c>
      <c r="S2369" s="3">
        <v>39.38</v>
      </c>
      <c r="T2369" s="3">
        <v>2335.60092915085</v>
      </c>
      <c r="U2369" s="3">
        <v>3489.7553</v>
      </c>
    </row>
    <row r="2370" hidden="1">
      <c r="A2370" s="10" t="str">
        <f t="shared" si="1"/>
        <v>Israel1999</v>
      </c>
      <c r="B2370" s="1" t="s">
        <v>107</v>
      </c>
      <c r="C2370" s="3">
        <v>1999.0</v>
      </c>
      <c r="D2370" s="3">
        <v>5.92</v>
      </c>
      <c r="E2370" s="3">
        <v>55.22</v>
      </c>
      <c r="F2370" s="3">
        <v>1.372173</v>
      </c>
      <c r="G2370" s="3">
        <v>0.17</v>
      </c>
      <c r="H2370" s="3">
        <v>31085.58</v>
      </c>
      <c r="I2370" s="3">
        <v>25839.94</v>
      </c>
      <c r="J2370" s="3">
        <v>-2.54</v>
      </c>
      <c r="K2370" s="3">
        <v>117112.0</v>
      </c>
      <c r="L2370" s="3">
        <v>31.7</v>
      </c>
      <c r="M2370" s="3">
        <v>23.52</v>
      </c>
      <c r="N2370" s="3">
        <v>21.95</v>
      </c>
      <c r="O2370" s="3">
        <v>22.46</v>
      </c>
      <c r="P2370" s="3">
        <v>32.35</v>
      </c>
      <c r="Q2370" s="3">
        <v>16.82</v>
      </c>
      <c r="R2370" s="3">
        <v>42.47</v>
      </c>
      <c r="S2370" s="3">
        <v>8.19</v>
      </c>
      <c r="T2370" s="3">
        <v>2446.59582935338</v>
      </c>
      <c r="U2370" s="3">
        <v>2050.2557</v>
      </c>
    </row>
    <row r="2371" hidden="1">
      <c r="A2371" s="10" t="str">
        <f t="shared" si="1"/>
        <v>Italy1999</v>
      </c>
      <c r="B2371" s="1" t="s">
        <v>108</v>
      </c>
      <c r="C2371" s="3">
        <v>1999.0</v>
      </c>
      <c r="D2371" s="3">
        <v>11.28</v>
      </c>
      <c r="E2371" s="3">
        <v>55.61</v>
      </c>
      <c r="F2371" s="3">
        <v>1.488427</v>
      </c>
      <c r="G2371" s="3">
        <v>0.06</v>
      </c>
      <c r="H2371" s="3">
        <v>220056.1</v>
      </c>
      <c r="I2371" s="3">
        <v>234962.95</v>
      </c>
      <c r="J2371" s="3">
        <v>1.78</v>
      </c>
      <c r="K2371" s="3">
        <v>1252020.06</v>
      </c>
      <c r="L2371" s="3">
        <v>26.52</v>
      </c>
      <c r="M2371" s="3">
        <v>29.09</v>
      </c>
      <c r="N2371" s="3">
        <v>27.43</v>
      </c>
      <c r="O2371" s="3">
        <v>13.24</v>
      </c>
      <c r="P2371" s="3">
        <v>34.11</v>
      </c>
      <c r="Q2371" s="3">
        <v>41.42</v>
      </c>
      <c r="R2371" s="3">
        <v>19.68</v>
      </c>
      <c r="S2371" s="3">
        <v>2.44</v>
      </c>
      <c r="T2371" s="3">
        <v>1962.31868348103</v>
      </c>
      <c r="U2371" s="3">
        <v>1300.0311</v>
      </c>
    </row>
    <row r="2372" hidden="1">
      <c r="A2372" s="10" t="str">
        <f t="shared" si="1"/>
        <v>Jamaica1999</v>
      </c>
      <c r="B2372" s="1" t="s">
        <v>109</v>
      </c>
      <c r="C2372" s="3">
        <v>1999.0</v>
      </c>
      <c r="D2372" s="3">
        <v>30.94</v>
      </c>
      <c r="E2372" s="3">
        <v>57.91</v>
      </c>
      <c r="F2372" s="3">
        <v>-0.748884</v>
      </c>
      <c r="G2372" s="3">
        <v>0.21</v>
      </c>
      <c r="H2372" s="3">
        <v>2903.63</v>
      </c>
      <c r="I2372" s="3">
        <v>1239.4</v>
      </c>
      <c r="J2372" s="3">
        <v>-6.16</v>
      </c>
      <c r="K2372" s="3">
        <v>8851.58</v>
      </c>
      <c r="L2372" s="3">
        <v>17.13</v>
      </c>
      <c r="M2372" s="3">
        <v>40.78</v>
      </c>
      <c r="N2372" s="3">
        <v>19.86</v>
      </c>
      <c r="O2372" s="3">
        <v>8.64</v>
      </c>
      <c r="P2372" s="3">
        <v>1.42</v>
      </c>
      <c r="Q2372" s="3">
        <v>23.2</v>
      </c>
      <c r="R2372" s="3">
        <v>61.87</v>
      </c>
      <c r="S2372" s="3">
        <v>13.22</v>
      </c>
      <c r="T2372" s="3">
        <v>1586.46658479948</v>
      </c>
      <c r="U2372" s="3">
        <v>3309.7029</v>
      </c>
    </row>
    <row r="2373" hidden="1">
      <c r="A2373" s="10" t="str">
        <f t="shared" si="1"/>
        <v>Jordan1999</v>
      </c>
      <c r="B2373" s="1" t="s">
        <v>111</v>
      </c>
      <c r="C2373" s="3">
        <v>1999.0</v>
      </c>
      <c r="D2373" s="3">
        <v>31.01</v>
      </c>
      <c r="E2373" s="3">
        <v>49.09</v>
      </c>
      <c r="F2373" s="3">
        <v>0.619146</v>
      </c>
      <c r="G2373" s="3">
        <v>0.09</v>
      </c>
      <c r="H2373" s="3">
        <v>3676.8</v>
      </c>
      <c r="I2373" s="3">
        <v>1820.78</v>
      </c>
      <c r="J2373" s="3">
        <v>-17.85</v>
      </c>
      <c r="K2373" s="3">
        <v>8149.11</v>
      </c>
      <c r="L2373" s="3">
        <v>20.75</v>
      </c>
      <c r="M2373" s="3">
        <v>28.34</v>
      </c>
      <c r="N2373" s="3">
        <v>27.72</v>
      </c>
      <c r="O2373" s="3">
        <v>20.38</v>
      </c>
      <c r="P2373" s="3">
        <v>12.9</v>
      </c>
      <c r="Q2373" s="3">
        <v>32.0</v>
      </c>
      <c r="R2373" s="3">
        <v>25.88</v>
      </c>
      <c r="S2373" s="3">
        <v>29.18</v>
      </c>
      <c r="T2373" s="3">
        <v>1557.08355574662</v>
      </c>
      <c r="U2373" s="3">
        <v>1822.6963</v>
      </c>
    </row>
    <row r="2374" hidden="1">
      <c r="A2374" s="10" t="str">
        <f t="shared" si="1"/>
        <v>Japan1999</v>
      </c>
      <c r="B2374" s="1" t="s">
        <v>110</v>
      </c>
      <c r="C2374" s="3">
        <v>1999.0</v>
      </c>
      <c r="D2374" s="3">
        <v>1.63</v>
      </c>
      <c r="E2374" s="3">
        <v>54.81</v>
      </c>
      <c r="F2374" s="3">
        <v>2.770339</v>
      </c>
      <c r="G2374" s="3">
        <v>0.11</v>
      </c>
      <c r="H2374" s="3">
        <v>309994.47</v>
      </c>
      <c r="I2374" s="3">
        <v>417610.12</v>
      </c>
      <c r="J2374" s="3">
        <v>1.55</v>
      </c>
      <c r="K2374" s="3">
        <v>4562079.97</v>
      </c>
      <c r="L2374" s="3">
        <v>25.79</v>
      </c>
      <c r="M2374" s="3">
        <v>29.02</v>
      </c>
      <c r="N2374" s="3">
        <v>16.68</v>
      </c>
      <c r="O2374" s="3">
        <v>25.19</v>
      </c>
      <c r="P2374" s="3">
        <v>55.7</v>
      </c>
      <c r="Q2374" s="3">
        <v>24.63</v>
      </c>
      <c r="R2374" s="3">
        <v>15.76</v>
      </c>
      <c r="S2374" s="3">
        <v>0.54</v>
      </c>
      <c r="T2374" s="3">
        <v>1684.63494379108</v>
      </c>
      <c r="U2374" s="3">
        <v>2733.6648</v>
      </c>
    </row>
    <row r="2375" hidden="1">
      <c r="A2375" s="10" t="str">
        <f t="shared" si="1"/>
        <v>Kazakhstan1999</v>
      </c>
      <c r="B2375" s="1" t="s">
        <v>112</v>
      </c>
      <c r="C2375" s="3">
        <v>1999.0</v>
      </c>
      <c r="D2375" s="3">
        <v>53.99</v>
      </c>
      <c r="E2375" s="3">
        <v>0.0</v>
      </c>
      <c r="F2375" s="3">
        <v>-0.167085</v>
      </c>
      <c r="G2375" s="3">
        <v>0.1</v>
      </c>
      <c r="H2375" s="3">
        <v>3639.17</v>
      </c>
      <c r="I2375" s="3">
        <v>5871.27</v>
      </c>
      <c r="J2375" s="3">
        <v>2.35</v>
      </c>
      <c r="K2375" s="3">
        <v>16870.82</v>
      </c>
      <c r="L2375" s="2"/>
      <c r="M2375" s="2"/>
      <c r="N2375" s="2"/>
      <c r="O2375" s="2"/>
      <c r="P2375" s="2"/>
      <c r="Q2375" s="2"/>
      <c r="R2375" s="2"/>
      <c r="S2375" s="2"/>
      <c r="T2375" s="3">
        <v>2351.88856076819</v>
      </c>
      <c r="U2375" s="3">
        <v>2974.2965</v>
      </c>
    </row>
    <row r="2376" hidden="1">
      <c r="A2376" s="10" t="str">
        <f t="shared" si="1"/>
        <v>Kenya1999</v>
      </c>
      <c r="B2376" s="1" t="s">
        <v>113</v>
      </c>
      <c r="C2376" s="3">
        <v>1999.0</v>
      </c>
      <c r="D2376" s="3">
        <v>79.92</v>
      </c>
      <c r="E2376" s="3">
        <v>60.51</v>
      </c>
      <c r="F2376" s="3">
        <v>-0.387891</v>
      </c>
      <c r="G2376" s="3">
        <v>0.07</v>
      </c>
      <c r="H2376" s="3">
        <v>2785.61</v>
      </c>
      <c r="I2376" s="3">
        <v>1650.92</v>
      </c>
      <c r="J2376" s="3">
        <v>-6.53</v>
      </c>
      <c r="K2376" s="3">
        <v>12896.01</v>
      </c>
      <c r="L2376" s="3">
        <v>28.02</v>
      </c>
      <c r="M2376" s="3">
        <v>32.49</v>
      </c>
      <c r="N2376" s="3">
        <v>27.95</v>
      </c>
      <c r="O2376" s="3">
        <v>10.84</v>
      </c>
      <c r="P2376" s="3">
        <v>1.14</v>
      </c>
      <c r="Q2376" s="3">
        <v>65.98</v>
      </c>
      <c r="R2376" s="3">
        <v>10.2</v>
      </c>
      <c r="S2376" s="3">
        <v>22.41</v>
      </c>
      <c r="T2376" s="3">
        <v>1769.10936585534</v>
      </c>
      <c r="U2376" s="3">
        <v>3217.0943</v>
      </c>
    </row>
    <row r="2377" hidden="1">
      <c r="A2377" s="10" t="str">
        <f t="shared" si="1"/>
        <v>Kyrgyz Republic1999</v>
      </c>
      <c r="B2377" s="1" t="s">
        <v>117</v>
      </c>
      <c r="C2377" s="3">
        <v>1999.0</v>
      </c>
      <c r="D2377" s="3">
        <v>0.0</v>
      </c>
      <c r="E2377" s="3">
        <v>0.0</v>
      </c>
      <c r="F2377" s="3">
        <v>-0.208584</v>
      </c>
      <c r="G2377" s="2"/>
      <c r="H2377" s="2"/>
      <c r="I2377" s="2"/>
      <c r="J2377" s="3">
        <v>-14.79</v>
      </c>
      <c r="K2377" s="3">
        <v>1249.06</v>
      </c>
      <c r="L2377" s="2"/>
      <c r="M2377" s="2"/>
      <c r="N2377" s="2"/>
      <c r="O2377" s="2"/>
      <c r="P2377" s="2"/>
      <c r="Q2377" s="2"/>
      <c r="R2377" s="2"/>
      <c r="S2377" s="2"/>
      <c r="T2377" s="3">
        <v>0.0</v>
      </c>
      <c r="U2377" s="3">
        <v>0.0</v>
      </c>
    </row>
    <row r="2378" hidden="1">
      <c r="A2378" s="10" t="str">
        <f t="shared" si="1"/>
        <v>Cambodia1999</v>
      </c>
      <c r="B2378" s="1" t="s">
        <v>48</v>
      </c>
      <c r="C2378" s="3">
        <v>1999.0</v>
      </c>
      <c r="D2378" s="3">
        <v>0.0</v>
      </c>
      <c r="E2378" s="3">
        <v>0.0</v>
      </c>
      <c r="F2378" s="3">
        <v>-1.184895</v>
      </c>
      <c r="G2378" s="2"/>
      <c r="H2378" s="2"/>
      <c r="I2378" s="2"/>
      <c r="J2378" s="3">
        <v>-13.09</v>
      </c>
      <c r="K2378" s="3">
        <v>3517.24</v>
      </c>
      <c r="L2378" s="2"/>
      <c r="M2378" s="2"/>
      <c r="N2378" s="2"/>
      <c r="O2378" s="2"/>
      <c r="P2378" s="2"/>
      <c r="Q2378" s="2"/>
      <c r="R2378" s="2"/>
      <c r="S2378" s="2"/>
      <c r="T2378" s="3">
        <v>0.0</v>
      </c>
      <c r="U2378" s="3">
        <v>0.0</v>
      </c>
    </row>
    <row r="2379" hidden="1">
      <c r="A2379" s="10" t="str">
        <f t="shared" si="1"/>
        <v>Kiribati1999</v>
      </c>
      <c r="B2379" s="1" t="s">
        <v>114</v>
      </c>
      <c r="C2379" s="3">
        <v>1999.0</v>
      </c>
      <c r="D2379" s="3">
        <v>92.59</v>
      </c>
      <c r="E2379" s="3">
        <v>66.95</v>
      </c>
      <c r="F2379" s="2"/>
      <c r="G2379" s="3">
        <v>0.43</v>
      </c>
      <c r="H2379" s="3">
        <v>40.97</v>
      </c>
      <c r="I2379" s="3">
        <v>9.08</v>
      </c>
      <c r="J2379" s="3">
        <v>-75.1</v>
      </c>
      <c r="K2379" s="3">
        <v>69.03</v>
      </c>
      <c r="L2379" s="3">
        <v>19.44</v>
      </c>
      <c r="M2379" s="3">
        <v>47.51</v>
      </c>
      <c r="N2379" s="3">
        <v>19.24</v>
      </c>
      <c r="O2379" s="3">
        <v>3.22</v>
      </c>
      <c r="P2379" s="2"/>
      <c r="Q2379" s="3">
        <v>0.07</v>
      </c>
      <c r="R2379" s="3">
        <v>2.15</v>
      </c>
      <c r="S2379" s="3">
        <v>90.47</v>
      </c>
      <c r="T2379" s="3">
        <v>1821.20932370555</v>
      </c>
      <c r="U2379" s="3">
        <v>5633.4179</v>
      </c>
    </row>
    <row r="2380" hidden="1">
      <c r="A2380" s="10" t="str">
        <f t="shared" si="1"/>
        <v>St. Kitts and Nevis1999</v>
      </c>
      <c r="B2380" s="1" t="s">
        <v>190</v>
      </c>
      <c r="C2380" s="3">
        <v>1999.0</v>
      </c>
      <c r="D2380" s="3">
        <v>29.65</v>
      </c>
      <c r="E2380" s="3">
        <v>72.41</v>
      </c>
      <c r="F2380" s="2"/>
      <c r="G2380" s="3">
        <v>0.48</v>
      </c>
      <c r="H2380" s="3">
        <v>152.77</v>
      </c>
      <c r="I2380" s="3">
        <v>27.93</v>
      </c>
      <c r="J2380" s="2"/>
      <c r="K2380" s="3">
        <v>406.6</v>
      </c>
      <c r="L2380" s="3">
        <v>23.39</v>
      </c>
      <c r="M2380" s="3">
        <v>49.02</v>
      </c>
      <c r="N2380" s="3">
        <v>16.27</v>
      </c>
      <c r="O2380" s="3">
        <v>6.1</v>
      </c>
      <c r="P2380" s="3">
        <v>63.04</v>
      </c>
      <c r="Q2380" s="3">
        <v>11.9</v>
      </c>
      <c r="R2380" s="3">
        <v>23.87</v>
      </c>
      <c r="S2380" s="3">
        <v>1.19</v>
      </c>
      <c r="T2380" s="3">
        <v>2041.62766196109</v>
      </c>
      <c r="U2380" s="3">
        <v>4597.1616</v>
      </c>
    </row>
    <row r="2381" hidden="1">
      <c r="A2381" s="10" t="str">
        <f t="shared" si="1"/>
        <v>Korea, Rep.1999</v>
      </c>
      <c r="B2381" s="1" t="s">
        <v>115</v>
      </c>
      <c r="C2381" s="3">
        <v>1999.0</v>
      </c>
      <c r="D2381" s="3">
        <v>7.81</v>
      </c>
      <c r="E2381" s="3">
        <v>49.23</v>
      </c>
      <c r="F2381" s="3">
        <v>1.157723</v>
      </c>
      <c r="G2381" s="3">
        <v>0.09</v>
      </c>
      <c r="H2381" s="3">
        <v>119751.24</v>
      </c>
      <c r="I2381" s="3">
        <v>143685.4</v>
      </c>
      <c r="J2381" s="3">
        <v>5.42</v>
      </c>
      <c r="K2381" s="3">
        <v>497513.01</v>
      </c>
      <c r="L2381" s="3">
        <v>38.18</v>
      </c>
      <c r="M2381" s="3">
        <v>11.05</v>
      </c>
      <c r="N2381" s="3">
        <v>25.79</v>
      </c>
      <c r="O2381" s="3">
        <v>22.64</v>
      </c>
      <c r="P2381" s="3">
        <v>46.31</v>
      </c>
      <c r="Q2381" s="3">
        <v>21.93</v>
      </c>
      <c r="R2381" s="3">
        <v>26.57</v>
      </c>
      <c r="S2381" s="3">
        <v>1.4</v>
      </c>
      <c r="T2381" s="3">
        <v>2168.42482058266</v>
      </c>
      <c r="U2381" s="3">
        <v>2080.7653</v>
      </c>
    </row>
    <row r="2382" hidden="1">
      <c r="A2382" s="10" t="str">
        <f t="shared" si="1"/>
        <v>Kuwait1999</v>
      </c>
      <c r="B2382" s="1" t="s">
        <v>116</v>
      </c>
      <c r="C2382" s="3">
        <v>1999.0</v>
      </c>
      <c r="D2382" s="3">
        <v>0.0</v>
      </c>
      <c r="E2382" s="3">
        <v>0.0</v>
      </c>
      <c r="F2382" s="3">
        <v>-0.489481</v>
      </c>
      <c r="G2382" s="2"/>
      <c r="H2382" s="2"/>
      <c r="I2382" s="2"/>
      <c r="J2382" s="3">
        <v>6.5</v>
      </c>
      <c r="K2382" s="3">
        <v>30123.85</v>
      </c>
      <c r="L2382" s="2"/>
      <c r="M2382" s="2"/>
      <c r="N2382" s="2"/>
      <c r="O2382" s="2"/>
      <c r="P2382" s="2"/>
      <c r="Q2382" s="2"/>
      <c r="R2382" s="2"/>
      <c r="S2382" s="2"/>
      <c r="T2382" s="3">
        <v>0.0</v>
      </c>
      <c r="U2382" s="3">
        <v>0.0</v>
      </c>
    </row>
    <row r="2383" hidden="1">
      <c r="A2383" s="10" t="str">
        <f t="shared" si="1"/>
        <v>Lebanon1999</v>
      </c>
      <c r="B2383" s="1" t="s">
        <v>120</v>
      </c>
      <c r="C2383" s="3">
        <v>1999.0</v>
      </c>
      <c r="D2383" s="3">
        <v>30.92</v>
      </c>
      <c r="E2383" s="3">
        <v>67.78</v>
      </c>
      <c r="F2383" s="3">
        <v>0.176133</v>
      </c>
      <c r="G2383" s="3">
        <v>0.08</v>
      </c>
      <c r="H2383" s="3">
        <v>6205.82</v>
      </c>
      <c r="I2383" s="3">
        <v>676.76</v>
      </c>
      <c r="J2383" s="3">
        <v>-22.69</v>
      </c>
      <c r="K2383" s="3">
        <v>17391.06</v>
      </c>
      <c r="L2383" s="3">
        <v>15.94</v>
      </c>
      <c r="M2383" s="3">
        <v>51.84</v>
      </c>
      <c r="N2383" s="3">
        <v>23.42</v>
      </c>
      <c r="O2383" s="3">
        <v>8.8</v>
      </c>
      <c r="P2383" s="3">
        <v>10.4</v>
      </c>
      <c r="Q2383" s="3">
        <v>44.92</v>
      </c>
      <c r="R2383" s="3">
        <v>28.81</v>
      </c>
      <c r="S2383" s="3">
        <v>15.87</v>
      </c>
      <c r="T2383" s="3">
        <v>1574.18926719789</v>
      </c>
      <c r="U2383" s="3">
        <v>1035.2916</v>
      </c>
    </row>
    <row r="2384" hidden="1">
      <c r="A2384" s="10" t="str">
        <f t="shared" si="1"/>
        <v>Libya1999</v>
      </c>
      <c r="B2384" s="1" t="s">
        <v>122</v>
      </c>
      <c r="C2384" s="3">
        <v>1999.0</v>
      </c>
      <c r="D2384" s="3">
        <v>0.0</v>
      </c>
      <c r="E2384" s="3">
        <v>0.0</v>
      </c>
      <c r="F2384" s="3">
        <v>-0.754268</v>
      </c>
      <c r="G2384" s="2"/>
      <c r="H2384" s="2"/>
      <c r="I2384" s="2"/>
      <c r="J2384" s="3">
        <v>5.64</v>
      </c>
      <c r="K2384" s="3">
        <v>35976.71</v>
      </c>
      <c r="L2384" s="2"/>
      <c r="M2384" s="2"/>
      <c r="N2384" s="2"/>
      <c r="O2384" s="2"/>
      <c r="P2384" s="2"/>
      <c r="Q2384" s="2"/>
      <c r="R2384" s="2"/>
      <c r="S2384" s="2"/>
      <c r="T2384" s="3">
        <v>0.0</v>
      </c>
      <c r="U2384" s="3">
        <v>0.0</v>
      </c>
    </row>
    <row r="2385" hidden="1">
      <c r="A2385" s="10" t="str">
        <f t="shared" si="1"/>
        <v>St. Lucia1999</v>
      </c>
      <c r="B2385" s="1" t="s">
        <v>191</v>
      </c>
      <c r="C2385" s="3">
        <v>1999.0</v>
      </c>
      <c r="D2385" s="3">
        <v>80.63</v>
      </c>
      <c r="E2385" s="3">
        <v>65.97</v>
      </c>
      <c r="F2385" s="2"/>
      <c r="G2385" s="3">
        <v>0.35</v>
      </c>
      <c r="H2385" s="3">
        <v>354.54</v>
      </c>
      <c r="I2385" s="3">
        <v>55.68</v>
      </c>
      <c r="J2385" s="2"/>
      <c r="K2385" s="3">
        <v>921.85</v>
      </c>
      <c r="L2385" s="3">
        <v>18.06</v>
      </c>
      <c r="M2385" s="3">
        <v>47.91</v>
      </c>
      <c r="N2385" s="3">
        <v>19.57</v>
      </c>
      <c r="O2385" s="3">
        <v>8.22</v>
      </c>
      <c r="P2385" s="3">
        <v>6.94</v>
      </c>
      <c r="Q2385" s="3">
        <v>31.78</v>
      </c>
      <c r="R2385" s="3">
        <v>1.25</v>
      </c>
      <c r="S2385" s="3">
        <v>59.99</v>
      </c>
      <c r="T2385" s="3">
        <v>1752.39191976189</v>
      </c>
      <c r="U2385" s="3">
        <v>4054.4356</v>
      </c>
    </row>
    <row r="2386" hidden="1">
      <c r="A2386" s="10" t="str">
        <f t="shared" si="1"/>
        <v>Latin America &amp; Caribbean1999</v>
      </c>
      <c r="B2386" s="1" t="s">
        <v>118</v>
      </c>
      <c r="C2386" s="3">
        <v>1999.0</v>
      </c>
      <c r="D2386" s="3">
        <v>38.04</v>
      </c>
      <c r="E2386" s="3">
        <v>66.3</v>
      </c>
      <c r="F2386" s="2"/>
      <c r="G2386" s="2"/>
      <c r="H2386" s="3">
        <v>311507.44</v>
      </c>
      <c r="I2386" s="3">
        <v>289402.3</v>
      </c>
      <c r="J2386" s="3">
        <v>-1.12</v>
      </c>
      <c r="K2386" s="3">
        <v>2075440.05</v>
      </c>
      <c r="L2386" s="3">
        <v>39.72</v>
      </c>
      <c r="M2386" s="3">
        <v>26.58</v>
      </c>
      <c r="N2386" s="3">
        <v>22.41</v>
      </c>
      <c r="O2386" s="3">
        <v>7.17</v>
      </c>
      <c r="P2386" s="3">
        <v>25.11</v>
      </c>
      <c r="Q2386" s="3">
        <v>28.1</v>
      </c>
      <c r="R2386" s="3">
        <v>19.93</v>
      </c>
      <c r="S2386" s="3">
        <v>23.06</v>
      </c>
      <c r="T2386" s="3">
        <v>0.0</v>
      </c>
      <c r="U2386" s="3">
        <v>1132.7805</v>
      </c>
    </row>
    <row r="2387" hidden="1">
      <c r="A2387" s="10" t="str">
        <f t="shared" si="1"/>
        <v>Sri Lanka1999</v>
      </c>
      <c r="B2387" s="1" t="s">
        <v>189</v>
      </c>
      <c r="C2387" s="3">
        <v>1999.0</v>
      </c>
      <c r="D2387" s="3">
        <v>22.73</v>
      </c>
      <c r="E2387" s="3">
        <v>42.4</v>
      </c>
      <c r="F2387" s="3">
        <v>-0.481174</v>
      </c>
      <c r="G2387" s="3">
        <v>0.2</v>
      </c>
      <c r="H2387" s="3">
        <v>5338.23</v>
      </c>
      <c r="I2387" s="3">
        <v>4467.27</v>
      </c>
      <c r="J2387" s="3">
        <v>-7.78</v>
      </c>
      <c r="K2387" s="3">
        <v>15656.33</v>
      </c>
      <c r="L2387" s="3">
        <v>19.31</v>
      </c>
      <c r="M2387" s="3">
        <v>23.09</v>
      </c>
      <c r="N2387" s="3">
        <v>46.78</v>
      </c>
      <c r="O2387" s="3">
        <v>10.76</v>
      </c>
      <c r="P2387" s="3">
        <v>3.6</v>
      </c>
      <c r="Q2387" s="3">
        <v>80.72</v>
      </c>
      <c r="R2387" s="3">
        <v>7.55</v>
      </c>
      <c r="S2387" s="3">
        <v>6.84</v>
      </c>
      <c r="T2387" s="3">
        <v>1965.69464499446</v>
      </c>
      <c r="U2387" s="3">
        <v>3406.5671</v>
      </c>
    </row>
    <row r="2388" hidden="1">
      <c r="A2388" s="10" t="str">
        <f t="shared" si="1"/>
        <v>Lesotho1999</v>
      </c>
      <c r="B2388" s="1" t="s">
        <v>121</v>
      </c>
      <c r="C2388" s="3">
        <v>1999.0</v>
      </c>
      <c r="D2388" s="3">
        <v>0.0</v>
      </c>
      <c r="E2388" s="3">
        <v>0.0</v>
      </c>
      <c r="F2388" s="2"/>
      <c r="G2388" s="2"/>
      <c r="H2388" s="2"/>
      <c r="I2388" s="2"/>
      <c r="J2388" s="2"/>
      <c r="K2388" s="3">
        <v>912.77</v>
      </c>
      <c r="L2388" s="2"/>
      <c r="M2388" s="2"/>
      <c r="N2388" s="2"/>
      <c r="O2388" s="2"/>
      <c r="P2388" s="2"/>
      <c r="Q2388" s="2"/>
      <c r="R2388" s="2"/>
      <c r="S2388" s="2"/>
      <c r="T2388" s="3">
        <v>0.0</v>
      </c>
      <c r="U2388" s="3">
        <v>0.0</v>
      </c>
    </row>
    <row r="2389" hidden="1">
      <c r="A2389" s="10" t="str">
        <f t="shared" si="1"/>
        <v>Lithuania1999</v>
      </c>
      <c r="B2389" s="1" t="s">
        <v>123</v>
      </c>
      <c r="C2389" s="3">
        <v>1999.0</v>
      </c>
      <c r="D2389" s="3">
        <v>35.59</v>
      </c>
      <c r="E2389" s="3">
        <v>58.72</v>
      </c>
      <c r="F2389" s="3">
        <v>0.283669</v>
      </c>
      <c r="G2389" s="3">
        <v>0.06</v>
      </c>
      <c r="H2389" s="3">
        <v>4834.49</v>
      </c>
      <c r="I2389" s="3">
        <v>3003.83</v>
      </c>
      <c r="J2389" s="3">
        <v>-9.99</v>
      </c>
      <c r="K2389" s="3">
        <v>10971.58</v>
      </c>
      <c r="L2389" s="3">
        <v>22.03</v>
      </c>
      <c r="M2389" s="3">
        <v>36.69</v>
      </c>
      <c r="N2389" s="3">
        <v>21.33</v>
      </c>
      <c r="O2389" s="3">
        <v>16.51</v>
      </c>
      <c r="P2389" s="3">
        <v>12.14</v>
      </c>
      <c r="Q2389" s="3">
        <v>40.91</v>
      </c>
      <c r="R2389" s="3">
        <v>27.93</v>
      </c>
      <c r="S2389" s="3">
        <v>8.58</v>
      </c>
      <c r="T2389" s="3">
        <v>1723.08467363258</v>
      </c>
      <c r="U2389" s="3">
        <v>1147.835</v>
      </c>
    </row>
    <row r="2390" hidden="1">
      <c r="A2390" s="10" t="str">
        <f t="shared" si="1"/>
        <v>Luxembourg1999</v>
      </c>
      <c r="B2390" s="1" t="s">
        <v>124</v>
      </c>
      <c r="C2390" s="3">
        <v>1999.0</v>
      </c>
      <c r="D2390" s="3">
        <v>12.94</v>
      </c>
      <c r="E2390" s="3">
        <v>67.71</v>
      </c>
      <c r="F2390" s="2"/>
      <c r="G2390" s="3">
        <v>0.13</v>
      </c>
      <c r="H2390" s="3">
        <v>10346.59</v>
      </c>
      <c r="I2390" s="3">
        <v>7673.97</v>
      </c>
      <c r="J2390" s="3">
        <v>22.44</v>
      </c>
      <c r="K2390" s="3">
        <v>22235.93</v>
      </c>
      <c r="L2390" s="3">
        <v>32.14</v>
      </c>
      <c r="M2390" s="3">
        <v>35.57</v>
      </c>
      <c r="N2390" s="3">
        <v>21.64</v>
      </c>
      <c r="O2390" s="3">
        <v>7.05</v>
      </c>
      <c r="P2390" s="3">
        <v>24.8</v>
      </c>
      <c r="Q2390" s="3">
        <v>32.69</v>
      </c>
      <c r="R2390" s="3">
        <v>38.12</v>
      </c>
      <c r="S2390" s="3">
        <v>2.9</v>
      </c>
      <c r="T2390" s="3">
        <v>2329.20265969326</v>
      </c>
      <c r="U2390" s="3">
        <v>1720.4765</v>
      </c>
    </row>
    <row r="2391" hidden="1">
      <c r="A2391" s="10" t="str">
        <f t="shared" si="1"/>
        <v>Latvia1999</v>
      </c>
      <c r="B2391" s="1" t="s">
        <v>119</v>
      </c>
      <c r="C2391" s="3">
        <v>1999.0</v>
      </c>
      <c r="D2391" s="3">
        <v>49.63</v>
      </c>
      <c r="E2391" s="3">
        <v>74.92</v>
      </c>
      <c r="F2391" s="3">
        <v>0.224774</v>
      </c>
      <c r="G2391" s="3">
        <v>0.08</v>
      </c>
      <c r="H2391" s="3">
        <v>2946.78</v>
      </c>
      <c r="I2391" s="3">
        <v>1723.79</v>
      </c>
      <c r="J2391" s="3">
        <v>-9.82</v>
      </c>
      <c r="K2391" s="3">
        <v>7525.41</v>
      </c>
      <c r="L2391" s="3">
        <v>26.54</v>
      </c>
      <c r="M2391" s="3">
        <v>48.38</v>
      </c>
      <c r="N2391" s="3">
        <v>19.42</v>
      </c>
      <c r="O2391" s="3">
        <v>5.64</v>
      </c>
      <c r="P2391" s="3">
        <v>6.95</v>
      </c>
      <c r="Q2391" s="3">
        <v>35.48</v>
      </c>
      <c r="R2391" s="3">
        <v>45.75</v>
      </c>
      <c r="S2391" s="3">
        <v>11.6</v>
      </c>
      <c r="T2391" s="3">
        <v>1925.41811181444</v>
      </c>
      <c r="U2391" s="3">
        <v>2102.0597</v>
      </c>
    </row>
    <row r="2392" hidden="1">
      <c r="A2392" s="10" t="str">
        <f t="shared" si="1"/>
        <v>Macao SAR, China1999</v>
      </c>
      <c r="B2392" s="1" t="s">
        <v>125</v>
      </c>
      <c r="C2392" s="3">
        <v>1999.0</v>
      </c>
      <c r="D2392" s="3">
        <v>2.77</v>
      </c>
      <c r="E2392" s="3">
        <v>41.79</v>
      </c>
      <c r="F2392" s="2"/>
      <c r="G2392" s="3">
        <v>0.3</v>
      </c>
      <c r="H2392" s="3">
        <v>2035.87</v>
      </c>
      <c r="I2392" s="3">
        <v>2196.67</v>
      </c>
      <c r="J2392" s="3">
        <v>20.32</v>
      </c>
      <c r="K2392" s="3">
        <v>6490.57</v>
      </c>
      <c r="L2392" s="3">
        <v>13.15</v>
      </c>
      <c r="M2392" s="3">
        <v>28.64</v>
      </c>
      <c r="N2392" s="3">
        <v>49.57</v>
      </c>
      <c r="O2392" s="3">
        <v>4.04</v>
      </c>
      <c r="P2392" s="3">
        <v>3.21</v>
      </c>
      <c r="Q2392" s="3">
        <v>82.61</v>
      </c>
      <c r="R2392" s="3">
        <v>13.19</v>
      </c>
      <c r="S2392" s="3">
        <v>0.63</v>
      </c>
      <c r="T2392" s="3">
        <v>2602.08501825647</v>
      </c>
      <c r="U2392" s="3">
        <v>7059.7192</v>
      </c>
    </row>
    <row r="2393" hidden="1">
      <c r="A2393" s="10" t="str">
        <f t="shared" si="1"/>
        <v>Morocco1999</v>
      </c>
      <c r="B2393" s="1" t="s">
        <v>142</v>
      </c>
      <c r="C2393" s="3">
        <v>1999.0</v>
      </c>
      <c r="D2393" s="3">
        <v>34.0</v>
      </c>
      <c r="E2393" s="3">
        <v>45.79</v>
      </c>
      <c r="F2393" s="3">
        <v>-0.571919</v>
      </c>
      <c r="G2393" s="3">
        <v>0.13</v>
      </c>
      <c r="H2393" s="3">
        <v>10787.59</v>
      </c>
      <c r="I2393" s="3">
        <v>7502.91</v>
      </c>
      <c r="J2393" s="3">
        <v>-3.68</v>
      </c>
      <c r="K2393" s="3">
        <v>41632.03</v>
      </c>
      <c r="L2393" s="3">
        <v>27.54</v>
      </c>
      <c r="M2393" s="3">
        <v>18.25</v>
      </c>
      <c r="N2393" s="3">
        <v>33.9</v>
      </c>
      <c r="O2393" s="3">
        <v>19.61</v>
      </c>
      <c r="P2393" s="3">
        <v>9.17</v>
      </c>
      <c r="Q2393" s="3">
        <v>46.28</v>
      </c>
      <c r="R2393" s="3">
        <v>23.6</v>
      </c>
      <c r="S2393" s="3">
        <v>18.24</v>
      </c>
      <c r="T2393" s="3">
        <v>1879.09548266572</v>
      </c>
      <c r="U2393" s="3">
        <v>1734.5365</v>
      </c>
    </row>
    <row r="2394" hidden="1">
      <c r="A2394" s="10" t="str">
        <f t="shared" si="1"/>
        <v>Moldova1999</v>
      </c>
      <c r="B2394" s="1" t="s">
        <v>138</v>
      </c>
      <c r="C2394" s="3">
        <v>1999.0</v>
      </c>
      <c r="D2394" s="3">
        <v>64.91</v>
      </c>
      <c r="E2394" s="3">
        <v>55.33</v>
      </c>
      <c r="F2394" s="3">
        <v>-0.015654</v>
      </c>
      <c r="G2394" s="3">
        <v>0.17</v>
      </c>
      <c r="H2394" s="3">
        <v>586.57</v>
      </c>
      <c r="I2394" s="3">
        <v>464.17</v>
      </c>
      <c r="J2394" s="3">
        <v>-12.89</v>
      </c>
      <c r="K2394" s="3">
        <v>1170.78</v>
      </c>
      <c r="L2394" s="3">
        <v>16.12</v>
      </c>
      <c r="M2394" s="3">
        <v>39.21</v>
      </c>
      <c r="N2394" s="3">
        <v>27.56</v>
      </c>
      <c r="O2394" s="3">
        <v>5.5</v>
      </c>
      <c r="P2394" s="3">
        <v>7.59</v>
      </c>
      <c r="Q2394" s="3">
        <v>46.9</v>
      </c>
      <c r="R2394" s="3">
        <v>12.59</v>
      </c>
      <c r="S2394" s="3">
        <v>32.75</v>
      </c>
      <c r="T2394" s="3">
        <v>2039.2937725121</v>
      </c>
      <c r="U2394" s="3">
        <v>2337.1252</v>
      </c>
    </row>
    <row r="2395" hidden="1">
      <c r="A2395" s="10" t="str">
        <f t="shared" si="1"/>
        <v>Madagascar1999</v>
      </c>
      <c r="B2395" s="1" t="s">
        <v>126</v>
      </c>
      <c r="C2395" s="3">
        <v>1999.0</v>
      </c>
      <c r="D2395" s="3">
        <v>51.25</v>
      </c>
      <c r="E2395" s="3">
        <v>52.9</v>
      </c>
      <c r="F2395" s="3">
        <v>-1.035486</v>
      </c>
      <c r="G2395" s="3">
        <v>0.19</v>
      </c>
      <c r="H2395" s="3">
        <v>505.34</v>
      </c>
      <c r="I2395" s="3">
        <v>232.76</v>
      </c>
      <c r="J2395" s="3">
        <v>-4.23</v>
      </c>
      <c r="K2395" s="3">
        <v>4277.9</v>
      </c>
      <c r="L2395" s="3">
        <v>23.57</v>
      </c>
      <c r="M2395" s="3">
        <v>29.33</v>
      </c>
      <c r="N2395" s="3">
        <v>19.7</v>
      </c>
      <c r="O2395" s="3">
        <v>16.47</v>
      </c>
      <c r="P2395" s="3">
        <v>2.38</v>
      </c>
      <c r="Q2395" s="3">
        <v>24.66</v>
      </c>
      <c r="R2395" s="3">
        <v>42.19</v>
      </c>
      <c r="S2395" s="3">
        <v>26.83</v>
      </c>
      <c r="T2395" s="3">
        <v>1788.15369354113</v>
      </c>
      <c r="U2395" s="3">
        <v>2163.4029</v>
      </c>
    </row>
    <row r="2396" hidden="1">
      <c r="A2396" s="10" t="str">
        <f t="shared" si="1"/>
        <v>Maldives1999</v>
      </c>
      <c r="B2396" s="1" t="s">
        <v>129</v>
      </c>
      <c r="C2396" s="3">
        <v>1999.0</v>
      </c>
      <c r="D2396" s="3">
        <v>60.91</v>
      </c>
      <c r="E2396" s="3">
        <v>63.56</v>
      </c>
      <c r="F2396" s="2"/>
      <c r="G2396" s="3">
        <v>0.27</v>
      </c>
      <c r="H2396" s="3">
        <v>402.15</v>
      </c>
      <c r="I2396" s="3">
        <v>63.95</v>
      </c>
      <c r="J2396" s="2"/>
      <c r="K2396" s="3">
        <v>589.24</v>
      </c>
      <c r="L2396" s="3">
        <v>25.17</v>
      </c>
      <c r="M2396" s="3">
        <v>38.39</v>
      </c>
      <c r="N2396" s="3">
        <v>20.46</v>
      </c>
      <c r="O2396" s="3">
        <v>9.75</v>
      </c>
      <c r="P2396" s="2"/>
      <c r="Q2396" s="3">
        <v>52.5</v>
      </c>
      <c r="R2396" s="3">
        <v>19.89</v>
      </c>
      <c r="S2396" s="3">
        <v>27.61</v>
      </c>
      <c r="T2396" s="3">
        <v>1832.16056896366</v>
      </c>
      <c r="U2396" s="3">
        <v>3810.9711</v>
      </c>
    </row>
    <row r="2397" hidden="1">
      <c r="A2397" s="10" t="str">
        <f t="shared" si="1"/>
        <v>Mexico1999</v>
      </c>
      <c r="B2397" s="1" t="s">
        <v>136</v>
      </c>
      <c r="C2397" s="3">
        <v>1999.0</v>
      </c>
      <c r="D2397" s="3">
        <v>14.42</v>
      </c>
      <c r="E2397" s="3">
        <v>71.62</v>
      </c>
      <c r="F2397" s="3">
        <v>0.930347</v>
      </c>
      <c r="G2397" s="3">
        <v>0.7</v>
      </c>
      <c r="H2397" s="3">
        <v>141955.6</v>
      </c>
      <c r="I2397" s="3">
        <v>136262.81</v>
      </c>
      <c r="J2397" s="3">
        <v>-1.35</v>
      </c>
      <c r="K2397" s="3">
        <v>600233.02</v>
      </c>
      <c r="L2397" s="3">
        <v>45.46</v>
      </c>
      <c r="M2397" s="3">
        <v>26.16</v>
      </c>
      <c r="N2397" s="3">
        <v>19.73</v>
      </c>
      <c r="O2397" s="3">
        <v>4.69</v>
      </c>
      <c r="P2397" s="3">
        <v>40.83</v>
      </c>
      <c r="Q2397" s="3">
        <v>39.34</v>
      </c>
      <c r="R2397" s="3">
        <v>8.26</v>
      </c>
      <c r="S2397" s="3">
        <v>10.84</v>
      </c>
      <c r="T2397" s="3">
        <v>2961.25596798749</v>
      </c>
      <c r="U2397" s="3">
        <v>2261.3734</v>
      </c>
    </row>
    <row r="2398" hidden="1">
      <c r="A2398" s="10" t="str">
        <f t="shared" si="1"/>
        <v>North Macedonia1999</v>
      </c>
      <c r="B2398" s="1" t="s">
        <v>155</v>
      </c>
      <c r="C2398" s="3">
        <v>1999.0</v>
      </c>
      <c r="D2398" s="3">
        <v>25.77</v>
      </c>
      <c r="E2398" s="3">
        <v>42.47</v>
      </c>
      <c r="F2398" s="3">
        <v>0.128559</v>
      </c>
      <c r="G2398" s="3">
        <v>0.1</v>
      </c>
      <c r="H2398" s="3">
        <v>1776.13</v>
      </c>
      <c r="I2398" s="3">
        <v>1191.26</v>
      </c>
      <c r="J2398" s="3">
        <v>-26.54</v>
      </c>
      <c r="K2398" s="3">
        <v>3863.74</v>
      </c>
      <c r="L2398" s="3">
        <v>16.66</v>
      </c>
      <c r="M2398" s="3">
        <v>25.81</v>
      </c>
      <c r="N2398" s="3">
        <v>20.39</v>
      </c>
      <c r="O2398" s="3">
        <v>11.92</v>
      </c>
      <c r="P2398" s="3">
        <v>4.42</v>
      </c>
      <c r="Q2398" s="3">
        <v>50.46</v>
      </c>
      <c r="R2398" s="3">
        <v>29.17</v>
      </c>
      <c r="S2398" s="3">
        <v>12.07</v>
      </c>
      <c r="T2398" s="3">
        <v>0.0</v>
      </c>
      <c r="U2398" s="3">
        <v>1815.3886</v>
      </c>
    </row>
    <row r="2399" hidden="1">
      <c r="A2399" s="10" t="str">
        <f t="shared" si="1"/>
        <v>Mali1999</v>
      </c>
      <c r="B2399" s="1" t="s">
        <v>130</v>
      </c>
      <c r="C2399" s="3">
        <v>1999.0</v>
      </c>
      <c r="D2399" s="3">
        <v>3.56</v>
      </c>
      <c r="E2399" s="3">
        <v>67.7</v>
      </c>
      <c r="F2399" s="3">
        <v>-0.847831</v>
      </c>
      <c r="G2399" s="3">
        <v>0.05</v>
      </c>
      <c r="H2399" s="3">
        <v>827.14</v>
      </c>
      <c r="I2399" s="3">
        <v>501.75</v>
      </c>
      <c r="J2399" s="3">
        <v>-9.52</v>
      </c>
      <c r="K2399" s="3">
        <v>3439.46</v>
      </c>
      <c r="L2399" s="3">
        <v>22.91</v>
      </c>
      <c r="M2399" s="3">
        <v>44.79</v>
      </c>
      <c r="N2399" s="3">
        <v>29.94</v>
      </c>
      <c r="O2399" s="3">
        <v>2.01</v>
      </c>
      <c r="P2399" s="3">
        <v>2.11</v>
      </c>
      <c r="Q2399" s="3">
        <v>2.98</v>
      </c>
      <c r="R2399" s="3">
        <v>51.45</v>
      </c>
      <c r="S2399" s="3">
        <v>43.17</v>
      </c>
      <c r="T2399" s="3">
        <v>1652.55639790788</v>
      </c>
      <c r="U2399" s="3">
        <v>4053.9941</v>
      </c>
    </row>
    <row r="2400" hidden="1">
      <c r="A2400" s="10" t="str">
        <f t="shared" si="1"/>
        <v>Malta1999</v>
      </c>
      <c r="B2400" s="1" t="s">
        <v>131</v>
      </c>
      <c r="C2400" s="3">
        <v>1999.0</v>
      </c>
      <c r="D2400" s="3">
        <v>8.86</v>
      </c>
      <c r="E2400" s="3">
        <v>81.62</v>
      </c>
      <c r="F2400" s="2"/>
      <c r="G2400" s="3">
        <v>0.1</v>
      </c>
      <c r="H2400" s="3">
        <v>2840.15</v>
      </c>
      <c r="I2400" s="3">
        <v>1979.63</v>
      </c>
      <c r="J2400" s="3">
        <v>-4.8</v>
      </c>
      <c r="K2400" s="3">
        <v>4121.35</v>
      </c>
      <c r="L2400" s="3">
        <v>47.93</v>
      </c>
      <c r="M2400" s="3">
        <v>33.69</v>
      </c>
      <c r="N2400" s="3">
        <v>14.9</v>
      </c>
      <c r="O2400" s="3">
        <v>3.42</v>
      </c>
      <c r="P2400" s="3">
        <v>64.46</v>
      </c>
      <c r="Q2400" s="3">
        <v>29.5</v>
      </c>
      <c r="R2400" s="3">
        <v>5.16</v>
      </c>
      <c r="S2400" s="3">
        <v>0.75</v>
      </c>
      <c r="T2400" s="3">
        <v>2934.845494632</v>
      </c>
      <c r="U2400" s="3">
        <v>3980.1078</v>
      </c>
    </row>
    <row r="2401" hidden="1">
      <c r="A2401" s="10" t="str">
        <f t="shared" si="1"/>
        <v>Myanmar1999</v>
      </c>
      <c r="B2401" s="1" t="s">
        <v>144</v>
      </c>
      <c r="C2401" s="3">
        <v>1999.0</v>
      </c>
      <c r="D2401" s="3">
        <v>0.0</v>
      </c>
      <c r="E2401" s="3">
        <v>0.0</v>
      </c>
      <c r="F2401" s="3">
        <v>-1.199696</v>
      </c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3">
        <v>0.0</v>
      </c>
      <c r="U2401" s="3">
        <v>0.0</v>
      </c>
    </row>
    <row r="2402" hidden="1">
      <c r="A2402" s="10" t="str">
        <f t="shared" si="1"/>
        <v>Mongolia1999</v>
      </c>
      <c r="B2402" s="1" t="s">
        <v>139</v>
      </c>
      <c r="C2402" s="3">
        <v>1999.0</v>
      </c>
      <c r="D2402" s="3">
        <v>49.35</v>
      </c>
      <c r="E2402" s="3">
        <v>80.28</v>
      </c>
      <c r="F2402" s="3">
        <v>-0.526119</v>
      </c>
      <c r="G2402" s="3">
        <v>0.32</v>
      </c>
      <c r="H2402" s="3">
        <v>510.29</v>
      </c>
      <c r="I2402" s="3">
        <v>358.19</v>
      </c>
      <c r="J2402" s="3">
        <v>-11.92</v>
      </c>
      <c r="K2402" s="3">
        <v>1057.41</v>
      </c>
      <c r="L2402" s="3">
        <v>30.7</v>
      </c>
      <c r="M2402" s="3">
        <v>49.58</v>
      </c>
      <c r="N2402" s="3">
        <v>17.33</v>
      </c>
      <c r="O2402" s="3">
        <v>2.37</v>
      </c>
      <c r="P2402" s="3">
        <v>2.39</v>
      </c>
      <c r="Q2402" s="3">
        <v>16.64</v>
      </c>
      <c r="R2402" s="3">
        <v>17.78</v>
      </c>
      <c r="S2402" s="3">
        <v>63.19</v>
      </c>
      <c r="T2402" s="3">
        <v>2428.95105422463</v>
      </c>
      <c r="U2402" s="3">
        <v>3033.6949</v>
      </c>
    </row>
    <row r="2403" hidden="1">
      <c r="A2403" s="10" t="str">
        <f t="shared" si="1"/>
        <v>Montenegro1999</v>
      </c>
      <c r="B2403" s="1" t="s">
        <v>140</v>
      </c>
      <c r="C2403" s="3">
        <v>1999.0</v>
      </c>
      <c r="D2403" s="3">
        <v>0.0</v>
      </c>
      <c r="E2403" s="3">
        <v>0.0</v>
      </c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3">
        <v>0.0</v>
      </c>
      <c r="U2403" s="3">
        <v>0.0</v>
      </c>
    </row>
    <row r="2404" hidden="1">
      <c r="A2404" s="10" t="str">
        <f t="shared" si="1"/>
        <v>Mozambique1999</v>
      </c>
      <c r="B2404" s="1" t="s">
        <v>143</v>
      </c>
      <c r="C2404" s="3">
        <v>1999.0</v>
      </c>
      <c r="D2404" s="3">
        <v>0.0</v>
      </c>
      <c r="E2404" s="3">
        <v>0.0</v>
      </c>
      <c r="F2404" s="3">
        <v>-0.293106</v>
      </c>
      <c r="G2404" s="2"/>
      <c r="H2404" s="2"/>
      <c r="I2404" s="2"/>
      <c r="J2404" s="3">
        <v>-25.98</v>
      </c>
      <c r="K2404" s="3">
        <v>5976.41</v>
      </c>
      <c r="L2404" s="2"/>
      <c r="M2404" s="2"/>
      <c r="N2404" s="2"/>
      <c r="O2404" s="2"/>
      <c r="P2404" s="2"/>
      <c r="Q2404" s="2"/>
      <c r="R2404" s="2"/>
      <c r="S2404" s="2"/>
      <c r="T2404" s="3">
        <v>0.0</v>
      </c>
      <c r="U2404" s="3">
        <v>0.0</v>
      </c>
    </row>
    <row r="2405" hidden="1">
      <c r="A2405" s="10" t="str">
        <f t="shared" si="1"/>
        <v>Mauritania1999</v>
      </c>
      <c r="B2405" s="1" t="s">
        <v>133</v>
      </c>
      <c r="C2405" s="3">
        <v>1999.0</v>
      </c>
      <c r="D2405" s="3">
        <v>0.0</v>
      </c>
      <c r="E2405" s="3">
        <v>0.0</v>
      </c>
      <c r="F2405" s="3">
        <v>-1.272609</v>
      </c>
      <c r="G2405" s="2"/>
      <c r="H2405" s="2"/>
      <c r="I2405" s="2"/>
      <c r="J2405" s="3">
        <v>-3.88</v>
      </c>
      <c r="K2405" s="3">
        <v>1985.92</v>
      </c>
      <c r="L2405" s="2"/>
      <c r="M2405" s="2"/>
      <c r="N2405" s="2"/>
      <c r="O2405" s="2"/>
      <c r="P2405" s="2"/>
      <c r="Q2405" s="2"/>
      <c r="R2405" s="2"/>
      <c r="S2405" s="2"/>
      <c r="T2405" s="3">
        <v>0.0</v>
      </c>
      <c r="U2405" s="3">
        <v>0.0</v>
      </c>
    </row>
    <row r="2406" hidden="1">
      <c r="A2406" s="10" t="str">
        <f t="shared" si="1"/>
        <v>Montserrat1999</v>
      </c>
      <c r="B2406" s="1" t="s">
        <v>141</v>
      </c>
      <c r="C2406" s="3">
        <v>1999.0</v>
      </c>
      <c r="D2406" s="3">
        <v>7.58</v>
      </c>
      <c r="E2406" s="3">
        <v>73.23</v>
      </c>
      <c r="F2406" s="2"/>
      <c r="G2406" s="3">
        <v>0.07</v>
      </c>
      <c r="H2406" s="3">
        <v>21.89</v>
      </c>
      <c r="I2406" s="3">
        <v>1.25</v>
      </c>
      <c r="J2406" s="2"/>
      <c r="K2406" s="2"/>
      <c r="L2406" s="3">
        <v>22.29</v>
      </c>
      <c r="M2406" s="3">
        <v>50.94</v>
      </c>
      <c r="N2406" s="3">
        <v>17.58</v>
      </c>
      <c r="O2406" s="3">
        <v>8.47</v>
      </c>
      <c r="P2406" s="3">
        <v>73.39</v>
      </c>
      <c r="Q2406" s="3">
        <v>18.68</v>
      </c>
      <c r="R2406" s="3">
        <v>4.81</v>
      </c>
      <c r="S2406" s="3">
        <v>0.61</v>
      </c>
      <c r="T2406" s="3">
        <v>1936.94161353562</v>
      </c>
      <c r="U2406" s="3">
        <v>3726.4613</v>
      </c>
    </row>
    <row r="2407" hidden="1">
      <c r="A2407" s="10" t="str">
        <f t="shared" si="1"/>
        <v>Martinique1999</v>
      </c>
      <c r="B2407" s="1" t="s">
        <v>132</v>
      </c>
      <c r="C2407" s="3">
        <v>1999.0</v>
      </c>
      <c r="D2407" s="3">
        <v>0.0</v>
      </c>
      <c r="E2407" s="3">
        <v>0.0</v>
      </c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3">
        <v>0.0</v>
      </c>
      <c r="U2407" s="3">
        <v>0.0</v>
      </c>
    </row>
    <row r="2408" hidden="1">
      <c r="A2408" s="10" t="str">
        <f t="shared" si="1"/>
        <v>Mauritius1999</v>
      </c>
      <c r="B2408" s="1" t="s">
        <v>134</v>
      </c>
      <c r="C2408" s="3">
        <v>1999.0</v>
      </c>
      <c r="D2408" s="3">
        <v>25.34</v>
      </c>
      <c r="E2408" s="3">
        <v>51.6</v>
      </c>
      <c r="F2408" s="3">
        <v>-0.481136</v>
      </c>
      <c r="G2408" s="3">
        <v>0.17</v>
      </c>
      <c r="H2408" s="3">
        <v>2275.92</v>
      </c>
      <c r="I2408" s="3">
        <v>1562.48</v>
      </c>
      <c r="J2408" s="3">
        <v>-3.09</v>
      </c>
      <c r="K2408" s="3">
        <v>4343.71</v>
      </c>
      <c r="L2408" s="3">
        <v>27.12</v>
      </c>
      <c r="M2408" s="3">
        <v>24.48</v>
      </c>
      <c r="N2408" s="3">
        <v>35.1</v>
      </c>
      <c r="O2408" s="3">
        <v>7.19</v>
      </c>
      <c r="P2408" s="3">
        <v>1.45</v>
      </c>
      <c r="Q2408" s="3">
        <v>67.44</v>
      </c>
      <c r="R2408" s="3">
        <v>29.94</v>
      </c>
      <c r="S2408" s="3">
        <v>1.16</v>
      </c>
      <c r="T2408" s="3">
        <v>2008.26518479752</v>
      </c>
      <c r="U2408" s="3">
        <v>4685.5638</v>
      </c>
    </row>
    <row r="2409" hidden="1">
      <c r="A2409" s="10" t="str">
        <f t="shared" si="1"/>
        <v>Malawi1999</v>
      </c>
      <c r="B2409" s="1" t="s">
        <v>127</v>
      </c>
      <c r="C2409" s="3">
        <v>1999.0</v>
      </c>
      <c r="D2409" s="3">
        <v>90.11</v>
      </c>
      <c r="E2409" s="3">
        <v>67.38</v>
      </c>
      <c r="F2409" s="3">
        <v>-1.162539</v>
      </c>
      <c r="G2409" s="3">
        <v>0.08</v>
      </c>
      <c r="H2409" s="3">
        <v>645.38</v>
      </c>
      <c r="I2409" s="3">
        <v>438.41</v>
      </c>
      <c r="J2409" s="3">
        <v>-15.27</v>
      </c>
      <c r="K2409" s="3">
        <v>1775.92</v>
      </c>
      <c r="L2409" s="3">
        <v>30.46</v>
      </c>
      <c r="M2409" s="3">
        <v>36.92</v>
      </c>
      <c r="N2409" s="3">
        <v>27.62</v>
      </c>
      <c r="O2409" s="3">
        <v>4.81</v>
      </c>
      <c r="P2409" s="3">
        <v>0.41</v>
      </c>
      <c r="Q2409" s="3">
        <v>21.18</v>
      </c>
      <c r="R2409" s="3">
        <v>6.08</v>
      </c>
      <c r="S2409" s="3">
        <v>72.34</v>
      </c>
      <c r="T2409" s="3">
        <v>1947.08048344592</v>
      </c>
      <c r="U2409" s="3">
        <v>5502.2454</v>
      </c>
    </row>
    <row r="2410" hidden="1">
      <c r="A2410" s="10" t="str">
        <f t="shared" si="1"/>
        <v>Malaysia1999</v>
      </c>
      <c r="B2410" s="1" t="s">
        <v>128</v>
      </c>
      <c r="C2410" s="3">
        <v>1999.0</v>
      </c>
      <c r="D2410" s="3">
        <v>19.93</v>
      </c>
      <c r="E2410" s="3">
        <v>71.12</v>
      </c>
      <c r="F2410" s="3">
        <v>0.81818</v>
      </c>
      <c r="G2410" s="3">
        <v>0.11</v>
      </c>
      <c r="H2410" s="3">
        <v>64939.22</v>
      </c>
      <c r="I2410" s="3">
        <v>84511.9</v>
      </c>
      <c r="J2410" s="3">
        <v>25.05</v>
      </c>
      <c r="K2410" s="3">
        <v>79148.42</v>
      </c>
      <c r="L2410" s="3">
        <v>60.46</v>
      </c>
      <c r="M2410" s="3">
        <v>10.66</v>
      </c>
      <c r="N2410" s="3">
        <v>20.37</v>
      </c>
      <c r="O2410" s="3">
        <v>4.81</v>
      </c>
      <c r="P2410" s="3">
        <v>55.88</v>
      </c>
      <c r="Q2410" s="3">
        <v>24.23</v>
      </c>
      <c r="R2410" s="3">
        <v>11.99</v>
      </c>
      <c r="S2410" s="3">
        <v>5.68</v>
      </c>
      <c r="T2410" s="3">
        <v>3455.52020808044</v>
      </c>
      <c r="U2410" s="3">
        <v>3882.4672</v>
      </c>
    </row>
    <row r="2411" hidden="1">
      <c r="A2411" s="10" t="str">
        <f t="shared" si="1"/>
        <v>Mayotte1999</v>
      </c>
      <c r="B2411" s="1" t="s">
        <v>135</v>
      </c>
      <c r="C2411" s="3">
        <v>1999.0</v>
      </c>
      <c r="D2411" s="3">
        <v>0.0</v>
      </c>
      <c r="E2411" s="3">
        <v>0.0</v>
      </c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3">
        <v>0.0</v>
      </c>
      <c r="U2411" s="3">
        <v>0.0</v>
      </c>
    </row>
    <row r="2412" hidden="1">
      <c r="A2412" s="10" t="str">
        <f t="shared" si="1"/>
        <v>North America1999</v>
      </c>
      <c r="B2412" s="1" t="s">
        <v>154</v>
      </c>
      <c r="C2412" s="3">
        <v>1999.0</v>
      </c>
      <c r="D2412" s="3">
        <v>17.36</v>
      </c>
      <c r="E2412" s="3">
        <v>71.34</v>
      </c>
      <c r="F2412" s="2"/>
      <c r="G2412" s="2"/>
      <c r="H2412" s="3">
        <v>1274774.98</v>
      </c>
      <c r="I2412" s="3">
        <v>931561.82</v>
      </c>
      <c r="J2412" s="3">
        <v>-2.09</v>
      </c>
      <c r="K2412" s="3">
        <v>1.031010045E7</v>
      </c>
      <c r="L2412" s="3">
        <v>36.85</v>
      </c>
      <c r="M2412" s="3">
        <v>34.49</v>
      </c>
      <c r="N2412" s="3">
        <v>15.5</v>
      </c>
      <c r="O2412" s="3">
        <v>8.03</v>
      </c>
      <c r="P2412" s="3">
        <v>45.1</v>
      </c>
      <c r="Q2412" s="3">
        <v>22.39</v>
      </c>
      <c r="R2412" s="3">
        <v>20.52</v>
      </c>
      <c r="S2412" s="3">
        <v>7.38</v>
      </c>
      <c r="T2412" s="3">
        <v>0.0</v>
      </c>
      <c r="U2412" s="3">
        <v>1648.9599</v>
      </c>
    </row>
    <row r="2413" hidden="1">
      <c r="A2413" s="10" t="str">
        <f t="shared" si="1"/>
        <v>Namibia1999</v>
      </c>
      <c r="B2413" s="1" t="s">
        <v>145</v>
      </c>
      <c r="C2413" s="3">
        <v>1999.0</v>
      </c>
      <c r="D2413" s="3">
        <v>0.0</v>
      </c>
      <c r="E2413" s="3">
        <v>0.0</v>
      </c>
      <c r="F2413" s="2"/>
      <c r="G2413" s="2"/>
      <c r="H2413" s="2"/>
      <c r="I2413" s="2"/>
      <c r="J2413" s="3">
        <v>-8.35</v>
      </c>
      <c r="K2413" s="3">
        <v>3818.95</v>
      </c>
      <c r="L2413" s="2"/>
      <c r="M2413" s="2"/>
      <c r="N2413" s="2"/>
      <c r="O2413" s="2"/>
      <c r="P2413" s="2"/>
      <c r="Q2413" s="2"/>
      <c r="R2413" s="2"/>
      <c r="S2413" s="2"/>
      <c r="T2413" s="3">
        <v>0.0</v>
      </c>
      <c r="U2413" s="3">
        <v>0.0</v>
      </c>
    </row>
    <row r="2414" hidden="1">
      <c r="A2414" s="10" t="str">
        <f t="shared" si="1"/>
        <v>New Caledonia1999</v>
      </c>
      <c r="B2414" s="1" t="s">
        <v>149</v>
      </c>
      <c r="C2414" s="3">
        <v>1999.0</v>
      </c>
      <c r="D2414" s="3">
        <v>24.96</v>
      </c>
      <c r="E2414" s="3">
        <v>75.06</v>
      </c>
      <c r="F2414" s="2"/>
      <c r="G2414" s="3">
        <v>0.13</v>
      </c>
      <c r="H2414" s="3">
        <v>1008.08</v>
      </c>
      <c r="I2414" s="3">
        <v>394.8</v>
      </c>
      <c r="J2414" s="3">
        <v>-19.91</v>
      </c>
      <c r="K2414" s="3">
        <v>3057.0</v>
      </c>
      <c r="L2414" s="3">
        <v>29.21</v>
      </c>
      <c r="M2414" s="3">
        <v>45.85</v>
      </c>
      <c r="N2414" s="3">
        <v>11.88</v>
      </c>
      <c r="O2414" s="3">
        <v>5.22</v>
      </c>
      <c r="P2414" s="3">
        <v>3.81</v>
      </c>
      <c r="Q2414" s="3">
        <v>1.66</v>
      </c>
      <c r="R2414" s="3">
        <v>70.19</v>
      </c>
      <c r="S2414" s="3">
        <v>23.5</v>
      </c>
      <c r="T2414" s="3">
        <v>2074.09283008685</v>
      </c>
      <c r="U2414" s="3">
        <v>5260.7495</v>
      </c>
    </row>
    <row r="2415" hidden="1">
      <c r="A2415" s="10" t="str">
        <f t="shared" si="1"/>
        <v>Niger1999</v>
      </c>
      <c r="B2415" s="1" t="s">
        <v>152</v>
      </c>
      <c r="C2415" s="3">
        <v>1999.0</v>
      </c>
      <c r="D2415" s="3">
        <v>69.38</v>
      </c>
      <c r="E2415" s="3">
        <v>59.61</v>
      </c>
      <c r="F2415" s="2"/>
      <c r="G2415" s="3">
        <v>0.4</v>
      </c>
      <c r="H2415" s="3">
        <v>394.77</v>
      </c>
      <c r="I2415" s="3">
        <v>293.89</v>
      </c>
      <c r="J2415" s="3">
        <v>-6.06</v>
      </c>
      <c r="K2415" s="3">
        <v>2536.86</v>
      </c>
      <c r="L2415" s="3">
        <v>14.93</v>
      </c>
      <c r="M2415" s="3">
        <v>44.68</v>
      </c>
      <c r="N2415" s="3">
        <v>21.23</v>
      </c>
      <c r="O2415" s="3">
        <v>2.73</v>
      </c>
      <c r="P2415" s="3">
        <v>3.4</v>
      </c>
      <c r="Q2415" s="3">
        <v>24.21</v>
      </c>
      <c r="R2415" s="3">
        <v>12.79</v>
      </c>
      <c r="S2415" s="3">
        <v>58.7</v>
      </c>
      <c r="T2415" s="3">
        <v>1466.58127322441</v>
      </c>
      <c r="U2415" s="3">
        <v>2001.4158</v>
      </c>
    </row>
    <row r="2416" hidden="1">
      <c r="A2416" s="10" t="str">
        <f t="shared" si="1"/>
        <v>Nigeria1999</v>
      </c>
      <c r="B2416" s="1" t="s">
        <v>153</v>
      </c>
      <c r="C2416" s="3">
        <v>1999.0</v>
      </c>
      <c r="D2416" s="3">
        <v>99.37</v>
      </c>
      <c r="E2416" s="3">
        <v>43.76</v>
      </c>
      <c r="F2416" s="3">
        <v>-1.975043</v>
      </c>
      <c r="G2416" s="3">
        <v>0.15</v>
      </c>
      <c r="H2416" s="3">
        <v>4482.5</v>
      </c>
      <c r="I2416" s="3">
        <v>16123.5</v>
      </c>
      <c r="J2416" s="3">
        <v>8.21</v>
      </c>
      <c r="K2416" s="3">
        <v>59372.61</v>
      </c>
      <c r="L2416" s="3">
        <v>23.81</v>
      </c>
      <c r="M2416" s="3">
        <v>19.95</v>
      </c>
      <c r="N2416" s="3">
        <v>39.03</v>
      </c>
      <c r="O2416" s="3">
        <v>15.82</v>
      </c>
      <c r="P2416" s="3">
        <v>0.33</v>
      </c>
      <c r="Q2416" s="3">
        <v>0.08</v>
      </c>
      <c r="R2416" s="3">
        <v>0.38</v>
      </c>
      <c r="S2416" s="3">
        <v>99.2</v>
      </c>
      <c r="T2416" s="3">
        <v>1736.79071385765</v>
      </c>
      <c r="U2416" s="3">
        <v>9789.2786</v>
      </c>
    </row>
    <row r="2417" hidden="1">
      <c r="A2417" s="10" t="str">
        <f t="shared" si="1"/>
        <v>Nicaragua1999</v>
      </c>
      <c r="B2417" s="1" t="s">
        <v>151</v>
      </c>
      <c r="C2417" s="3">
        <v>1999.0</v>
      </c>
      <c r="D2417" s="3">
        <v>86.87</v>
      </c>
      <c r="E2417" s="3">
        <v>66.47</v>
      </c>
      <c r="F2417" s="3">
        <v>-0.82093</v>
      </c>
      <c r="G2417" s="3">
        <v>0.37</v>
      </c>
      <c r="H2417" s="3">
        <v>1723.04</v>
      </c>
      <c r="I2417" s="3">
        <v>508.48</v>
      </c>
      <c r="J2417" s="3">
        <v>-25.48</v>
      </c>
      <c r="K2417" s="3">
        <v>4855.72</v>
      </c>
      <c r="L2417" s="3">
        <v>25.94</v>
      </c>
      <c r="M2417" s="3">
        <v>40.53</v>
      </c>
      <c r="N2417" s="3">
        <v>19.04</v>
      </c>
      <c r="O2417" s="3">
        <v>11.8</v>
      </c>
      <c r="P2417" s="3">
        <v>1.12</v>
      </c>
      <c r="Q2417" s="3">
        <v>15.9</v>
      </c>
      <c r="R2417" s="3">
        <v>15.98</v>
      </c>
      <c r="S2417" s="3">
        <v>66.23</v>
      </c>
      <c r="T2417" s="3">
        <v>1821.68848384357</v>
      </c>
      <c r="U2417" s="3">
        <v>2741.7918</v>
      </c>
    </row>
    <row r="2418" hidden="1">
      <c r="A2418" s="10" t="str">
        <f t="shared" si="1"/>
        <v>Netherlands1999</v>
      </c>
      <c r="B2418" s="1" t="s">
        <v>147</v>
      </c>
      <c r="C2418" s="3">
        <v>1999.0</v>
      </c>
      <c r="D2418" s="3">
        <v>30.41</v>
      </c>
      <c r="E2418" s="3">
        <v>66.95</v>
      </c>
      <c r="F2418" s="3">
        <v>1.422054</v>
      </c>
      <c r="G2418" s="3">
        <v>0.09</v>
      </c>
      <c r="H2418" s="3">
        <v>167875.45</v>
      </c>
      <c r="I2418" s="3">
        <v>170538.25</v>
      </c>
      <c r="J2418" s="3">
        <v>5.41</v>
      </c>
      <c r="K2418" s="3">
        <v>446899.0</v>
      </c>
      <c r="L2418" s="3">
        <v>36.61</v>
      </c>
      <c r="M2418" s="3">
        <v>30.34</v>
      </c>
      <c r="N2418" s="3">
        <v>19.65</v>
      </c>
      <c r="O2418" s="3">
        <v>11.83</v>
      </c>
      <c r="P2418" s="3">
        <v>34.68</v>
      </c>
      <c r="Q2418" s="3">
        <v>30.88</v>
      </c>
      <c r="R2418" s="3">
        <v>20.79</v>
      </c>
      <c r="S2418" s="3">
        <v>8.96</v>
      </c>
      <c r="T2418" s="3">
        <v>2348.41695782451</v>
      </c>
      <c r="U2418" s="3">
        <v>1322.1035</v>
      </c>
    </row>
    <row r="2419" hidden="1">
      <c r="A2419" s="10" t="str">
        <f t="shared" si="1"/>
        <v>Norway1999</v>
      </c>
      <c r="B2419" s="1" t="s">
        <v>156</v>
      </c>
      <c r="C2419" s="3">
        <v>1999.0</v>
      </c>
      <c r="D2419" s="3">
        <v>62.8</v>
      </c>
      <c r="E2419" s="3">
        <v>71.57</v>
      </c>
      <c r="F2419" s="3">
        <v>0.791595</v>
      </c>
      <c r="G2419" s="3">
        <v>0.08</v>
      </c>
      <c r="H2419" s="3">
        <v>34172.69</v>
      </c>
      <c r="I2419" s="3">
        <v>45479.33</v>
      </c>
      <c r="J2419" s="3">
        <v>7.2</v>
      </c>
      <c r="K2419" s="3">
        <v>162284.0</v>
      </c>
      <c r="L2419" s="3">
        <v>36.32</v>
      </c>
      <c r="M2419" s="3">
        <v>35.25</v>
      </c>
      <c r="N2419" s="3">
        <v>20.07</v>
      </c>
      <c r="O2419" s="3">
        <v>6.52</v>
      </c>
      <c r="P2419" s="3">
        <v>14.53</v>
      </c>
      <c r="Q2419" s="3">
        <v>14.96</v>
      </c>
      <c r="R2419" s="3">
        <v>15.8</v>
      </c>
      <c r="S2419" s="3">
        <v>44.96</v>
      </c>
      <c r="T2419" s="3">
        <v>2444.13314056062</v>
      </c>
      <c r="U2419" s="3">
        <v>2843.4466</v>
      </c>
    </row>
    <row r="2420" hidden="1">
      <c r="A2420" s="10" t="str">
        <f t="shared" si="1"/>
        <v>Nepal1999</v>
      </c>
      <c r="B2420" s="1" t="s">
        <v>146</v>
      </c>
      <c r="C2420" s="3">
        <v>1999.0</v>
      </c>
      <c r="D2420" s="3">
        <v>22.59</v>
      </c>
      <c r="E2420" s="3">
        <v>36.83</v>
      </c>
      <c r="F2420" s="2"/>
      <c r="G2420" s="3">
        <v>0.24</v>
      </c>
      <c r="H2420" s="3">
        <v>1347.48</v>
      </c>
      <c r="I2420" s="3">
        <v>524.29</v>
      </c>
      <c r="J2420" s="3">
        <v>-6.87</v>
      </c>
      <c r="K2420" s="3">
        <v>5033.64</v>
      </c>
      <c r="L2420" s="3">
        <v>16.98</v>
      </c>
      <c r="M2420" s="3">
        <v>19.85</v>
      </c>
      <c r="N2420" s="3">
        <v>43.96</v>
      </c>
      <c r="O2420" s="3">
        <v>9.8</v>
      </c>
      <c r="P2420" s="3">
        <v>1.28</v>
      </c>
      <c r="Q2420" s="3">
        <v>72.45</v>
      </c>
      <c r="R2420" s="3">
        <v>23.91</v>
      </c>
      <c r="S2420" s="3">
        <v>2.36</v>
      </c>
      <c r="T2420" s="3">
        <v>1484.96414195466</v>
      </c>
      <c r="U2420" s="3">
        <v>3924.0696</v>
      </c>
    </row>
    <row r="2421" hidden="1">
      <c r="A2421" s="10" t="str">
        <f t="shared" si="1"/>
        <v>New Zealand1999</v>
      </c>
      <c r="B2421" s="1" t="s">
        <v>150</v>
      </c>
      <c r="C2421" s="3">
        <v>1999.0</v>
      </c>
      <c r="D2421" s="3">
        <v>61.31</v>
      </c>
      <c r="E2421" s="3">
        <v>72.01</v>
      </c>
      <c r="F2421" s="3">
        <v>0.34283</v>
      </c>
      <c r="G2421" s="3">
        <v>0.09</v>
      </c>
      <c r="H2421" s="3">
        <v>14318.35</v>
      </c>
      <c r="I2421" s="3">
        <v>12473.94</v>
      </c>
      <c r="J2421" s="3">
        <v>0.5</v>
      </c>
      <c r="K2421" s="3">
        <v>58762.26</v>
      </c>
      <c r="L2421" s="3">
        <v>32.85</v>
      </c>
      <c r="M2421" s="3">
        <v>39.16</v>
      </c>
      <c r="N2421" s="3">
        <v>18.76</v>
      </c>
      <c r="O2421" s="3">
        <v>7.08</v>
      </c>
      <c r="P2421" s="3">
        <v>10.18</v>
      </c>
      <c r="Q2421" s="3">
        <v>21.49</v>
      </c>
      <c r="R2421" s="3">
        <v>32.21</v>
      </c>
      <c r="S2421" s="3">
        <v>34.07</v>
      </c>
      <c r="T2421" s="3">
        <v>2350.31946795882</v>
      </c>
      <c r="U2421" s="3">
        <v>1694.2216</v>
      </c>
    </row>
    <row r="2422" hidden="1">
      <c r="A2422" s="10" t="str">
        <f t="shared" si="1"/>
        <v>Other Asia, nes1999</v>
      </c>
      <c r="B2422" s="1" t="s">
        <v>159</v>
      </c>
      <c r="C2422" s="3">
        <v>1999.0</v>
      </c>
      <c r="D2422" s="3">
        <v>3.66</v>
      </c>
      <c r="E2422" s="3">
        <v>64.95</v>
      </c>
      <c r="F2422" s="2"/>
      <c r="G2422" s="3">
        <v>0.11</v>
      </c>
      <c r="H2422" s="3">
        <v>110946.46</v>
      </c>
      <c r="I2422" s="3">
        <v>121495.89</v>
      </c>
      <c r="J2422" s="2"/>
      <c r="K2422" s="2"/>
      <c r="L2422" s="3">
        <v>51.2</v>
      </c>
      <c r="M2422" s="3">
        <v>13.75</v>
      </c>
      <c r="N2422" s="3">
        <v>23.33</v>
      </c>
      <c r="O2422" s="3">
        <v>10.14</v>
      </c>
      <c r="P2422" s="3">
        <v>53.09</v>
      </c>
      <c r="Q2422" s="3">
        <v>22.43</v>
      </c>
      <c r="R2422" s="3">
        <v>22.95</v>
      </c>
      <c r="S2422" s="3">
        <v>1.3</v>
      </c>
      <c r="T2422" s="3">
        <v>2829.95286219132</v>
      </c>
      <c r="U2422" s="3">
        <v>3154.4504</v>
      </c>
    </row>
    <row r="2423" hidden="1">
      <c r="A2423" s="10" t="str">
        <f t="shared" si="1"/>
        <v>Oman1999</v>
      </c>
      <c r="B2423" s="1" t="s">
        <v>158</v>
      </c>
      <c r="C2423" s="3">
        <v>1999.0</v>
      </c>
      <c r="D2423" s="3">
        <v>82.07</v>
      </c>
      <c r="E2423" s="3">
        <v>71.1</v>
      </c>
      <c r="F2423" s="3">
        <v>-0.907765</v>
      </c>
      <c r="G2423" s="3">
        <v>0.16</v>
      </c>
      <c r="H2423" s="3">
        <v>4673.69</v>
      </c>
      <c r="I2423" s="3">
        <v>7230.93</v>
      </c>
      <c r="J2423" s="3">
        <v>10.5</v>
      </c>
      <c r="K2423" s="3">
        <v>15593.46</v>
      </c>
      <c r="L2423" s="3">
        <v>31.71</v>
      </c>
      <c r="M2423" s="3">
        <v>39.39</v>
      </c>
      <c r="N2423" s="3">
        <v>18.16</v>
      </c>
      <c r="O2423" s="3">
        <v>7.94</v>
      </c>
      <c r="P2423" s="3">
        <v>6.18</v>
      </c>
      <c r="Q2423" s="3">
        <v>13.41</v>
      </c>
      <c r="R2423" s="3">
        <v>3.87</v>
      </c>
      <c r="S2423" s="3">
        <v>76.07</v>
      </c>
      <c r="T2423" s="3">
        <v>2187.12164521973</v>
      </c>
      <c r="U2423" s="3">
        <v>6017.0784</v>
      </c>
    </row>
    <row r="2424" hidden="1">
      <c r="A2424" s="10" t="str">
        <f t="shared" si="1"/>
        <v>Pakistan1999</v>
      </c>
      <c r="B2424" s="1" t="s">
        <v>160</v>
      </c>
      <c r="C2424" s="3">
        <v>1999.0</v>
      </c>
      <c r="D2424" s="3">
        <v>0.0</v>
      </c>
      <c r="E2424" s="3">
        <v>0.0</v>
      </c>
      <c r="F2424" s="3">
        <v>-0.883745</v>
      </c>
      <c r="G2424" s="2"/>
      <c r="H2424" s="2"/>
      <c r="I2424" s="2"/>
      <c r="J2424" s="3">
        <v>-1.61</v>
      </c>
      <c r="K2424" s="3">
        <v>62973.85</v>
      </c>
      <c r="L2424" s="2"/>
      <c r="M2424" s="2"/>
      <c r="N2424" s="2"/>
      <c r="O2424" s="2"/>
      <c r="P2424" s="2"/>
      <c r="Q2424" s="2"/>
      <c r="R2424" s="2"/>
      <c r="S2424" s="2"/>
      <c r="T2424" s="3">
        <v>0.0</v>
      </c>
      <c r="U2424" s="3">
        <v>0.0</v>
      </c>
    </row>
    <row r="2425" hidden="1">
      <c r="A2425" s="10" t="str">
        <f t="shared" si="1"/>
        <v>Panama1999</v>
      </c>
      <c r="B2425" s="1" t="s">
        <v>162</v>
      </c>
      <c r="C2425" s="3">
        <v>1999.0</v>
      </c>
      <c r="D2425" s="3">
        <v>84.25</v>
      </c>
      <c r="E2425" s="3">
        <v>69.56</v>
      </c>
      <c r="F2425" s="3">
        <v>0.141153</v>
      </c>
      <c r="G2425" s="3">
        <v>0.05</v>
      </c>
      <c r="H2425" s="3">
        <v>3515.19</v>
      </c>
      <c r="I2425" s="3">
        <v>707.13</v>
      </c>
      <c r="J2425" s="3">
        <v>-12.98</v>
      </c>
      <c r="K2425" s="3">
        <v>12130.25</v>
      </c>
      <c r="L2425" s="3">
        <v>25.35</v>
      </c>
      <c r="M2425" s="3">
        <v>44.21</v>
      </c>
      <c r="N2425" s="3">
        <v>16.07</v>
      </c>
      <c r="O2425" s="3">
        <v>11.97</v>
      </c>
      <c r="P2425" s="3">
        <v>2.24</v>
      </c>
      <c r="Q2425" s="3">
        <v>17.35</v>
      </c>
      <c r="R2425" s="3">
        <v>11.51</v>
      </c>
      <c r="S2425" s="3">
        <v>59.99</v>
      </c>
      <c r="T2425" s="3">
        <v>2085.0209504838</v>
      </c>
      <c r="U2425" s="3">
        <v>2318.1919</v>
      </c>
    </row>
    <row r="2426" hidden="1">
      <c r="A2426" s="10" t="str">
        <f t="shared" si="1"/>
        <v>Peru1999</v>
      </c>
      <c r="B2426" s="1" t="s">
        <v>165</v>
      </c>
      <c r="C2426" s="3">
        <v>1999.0</v>
      </c>
      <c r="D2426" s="3">
        <v>42.49</v>
      </c>
      <c r="E2426" s="3">
        <v>58.62</v>
      </c>
      <c r="F2426" s="3">
        <v>-0.45144</v>
      </c>
      <c r="G2426" s="3">
        <v>0.14</v>
      </c>
      <c r="H2426" s="3">
        <v>6822.84</v>
      </c>
      <c r="I2426" s="3">
        <v>5932.05</v>
      </c>
      <c r="J2426" s="3">
        <v>-2.41</v>
      </c>
      <c r="K2426" s="3">
        <v>50187.33</v>
      </c>
      <c r="L2426" s="3">
        <v>31.58</v>
      </c>
      <c r="M2426" s="3">
        <v>27.04</v>
      </c>
      <c r="N2426" s="3">
        <v>25.03</v>
      </c>
      <c r="O2426" s="3">
        <v>13.33</v>
      </c>
      <c r="P2426" s="3">
        <v>0.95</v>
      </c>
      <c r="Q2426" s="3">
        <v>14.47</v>
      </c>
      <c r="R2426" s="3">
        <v>59.4</v>
      </c>
      <c r="S2426" s="3">
        <v>23.33</v>
      </c>
      <c r="T2426" s="3">
        <v>2041.86343182797</v>
      </c>
      <c r="U2426" s="3">
        <v>1465.2581</v>
      </c>
    </row>
    <row r="2427" hidden="1">
      <c r="A2427" s="10" t="str">
        <f t="shared" si="1"/>
        <v>Philippines1999</v>
      </c>
      <c r="B2427" s="1" t="s">
        <v>166</v>
      </c>
      <c r="C2427" s="3">
        <v>1999.0</v>
      </c>
      <c r="D2427" s="3">
        <v>7.31</v>
      </c>
      <c r="E2427" s="3">
        <v>65.55</v>
      </c>
      <c r="F2427" s="3">
        <v>0.082401</v>
      </c>
      <c r="G2427" s="3">
        <v>0.16</v>
      </c>
      <c r="H2427" s="3">
        <v>32568.13</v>
      </c>
      <c r="I2427" s="3">
        <v>35036.88</v>
      </c>
      <c r="J2427" s="3">
        <v>-3.93</v>
      </c>
      <c r="K2427" s="3">
        <v>82995.14</v>
      </c>
      <c r="L2427" s="3">
        <v>53.9</v>
      </c>
      <c r="M2427" s="3">
        <v>11.65</v>
      </c>
      <c r="N2427" s="3">
        <v>21.3</v>
      </c>
      <c r="O2427" s="3">
        <v>12.57</v>
      </c>
      <c r="P2427" s="3">
        <v>75.04</v>
      </c>
      <c r="Q2427" s="3">
        <v>16.31</v>
      </c>
      <c r="R2427" s="3">
        <v>4.91</v>
      </c>
      <c r="S2427" s="3">
        <v>3.07</v>
      </c>
      <c r="T2427" s="3">
        <v>2991.73317211251</v>
      </c>
      <c r="U2427" s="3">
        <v>5835.2199</v>
      </c>
    </row>
    <row r="2428" hidden="1">
      <c r="A2428" s="10" t="str">
        <f t="shared" si="1"/>
        <v>Palau1999</v>
      </c>
      <c r="B2428" s="1" t="s">
        <v>161</v>
      </c>
      <c r="C2428" s="3">
        <v>1999.0</v>
      </c>
      <c r="D2428" s="3">
        <v>0.0</v>
      </c>
      <c r="E2428" s="3">
        <v>0.0</v>
      </c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3">
        <v>0.0</v>
      </c>
      <c r="U2428" s="3">
        <v>0.0</v>
      </c>
    </row>
    <row r="2429" hidden="1">
      <c r="A2429" s="10" t="str">
        <f t="shared" si="1"/>
        <v>Papua New Guinea1999</v>
      </c>
      <c r="B2429" s="1" t="s">
        <v>163</v>
      </c>
      <c r="C2429" s="3">
        <v>1999.0</v>
      </c>
      <c r="D2429" s="3">
        <v>0.0</v>
      </c>
      <c r="E2429" s="3">
        <v>0.0</v>
      </c>
      <c r="F2429" s="3">
        <v>-1.741423</v>
      </c>
      <c r="G2429" s="2"/>
      <c r="H2429" s="2"/>
      <c r="I2429" s="2"/>
      <c r="J2429" s="3">
        <v>10.23</v>
      </c>
      <c r="K2429" s="3">
        <v>3477.04</v>
      </c>
      <c r="L2429" s="2"/>
      <c r="M2429" s="2"/>
      <c r="N2429" s="2"/>
      <c r="O2429" s="2"/>
      <c r="P2429" s="2"/>
      <c r="Q2429" s="2"/>
      <c r="R2429" s="2"/>
      <c r="S2429" s="2"/>
      <c r="T2429" s="3">
        <v>0.0</v>
      </c>
      <c r="U2429" s="3">
        <v>0.0</v>
      </c>
    </row>
    <row r="2430" hidden="1">
      <c r="A2430" s="10" t="str">
        <f t="shared" si="1"/>
        <v>Poland1999</v>
      </c>
      <c r="B2430" s="1" t="s">
        <v>167</v>
      </c>
      <c r="C2430" s="3">
        <v>1999.0</v>
      </c>
      <c r="D2430" s="3">
        <v>21.99</v>
      </c>
      <c r="E2430" s="3">
        <v>63.02</v>
      </c>
      <c r="F2430" s="3">
        <v>0.777591</v>
      </c>
      <c r="G2430" s="3">
        <v>0.15</v>
      </c>
      <c r="H2430" s="3">
        <v>45876.12</v>
      </c>
      <c r="I2430" s="3">
        <v>27374.96</v>
      </c>
      <c r="J2430" s="3">
        <v>-5.93</v>
      </c>
      <c r="K2430" s="3">
        <v>170031.01</v>
      </c>
      <c r="L2430" s="3">
        <v>33.01</v>
      </c>
      <c r="M2430" s="3">
        <v>30.01</v>
      </c>
      <c r="N2430" s="3">
        <v>24.38</v>
      </c>
      <c r="O2430" s="3">
        <v>9.28</v>
      </c>
      <c r="P2430" s="3">
        <v>21.2</v>
      </c>
      <c r="Q2430" s="3">
        <v>44.8</v>
      </c>
      <c r="R2430" s="3">
        <v>22.62</v>
      </c>
      <c r="S2430" s="3">
        <v>8.37</v>
      </c>
      <c r="T2430" s="3">
        <v>2263.76891626847</v>
      </c>
      <c r="U2430" s="3">
        <v>1000.9901</v>
      </c>
    </row>
    <row r="2431" hidden="1">
      <c r="A2431" s="10" t="str">
        <f t="shared" si="1"/>
        <v>Portugal1999</v>
      </c>
      <c r="B2431" s="1" t="s">
        <v>168</v>
      </c>
      <c r="C2431" s="3">
        <v>1999.0</v>
      </c>
      <c r="D2431" s="3">
        <v>19.07</v>
      </c>
      <c r="E2431" s="3">
        <v>64.15</v>
      </c>
      <c r="F2431" s="3">
        <v>0.528767</v>
      </c>
      <c r="G2431" s="3">
        <v>0.11</v>
      </c>
      <c r="H2431" s="3">
        <v>39828.58</v>
      </c>
      <c r="I2431" s="3">
        <v>24493.55</v>
      </c>
      <c r="J2431" s="3">
        <v>-10.35</v>
      </c>
      <c r="K2431" s="3">
        <v>127427.0</v>
      </c>
      <c r="L2431" s="3">
        <v>29.46</v>
      </c>
      <c r="M2431" s="3">
        <v>34.69</v>
      </c>
      <c r="N2431" s="3">
        <v>23.23</v>
      </c>
      <c r="O2431" s="3">
        <v>12.62</v>
      </c>
      <c r="P2431" s="3">
        <v>16.73</v>
      </c>
      <c r="Q2431" s="3">
        <v>61.82</v>
      </c>
      <c r="R2431" s="3">
        <v>17.89</v>
      </c>
      <c r="S2431" s="3">
        <v>3.5</v>
      </c>
      <c r="T2431" s="3">
        <v>2137.07762910404</v>
      </c>
      <c r="U2431" s="3">
        <v>1261.722</v>
      </c>
    </row>
    <row r="2432" hidden="1">
      <c r="A2432" s="10" t="str">
        <f t="shared" si="1"/>
        <v>Paraguay1999</v>
      </c>
      <c r="B2432" s="1" t="s">
        <v>164</v>
      </c>
      <c r="C2432" s="3">
        <v>1999.0</v>
      </c>
      <c r="D2432" s="3">
        <v>79.18</v>
      </c>
      <c r="E2432" s="3">
        <v>71.21</v>
      </c>
      <c r="F2432" s="3">
        <v>-0.618339</v>
      </c>
      <c r="G2432" s="3">
        <v>0.17</v>
      </c>
      <c r="H2432" s="3">
        <v>1905.85</v>
      </c>
      <c r="I2432" s="3">
        <v>740.77</v>
      </c>
      <c r="J2432" s="3">
        <v>8.03</v>
      </c>
      <c r="K2432" s="3">
        <v>8837.07</v>
      </c>
      <c r="L2432" s="3">
        <v>30.41</v>
      </c>
      <c r="M2432" s="3">
        <v>40.8</v>
      </c>
      <c r="N2432" s="3">
        <v>14.38</v>
      </c>
      <c r="O2432" s="3">
        <v>4.43</v>
      </c>
      <c r="P2432" s="3">
        <v>0.8</v>
      </c>
      <c r="Q2432" s="3">
        <v>9.46</v>
      </c>
      <c r="R2432" s="3">
        <v>29.52</v>
      </c>
      <c r="S2432" s="3">
        <v>60.09</v>
      </c>
      <c r="T2432" s="3">
        <v>2071.2661290128</v>
      </c>
      <c r="U2432" s="3">
        <v>3117.7343</v>
      </c>
    </row>
    <row r="2433" hidden="1">
      <c r="A2433" s="10" t="str">
        <f t="shared" si="1"/>
        <v>Occ.Pal.Terr1999</v>
      </c>
      <c r="B2433" s="1" t="s">
        <v>157</v>
      </c>
      <c r="C2433" s="3">
        <v>1999.0</v>
      </c>
      <c r="D2433" s="3">
        <v>0.0</v>
      </c>
      <c r="E2433" s="3">
        <v>0.0</v>
      </c>
      <c r="F2433" s="2"/>
      <c r="G2433" s="2"/>
      <c r="H2433" s="2"/>
      <c r="I2433" s="2"/>
      <c r="J2433" s="3">
        <v>-61.15</v>
      </c>
      <c r="K2433" s="3">
        <v>4271.2</v>
      </c>
      <c r="L2433" s="2"/>
      <c r="M2433" s="2"/>
      <c r="N2433" s="2"/>
      <c r="O2433" s="2"/>
      <c r="P2433" s="2"/>
      <c r="Q2433" s="2"/>
      <c r="R2433" s="2"/>
      <c r="S2433" s="2"/>
      <c r="T2433" s="3">
        <v>0.0</v>
      </c>
      <c r="U2433" s="3">
        <v>0.0</v>
      </c>
    </row>
    <row r="2434" hidden="1">
      <c r="A2434" s="10" t="str">
        <f t="shared" si="1"/>
        <v>French Polynesia1999</v>
      </c>
      <c r="B2434" s="1" t="s">
        <v>85</v>
      </c>
      <c r="C2434" s="3">
        <v>1999.0</v>
      </c>
      <c r="D2434" s="3">
        <v>5.29</v>
      </c>
      <c r="E2434" s="3">
        <v>78.05</v>
      </c>
      <c r="F2434" s="2"/>
      <c r="G2434" s="3">
        <v>0.38</v>
      </c>
      <c r="H2434" s="3">
        <v>927.01</v>
      </c>
      <c r="I2434" s="3">
        <v>248.89</v>
      </c>
      <c r="J2434" s="3">
        <v>-19.21</v>
      </c>
      <c r="K2434" s="3">
        <v>3797.02</v>
      </c>
      <c r="L2434" s="3">
        <v>27.98</v>
      </c>
      <c r="M2434" s="3">
        <v>50.07</v>
      </c>
      <c r="N2434" s="3">
        <v>14.43</v>
      </c>
      <c r="O2434" s="3">
        <v>7.52</v>
      </c>
      <c r="P2434" s="3">
        <v>18.8</v>
      </c>
      <c r="Q2434" s="3">
        <v>10.98</v>
      </c>
      <c r="R2434" s="3">
        <v>3.2</v>
      </c>
      <c r="S2434" s="3">
        <v>64.34</v>
      </c>
      <c r="T2434" s="3">
        <v>2012.74112629841</v>
      </c>
      <c r="U2434" s="3">
        <v>4911.569</v>
      </c>
    </row>
    <row r="2435" hidden="1">
      <c r="A2435" s="10" t="str">
        <f t="shared" si="1"/>
        <v>Qatar1999</v>
      </c>
      <c r="B2435" s="1" t="s">
        <v>169</v>
      </c>
      <c r="C2435" s="3">
        <v>1999.0</v>
      </c>
      <c r="D2435" s="3">
        <v>0.0</v>
      </c>
      <c r="E2435" s="3">
        <v>0.0</v>
      </c>
      <c r="F2435" s="3">
        <v>-0.684741</v>
      </c>
      <c r="G2435" s="2"/>
      <c r="H2435" s="2"/>
      <c r="I2435" s="2"/>
      <c r="J2435" s="3">
        <v>34.35</v>
      </c>
      <c r="K2435" s="3">
        <v>12393.13</v>
      </c>
      <c r="L2435" s="2"/>
      <c r="M2435" s="2"/>
      <c r="N2435" s="2"/>
      <c r="O2435" s="2"/>
      <c r="P2435" s="2"/>
      <c r="Q2435" s="2"/>
      <c r="R2435" s="2"/>
      <c r="S2435" s="2"/>
      <c r="T2435" s="3">
        <v>0.0</v>
      </c>
      <c r="U2435" s="3">
        <v>0.0</v>
      </c>
    </row>
    <row r="2436" hidden="1">
      <c r="A2436" s="10" t="str">
        <f t="shared" si="1"/>
        <v>Reunion1999</v>
      </c>
      <c r="B2436" s="1" t="s">
        <v>170</v>
      </c>
      <c r="C2436" s="3">
        <v>1999.0</v>
      </c>
      <c r="D2436" s="3">
        <v>0.0</v>
      </c>
      <c r="E2436" s="3">
        <v>0.0</v>
      </c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3">
        <v>0.0</v>
      </c>
      <c r="U2436" s="3">
        <v>0.0</v>
      </c>
    </row>
    <row r="2437" hidden="1">
      <c r="A2437" s="10" t="str">
        <f t="shared" si="1"/>
        <v>Romania1999</v>
      </c>
      <c r="B2437" s="1" t="s">
        <v>171</v>
      </c>
      <c r="C2437" s="3">
        <v>1999.0</v>
      </c>
      <c r="D2437" s="3">
        <v>17.98</v>
      </c>
      <c r="E2437" s="3">
        <v>52.12</v>
      </c>
      <c r="F2437" s="3">
        <v>0.519841</v>
      </c>
      <c r="G2437" s="3">
        <v>0.1</v>
      </c>
      <c r="H2437" s="3">
        <v>10395.27</v>
      </c>
      <c r="I2437" s="3">
        <v>8502.97</v>
      </c>
      <c r="J2437" s="3">
        <v>-4.65</v>
      </c>
      <c r="K2437" s="3">
        <v>35952.78</v>
      </c>
      <c r="L2437" s="3">
        <v>25.26</v>
      </c>
      <c r="M2437" s="3">
        <v>26.86</v>
      </c>
      <c r="N2437" s="3">
        <v>35.43</v>
      </c>
      <c r="O2437" s="3">
        <v>11.59</v>
      </c>
      <c r="P2437" s="3">
        <v>14.68</v>
      </c>
      <c r="Q2437" s="3">
        <v>48.35</v>
      </c>
      <c r="R2437" s="3">
        <v>29.03</v>
      </c>
      <c r="S2437" s="3">
        <v>6.98</v>
      </c>
      <c r="T2437" s="3">
        <v>2042.6746168109</v>
      </c>
      <c r="U2437" s="3">
        <v>1286.1351</v>
      </c>
    </row>
    <row r="2438" hidden="1">
      <c r="A2438" s="10" t="str">
        <f t="shared" si="1"/>
        <v>Russian Federation1999</v>
      </c>
      <c r="B2438" s="1" t="s">
        <v>172</v>
      </c>
      <c r="C2438" s="3">
        <v>1999.0</v>
      </c>
      <c r="D2438" s="3">
        <v>48.39</v>
      </c>
      <c r="E2438" s="3">
        <v>37.13</v>
      </c>
      <c r="F2438" s="3">
        <v>0.537914</v>
      </c>
      <c r="G2438" s="3">
        <v>0.03</v>
      </c>
      <c r="H2438" s="3">
        <v>40428.95</v>
      </c>
      <c r="I2438" s="3">
        <v>74662.96</v>
      </c>
      <c r="J2438" s="3">
        <v>17.05</v>
      </c>
      <c r="K2438" s="3">
        <v>195906.99</v>
      </c>
      <c r="L2438" s="3">
        <v>19.42</v>
      </c>
      <c r="M2438" s="3">
        <v>17.71</v>
      </c>
      <c r="N2438" s="3">
        <v>17.37</v>
      </c>
      <c r="O2438" s="3">
        <v>11.29</v>
      </c>
      <c r="P2438" s="3">
        <v>7.05</v>
      </c>
      <c r="Q2438" s="3">
        <v>28.18</v>
      </c>
      <c r="R2438" s="3">
        <v>24.79</v>
      </c>
      <c r="S2438" s="3">
        <v>23.44</v>
      </c>
      <c r="T2438" s="3">
        <v>1580.91954861395</v>
      </c>
      <c r="U2438" s="3">
        <v>2515.3578</v>
      </c>
    </row>
    <row r="2439" hidden="1">
      <c r="A2439" s="10" t="str">
        <f t="shared" si="1"/>
        <v>Rwanda1999</v>
      </c>
      <c r="B2439" s="1" t="s">
        <v>173</v>
      </c>
      <c r="C2439" s="3">
        <v>1999.0</v>
      </c>
      <c r="D2439" s="3">
        <v>91.97</v>
      </c>
      <c r="E2439" s="3">
        <v>57.89</v>
      </c>
      <c r="F2439" s="2"/>
      <c r="G2439" s="3">
        <v>0.09</v>
      </c>
      <c r="H2439" s="3">
        <v>251.02</v>
      </c>
      <c r="I2439" s="3">
        <v>56.59</v>
      </c>
      <c r="J2439" s="3">
        <v>-16.46</v>
      </c>
      <c r="K2439" s="3">
        <v>2157.29</v>
      </c>
      <c r="L2439" s="3">
        <v>18.14</v>
      </c>
      <c r="M2439" s="3">
        <v>39.75</v>
      </c>
      <c r="N2439" s="3">
        <v>22.51</v>
      </c>
      <c r="O2439" s="3">
        <v>4.26</v>
      </c>
      <c r="P2439" s="3">
        <v>0.05</v>
      </c>
      <c r="Q2439" s="3">
        <v>27.12</v>
      </c>
      <c r="R2439" s="3">
        <v>7.31</v>
      </c>
      <c r="S2439" s="3">
        <v>65.52</v>
      </c>
      <c r="T2439" s="3">
        <v>1487.6402926968</v>
      </c>
      <c r="U2439" s="3">
        <v>6564.1792</v>
      </c>
    </row>
    <row r="2440" hidden="1">
      <c r="A2440" s="10" t="str">
        <f t="shared" si="1"/>
        <v>South Asia1999</v>
      </c>
      <c r="B2440" s="1" t="s">
        <v>187</v>
      </c>
      <c r="C2440" s="3">
        <v>1999.0</v>
      </c>
      <c r="D2440" s="3">
        <v>19.1</v>
      </c>
      <c r="E2440" s="3">
        <v>32.56</v>
      </c>
      <c r="F2440" s="2"/>
      <c r="G2440" s="2"/>
      <c r="H2440" s="3">
        <v>57280.83</v>
      </c>
      <c r="I2440" s="3">
        <v>42091.44</v>
      </c>
      <c r="J2440" s="3">
        <v>-2.26</v>
      </c>
      <c r="K2440" s="3">
        <v>598344.01</v>
      </c>
      <c r="L2440" s="3">
        <v>15.82</v>
      </c>
      <c r="M2440" s="3">
        <v>16.74</v>
      </c>
      <c r="N2440" s="3">
        <v>31.6</v>
      </c>
      <c r="O2440" s="3">
        <v>33.64</v>
      </c>
      <c r="P2440" s="3">
        <v>5.69</v>
      </c>
      <c r="Q2440" s="3">
        <v>43.32</v>
      </c>
      <c r="R2440" s="3">
        <v>38.93</v>
      </c>
      <c r="S2440" s="3">
        <v>9.99</v>
      </c>
      <c r="T2440" s="3">
        <v>0.0</v>
      </c>
      <c r="U2440" s="3">
        <v>1586.9445</v>
      </c>
    </row>
    <row r="2441" hidden="1">
      <c r="A2441" s="10" t="str">
        <f t="shared" si="1"/>
        <v>Saudi Arabia1999</v>
      </c>
      <c r="B2441" s="1" t="s">
        <v>176</v>
      </c>
      <c r="C2441" s="3">
        <v>1999.0</v>
      </c>
      <c r="D2441" s="3">
        <v>90.08</v>
      </c>
      <c r="E2441" s="3">
        <v>61.95</v>
      </c>
      <c r="F2441" s="3">
        <v>0.217734</v>
      </c>
      <c r="G2441" s="3">
        <v>0.08</v>
      </c>
      <c r="H2441" s="3">
        <v>28031.64</v>
      </c>
      <c r="I2441" s="3">
        <v>50693.81</v>
      </c>
      <c r="J2441" s="3">
        <v>11.49</v>
      </c>
      <c r="K2441" s="3">
        <v>161716.99</v>
      </c>
      <c r="L2441" s="3">
        <v>28.68</v>
      </c>
      <c r="M2441" s="3">
        <v>33.27</v>
      </c>
      <c r="N2441" s="3">
        <v>28.49</v>
      </c>
      <c r="O2441" s="3">
        <v>9.33</v>
      </c>
      <c r="P2441" s="3">
        <v>0.88</v>
      </c>
      <c r="Q2441" s="3">
        <v>17.93</v>
      </c>
      <c r="R2441" s="3">
        <v>7.66</v>
      </c>
      <c r="S2441" s="3">
        <v>73.53</v>
      </c>
      <c r="T2441" s="3">
        <v>2148.41305644142</v>
      </c>
      <c r="U2441" s="3">
        <v>7867.9068</v>
      </c>
    </row>
    <row r="2442" hidden="1">
      <c r="A2442" s="10" t="str">
        <f t="shared" si="1"/>
        <v>Sudan1999</v>
      </c>
      <c r="B2442" s="1" t="s">
        <v>193</v>
      </c>
      <c r="C2442" s="3">
        <v>1999.0</v>
      </c>
      <c r="D2442" s="3">
        <v>75.56</v>
      </c>
      <c r="E2442" s="3">
        <v>68.27</v>
      </c>
      <c r="F2442" s="2"/>
      <c r="G2442" s="3">
        <v>0.08</v>
      </c>
      <c r="H2442" s="3">
        <v>992.8</v>
      </c>
      <c r="I2442" s="3">
        <v>222.06</v>
      </c>
      <c r="J2442" s="3">
        <v>-9.16</v>
      </c>
      <c r="K2442" s="3">
        <v>10682.05</v>
      </c>
      <c r="L2442" s="3">
        <v>32.79</v>
      </c>
      <c r="M2442" s="3">
        <v>35.48</v>
      </c>
      <c r="N2442" s="3">
        <v>23.67</v>
      </c>
      <c r="O2442" s="3">
        <v>8.04</v>
      </c>
      <c r="P2442" s="3">
        <v>0.94</v>
      </c>
      <c r="Q2442" s="3">
        <v>2.13</v>
      </c>
      <c r="R2442" s="3">
        <v>16.87</v>
      </c>
      <c r="S2442" s="3">
        <v>80.06</v>
      </c>
      <c r="T2442" s="3">
        <v>2021.48226111503</v>
      </c>
      <c r="U2442" s="3">
        <v>2843.3503</v>
      </c>
    </row>
    <row r="2443" hidden="1">
      <c r="A2443" s="10" t="str">
        <f t="shared" si="1"/>
        <v>Senegal1999</v>
      </c>
      <c r="B2443" s="1" t="s">
        <v>177</v>
      </c>
      <c r="C2443" s="3">
        <v>1999.0</v>
      </c>
      <c r="D2443" s="3">
        <v>42.92</v>
      </c>
      <c r="E2443" s="3">
        <v>59.41</v>
      </c>
      <c r="F2443" s="3">
        <v>-0.628456</v>
      </c>
      <c r="G2443" s="3">
        <v>0.09</v>
      </c>
      <c r="H2443" s="3">
        <v>1604.36</v>
      </c>
      <c r="I2443" s="3">
        <v>471.32</v>
      </c>
      <c r="J2443" s="3">
        <v>-7.0</v>
      </c>
      <c r="K2443" s="3">
        <v>6512.21</v>
      </c>
      <c r="L2443" s="3">
        <v>22.0</v>
      </c>
      <c r="M2443" s="3">
        <v>37.41</v>
      </c>
      <c r="N2443" s="3">
        <v>24.37</v>
      </c>
      <c r="O2443" s="3">
        <v>14.02</v>
      </c>
      <c r="P2443" s="3">
        <v>9.92</v>
      </c>
      <c r="Q2443" s="3">
        <v>14.97</v>
      </c>
      <c r="R2443" s="3">
        <v>43.38</v>
      </c>
      <c r="S2443" s="3">
        <v>15.04</v>
      </c>
      <c r="T2443" s="3">
        <v>1608.21653847589</v>
      </c>
      <c r="U2443" s="3">
        <v>1829.2467</v>
      </c>
    </row>
    <row r="2444" hidden="1">
      <c r="A2444" s="10" t="str">
        <f t="shared" si="1"/>
        <v>Serbia, FR(Serbia/Montenegro)1999</v>
      </c>
      <c r="B2444" s="1" t="s">
        <v>178</v>
      </c>
      <c r="C2444" s="3">
        <v>1999.0</v>
      </c>
      <c r="D2444" s="3">
        <v>33.43</v>
      </c>
      <c r="E2444" s="3">
        <v>51.35</v>
      </c>
      <c r="F2444" s="2"/>
      <c r="G2444" s="3">
        <v>0.08</v>
      </c>
      <c r="H2444" s="3">
        <v>3295.21</v>
      </c>
      <c r="I2444" s="3">
        <v>1497.41</v>
      </c>
      <c r="J2444" s="3">
        <v>-4.57</v>
      </c>
      <c r="K2444" s="3">
        <v>19388.66</v>
      </c>
      <c r="L2444" s="3">
        <v>17.41</v>
      </c>
      <c r="M2444" s="3">
        <v>33.94</v>
      </c>
      <c r="N2444" s="3">
        <v>37.27</v>
      </c>
      <c r="O2444" s="3">
        <v>10.51</v>
      </c>
      <c r="P2444" s="3">
        <v>10.93</v>
      </c>
      <c r="Q2444" s="3">
        <v>39.2</v>
      </c>
      <c r="R2444" s="3">
        <v>32.79</v>
      </c>
      <c r="S2444" s="3">
        <v>14.18</v>
      </c>
      <c r="T2444" s="3">
        <v>1584.30277881933</v>
      </c>
      <c r="U2444" s="3">
        <v>1003.476</v>
      </c>
    </row>
    <row r="2445" hidden="1">
      <c r="A2445" s="10" t="str">
        <f t="shared" si="1"/>
        <v>Singapore1999</v>
      </c>
      <c r="B2445" s="1" t="s">
        <v>181</v>
      </c>
      <c r="C2445" s="3">
        <v>1999.0</v>
      </c>
      <c r="D2445" s="3">
        <v>12.07</v>
      </c>
      <c r="E2445" s="3">
        <v>75.89</v>
      </c>
      <c r="F2445" s="3">
        <v>1.742611</v>
      </c>
      <c r="G2445" s="3">
        <v>0.08</v>
      </c>
      <c r="H2445" s="3">
        <v>111060.87</v>
      </c>
      <c r="I2445" s="3">
        <v>114681.72</v>
      </c>
      <c r="J2445" s="3">
        <v>17.01</v>
      </c>
      <c r="K2445" s="3">
        <v>86284.66</v>
      </c>
      <c r="L2445" s="3">
        <v>59.17</v>
      </c>
      <c r="M2445" s="3">
        <v>16.72</v>
      </c>
      <c r="N2445" s="3">
        <v>11.93</v>
      </c>
      <c r="O2445" s="3">
        <v>6.58</v>
      </c>
      <c r="P2445" s="3">
        <v>64.66</v>
      </c>
      <c r="Q2445" s="3">
        <v>13.67</v>
      </c>
      <c r="R2445" s="3">
        <v>11.83</v>
      </c>
      <c r="S2445" s="3">
        <v>1.09</v>
      </c>
      <c r="T2445" s="3">
        <v>3414.31251969924</v>
      </c>
      <c r="U2445" s="3">
        <v>4534.6431</v>
      </c>
    </row>
    <row r="2446" hidden="1">
      <c r="A2446" s="10" t="str">
        <f t="shared" si="1"/>
        <v>Solomon Islands1999</v>
      </c>
      <c r="B2446" s="1" t="s">
        <v>185</v>
      </c>
      <c r="C2446" s="3">
        <v>1999.0</v>
      </c>
      <c r="D2446" s="3">
        <v>0.0</v>
      </c>
      <c r="E2446" s="3">
        <v>0.0</v>
      </c>
      <c r="F2446" s="2"/>
      <c r="G2446" s="2"/>
      <c r="H2446" s="2"/>
      <c r="I2446" s="2"/>
      <c r="J2446" s="3">
        <v>-6.25</v>
      </c>
      <c r="K2446" s="3">
        <v>495.44</v>
      </c>
      <c r="L2446" s="2"/>
      <c r="M2446" s="2"/>
      <c r="N2446" s="2"/>
      <c r="O2446" s="2"/>
      <c r="P2446" s="2"/>
      <c r="Q2446" s="2"/>
      <c r="R2446" s="2"/>
      <c r="S2446" s="2"/>
      <c r="T2446" s="3">
        <v>0.0</v>
      </c>
      <c r="U2446" s="3">
        <v>0.0</v>
      </c>
    </row>
    <row r="2447" hidden="1">
      <c r="A2447" s="10" t="str">
        <f t="shared" si="1"/>
        <v>Sierra Leone1999</v>
      </c>
      <c r="B2447" s="1" t="s">
        <v>180</v>
      </c>
      <c r="C2447" s="3">
        <v>1999.0</v>
      </c>
      <c r="D2447" s="3">
        <v>0.0</v>
      </c>
      <c r="E2447" s="3">
        <v>0.0</v>
      </c>
      <c r="F2447" s="2"/>
      <c r="G2447" s="2"/>
      <c r="H2447" s="2"/>
      <c r="I2447" s="2"/>
      <c r="J2447" s="3">
        <v>-6.09</v>
      </c>
      <c r="K2447" s="3">
        <v>669.38</v>
      </c>
      <c r="L2447" s="2"/>
      <c r="M2447" s="2"/>
      <c r="N2447" s="2"/>
      <c r="O2447" s="2"/>
      <c r="P2447" s="2"/>
      <c r="Q2447" s="2"/>
      <c r="R2447" s="2"/>
      <c r="S2447" s="2"/>
      <c r="T2447" s="3">
        <v>0.0</v>
      </c>
      <c r="U2447" s="3">
        <v>0.0</v>
      </c>
    </row>
    <row r="2448" hidden="1">
      <c r="A2448" s="10" t="str">
        <f t="shared" si="1"/>
        <v>El Salvador1999</v>
      </c>
      <c r="B2448" s="1" t="s">
        <v>73</v>
      </c>
      <c r="C2448" s="3">
        <v>1999.0</v>
      </c>
      <c r="D2448" s="3">
        <v>54.79</v>
      </c>
      <c r="E2448" s="3">
        <v>56.83</v>
      </c>
      <c r="F2448" s="3">
        <v>-0.128007</v>
      </c>
      <c r="G2448" s="3">
        <v>0.41</v>
      </c>
      <c r="H2448" s="3">
        <v>3128.09</v>
      </c>
      <c r="I2448" s="3">
        <v>1164.16</v>
      </c>
      <c r="J2448" s="3">
        <v>-12.2</v>
      </c>
      <c r="K2448" s="3">
        <v>11284.2</v>
      </c>
      <c r="L2448" s="3">
        <v>23.24</v>
      </c>
      <c r="M2448" s="3">
        <v>33.59</v>
      </c>
      <c r="N2448" s="3">
        <v>25.22</v>
      </c>
      <c r="O2448" s="3">
        <v>11.86</v>
      </c>
      <c r="P2448" s="3">
        <v>3.21</v>
      </c>
      <c r="Q2448" s="3">
        <v>45.77</v>
      </c>
      <c r="R2448" s="3">
        <v>20.32</v>
      </c>
      <c r="S2448" s="3">
        <v>26.13</v>
      </c>
      <c r="T2448" s="3">
        <v>1718.11242420364</v>
      </c>
      <c r="U2448" s="3">
        <v>1310.7856</v>
      </c>
    </row>
    <row r="2449" hidden="1">
      <c r="A2449" s="10" t="str">
        <f t="shared" si="1"/>
        <v>Small states1999</v>
      </c>
      <c r="B2449" s="1" t="s">
        <v>184</v>
      </c>
      <c r="C2449" s="3">
        <v>1999.0</v>
      </c>
      <c r="D2449" s="3">
        <v>61.08</v>
      </c>
      <c r="E2449" s="3">
        <v>58.56</v>
      </c>
      <c r="F2449" s="2"/>
      <c r="G2449" s="2"/>
      <c r="H2449" s="3">
        <v>55710.87</v>
      </c>
      <c r="I2449" s="3">
        <v>57010.78</v>
      </c>
      <c r="J2449" s="3">
        <v>0.1</v>
      </c>
      <c r="K2449" s="3">
        <v>375974.0</v>
      </c>
      <c r="L2449" s="3">
        <v>30.3</v>
      </c>
      <c r="M2449" s="3">
        <v>28.26</v>
      </c>
      <c r="N2449" s="3">
        <v>23.94</v>
      </c>
      <c r="O2449" s="3">
        <v>12.39</v>
      </c>
      <c r="P2449" s="3">
        <v>6.76</v>
      </c>
      <c r="Q2449" s="3">
        <v>13.18</v>
      </c>
      <c r="R2449" s="3">
        <v>24.3</v>
      </c>
      <c r="S2449" s="3">
        <v>53.01</v>
      </c>
      <c r="T2449" s="3">
        <v>0.0</v>
      </c>
      <c r="U2449" s="3">
        <v>1726.065</v>
      </c>
    </row>
    <row r="2450" hidden="1">
      <c r="A2450" s="10" t="str">
        <f t="shared" si="1"/>
        <v>Sao Tome and Principe1999</v>
      </c>
      <c r="B2450" s="1" t="s">
        <v>175</v>
      </c>
      <c r="C2450" s="3">
        <v>1999.0</v>
      </c>
      <c r="D2450" s="3">
        <v>98.63</v>
      </c>
      <c r="E2450" s="3">
        <v>81.5</v>
      </c>
      <c r="F2450" s="2"/>
      <c r="G2450" s="3">
        <v>0.12</v>
      </c>
      <c r="H2450" s="3">
        <v>38.01</v>
      </c>
      <c r="I2450" s="3">
        <v>2.19</v>
      </c>
      <c r="J2450" s="2"/>
      <c r="K2450" s="2"/>
      <c r="L2450" s="3">
        <v>10.02</v>
      </c>
      <c r="M2450" s="3">
        <v>71.48</v>
      </c>
      <c r="N2450" s="3">
        <v>15.93</v>
      </c>
      <c r="O2450" s="3">
        <v>2.57</v>
      </c>
      <c r="P2450" s="3">
        <v>0.9</v>
      </c>
      <c r="Q2450" s="3">
        <v>4.05</v>
      </c>
      <c r="R2450" s="3">
        <v>0.39</v>
      </c>
      <c r="S2450" s="3">
        <v>94.67</v>
      </c>
      <c r="T2450" s="3">
        <v>2890.21069529977</v>
      </c>
      <c r="U2450" s="3">
        <v>9269.5956</v>
      </c>
    </row>
    <row r="2451" hidden="1">
      <c r="A2451" s="10" t="str">
        <f t="shared" si="1"/>
        <v>Sudan1999</v>
      </c>
      <c r="B2451" s="1" t="s">
        <v>193</v>
      </c>
      <c r="C2451" s="3">
        <v>1999.0</v>
      </c>
      <c r="D2451" s="3">
        <v>0.0</v>
      </c>
      <c r="E2451" s="3">
        <v>0.0</v>
      </c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3">
        <v>2021.48226111503</v>
      </c>
      <c r="U2451" s="3">
        <v>2843.3503</v>
      </c>
    </row>
    <row r="2452" hidden="1">
      <c r="A2452" s="10" t="str">
        <f t="shared" si="1"/>
        <v>Suriname1999</v>
      </c>
      <c r="B2452" s="1" t="s">
        <v>194</v>
      </c>
      <c r="C2452" s="3">
        <v>1999.0</v>
      </c>
      <c r="D2452" s="3">
        <v>16.01</v>
      </c>
      <c r="E2452" s="3">
        <v>68.18</v>
      </c>
      <c r="F2452" s="2"/>
      <c r="G2452" s="3">
        <v>0.1</v>
      </c>
      <c r="H2452" s="3">
        <v>505.79</v>
      </c>
      <c r="I2452" s="3">
        <v>355.84</v>
      </c>
      <c r="J2452" s="2"/>
      <c r="K2452" s="3">
        <v>886.29</v>
      </c>
      <c r="L2452" s="3">
        <v>24.49</v>
      </c>
      <c r="M2452" s="3">
        <v>43.69</v>
      </c>
      <c r="N2452" s="3">
        <v>19.09</v>
      </c>
      <c r="O2452" s="3">
        <v>5.05</v>
      </c>
      <c r="P2452" s="3">
        <v>1.71</v>
      </c>
      <c r="Q2452" s="3">
        <v>0.97</v>
      </c>
      <c r="R2452" s="3">
        <v>82.02</v>
      </c>
      <c r="S2452" s="3">
        <v>14.7</v>
      </c>
      <c r="T2452" s="3">
        <v>2088.57692003155</v>
      </c>
      <c r="U2452" s="3">
        <v>6710.4147</v>
      </c>
    </row>
    <row r="2453" hidden="1">
      <c r="A2453" s="10" t="str">
        <f t="shared" si="1"/>
        <v>Slovak Republic1999</v>
      </c>
      <c r="B2453" s="1" t="s">
        <v>182</v>
      </c>
      <c r="C2453" s="3">
        <v>1999.0</v>
      </c>
      <c r="D2453" s="3">
        <v>17.99</v>
      </c>
      <c r="E2453" s="3">
        <v>65.02</v>
      </c>
      <c r="F2453" s="3">
        <v>1.244886</v>
      </c>
      <c r="G2453" s="3">
        <v>0.15</v>
      </c>
      <c r="H2453" s="3">
        <v>11130.5</v>
      </c>
      <c r="I2453" s="3">
        <v>10056.77</v>
      </c>
      <c r="J2453" s="3">
        <v>-4.79</v>
      </c>
      <c r="K2453" s="3">
        <v>30453.38</v>
      </c>
      <c r="L2453" s="3">
        <v>33.11</v>
      </c>
      <c r="M2453" s="3">
        <v>31.91</v>
      </c>
      <c r="N2453" s="3">
        <v>21.94</v>
      </c>
      <c r="O2453" s="3">
        <v>11.98</v>
      </c>
      <c r="P2453" s="3">
        <v>21.96</v>
      </c>
      <c r="Q2453" s="3">
        <v>41.2</v>
      </c>
      <c r="R2453" s="3">
        <v>29.17</v>
      </c>
      <c r="S2453" s="3">
        <v>3.33</v>
      </c>
      <c r="T2453" s="3">
        <v>2174.36067298075</v>
      </c>
      <c r="U2453" s="3">
        <v>1257.302</v>
      </c>
    </row>
    <row r="2454" hidden="1">
      <c r="A2454" s="10" t="str">
        <f t="shared" si="1"/>
        <v>Slovenia1999</v>
      </c>
      <c r="B2454" s="1" t="s">
        <v>183</v>
      </c>
      <c r="C2454" s="3">
        <v>1999.0</v>
      </c>
      <c r="D2454" s="3">
        <v>13.14</v>
      </c>
      <c r="E2454" s="3">
        <v>67.48</v>
      </c>
      <c r="F2454" s="3">
        <v>1.47641</v>
      </c>
      <c r="G2454" s="3">
        <v>0.13</v>
      </c>
      <c r="H2454" s="3">
        <v>10081.42</v>
      </c>
      <c r="I2454" s="3">
        <v>8545.87</v>
      </c>
      <c r="J2454" s="3">
        <v>-4.33</v>
      </c>
      <c r="K2454" s="3">
        <v>22711.38</v>
      </c>
      <c r="L2454" s="3">
        <v>29.18</v>
      </c>
      <c r="M2454" s="3">
        <v>38.3</v>
      </c>
      <c r="N2454" s="3">
        <v>26.7</v>
      </c>
      <c r="O2454" s="3">
        <v>5.76</v>
      </c>
      <c r="P2454" s="3">
        <v>23.61</v>
      </c>
      <c r="Q2454" s="3">
        <v>47.52</v>
      </c>
      <c r="R2454" s="3">
        <v>27.0</v>
      </c>
      <c r="S2454" s="3">
        <v>1.85</v>
      </c>
      <c r="T2454" s="3">
        <v>2188.76669244289</v>
      </c>
      <c r="U2454" s="3">
        <v>1218.542</v>
      </c>
    </row>
    <row r="2455" hidden="1">
      <c r="A2455" s="10" t="str">
        <f t="shared" si="1"/>
        <v>Sweden1999</v>
      </c>
      <c r="B2455" s="1" t="s">
        <v>195</v>
      </c>
      <c r="C2455" s="3">
        <v>1999.0</v>
      </c>
      <c r="D2455" s="3">
        <v>16.81</v>
      </c>
      <c r="E2455" s="3">
        <v>66.07</v>
      </c>
      <c r="F2455" s="3">
        <v>2.111011</v>
      </c>
      <c r="G2455" s="3">
        <v>0.05</v>
      </c>
      <c r="H2455" s="3">
        <v>63989.29</v>
      </c>
      <c r="I2455" s="3">
        <v>75660.62</v>
      </c>
      <c r="J2455" s="3">
        <v>5.32</v>
      </c>
      <c r="K2455" s="3">
        <v>274071.99</v>
      </c>
      <c r="L2455" s="3">
        <v>38.03</v>
      </c>
      <c r="M2455" s="3">
        <v>28.04</v>
      </c>
      <c r="N2455" s="3">
        <v>18.05</v>
      </c>
      <c r="O2455" s="3">
        <v>8.7</v>
      </c>
      <c r="P2455" s="3">
        <v>43.32</v>
      </c>
      <c r="Q2455" s="3">
        <v>24.17</v>
      </c>
      <c r="R2455" s="3">
        <v>22.48</v>
      </c>
      <c r="S2455" s="3">
        <v>2.11</v>
      </c>
      <c r="T2455" s="3">
        <v>2427.6573501684</v>
      </c>
      <c r="U2455" s="3">
        <v>1885.7749</v>
      </c>
    </row>
    <row r="2456" hidden="1">
      <c r="A2456" s="10" t="str">
        <f t="shared" si="1"/>
        <v>Eswatini1999</v>
      </c>
      <c r="B2456" s="1" t="s">
        <v>76</v>
      </c>
      <c r="C2456" s="3">
        <v>1999.0</v>
      </c>
      <c r="D2456" s="3">
        <v>0.0</v>
      </c>
      <c r="E2456" s="3">
        <v>0.0</v>
      </c>
      <c r="F2456" s="2"/>
      <c r="G2456" s="2"/>
      <c r="H2456" s="2"/>
      <c r="I2456" s="2"/>
      <c r="J2456" s="3">
        <v>-16.27</v>
      </c>
      <c r="K2456" s="3">
        <v>1547.88</v>
      </c>
      <c r="L2456" s="2"/>
      <c r="M2456" s="2"/>
      <c r="N2456" s="2"/>
      <c r="O2456" s="2"/>
      <c r="P2456" s="2"/>
      <c r="Q2456" s="2"/>
      <c r="R2456" s="2"/>
      <c r="S2456" s="2"/>
      <c r="T2456" s="3">
        <v>0.0</v>
      </c>
      <c r="U2456" s="3">
        <v>0.0</v>
      </c>
    </row>
    <row r="2457" hidden="1">
      <c r="A2457" s="10" t="str">
        <f t="shared" si="1"/>
        <v>Seychelles1999</v>
      </c>
      <c r="B2457" s="1" t="s">
        <v>179</v>
      </c>
      <c r="C2457" s="3">
        <v>1999.0</v>
      </c>
      <c r="D2457" s="3">
        <v>97.69</v>
      </c>
      <c r="E2457" s="3">
        <v>65.14</v>
      </c>
      <c r="F2457" s="2"/>
      <c r="G2457" s="3">
        <v>0.19</v>
      </c>
      <c r="H2457" s="3">
        <v>429.45</v>
      </c>
      <c r="I2457" s="3">
        <v>144.96</v>
      </c>
      <c r="J2457" s="3">
        <v>-46.33</v>
      </c>
      <c r="K2457" s="3">
        <v>622.99</v>
      </c>
      <c r="L2457" s="3">
        <v>37.61</v>
      </c>
      <c r="M2457" s="3">
        <v>27.53</v>
      </c>
      <c r="N2457" s="3">
        <v>12.46</v>
      </c>
      <c r="O2457" s="3">
        <v>12.76</v>
      </c>
      <c r="P2457" s="3">
        <v>0.43</v>
      </c>
      <c r="Q2457" s="3">
        <v>70.35</v>
      </c>
      <c r="R2457" s="3">
        <v>2.45</v>
      </c>
      <c r="S2457" s="3">
        <v>4.83</v>
      </c>
      <c r="T2457" s="3">
        <v>1976.03324676365</v>
      </c>
      <c r="U2457" s="3">
        <v>5474.4111</v>
      </c>
    </row>
    <row r="2458" hidden="1">
      <c r="A2458" s="10" t="str">
        <f t="shared" si="1"/>
        <v>Syrian Arab Republic1999</v>
      </c>
      <c r="B2458" s="1" t="s">
        <v>197</v>
      </c>
      <c r="C2458" s="3">
        <v>1999.0</v>
      </c>
      <c r="D2458" s="3">
        <v>0.0</v>
      </c>
      <c r="E2458" s="3">
        <v>0.0</v>
      </c>
      <c r="F2458" s="2"/>
      <c r="G2458" s="2"/>
      <c r="H2458" s="2"/>
      <c r="I2458" s="2"/>
      <c r="J2458" s="3">
        <v>0.33</v>
      </c>
      <c r="K2458" s="3">
        <v>15873.88</v>
      </c>
      <c r="L2458" s="2"/>
      <c r="M2458" s="2"/>
      <c r="N2458" s="2"/>
      <c r="O2458" s="2"/>
      <c r="P2458" s="2"/>
      <c r="Q2458" s="2"/>
      <c r="R2458" s="2"/>
      <c r="S2458" s="2"/>
      <c r="T2458" s="3">
        <v>0.0</v>
      </c>
      <c r="U2458" s="3">
        <v>0.0</v>
      </c>
    </row>
    <row r="2459" hidden="1">
      <c r="A2459" s="10" t="str">
        <f t="shared" si="1"/>
        <v>Turks and Caicos Islands1999</v>
      </c>
      <c r="B2459" s="1" t="s">
        <v>207</v>
      </c>
      <c r="C2459" s="3">
        <v>1999.0</v>
      </c>
      <c r="D2459" s="3">
        <v>43.68</v>
      </c>
      <c r="E2459" s="3">
        <v>79.32</v>
      </c>
      <c r="F2459" s="2"/>
      <c r="G2459" s="3">
        <v>0.29</v>
      </c>
      <c r="H2459" s="3">
        <v>147.37</v>
      </c>
      <c r="I2459" s="3">
        <v>7.67</v>
      </c>
      <c r="J2459" s="2"/>
      <c r="K2459" s="2"/>
      <c r="L2459" s="3">
        <v>20.05</v>
      </c>
      <c r="M2459" s="3">
        <v>59.27</v>
      </c>
      <c r="N2459" s="3">
        <v>10.92</v>
      </c>
      <c r="O2459" s="3">
        <v>9.67</v>
      </c>
      <c r="P2459" s="3">
        <v>33.0</v>
      </c>
      <c r="Q2459" s="3">
        <v>39.77</v>
      </c>
      <c r="R2459" s="3">
        <v>24.55</v>
      </c>
      <c r="S2459" s="3">
        <v>1.17</v>
      </c>
      <c r="T2459" s="3">
        <v>1917.38633037998</v>
      </c>
      <c r="U2459" s="3">
        <v>1698.8803</v>
      </c>
    </row>
    <row r="2460" hidden="1">
      <c r="A2460" s="10" t="str">
        <f t="shared" si="1"/>
        <v>Chad1999</v>
      </c>
      <c r="B2460" s="1" t="s">
        <v>54</v>
      </c>
      <c r="C2460" s="3">
        <v>1999.0</v>
      </c>
      <c r="D2460" s="3">
        <v>0.0</v>
      </c>
      <c r="E2460" s="3">
        <v>0.0</v>
      </c>
      <c r="F2460" s="2"/>
      <c r="G2460" s="2"/>
      <c r="H2460" s="2"/>
      <c r="I2460" s="2"/>
      <c r="J2460" s="3">
        <v>-13.87</v>
      </c>
      <c r="K2460" s="3">
        <v>1534.67</v>
      </c>
      <c r="L2460" s="2"/>
      <c r="M2460" s="2"/>
      <c r="N2460" s="2"/>
      <c r="O2460" s="2"/>
      <c r="P2460" s="2"/>
      <c r="Q2460" s="2"/>
      <c r="R2460" s="2"/>
      <c r="S2460" s="2"/>
      <c r="T2460" s="3">
        <v>0.0</v>
      </c>
      <c r="U2460" s="3">
        <v>0.0</v>
      </c>
    </row>
    <row r="2461" hidden="1">
      <c r="A2461" s="10" t="str">
        <f t="shared" si="1"/>
        <v>Togo1999</v>
      </c>
      <c r="B2461" s="1" t="s">
        <v>201</v>
      </c>
      <c r="C2461" s="3">
        <v>1999.0</v>
      </c>
      <c r="D2461" s="3">
        <v>50.87</v>
      </c>
      <c r="E2461" s="3">
        <v>67.37</v>
      </c>
      <c r="F2461" s="3">
        <v>-0.727054</v>
      </c>
      <c r="G2461" s="3">
        <v>0.04</v>
      </c>
      <c r="H2461" s="3">
        <v>668.24</v>
      </c>
      <c r="I2461" s="3">
        <v>360.34</v>
      </c>
      <c r="J2461" s="3">
        <v>-10.14</v>
      </c>
      <c r="K2461" s="3">
        <v>1576.09</v>
      </c>
      <c r="L2461" s="3">
        <v>8.81</v>
      </c>
      <c r="M2461" s="3">
        <v>58.56</v>
      </c>
      <c r="N2461" s="3">
        <v>26.4</v>
      </c>
      <c r="O2461" s="3">
        <v>6.23</v>
      </c>
      <c r="P2461" s="3">
        <v>3.52</v>
      </c>
      <c r="Q2461" s="3">
        <v>19.36</v>
      </c>
      <c r="R2461" s="3">
        <v>31.33</v>
      </c>
      <c r="S2461" s="3">
        <v>45.78</v>
      </c>
      <c r="T2461" s="3">
        <v>1939.69748386352</v>
      </c>
      <c r="U2461" s="3">
        <v>1863.9427</v>
      </c>
    </row>
    <row r="2462" hidden="1">
      <c r="A2462" s="10" t="str">
        <f t="shared" si="1"/>
        <v>Thailand1999</v>
      </c>
      <c r="B2462" s="1" t="s">
        <v>199</v>
      </c>
      <c r="C2462" s="3">
        <v>1999.0</v>
      </c>
      <c r="D2462" s="3">
        <v>22.14</v>
      </c>
      <c r="E2462" s="3">
        <v>55.99</v>
      </c>
      <c r="F2462" s="3">
        <v>0.450965</v>
      </c>
      <c r="G2462" s="3">
        <v>0.1</v>
      </c>
      <c r="H2462" s="3">
        <v>50309.07</v>
      </c>
      <c r="I2462" s="3">
        <v>58423.03</v>
      </c>
      <c r="J2462" s="3">
        <v>12.17</v>
      </c>
      <c r="K2462" s="3">
        <v>126669.0</v>
      </c>
      <c r="L2462" s="3">
        <v>41.01</v>
      </c>
      <c r="M2462" s="3">
        <v>14.98</v>
      </c>
      <c r="N2462" s="3">
        <v>27.3</v>
      </c>
      <c r="O2462" s="3">
        <v>13.62</v>
      </c>
      <c r="P2462" s="3">
        <v>37.53</v>
      </c>
      <c r="Q2462" s="3">
        <v>34.47</v>
      </c>
      <c r="R2462" s="3">
        <v>15.85</v>
      </c>
      <c r="S2462" s="3">
        <v>8.07</v>
      </c>
      <c r="T2462" s="3">
        <v>2558.76046305603</v>
      </c>
      <c r="U2462" s="3">
        <v>1814.8957</v>
      </c>
    </row>
    <row r="2463" hidden="1">
      <c r="A2463" s="10" t="str">
        <f t="shared" si="1"/>
        <v>Turkmenistan1999</v>
      </c>
      <c r="B2463" s="1" t="s">
        <v>206</v>
      </c>
      <c r="C2463" s="3">
        <v>1999.0</v>
      </c>
      <c r="D2463" s="3">
        <v>65.37</v>
      </c>
      <c r="E2463" s="3">
        <v>69.07</v>
      </c>
      <c r="F2463" s="3">
        <v>-0.574087</v>
      </c>
      <c r="G2463" s="3">
        <v>0.25</v>
      </c>
      <c r="H2463" s="3">
        <v>1478.25</v>
      </c>
      <c r="I2463" s="3">
        <v>1186.99</v>
      </c>
      <c r="J2463" s="3">
        <v>-19.12</v>
      </c>
      <c r="K2463" s="3">
        <v>2450.56</v>
      </c>
      <c r="L2463" s="3">
        <v>33.7</v>
      </c>
      <c r="M2463" s="3">
        <v>35.37</v>
      </c>
      <c r="N2463" s="3">
        <v>21.57</v>
      </c>
      <c r="O2463" s="3">
        <v>2.84</v>
      </c>
      <c r="P2463" s="3">
        <v>1.48</v>
      </c>
      <c r="Q2463" s="3">
        <v>53.06</v>
      </c>
      <c r="R2463" s="3">
        <v>10.46</v>
      </c>
      <c r="S2463" s="3">
        <v>31.34</v>
      </c>
      <c r="T2463" s="3">
        <v>2129.36498904376</v>
      </c>
      <c r="U2463" s="3">
        <v>4913.2403</v>
      </c>
    </row>
    <row r="2464" hidden="1">
      <c r="A2464" s="10" t="str">
        <f t="shared" si="1"/>
        <v>Timor-Leste1999</v>
      </c>
      <c r="B2464" s="1" t="s">
        <v>200</v>
      </c>
      <c r="C2464" s="3">
        <v>1999.0</v>
      </c>
      <c r="D2464" s="3">
        <v>0.0</v>
      </c>
      <c r="E2464" s="3">
        <v>0.0</v>
      </c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3">
        <v>0.0</v>
      </c>
      <c r="U2464" s="3">
        <v>0.0</v>
      </c>
    </row>
    <row r="2465" hidden="1">
      <c r="A2465" s="10" t="str">
        <f t="shared" si="1"/>
        <v>Tonga1999</v>
      </c>
      <c r="B2465" s="1" t="s">
        <v>202</v>
      </c>
      <c r="C2465" s="3">
        <v>1999.0</v>
      </c>
      <c r="D2465" s="3">
        <v>0.0</v>
      </c>
      <c r="E2465" s="3">
        <v>0.0</v>
      </c>
      <c r="F2465" s="2"/>
      <c r="G2465" s="2"/>
      <c r="H2465" s="2"/>
      <c r="I2465" s="2"/>
      <c r="J2465" s="3">
        <v>-19.66</v>
      </c>
      <c r="K2465" s="3">
        <v>199.21</v>
      </c>
      <c r="L2465" s="2"/>
      <c r="M2465" s="2"/>
      <c r="N2465" s="2"/>
      <c r="O2465" s="2"/>
      <c r="P2465" s="2"/>
      <c r="Q2465" s="2"/>
      <c r="R2465" s="2"/>
      <c r="S2465" s="2"/>
      <c r="T2465" s="3">
        <v>0.0</v>
      </c>
      <c r="U2465" s="3">
        <v>0.0</v>
      </c>
    </row>
    <row r="2466" hidden="1">
      <c r="A2466" s="10" t="str">
        <f t="shared" si="1"/>
        <v>Trinidad and Tobago1999</v>
      </c>
      <c r="B2466" s="1" t="s">
        <v>203</v>
      </c>
      <c r="C2466" s="3">
        <v>1999.0</v>
      </c>
      <c r="D2466" s="3">
        <v>66.04</v>
      </c>
      <c r="E2466" s="3">
        <v>54.39</v>
      </c>
      <c r="F2466" s="3">
        <v>0.014474</v>
      </c>
      <c r="G2466" s="3">
        <v>0.23</v>
      </c>
      <c r="H2466" s="3">
        <v>2743.76</v>
      </c>
      <c r="I2466" s="3">
        <v>2805.66</v>
      </c>
      <c r="J2466" s="2"/>
      <c r="K2466" s="3">
        <v>6808.98</v>
      </c>
      <c r="L2466" s="3">
        <v>30.58</v>
      </c>
      <c r="M2466" s="3">
        <v>23.81</v>
      </c>
      <c r="N2466" s="3">
        <v>19.85</v>
      </c>
      <c r="O2466" s="3">
        <v>23.45</v>
      </c>
      <c r="P2466" s="3">
        <v>3.78</v>
      </c>
      <c r="Q2466" s="3">
        <v>20.85</v>
      </c>
      <c r="R2466" s="3">
        <v>28.55</v>
      </c>
      <c r="S2466" s="3">
        <v>14.28</v>
      </c>
      <c r="T2466" s="3">
        <v>1995.60582483611</v>
      </c>
      <c r="U2466" s="3">
        <v>3424.4015</v>
      </c>
    </row>
    <row r="2467" hidden="1">
      <c r="A2467" s="10" t="str">
        <f t="shared" si="1"/>
        <v>Tunisia1999</v>
      </c>
      <c r="B2467" s="1" t="s">
        <v>204</v>
      </c>
      <c r="C2467" s="3">
        <v>1999.0</v>
      </c>
      <c r="D2467" s="3">
        <v>21.12</v>
      </c>
      <c r="E2467" s="3">
        <v>53.46</v>
      </c>
      <c r="F2467" s="3">
        <v>-0.13388</v>
      </c>
      <c r="G2467" s="3">
        <v>0.15</v>
      </c>
      <c r="H2467" s="3">
        <v>8336.88</v>
      </c>
      <c r="I2467" s="3">
        <v>5788.03</v>
      </c>
      <c r="J2467" s="3">
        <v>-1.95</v>
      </c>
      <c r="K2467" s="3">
        <v>22943.69</v>
      </c>
      <c r="L2467" s="3">
        <v>29.95</v>
      </c>
      <c r="M2467" s="3">
        <v>23.51</v>
      </c>
      <c r="N2467" s="3">
        <v>35.7</v>
      </c>
      <c r="O2467" s="3">
        <v>7.43</v>
      </c>
      <c r="P2467" s="3">
        <v>8.21</v>
      </c>
      <c r="Q2467" s="3">
        <v>57.21</v>
      </c>
      <c r="R2467" s="3">
        <v>23.9</v>
      </c>
      <c r="S2467" s="3">
        <v>10.1</v>
      </c>
      <c r="T2467" s="3">
        <v>2189.11288243456</v>
      </c>
      <c r="U2467" s="3">
        <v>2308.2641</v>
      </c>
    </row>
    <row r="2468" hidden="1">
      <c r="A2468" s="10" t="str">
        <f t="shared" si="1"/>
        <v>Turkiye1999</v>
      </c>
      <c r="B2468" s="1" t="s">
        <v>205</v>
      </c>
      <c r="C2468" s="3">
        <v>1999.0</v>
      </c>
      <c r="D2468" s="3">
        <v>19.98</v>
      </c>
      <c r="E2468" s="3">
        <v>54.64</v>
      </c>
      <c r="F2468" s="3">
        <v>0.087761</v>
      </c>
      <c r="G2468" s="3">
        <v>0.08</v>
      </c>
      <c r="H2468" s="3">
        <v>40686.71</v>
      </c>
      <c r="I2468" s="3">
        <v>26587.17</v>
      </c>
      <c r="J2468" s="3">
        <v>-0.04</v>
      </c>
      <c r="K2468" s="3">
        <v>256386.01</v>
      </c>
      <c r="L2468" s="3">
        <v>34.45</v>
      </c>
      <c r="M2468" s="3">
        <v>20.19</v>
      </c>
      <c r="N2468" s="3">
        <v>29.36</v>
      </c>
      <c r="O2468" s="3">
        <v>14.3</v>
      </c>
      <c r="P2468" s="3">
        <v>12.17</v>
      </c>
      <c r="Q2468" s="3">
        <v>52.63</v>
      </c>
      <c r="R2468" s="3">
        <v>23.26</v>
      </c>
      <c r="S2468" s="3">
        <v>10.82</v>
      </c>
      <c r="T2468" s="3">
        <v>2130.12513165041</v>
      </c>
      <c r="U2468" s="3">
        <v>1838.6372</v>
      </c>
    </row>
    <row r="2469" hidden="1">
      <c r="A2469" s="10" t="str">
        <f t="shared" si="1"/>
        <v>Tuvalu1999</v>
      </c>
      <c r="B2469" s="1" t="s">
        <v>208</v>
      </c>
      <c r="C2469" s="3">
        <v>1999.0</v>
      </c>
      <c r="D2469" s="3">
        <v>0.0</v>
      </c>
      <c r="E2469" s="3">
        <v>63.34</v>
      </c>
      <c r="F2469" s="2"/>
      <c r="G2469" s="3">
        <v>0.29</v>
      </c>
      <c r="H2469" s="3">
        <v>8.09</v>
      </c>
      <c r="I2469" s="2"/>
      <c r="J2469" s="2"/>
      <c r="K2469" s="3">
        <v>13.69</v>
      </c>
      <c r="L2469" s="3">
        <v>21.27</v>
      </c>
      <c r="M2469" s="3">
        <v>42.07</v>
      </c>
      <c r="N2469" s="3">
        <v>19.32</v>
      </c>
      <c r="O2469" s="3">
        <v>7.39</v>
      </c>
      <c r="P2469" s="2"/>
      <c r="Q2469" s="2"/>
      <c r="R2469" s="2"/>
      <c r="S2469" s="2"/>
      <c r="T2469" s="3">
        <v>1776.97121798363</v>
      </c>
      <c r="U2469" s="3">
        <v>0.0</v>
      </c>
    </row>
    <row r="2470" hidden="1">
      <c r="A2470" s="10" t="str">
        <f t="shared" si="1"/>
        <v>Tanzania1999</v>
      </c>
      <c r="B2470" s="1" t="s">
        <v>198</v>
      </c>
      <c r="C2470" s="3">
        <v>1999.0</v>
      </c>
      <c r="D2470" s="3">
        <v>75.15</v>
      </c>
      <c r="E2470" s="3">
        <v>68.86</v>
      </c>
      <c r="F2470" s="3">
        <v>-0.935347</v>
      </c>
      <c r="G2470" s="3">
        <v>0.07</v>
      </c>
      <c r="H2470" s="3">
        <v>1588.02</v>
      </c>
      <c r="I2470" s="3">
        <v>642.05</v>
      </c>
      <c r="J2470" s="3">
        <v>-4.69</v>
      </c>
      <c r="K2470" s="3">
        <v>12711.21</v>
      </c>
      <c r="L2470" s="3">
        <v>33.67</v>
      </c>
      <c r="M2470" s="3">
        <v>35.19</v>
      </c>
      <c r="N2470" s="3">
        <v>19.97</v>
      </c>
      <c r="O2470" s="3">
        <v>7.57</v>
      </c>
      <c r="P2470" s="3">
        <v>5.04</v>
      </c>
      <c r="Q2470" s="3">
        <v>14.54</v>
      </c>
      <c r="R2470" s="3">
        <v>13.42</v>
      </c>
      <c r="S2470" s="3">
        <v>66.66</v>
      </c>
      <c r="T2470" s="3">
        <v>2105.29022801761</v>
      </c>
      <c r="U2470" s="3">
        <v>2718.4674</v>
      </c>
    </row>
    <row r="2471" hidden="1">
      <c r="A2471" s="10" t="str">
        <f t="shared" si="1"/>
        <v>Uganda1999</v>
      </c>
      <c r="B2471" s="1" t="s">
        <v>209</v>
      </c>
      <c r="C2471" s="3">
        <v>1999.0</v>
      </c>
      <c r="D2471" s="3">
        <v>83.34</v>
      </c>
      <c r="E2471" s="3">
        <v>69.07</v>
      </c>
      <c r="F2471" s="3">
        <v>-1.430567</v>
      </c>
      <c r="G2471" s="3">
        <v>0.05</v>
      </c>
      <c r="H2471" s="3">
        <v>1015.23</v>
      </c>
      <c r="I2471" s="3">
        <v>505.7</v>
      </c>
      <c r="J2471" s="3">
        <v>-11.52</v>
      </c>
      <c r="K2471" s="3">
        <v>5998.56</v>
      </c>
      <c r="L2471" s="3">
        <v>23.03</v>
      </c>
      <c r="M2471" s="3">
        <v>46.04</v>
      </c>
      <c r="N2471" s="3">
        <v>27.1</v>
      </c>
      <c r="O2471" s="3">
        <v>3.82</v>
      </c>
      <c r="P2471" s="3">
        <v>1.24</v>
      </c>
      <c r="Q2471" s="3">
        <v>12.88</v>
      </c>
      <c r="R2471" s="3">
        <v>16.36</v>
      </c>
      <c r="S2471" s="3">
        <v>69.52</v>
      </c>
      <c r="T2471" s="3">
        <v>1701.36409149171</v>
      </c>
      <c r="U2471" s="3">
        <v>4566.9113</v>
      </c>
    </row>
    <row r="2472" hidden="1">
      <c r="A2472" s="10" t="str">
        <f t="shared" si="1"/>
        <v>Ukraine1999</v>
      </c>
      <c r="B2472" s="1" t="s">
        <v>210</v>
      </c>
      <c r="C2472" s="3">
        <v>1999.0</v>
      </c>
      <c r="D2472" s="3">
        <v>25.06</v>
      </c>
      <c r="E2472" s="3">
        <v>66.78</v>
      </c>
      <c r="F2472" s="3">
        <v>0.418679</v>
      </c>
      <c r="G2472" s="3">
        <v>0.07</v>
      </c>
      <c r="H2472" s="3">
        <v>11846.11</v>
      </c>
      <c r="I2472" s="3">
        <v>11581.57</v>
      </c>
      <c r="J2472" s="3">
        <v>5.46</v>
      </c>
      <c r="K2472" s="3">
        <v>31580.64</v>
      </c>
      <c r="L2472" s="3">
        <v>15.92</v>
      </c>
      <c r="M2472" s="3">
        <v>50.86</v>
      </c>
      <c r="N2472" s="3">
        <v>14.63</v>
      </c>
      <c r="O2472" s="3">
        <v>16.58</v>
      </c>
      <c r="P2472" s="3">
        <v>11.05</v>
      </c>
      <c r="Q2472" s="3">
        <v>13.92</v>
      </c>
      <c r="R2472" s="3">
        <v>53.63</v>
      </c>
      <c r="S2472" s="3">
        <v>17.76</v>
      </c>
      <c r="T2472" s="3">
        <v>2240.90016499733</v>
      </c>
      <c r="U2472" s="3">
        <v>2098.3355</v>
      </c>
    </row>
    <row r="2473" hidden="1">
      <c r="A2473" s="10" t="str">
        <f t="shared" si="1"/>
        <v>Uruguay1999</v>
      </c>
      <c r="B2473" s="1" t="s">
        <v>214</v>
      </c>
      <c r="C2473" s="3">
        <v>1999.0</v>
      </c>
      <c r="D2473" s="3">
        <v>58.01</v>
      </c>
      <c r="E2473" s="3">
        <v>61.9</v>
      </c>
      <c r="F2473" s="3">
        <v>0.156799</v>
      </c>
      <c r="G2473" s="3">
        <v>0.1</v>
      </c>
      <c r="H2473" s="3">
        <v>3356.24</v>
      </c>
      <c r="I2473" s="3">
        <v>2237.04</v>
      </c>
      <c r="J2473" s="3">
        <v>-3.19</v>
      </c>
      <c r="K2473" s="3">
        <v>23983.95</v>
      </c>
      <c r="L2473" s="3">
        <v>26.55</v>
      </c>
      <c r="M2473" s="3">
        <v>35.35</v>
      </c>
      <c r="N2473" s="3">
        <v>24.15</v>
      </c>
      <c r="O2473" s="3">
        <v>10.05</v>
      </c>
      <c r="P2473" s="3">
        <v>4.33</v>
      </c>
      <c r="Q2473" s="3">
        <v>28.68</v>
      </c>
      <c r="R2473" s="3">
        <v>31.66</v>
      </c>
      <c r="S2473" s="3">
        <v>34.83</v>
      </c>
      <c r="T2473" s="3">
        <v>1931.65086149414</v>
      </c>
      <c r="U2473" s="3">
        <v>1539.959</v>
      </c>
    </row>
    <row r="2474" hidden="1">
      <c r="A2474" s="10" t="str">
        <f t="shared" si="1"/>
        <v>United States1999</v>
      </c>
      <c r="B2474" s="1" t="s">
        <v>213</v>
      </c>
      <c r="C2474" s="3">
        <v>1999.0</v>
      </c>
      <c r="D2474" s="3">
        <v>13.13</v>
      </c>
      <c r="E2474" s="3">
        <v>70.71</v>
      </c>
      <c r="F2474" s="3">
        <v>1.896707</v>
      </c>
      <c r="G2474" s="3">
        <v>0.08</v>
      </c>
      <c r="H2474" s="3">
        <v>1059220.09</v>
      </c>
      <c r="I2474" s="3">
        <v>692783.81</v>
      </c>
      <c r="J2474" s="3">
        <v>-2.66</v>
      </c>
      <c r="K2474" s="3">
        <v>9630659.9</v>
      </c>
      <c r="L2474" s="3">
        <v>35.05</v>
      </c>
      <c r="M2474" s="3">
        <v>35.66</v>
      </c>
      <c r="N2474" s="3">
        <v>15.3</v>
      </c>
      <c r="O2474" s="3">
        <v>8.36</v>
      </c>
      <c r="P2474" s="3">
        <v>51.13</v>
      </c>
      <c r="Q2474" s="3">
        <v>19.42</v>
      </c>
      <c r="R2474" s="3">
        <v>19.02</v>
      </c>
      <c r="S2474" s="3">
        <v>6.67</v>
      </c>
      <c r="T2474" s="3">
        <v>2593.20716287355</v>
      </c>
      <c r="U2474" s="3">
        <v>1931.0726</v>
      </c>
    </row>
    <row r="2475" hidden="1">
      <c r="A2475" s="10" t="str">
        <f t="shared" si="1"/>
        <v>St. Vincent and the Grenadines1999</v>
      </c>
      <c r="B2475" s="1" t="s">
        <v>192</v>
      </c>
      <c r="C2475" s="3">
        <v>1999.0</v>
      </c>
      <c r="D2475" s="3">
        <v>83.58</v>
      </c>
      <c r="E2475" s="3">
        <v>63.86</v>
      </c>
      <c r="F2475" s="2"/>
      <c r="G2475" s="3">
        <v>0.11</v>
      </c>
      <c r="H2475" s="3">
        <v>200.72</v>
      </c>
      <c r="I2475" s="3">
        <v>49.41</v>
      </c>
      <c r="J2475" s="3">
        <v>-16.07</v>
      </c>
      <c r="K2475" s="3">
        <v>390.72</v>
      </c>
      <c r="L2475" s="3">
        <v>19.47</v>
      </c>
      <c r="M2475" s="3">
        <v>44.39</v>
      </c>
      <c r="N2475" s="3">
        <v>21.22</v>
      </c>
      <c r="O2475" s="3">
        <v>10.21</v>
      </c>
      <c r="P2475" s="3">
        <v>8.12</v>
      </c>
      <c r="Q2475" s="3">
        <v>19.56</v>
      </c>
      <c r="R2475" s="3">
        <v>18.63</v>
      </c>
      <c r="S2475" s="3">
        <v>53.68</v>
      </c>
      <c r="T2475" s="3">
        <v>1797.15304043796</v>
      </c>
      <c r="U2475" s="3">
        <v>5637.906</v>
      </c>
    </row>
    <row r="2476" hidden="1">
      <c r="A2476" s="10" t="str">
        <f t="shared" si="1"/>
        <v>Venezuela, RB1999</v>
      </c>
      <c r="B2476" s="1" t="s">
        <v>216</v>
      </c>
      <c r="C2476" s="3">
        <v>1999.0</v>
      </c>
      <c r="D2476" s="3">
        <v>85.67</v>
      </c>
      <c r="E2476" s="3">
        <v>68.85</v>
      </c>
      <c r="F2476" s="3">
        <v>-0.00404099999999999</v>
      </c>
      <c r="G2476" s="3">
        <v>0.36</v>
      </c>
      <c r="H2476" s="3">
        <v>13553.95</v>
      </c>
      <c r="I2476" s="3">
        <v>20076.19</v>
      </c>
      <c r="J2476" s="3">
        <v>3.75</v>
      </c>
      <c r="K2476" s="3">
        <v>97976.89</v>
      </c>
      <c r="L2476" s="3">
        <v>38.04</v>
      </c>
      <c r="M2476" s="3">
        <v>30.81</v>
      </c>
      <c r="N2476" s="3">
        <v>24.66</v>
      </c>
      <c r="O2476" s="3">
        <v>5.21</v>
      </c>
      <c r="P2476" s="3">
        <v>1.38</v>
      </c>
      <c r="Q2476" s="3">
        <v>3.31</v>
      </c>
      <c r="R2476" s="3">
        <v>11.67</v>
      </c>
      <c r="S2476" s="3">
        <v>56.49</v>
      </c>
      <c r="T2476" s="3">
        <v>2522.85408513589</v>
      </c>
      <c r="U2476" s="3">
        <v>6697.1672</v>
      </c>
    </row>
    <row r="2477" hidden="1">
      <c r="A2477" s="10" t="str">
        <f t="shared" si="1"/>
        <v>Vietnam1999</v>
      </c>
      <c r="B2477" s="1" t="s">
        <v>217</v>
      </c>
      <c r="C2477" s="3">
        <v>1999.0</v>
      </c>
      <c r="D2477" s="3">
        <v>0.0</v>
      </c>
      <c r="E2477" s="3">
        <v>0.0</v>
      </c>
      <c r="F2477" s="3">
        <v>-0.703134</v>
      </c>
      <c r="G2477" s="2"/>
      <c r="H2477" s="2"/>
      <c r="I2477" s="2"/>
      <c r="J2477" s="3">
        <v>-2.85</v>
      </c>
      <c r="K2477" s="3">
        <v>28683.66</v>
      </c>
      <c r="L2477" s="2"/>
      <c r="M2477" s="2"/>
      <c r="N2477" s="2"/>
      <c r="O2477" s="2"/>
      <c r="P2477" s="2"/>
      <c r="Q2477" s="2"/>
      <c r="R2477" s="2"/>
      <c r="S2477" s="2"/>
      <c r="T2477" s="3">
        <v>0.0</v>
      </c>
      <c r="U2477" s="3">
        <v>0.0</v>
      </c>
    </row>
    <row r="2478" hidden="1">
      <c r="A2478" s="10" t="str">
        <f t="shared" si="1"/>
        <v>Vanuatu1999</v>
      </c>
      <c r="B2478" s="1" t="s">
        <v>215</v>
      </c>
      <c r="C2478" s="3">
        <v>1999.0</v>
      </c>
      <c r="D2478" s="3">
        <v>0.0</v>
      </c>
      <c r="E2478" s="3">
        <v>0.0</v>
      </c>
      <c r="F2478" s="2"/>
      <c r="G2478" s="2"/>
      <c r="H2478" s="2"/>
      <c r="I2478" s="2"/>
      <c r="J2478" s="3">
        <v>-16.48</v>
      </c>
      <c r="K2478" s="3">
        <v>268.01</v>
      </c>
      <c r="L2478" s="2"/>
      <c r="M2478" s="2"/>
      <c r="N2478" s="2"/>
      <c r="O2478" s="2"/>
      <c r="P2478" s="2"/>
      <c r="Q2478" s="2"/>
      <c r="R2478" s="2"/>
      <c r="S2478" s="2"/>
      <c r="T2478" s="3">
        <v>0.0</v>
      </c>
      <c r="U2478" s="3">
        <v>0.0</v>
      </c>
    </row>
    <row r="2479" hidden="1">
      <c r="A2479" s="10" t="str">
        <f t="shared" si="1"/>
        <v>World1999</v>
      </c>
      <c r="B2479" s="1" t="s">
        <v>219</v>
      </c>
      <c r="C2479" s="3">
        <v>1999.0</v>
      </c>
      <c r="D2479" s="3">
        <v>19.13</v>
      </c>
      <c r="E2479" s="3">
        <v>64.32</v>
      </c>
      <c r="F2479" s="2"/>
      <c r="G2479" s="3">
        <v>0.06</v>
      </c>
      <c r="H2479" s="3">
        <v>5617548.06</v>
      </c>
      <c r="I2479" s="3">
        <v>5470674.76</v>
      </c>
      <c r="J2479" s="3">
        <v>0.87</v>
      </c>
      <c r="K2479" s="3">
        <v>3.256320052E7</v>
      </c>
      <c r="L2479" s="3">
        <v>34.84</v>
      </c>
      <c r="M2479" s="3">
        <v>29.48</v>
      </c>
      <c r="N2479" s="3">
        <v>20.68</v>
      </c>
      <c r="O2479" s="3">
        <v>10.51</v>
      </c>
      <c r="P2479" s="3">
        <v>36.37</v>
      </c>
      <c r="Q2479" s="3">
        <v>29.8</v>
      </c>
      <c r="R2479" s="3">
        <v>20.46</v>
      </c>
      <c r="S2479" s="3">
        <v>8.77</v>
      </c>
      <c r="T2479" s="3">
        <v>0.0</v>
      </c>
      <c r="U2479" s="3">
        <v>1403.2187</v>
      </c>
    </row>
    <row r="2480" hidden="1">
      <c r="A2480" s="10" t="str">
        <f t="shared" si="1"/>
        <v>Wallis and Futura Isl.1999</v>
      </c>
      <c r="B2480" s="1" t="s">
        <v>218</v>
      </c>
      <c r="C2480" s="3">
        <v>1999.0</v>
      </c>
      <c r="D2480" s="3">
        <v>0.0</v>
      </c>
      <c r="E2480" s="3">
        <v>0.0</v>
      </c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3">
        <v>0.0</v>
      </c>
      <c r="U2480" s="3">
        <v>0.0</v>
      </c>
    </row>
    <row r="2481" hidden="1">
      <c r="A2481" s="10" t="str">
        <f t="shared" si="1"/>
        <v>Samoa1999</v>
      </c>
      <c r="B2481" s="1" t="s">
        <v>174</v>
      </c>
      <c r="C2481" s="3">
        <v>1999.0</v>
      </c>
      <c r="D2481" s="3">
        <v>0.0</v>
      </c>
      <c r="E2481" s="3">
        <v>0.0</v>
      </c>
      <c r="F2481" s="2"/>
      <c r="G2481" s="2"/>
      <c r="H2481" s="2"/>
      <c r="I2481" s="2"/>
      <c r="J2481" s="2"/>
      <c r="K2481" s="3">
        <v>258.83</v>
      </c>
      <c r="L2481" s="2"/>
      <c r="M2481" s="2"/>
      <c r="N2481" s="2"/>
      <c r="O2481" s="2"/>
      <c r="P2481" s="2"/>
      <c r="Q2481" s="2"/>
      <c r="R2481" s="2"/>
      <c r="S2481" s="2"/>
      <c r="T2481" s="3">
        <v>0.0</v>
      </c>
      <c r="U2481" s="3">
        <v>0.0</v>
      </c>
    </row>
    <row r="2482" hidden="1">
      <c r="A2482" s="10" t="str">
        <f t="shared" si="1"/>
        <v>Yemen, Rep.1999</v>
      </c>
      <c r="B2482" s="1" t="s">
        <v>220</v>
      </c>
      <c r="C2482" s="3">
        <v>1999.0</v>
      </c>
      <c r="D2482" s="3">
        <v>0.0</v>
      </c>
      <c r="E2482" s="3">
        <v>0.0</v>
      </c>
      <c r="F2482" s="3">
        <v>-1.758543</v>
      </c>
      <c r="G2482" s="2"/>
      <c r="H2482" s="2"/>
      <c r="I2482" s="2"/>
      <c r="J2482" s="2"/>
      <c r="K2482" s="3">
        <v>7641.1</v>
      </c>
      <c r="L2482" s="2"/>
      <c r="M2482" s="2"/>
      <c r="N2482" s="2"/>
      <c r="O2482" s="2"/>
      <c r="P2482" s="2"/>
      <c r="Q2482" s="2"/>
      <c r="R2482" s="2"/>
      <c r="S2482" s="2"/>
      <c r="T2482" s="3">
        <v>0.0</v>
      </c>
      <c r="U2482" s="3">
        <v>0.0</v>
      </c>
    </row>
    <row r="2483" hidden="1">
      <c r="A2483" s="10" t="str">
        <f t="shared" si="1"/>
        <v>South Africa1999</v>
      </c>
      <c r="B2483" s="1" t="s">
        <v>186</v>
      </c>
      <c r="C2483" s="3">
        <v>1999.0</v>
      </c>
      <c r="D2483" s="3">
        <v>30.65</v>
      </c>
      <c r="E2483" s="3">
        <v>57.41</v>
      </c>
      <c r="F2483" s="3">
        <v>0.23824</v>
      </c>
      <c r="G2483" s="3">
        <v>0.05</v>
      </c>
      <c r="H2483" s="3">
        <v>24092.43</v>
      </c>
      <c r="I2483" s="3">
        <v>23188.55</v>
      </c>
      <c r="J2483" s="3">
        <v>2.53</v>
      </c>
      <c r="K2483" s="3">
        <v>136632.0</v>
      </c>
      <c r="L2483" s="3">
        <v>36.25</v>
      </c>
      <c r="M2483" s="3">
        <v>21.16</v>
      </c>
      <c r="N2483" s="3">
        <v>20.58</v>
      </c>
      <c r="O2483" s="3">
        <v>13.37</v>
      </c>
      <c r="P2483" s="3">
        <v>13.42</v>
      </c>
      <c r="Q2483" s="3">
        <v>15.9</v>
      </c>
      <c r="R2483" s="3">
        <v>42.77</v>
      </c>
      <c r="S2483" s="3">
        <v>25.19</v>
      </c>
      <c r="T2483" s="3">
        <v>2287.83670153225</v>
      </c>
      <c r="U2483" s="3">
        <v>1052.9155</v>
      </c>
    </row>
    <row r="2484" hidden="1">
      <c r="A2484" s="10" t="str">
        <f t="shared" si="1"/>
        <v>Zambia1999</v>
      </c>
      <c r="B2484" s="1" t="s">
        <v>221</v>
      </c>
      <c r="C2484" s="3">
        <v>1999.0</v>
      </c>
      <c r="D2484" s="3">
        <v>22.78</v>
      </c>
      <c r="E2484" s="3">
        <v>65.79</v>
      </c>
      <c r="F2484" s="3">
        <v>-0.452954</v>
      </c>
      <c r="G2484" s="3">
        <v>0.05</v>
      </c>
      <c r="H2484" s="3">
        <v>822.13</v>
      </c>
      <c r="I2484" s="3">
        <v>1062.9</v>
      </c>
      <c r="J2484" s="3">
        <v>-9.69</v>
      </c>
      <c r="K2484" s="3">
        <v>3404.31</v>
      </c>
      <c r="L2484" s="3">
        <v>28.11</v>
      </c>
      <c r="M2484" s="3">
        <v>37.68</v>
      </c>
      <c r="N2484" s="3">
        <v>23.36</v>
      </c>
      <c r="O2484" s="3">
        <v>8.64</v>
      </c>
      <c r="P2484" s="3">
        <v>6.74</v>
      </c>
      <c r="Q2484" s="3">
        <v>8.8</v>
      </c>
      <c r="R2484" s="3">
        <v>53.29</v>
      </c>
      <c r="S2484" s="3">
        <v>30.25</v>
      </c>
      <c r="T2484" s="3">
        <v>2009.24854312635</v>
      </c>
      <c r="U2484" s="3">
        <v>3276.202</v>
      </c>
    </row>
    <row r="2485" hidden="1">
      <c r="A2485" s="10" t="str">
        <f t="shared" si="1"/>
        <v>Zimbabwe1999</v>
      </c>
      <c r="B2485" s="1" t="s">
        <v>222</v>
      </c>
      <c r="C2485" s="3">
        <v>1999.0</v>
      </c>
      <c r="D2485" s="3">
        <v>0.0</v>
      </c>
      <c r="E2485" s="3">
        <v>0.0</v>
      </c>
      <c r="F2485" s="3">
        <v>-0.378081</v>
      </c>
      <c r="G2485" s="2"/>
      <c r="H2485" s="2"/>
      <c r="I2485" s="2"/>
      <c r="J2485" s="3">
        <v>3.89</v>
      </c>
      <c r="K2485" s="3">
        <v>6858.01</v>
      </c>
      <c r="L2485" s="2"/>
      <c r="M2485" s="2"/>
      <c r="N2485" s="2"/>
      <c r="O2485" s="2"/>
      <c r="P2485" s="2"/>
      <c r="Q2485" s="2"/>
      <c r="R2485" s="2"/>
      <c r="S2485" s="2"/>
      <c r="T2485" s="3">
        <v>0.0</v>
      </c>
      <c r="U2485" s="3">
        <v>0.0</v>
      </c>
    </row>
    <row r="2486" hidden="1">
      <c r="A2486" s="10" t="str">
        <f t="shared" si="1"/>
        <v>Aruba2000</v>
      </c>
      <c r="B2486" s="1" t="s">
        <v>25</v>
      </c>
      <c r="C2486" s="3">
        <v>2000.0</v>
      </c>
      <c r="D2486" s="3">
        <v>83.84</v>
      </c>
      <c r="E2486" s="3">
        <v>0.0</v>
      </c>
      <c r="F2486" s="2"/>
      <c r="G2486" s="3">
        <v>0.7</v>
      </c>
      <c r="H2486" s="3">
        <v>835.23</v>
      </c>
      <c r="I2486" s="3">
        <v>173.0</v>
      </c>
      <c r="J2486" s="3">
        <v>3.73</v>
      </c>
      <c r="K2486" s="3">
        <v>1873.45</v>
      </c>
      <c r="L2486" s="2"/>
      <c r="M2486" s="2"/>
      <c r="N2486" s="2"/>
      <c r="O2486" s="2"/>
      <c r="P2486" s="2"/>
      <c r="Q2486" s="2"/>
      <c r="R2486" s="2"/>
      <c r="S2486" s="2"/>
      <c r="T2486" s="3">
        <v>0.0</v>
      </c>
      <c r="U2486" s="3">
        <v>5230.164</v>
      </c>
    </row>
    <row r="2487" hidden="1">
      <c r="A2487" s="10" t="str">
        <f t="shared" si="1"/>
        <v>Afghanistan2000</v>
      </c>
      <c r="B2487" s="1" t="s">
        <v>15</v>
      </c>
      <c r="C2487" s="3">
        <v>2000.0</v>
      </c>
      <c r="D2487" s="3">
        <v>0.0</v>
      </c>
      <c r="E2487" s="3">
        <v>0.0</v>
      </c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3">
        <v>0.0</v>
      </c>
      <c r="U2487" s="3">
        <v>0.0</v>
      </c>
    </row>
    <row r="2488" hidden="1">
      <c r="A2488" s="10" t="str">
        <f t="shared" si="1"/>
        <v>Anguila2000</v>
      </c>
      <c r="B2488" s="1" t="s">
        <v>21</v>
      </c>
      <c r="C2488" s="3">
        <v>2000.0</v>
      </c>
      <c r="D2488" s="3">
        <v>16.36</v>
      </c>
      <c r="E2488" s="3">
        <v>61.76</v>
      </c>
      <c r="F2488" s="2"/>
      <c r="G2488" s="3">
        <v>0.18</v>
      </c>
      <c r="H2488" s="3">
        <v>94.51</v>
      </c>
      <c r="I2488" s="3">
        <v>4.0</v>
      </c>
      <c r="J2488" s="2"/>
      <c r="K2488" s="2"/>
      <c r="L2488" s="3">
        <v>15.14</v>
      </c>
      <c r="M2488" s="3">
        <v>46.62</v>
      </c>
      <c r="N2488" s="3">
        <v>5.16</v>
      </c>
      <c r="O2488" s="3">
        <v>4.47</v>
      </c>
      <c r="P2488" s="3">
        <v>56.89</v>
      </c>
      <c r="Q2488" s="3">
        <v>36.49</v>
      </c>
      <c r="R2488" s="3">
        <v>0.87</v>
      </c>
      <c r="S2488" s="3">
        <v>0.01</v>
      </c>
      <c r="T2488" s="3">
        <v>1848.24632492662</v>
      </c>
      <c r="U2488" s="3">
        <v>2659.1219</v>
      </c>
    </row>
    <row r="2489" hidden="1">
      <c r="A2489" s="10" t="str">
        <f t="shared" si="1"/>
        <v>Albania2000</v>
      </c>
      <c r="B2489" s="1" t="s">
        <v>18</v>
      </c>
      <c r="C2489" s="3">
        <v>2000.0</v>
      </c>
      <c r="D2489" s="3">
        <v>17.36</v>
      </c>
      <c r="E2489" s="3">
        <v>62.04</v>
      </c>
      <c r="F2489" s="3">
        <v>-0.123951</v>
      </c>
      <c r="G2489" s="3">
        <v>0.39</v>
      </c>
      <c r="H2489" s="3">
        <v>1089.47</v>
      </c>
      <c r="I2489" s="3">
        <v>261.48</v>
      </c>
      <c r="J2489" s="3">
        <v>-23.22</v>
      </c>
      <c r="K2489" s="3">
        <v>3480.36</v>
      </c>
      <c r="L2489" s="3">
        <v>16.88</v>
      </c>
      <c r="M2489" s="3">
        <v>45.16</v>
      </c>
      <c r="N2489" s="3">
        <v>29.56</v>
      </c>
      <c r="O2489" s="3">
        <v>8.39</v>
      </c>
      <c r="P2489" s="3">
        <v>2.12</v>
      </c>
      <c r="Q2489" s="3">
        <v>52.26</v>
      </c>
      <c r="R2489" s="3">
        <v>36.84</v>
      </c>
      <c r="S2489" s="3">
        <v>8.78</v>
      </c>
      <c r="T2489" s="3">
        <v>1651.68553248096</v>
      </c>
      <c r="U2489" s="3">
        <v>2286.2266</v>
      </c>
    </row>
    <row r="2490" hidden="1">
      <c r="A2490" s="10" t="str">
        <f t="shared" si="1"/>
        <v>Andorra2000</v>
      </c>
      <c r="B2490" s="1" t="s">
        <v>20</v>
      </c>
      <c r="C2490" s="3">
        <v>2000.0</v>
      </c>
      <c r="D2490" s="3">
        <v>20.08</v>
      </c>
      <c r="E2490" s="3">
        <v>87.65</v>
      </c>
      <c r="F2490" s="2"/>
      <c r="G2490" s="3">
        <v>0.3</v>
      </c>
      <c r="H2490" s="3">
        <v>1011.96</v>
      </c>
      <c r="I2490" s="3">
        <v>45.33</v>
      </c>
      <c r="J2490" s="2"/>
      <c r="K2490" s="3">
        <v>1429.05</v>
      </c>
      <c r="L2490" s="3">
        <v>13.77</v>
      </c>
      <c r="M2490" s="3">
        <v>73.88</v>
      </c>
      <c r="N2490" s="3">
        <v>6.65</v>
      </c>
      <c r="O2490" s="3">
        <v>5.47</v>
      </c>
      <c r="P2490" s="3">
        <v>13.41</v>
      </c>
      <c r="Q2490" s="3">
        <v>73.68</v>
      </c>
      <c r="R2490" s="3">
        <v>5.62</v>
      </c>
      <c r="S2490" s="3">
        <v>4.71</v>
      </c>
      <c r="T2490" s="3">
        <v>1872.26577032939</v>
      </c>
      <c r="U2490" s="3">
        <v>1261.44</v>
      </c>
    </row>
    <row r="2491" hidden="1">
      <c r="A2491" s="10" t="str">
        <f t="shared" si="1"/>
        <v>Netherlands Antilles2000</v>
      </c>
      <c r="B2491" s="1" t="s">
        <v>148</v>
      </c>
      <c r="C2491" s="3">
        <v>2000.0</v>
      </c>
      <c r="D2491" s="3">
        <v>0.0</v>
      </c>
      <c r="E2491" s="3">
        <v>0.0</v>
      </c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3">
        <v>0.0</v>
      </c>
      <c r="U2491" s="3">
        <v>0.0</v>
      </c>
    </row>
    <row r="2492" hidden="1">
      <c r="A2492" s="10" t="str">
        <f t="shared" si="1"/>
        <v>United Arab Emirates2000</v>
      </c>
      <c r="B2492" s="1" t="s">
        <v>211</v>
      </c>
      <c r="C2492" s="3">
        <v>2000.0</v>
      </c>
      <c r="D2492" s="3">
        <v>79.77</v>
      </c>
      <c r="E2492" s="3">
        <v>0.0</v>
      </c>
      <c r="F2492" s="3">
        <v>-0.421385</v>
      </c>
      <c r="G2492" s="3">
        <v>0.19</v>
      </c>
      <c r="H2492" s="3">
        <v>27192.31</v>
      </c>
      <c r="I2492" s="3">
        <v>37719.89</v>
      </c>
      <c r="J2492" s="2"/>
      <c r="K2492" s="3">
        <v>104337.0</v>
      </c>
      <c r="L2492" s="2"/>
      <c r="M2492" s="2"/>
      <c r="N2492" s="2"/>
      <c r="O2492" s="2"/>
      <c r="P2492" s="2"/>
      <c r="Q2492" s="2"/>
      <c r="R2492" s="2"/>
      <c r="S2492" s="2"/>
      <c r="T2492" s="3">
        <v>2423.2175163118</v>
      </c>
      <c r="U2492" s="3">
        <v>5885.0364</v>
      </c>
    </row>
    <row r="2493" hidden="1">
      <c r="A2493" s="10" t="str">
        <f t="shared" si="1"/>
        <v>Argentina2000</v>
      </c>
      <c r="B2493" s="1" t="s">
        <v>23</v>
      </c>
      <c r="C2493" s="3">
        <v>2000.0</v>
      </c>
      <c r="D2493" s="3">
        <v>64.72</v>
      </c>
      <c r="E2493" s="3">
        <v>68.34</v>
      </c>
      <c r="F2493" s="3">
        <v>0.140533</v>
      </c>
      <c r="G2493" s="3">
        <v>0.1</v>
      </c>
      <c r="H2493" s="3">
        <v>25280.46</v>
      </c>
      <c r="I2493" s="3">
        <v>26341.03</v>
      </c>
      <c r="J2493" s="3">
        <v>-0.65</v>
      </c>
      <c r="K2493" s="3">
        <v>284204.01</v>
      </c>
      <c r="L2493" s="3">
        <v>39.95</v>
      </c>
      <c r="M2493" s="3">
        <v>28.39</v>
      </c>
      <c r="N2493" s="3">
        <v>25.99</v>
      </c>
      <c r="O2493" s="3">
        <v>5.01</v>
      </c>
      <c r="P2493" s="3">
        <v>10.05</v>
      </c>
      <c r="Q2493" s="3">
        <v>20.14</v>
      </c>
      <c r="R2493" s="3">
        <v>35.23</v>
      </c>
      <c r="S2493" s="3">
        <v>33.27</v>
      </c>
      <c r="T2493" s="3">
        <v>2563.71036108758</v>
      </c>
      <c r="U2493" s="3">
        <v>1262.231</v>
      </c>
    </row>
    <row r="2494" hidden="1">
      <c r="A2494" s="10" t="str">
        <f t="shared" si="1"/>
        <v>Armenia2000</v>
      </c>
      <c r="B2494" s="1" t="s">
        <v>24</v>
      </c>
      <c r="C2494" s="3">
        <v>2000.0</v>
      </c>
      <c r="D2494" s="3">
        <v>22.47</v>
      </c>
      <c r="E2494" s="3">
        <v>59.64</v>
      </c>
      <c r="F2494" s="3">
        <v>0.597113</v>
      </c>
      <c r="G2494" s="3">
        <v>0.13</v>
      </c>
      <c r="H2494" s="3">
        <v>840.31</v>
      </c>
      <c r="I2494" s="3">
        <v>294.1</v>
      </c>
      <c r="J2494" s="3">
        <v>-27.91</v>
      </c>
      <c r="K2494" s="3">
        <v>1911.56</v>
      </c>
      <c r="L2494" s="3">
        <v>13.06</v>
      </c>
      <c r="M2494" s="3">
        <v>46.58</v>
      </c>
      <c r="N2494" s="3">
        <v>17.76</v>
      </c>
      <c r="O2494" s="3">
        <v>22.6</v>
      </c>
      <c r="P2494" s="3">
        <v>9.76</v>
      </c>
      <c r="Q2494" s="3">
        <v>20.28</v>
      </c>
      <c r="R2494" s="3">
        <v>55.26</v>
      </c>
      <c r="S2494" s="3">
        <v>14.71</v>
      </c>
      <c r="T2494" s="3">
        <v>1531.47547342634</v>
      </c>
      <c r="U2494" s="3">
        <v>2279.0606</v>
      </c>
    </row>
    <row r="2495" hidden="1">
      <c r="A2495" s="10" t="str">
        <f t="shared" si="1"/>
        <v>Antigua and Barbuda2000</v>
      </c>
      <c r="B2495" s="1" t="s">
        <v>22</v>
      </c>
      <c r="C2495" s="3">
        <v>2000.0</v>
      </c>
      <c r="D2495" s="3">
        <v>10.72</v>
      </c>
      <c r="E2495" s="3">
        <v>79.16</v>
      </c>
      <c r="F2495" s="2"/>
      <c r="G2495" s="3">
        <v>0.34</v>
      </c>
      <c r="H2495" s="3">
        <v>338.19</v>
      </c>
      <c r="I2495" s="3">
        <v>22.52</v>
      </c>
      <c r="J2495" s="3">
        <v>23.83</v>
      </c>
      <c r="K2495" s="3">
        <v>826.37</v>
      </c>
      <c r="L2495" s="3">
        <v>21.35</v>
      </c>
      <c r="M2495" s="3">
        <v>57.81</v>
      </c>
      <c r="N2495" s="3">
        <v>13.55</v>
      </c>
      <c r="O2495" s="3">
        <v>7.15</v>
      </c>
      <c r="P2495" s="3">
        <v>58.15</v>
      </c>
      <c r="Q2495" s="3">
        <v>31.26</v>
      </c>
      <c r="R2495" s="3">
        <v>8.05</v>
      </c>
      <c r="S2495" s="3">
        <v>2.5</v>
      </c>
      <c r="T2495" s="3">
        <v>1790.15977924594</v>
      </c>
      <c r="U2495" s="3">
        <v>3230.4744</v>
      </c>
    </row>
    <row r="2496" hidden="1">
      <c r="A2496" s="10" t="str">
        <f t="shared" si="1"/>
        <v>Australia2000</v>
      </c>
      <c r="B2496" s="1" t="s">
        <v>26</v>
      </c>
      <c r="C2496" s="3">
        <v>2000.0</v>
      </c>
      <c r="D2496" s="3">
        <v>50.31</v>
      </c>
      <c r="E2496" s="3">
        <v>72.7</v>
      </c>
      <c r="F2496" s="3">
        <v>0.039636</v>
      </c>
      <c r="G2496" s="3">
        <v>0.08</v>
      </c>
      <c r="H2496" s="3">
        <v>71555.13</v>
      </c>
      <c r="I2496" s="3">
        <v>63766.33</v>
      </c>
      <c r="J2496" s="3">
        <v>-2.16</v>
      </c>
      <c r="K2496" s="3">
        <v>415222.99</v>
      </c>
      <c r="L2496" s="3">
        <v>36.71</v>
      </c>
      <c r="M2496" s="3">
        <v>35.99</v>
      </c>
      <c r="N2496" s="3">
        <v>18.58</v>
      </c>
      <c r="O2496" s="3">
        <v>8.33</v>
      </c>
      <c r="P2496" s="3">
        <v>9.58</v>
      </c>
      <c r="Q2496" s="3">
        <v>18.58</v>
      </c>
      <c r="R2496" s="3">
        <v>25.3</v>
      </c>
      <c r="S2496" s="3">
        <v>41.14</v>
      </c>
      <c r="T2496" s="3">
        <v>2577.06592229007</v>
      </c>
      <c r="U2496" s="3">
        <v>1000.6337</v>
      </c>
    </row>
    <row r="2497" hidden="1">
      <c r="A2497" s="10" t="str">
        <f t="shared" si="1"/>
        <v>Austria2000</v>
      </c>
      <c r="B2497" s="1" t="s">
        <v>27</v>
      </c>
      <c r="C2497" s="3">
        <v>2000.0</v>
      </c>
      <c r="D2497" s="3">
        <v>15.61</v>
      </c>
      <c r="E2497" s="3">
        <v>71.31</v>
      </c>
      <c r="F2497" s="3">
        <v>1.823798</v>
      </c>
      <c r="G2497" s="3">
        <v>0.13</v>
      </c>
      <c r="H2497" s="3">
        <v>68373.91</v>
      </c>
      <c r="I2497" s="3">
        <v>63674.7</v>
      </c>
      <c r="J2497" s="3">
        <v>1.33</v>
      </c>
      <c r="K2497" s="3">
        <v>196800.0</v>
      </c>
      <c r="L2497" s="3">
        <v>34.87</v>
      </c>
      <c r="M2497" s="3">
        <v>36.44</v>
      </c>
      <c r="N2497" s="3">
        <v>19.8</v>
      </c>
      <c r="O2497" s="3">
        <v>6.72</v>
      </c>
      <c r="P2497" s="3">
        <v>35.18</v>
      </c>
      <c r="Q2497" s="3">
        <v>29.59</v>
      </c>
      <c r="R2497" s="3">
        <v>23.75</v>
      </c>
      <c r="S2497" s="3">
        <v>2.47</v>
      </c>
      <c r="T2497" s="3">
        <v>2437.50939879823</v>
      </c>
      <c r="U2497" s="3">
        <v>1563.4991</v>
      </c>
    </row>
    <row r="2498" hidden="1">
      <c r="A2498" s="10" t="str">
        <f t="shared" si="1"/>
        <v>Azerbaijan2000</v>
      </c>
      <c r="B2498" s="1" t="s">
        <v>28</v>
      </c>
      <c r="C2498" s="3">
        <v>2000.0</v>
      </c>
      <c r="D2498" s="3">
        <v>88.45</v>
      </c>
      <c r="E2498" s="3">
        <v>64.75</v>
      </c>
      <c r="F2498" s="3">
        <v>-0.36515</v>
      </c>
      <c r="G2498" s="3">
        <v>0.14</v>
      </c>
      <c r="H2498" s="3">
        <v>1172.04</v>
      </c>
      <c r="I2498" s="3">
        <v>1745.25</v>
      </c>
      <c r="J2498" s="3">
        <v>1.79</v>
      </c>
      <c r="K2498" s="3">
        <v>5272.62</v>
      </c>
      <c r="L2498" s="3">
        <v>38.93</v>
      </c>
      <c r="M2498" s="3">
        <v>25.82</v>
      </c>
      <c r="N2498" s="3">
        <v>20.99</v>
      </c>
      <c r="O2498" s="3">
        <v>14.26</v>
      </c>
      <c r="P2498" s="3">
        <v>3.71</v>
      </c>
      <c r="Q2498" s="3">
        <v>29.13</v>
      </c>
      <c r="R2498" s="3">
        <v>7.13</v>
      </c>
      <c r="S2498" s="3">
        <v>60.03</v>
      </c>
      <c r="T2498" s="3">
        <v>2252.3197594928</v>
      </c>
      <c r="U2498" s="3">
        <v>7265.6773</v>
      </c>
    </row>
    <row r="2499" hidden="1">
      <c r="A2499" s="10" t="str">
        <f t="shared" si="1"/>
        <v>Burundi2000</v>
      </c>
      <c r="B2499" s="1" t="s">
        <v>47</v>
      </c>
      <c r="C2499" s="3">
        <v>2000.0</v>
      </c>
      <c r="D2499" s="3">
        <v>86.94</v>
      </c>
      <c r="E2499" s="3">
        <v>67.88</v>
      </c>
      <c r="F2499" s="2"/>
      <c r="G2499" s="3">
        <v>0.08</v>
      </c>
      <c r="H2499" s="3">
        <v>150.22</v>
      </c>
      <c r="I2499" s="3">
        <v>42.85</v>
      </c>
      <c r="J2499" s="3">
        <v>-9.92</v>
      </c>
      <c r="K2499" s="3">
        <v>870.49</v>
      </c>
      <c r="L2499" s="3">
        <v>21.29</v>
      </c>
      <c r="M2499" s="3">
        <v>46.59</v>
      </c>
      <c r="N2499" s="3">
        <v>27.78</v>
      </c>
      <c r="O2499" s="3">
        <v>3.86</v>
      </c>
      <c r="P2499" s="3">
        <v>0.01</v>
      </c>
      <c r="Q2499" s="3">
        <v>7.71</v>
      </c>
      <c r="R2499" s="3">
        <v>10.73</v>
      </c>
      <c r="S2499" s="3">
        <v>81.4</v>
      </c>
      <c r="T2499" s="3">
        <v>1537.72256835541</v>
      </c>
      <c r="U2499" s="3">
        <v>6627.8779</v>
      </c>
    </row>
    <row r="2500" hidden="1">
      <c r="A2500" s="10" t="str">
        <f t="shared" si="1"/>
        <v>Belgium2000</v>
      </c>
      <c r="B2500" s="1" t="s">
        <v>34</v>
      </c>
      <c r="C2500" s="3">
        <v>2000.0</v>
      </c>
      <c r="D2500" s="3">
        <v>17.94</v>
      </c>
      <c r="E2500" s="3">
        <v>58.11</v>
      </c>
      <c r="F2500" s="3">
        <v>1.382578</v>
      </c>
      <c r="G2500" s="3">
        <v>0.08</v>
      </c>
      <c r="H2500" s="3">
        <v>176990.65</v>
      </c>
      <c r="I2500" s="3">
        <v>187838.9</v>
      </c>
      <c r="J2500" s="3">
        <v>2.86</v>
      </c>
      <c r="K2500" s="3">
        <v>236205.0</v>
      </c>
      <c r="L2500" s="3">
        <v>24.52</v>
      </c>
      <c r="M2500" s="3">
        <v>33.59</v>
      </c>
      <c r="N2500" s="3">
        <v>26.85</v>
      </c>
      <c r="O2500" s="3">
        <v>14.03</v>
      </c>
      <c r="P2500" s="3">
        <v>20.0</v>
      </c>
      <c r="Q2500" s="3">
        <v>36.65</v>
      </c>
      <c r="R2500" s="3">
        <v>30.64</v>
      </c>
      <c r="S2500" s="3">
        <v>8.54</v>
      </c>
      <c r="T2500" s="3">
        <v>1938.75945809769</v>
      </c>
      <c r="U2500" s="3">
        <v>976.0641</v>
      </c>
    </row>
    <row r="2501" hidden="1">
      <c r="A2501" s="10" t="str">
        <f t="shared" si="1"/>
        <v>Benin2000</v>
      </c>
      <c r="B2501" s="1" t="s">
        <v>37</v>
      </c>
      <c r="C2501" s="3">
        <v>2000.0</v>
      </c>
      <c r="D2501" s="3">
        <v>23.12</v>
      </c>
      <c r="E2501" s="3">
        <v>59.5</v>
      </c>
      <c r="F2501" s="2"/>
      <c r="G2501" s="3">
        <v>0.08</v>
      </c>
      <c r="H2501" s="3">
        <v>547.08</v>
      </c>
      <c r="I2501" s="3">
        <v>189.8</v>
      </c>
      <c r="J2501" s="3">
        <v>-6.14</v>
      </c>
      <c r="K2501" s="3">
        <v>3511.25</v>
      </c>
      <c r="L2501" s="3">
        <v>11.84</v>
      </c>
      <c r="M2501" s="3">
        <v>47.66</v>
      </c>
      <c r="N2501" s="3">
        <v>30.37</v>
      </c>
      <c r="O2501" s="3">
        <v>10.13</v>
      </c>
      <c r="P2501" s="3">
        <v>1.11</v>
      </c>
      <c r="Q2501" s="3">
        <v>3.94</v>
      </c>
      <c r="R2501" s="3">
        <v>10.07</v>
      </c>
      <c r="S2501" s="3">
        <v>84.84</v>
      </c>
      <c r="T2501" s="3">
        <v>1411.46133567827</v>
      </c>
      <c r="U2501" s="3">
        <v>5272.2438</v>
      </c>
    </row>
    <row r="2502" hidden="1">
      <c r="A2502" s="10" t="str">
        <f t="shared" si="1"/>
        <v>Burkina Faso2000</v>
      </c>
      <c r="B2502" s="1" t="s">
        <v>46</v>
      </c>
      <c r="C2502" s="3">
        <v>2000.0</v>
      </c>
      <c r="D2502" s="3">
        <v>23.11</v>
      </c>
      <c r="E2502" s="3">
        <v>81.96</v>
      </c>
      <c r="F2502" s="3">
        <v>-0.00240599999999999</v>
      </c>
      <c r="G2502" s="3">
        <v>0.08</v>
      </c>
      <c r="H2502" s="3">
        <v>723.6</v>
      </c>
      <c r="I2502" s="3">
        <v>183.91</v>
      </c>
      <c r="J2502" s="3">
        <v>-17.43</v>
      </c>
      <c r="K2502" s="3">
        <v>2956.75</v>
      </c>
      <c r="L2502" s="3">
        <v>25.09</v>
      </c>
      <c r="M2502" s="3">
        <v>56.87</v>
      </c>
      <c r="N2502" s="3">
        <v>14.87</v>
      </c>
      <c r="O2502" s="3">
        <v>3.17</v>
      </c>
      <c r="P2502" s="3">
        <v>6.65</v>
      </c>
      <c r="Q2502" s="3">
        <v>11.04</v>
      </c>
      <c r="R2502" s="3">
        <v>11.4</v>
      </c>
      <c r="S2502" s="3">
        <v>70.9</v>
      </c>
      <c r="T2502" s="3">
        <v>2008.65255725115</v>
      </c>
      <c r="U2502" s="3">
        <v>3850.5933</v>
      </c>
    </row>
    <row r="2503" hidden="1">
      <c r="A2503" s="10" t="str">
        <f t="shared" si="1"/>
        <v>Bangladesh2000</v>
      </c>
      <c r="B2503" s="1" t="s">
        <v>31</v>
      </c>
      <c r="C2503" s="3">
        <v>2000.0</v>
      </c>
      <c r="D2503" s="3">
        <v>8.09</v>
      </c>
      <c r="E2503" s="3">
        <v>35.4</v>
      </c>
      <c r="F2503" s="3">
        <v>-0.875788</v>
      </c>
      <c r="G2503" s="3">
        <v>0.17</v>
      </c>
      <c r="H2503" s="3">
        <v>7611.26</v>
      </c>
      <c r="I2503" s="3">
        <v>5493.23</v>
      </c>
      <c r="J2503" s="3">
        <v>-4.63</v>
      </c>
      <c r="K2503" s="3">
        <v>53369.79</v>
      </c>
      <c r="L2503" s="3">
        <v>16.8</v>
      </c>
      <c r="M2503" s="3">
        <v>18.6</v>
      </c>
      <c r="N2503" s="3">
        <v>52.35</v>
      </c>
      <c r="O2503" s="3">
        <v>12.17</v>
      </c>
      <c r="P2503" s="3">
        <v>1.23</v>
      </c>
      <c r="Q2503" s="3">
        <v>82.32</v>
      </c>
      <c r="R2503" s="3">
        <v>8.11</v>
      </c>
      <c r="S2503" s="3">
        <v>8.15</v>
      </c>
      <c r="T2503" s="3">
        <v>1735.34834500201</v>
      </c>
      <c r="U2503" s="3">
        <v>7043.6515</v>
      </c>
    </row>
    <row r="2504" hidden="1">
      <c r="A2504" s="10" t="str">
        <f t="shared" si="1"/>
        <v>Bulgaria2000</v>
      </c>
      <c r="B2504" s="1" t="s">
        <v>45</v>
      </c>
      <c r="C2504" s="3">
        <v>2000.0</v>
      </c>
      <c r="D2504" s="3">
        <v>27.2</v>
      </c>
      <c r="E2504" s="3">
        <v>43.4</v>
      </c>
      <c r="F2504" s="3">
        <v>0.473388</v>
      </c>
      <c r="G2504" s="3">
        <v>0.06</v>
      </c>
      <c r="H2504" s="3">
        <v>6504.69</v>
      </c>
      <c r="I2504" s="3">
        <v>4821.84</v>
      </c>
      <c r="J2504" s="3">
        <v>-5.31</v>
      </c>
      <c r="K2504" s="3">
        <v>13245.83</v>
      </c>
      <c r="L2504" s="3">
        <v>20.13</v>
      </c>
      <c r="M2504" s="3">
        <v>23.27</v>
      </c>
      <c r="N2504" s="3">
        <v>23.72</v>
      </c>
      <c r="O2504" s="3">
        <v>8.67</v>
      </c>
      <c r="P2504" s="3">
        <v>9.45</v>
      </c>
      <c r="Q2504" s="3">
        <v>42.48</v>
      </c>
      <c r="R2504" s="3">
        <v>32.8</v>
      </c>
      <c r="S2504" s="3">
        <v>8.92</v>
      </c>
      <c r="T2504" s="3">
        <v>1751.34114235826</v>
      </c>
      <c r="U2504" s="3">
        <v>1166.6054</v>
      </c>
    </row>
    <row r="2505" hidden="1">
      <c r="A2505" s="10" t="str">
        <f t="shared" si="1"/>
        <v>Bahrain2000</v>
      </c>
      <c r="B2505" s="1" t="s">
        <v>30</v>
      </c>
      <c r="C2505" s="3">
        <v>2000.0</v>
      </c>
      <c r="D2505" s="3">
        <v>77.07</v>
      </c>
      <c r="E2505" s="3">
        <v>33.42</v>
      </c>
      <c r="F2505" s="3">
        <v>-0.270413</v>
      </c>
      <c r="G2505" s="3">
        <v>0.04</v>
      </c>
      <c r="H2505" s="3">
        <v>4633.59</v>
      </c>
      <c r="I2505" s="3">
        <v>6194.68</v>
      </c>
      <c r="J2505" s="3">
        <v>22.55</v>
      </c>
      <c r="K2505" s="3">
        <v>9062.9</v>
      </c>
      <c r="L2505" s="3">
        <v>11.93</v>
      </c>
      <c r="M2505" s="3">
        <v>21.49</v>
      </c>
      <c r="N2505" s="3">
        <v>16.23</v>
      </c>
      <c r="O2505" s="3">
        <v>6.04</v>
      </c>
      <c r="P2505" s="3">
        <v>0.88</v>
      </c>
      <c r="Q2505" s="3">
        <v>6.55</v>
      </c>
      <c r="R2505" s="3">
        <v>16.59</v>
      </c>
      <c r="S2505" s="3">
        <v>3.68</v>
      </c>
      <c r="T2505" s="3">
        <v>1679.82519106131</v>
      </c>
      <c r="U2505" s="3">
        <v>5476.8201</v>
      </c>
    </row>
    <row r="2506" hidden="1">
      <c r="A2506" s="10" t="str">
        <f t="shared" si="1"/>
        <v>Bahamas, The2000</v>
      </c>
      <c r="B2506" s="1" t="s">
        <v>29</v>
      </c>
      <c r="C2506" s="3">
        <v>2000.0</v>
      </c>
      <c r="D2506" s="3">
        <v>40.72</v>
      </c>
      <c r="E2506" s="3">
        <v>77.52</v>
      </c>
      <c r="F2506" s="2"/>
      <c r="G2506" s="3">
        <v>0.14</v>
      </c>
      <c r="H2506" s="3">
        <v>2002.17</v>
      </c>
      <c r="I2506" s="3">
        <v>554.88</v>
      </c>
      <c r="J2506" s="3">
        <v>-3.55</v>
      </c>
      <c r="K2506" s="3">
        <v>8076.47</v>
      </c>
      <c r="L2506" s="3">
        <v>18.14</v>
      </c>
      <c r="M2506" s="3">
        <v>59.38</v>
      </c>
      <c r="N2506" s="3">
        <v>14.47</v>
      </c>
      <c r="O2506" s="3">
        <v>6.25</v>
      </c>
      <c r="P2506" s="3">
        <v>19.72</v>
      </c>
      <c r="Q2506" s="3">
        <v>41.18</v>
      </c>
      <c r="R2506" s="3">
        <v>21.45</v>
      </c>
      <c r="S2506" s="3">
        <v>17.66</v>
      </c>
      <c r="T2506" s="3">
        <v>1778.47866058013</v>
      </c>
      <c r="U2506" s="3">
        <v>1136.9671</v>
      </c>
    </row>
    <row r="2507" hidden="1">
      <c r="A2507" s="10" t="str">
        <f t="shared" si="1"/>
        <v>Bosnia and Herzegovina2000</v>
      </c>
      <c r="B2507" s="1" t="s">
        <v>41</v>
      </c>
      <c r="C2507" s="3">
        <v>2000.0</v>
      </c>
      <c r="D2507" s="3">
        <v>0.0</v>
      </c>
      <c r="E2507" s="3">
        <v>0.0</v>
      </c>
      <c r="F2507" s="3">
        <v>0.167776</v>
      </c>
      <c r="G2507" s="2"/>
      <c r="H2507" s="2"/>
      <c r="I2507" s="2"/>
      <c r="J2507" s="3">
        <v>-46.81</v>
      </c>
      <c r="K2507" s="3">
        <v>5505.89</v>
      </c>
      <c r="L2507" s="2"/>
      <c r="M2507" s="2"/>
      <c r="N2507" s="2"/>
      <c r="O2507" s="2"/>
      <c r="P2507" s="2"/>
      <c r="Q2507" s="2"/>
      <c r="R2507" s="2"/>
      <c r="S2507" s="2"/>
      <c r="T2507" s="3">
        <v>0.0</v>
      </c>
      <c r="U2507" s="3">
        <v>0.0</v>
      </c>
    </row>
    <row r="2508" hidden="1">
      <c r="A2508" s="10" t="str">
        <f t="shared" si="1"/>
        <v>Belarus2000</v>
      </c>
      <c r="B2508" s="1" t="s">
        <v>33</v>
      </c>
      <c r="C2508" s="3">
        <v>2000.0</v>
      </c>
      <c r="D2508" s="3">
        <v>31.36</v>
      </c>
      <c r="E2508" s="3">
        <v>40.05</v>
      </c>
      <c r="F2508" s="3">
        <v>0.732365</v>
      </c>
      <c r="G2508" s="3">
        <v>0.37</v>
      </c>
      <c r="H2508" s="3">
        <v>8646.2</v>
      </c>
      <c r="I2508" s="3">
        <v>7331.06</v>
      </c>
      <c r="J2508" s="3">
        <v>-3.19</v>
      </c>
      <c r="K2508" s="3">
        <v>12736.86</v>
      </c>
      <c r="L2508" s="3">
        <v>16.38</v>
      </c>
      <c r="M2508" s="3">
        <v>23.67</v>
      </c>
      <c r="N2508" s="3">
        <v>27.23</v>
      </c>
      <c r="O2508" s="3">
        <v>28.1</v>
      </c>
      <c r="P2508" s="3">
        <v>23.66</v>
      </c>
      <c r="Q2508" s="3">
        <v>43.12</v>
      </c>
      <c r="R2508" s="3">
        <v>25.57</v>
      </c>
      <c r="S2508" s="3">
        <v>3.69</v>
      </c>
      <c r="T2508" s="3">
        <v>1676.67447598753</v>
      </c>
      <c r="U2508" s="3">
        <v>1077.4868</v>
      </c>
    </row>
    <row r="2509" hidden="1">
      <c r="A2509" s="10" t="str">
        <f t="shared" si="1"/>
        <v>Belgium-Luxembourg2000</v>
      </c>
      <c r="B2509" s="1" t="s">
        <v>35</v>
      </c>
      <c r="C2509" s="3">
        <v>2000.0</v>
      </c>
      <c r="D2509" s="3">
        <v>0.0</v>
      </c>
      <c r="E2509" s="3">
        <v>0.0</v>
      </c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3">
        <v>0.0</v>
      </c>
      <c r="U2509" s="3">
        <v>0.0</v>
      </c>
    </row>
    <row r="2510" hidden="1">
      <c r="A2510" s="10" t="str">
        <f t="shared" si="1"/>
        <v>Belize2000</v>
      </c>
      <c r="B2510" s="1" t="s">
        <v>36</v>
      </c>
      <c r="C2510" s="3">
        <v>2000.0</v>
      </c>
      <c r="D2510" s="3">
        <v>86.95</v>
      </c>
      <c r="E2510" s="3">
        <v>73.84</v>
      </c>
      <c r="F2510" s="2"/>
      <c r="G2510" s="3">
        <v>0.15</v>
      </c>
      <c r="H2510" s="3">
        <v>446.93</v>
      </c>
      <c r="I2510" s="3">
        <v>200.22</v>
      </c>
      <c r="J2510" s="3">
        <v>-20.7</v>
      </c>
      <c r="K2510" s="3">
        <v>832.05</v>
      </c>
      <c r="L2510" s="3">
        <v>25.49</v>
      </c>
      <c r="M2510" s="3">
        <v>48.35</v>
      </c>
      <c r="N2510" s="3">
        <v>22.89</v>
      </c>
      <c r="O2510" s="3">
        <v>2.83</v>
      </c>
      <c r="P2510" s="3">
        <v>1.36</v>
      </c>
      <c r="Q2510" s="3">
        <v>46.09</v>
      </c>
      <c r="R2510" s="3">
        <v>21.47</v>
      </c>
      <c r="S2510" s="3">
        <v>30.82</v>
      </c>
      <c r="T2510" s="3">
        <v>1867.41447064401</v>
      </c>
      <c r="U2510" s="3">
        <v>3059.0726</v>
      </c>
    </row>
    <row r="2511" hidden="1">
      <c r="A2511" s="10" t="str">
        <f t="shared" si="1"/>
        <v>Bermuda2000</v>
      </c>
      <c r="B2511" s="1" t="s">
        <v>38</v>
      </c>
      <c r="C2511" s="3">
        <v>2000.0</v>
      </c>
      <c r="D2511" s="3">
        <v>0.0</v>
      </c>
      <c r="E2511" s="3">
        <v>0.0</v>
      </c>
      <c r="F2511" s="2"/>
      <c r="G2511" s="2"/>
      <c r="H2511" s="2"/>
      <c r="I2511" s="2"/>
      <c r="J2511" s="2"/>
      <c r="K2511" s="3">
        <v>3480.22</v>
      </c>
      <c r="L2511" s="2"/>
      <c r="M2511" s="2"/>
      <c r="N2511" s="2"/>
      <c r="O2511" s="2"/>
      <c r="P2511" s="2"/>
      <c r="Q2511" s="2"/>
      <c r="R2511" s="2"/>
      <c r="S2511" s="2"/>
      <c r="T2511" s="3">
        <v>0.0</v>
      </c>
      <c r="U2511" s="3">
        <v>0.0</v>
      </c>
    </row>
    <row r="2512" hidden="1">
      <c r="A2512" s="10" t="str">
        <f t="shared" si="1"/>
        <v>Bolivia2000</v>
      </c>
      <c r="B2512" s="1" t="s">
        <v>40</v>
      </c>
      <c r="C2512" s="3">
        <v>2000.0</v>
      </c>
      <c r="D2512" s="3">
        <v>63.01</v>
      </c>
      <c r="E2512" s="3">
        <v>67.5</v>
      </c>
      <c r="F2512" s="3">
        <v>-0.400861</v>
      </c>
      <c r="G2512" s="3">
        <v>0.1</v>
      </c>
      <c r="H2512" s="3">
        <v>1848.73</v>
      </c>
      <c r="I2512" s="3">
        <v>1456.67</v>
      </c>
      <c r="J2512" s="3">
        <v>-9.05</v>
      </c>
      <c r="K2512" s="3">
        <v>8397.91</v>
      </c>
      <c r="L2512" s="3">
        <v>32.35</v>
      </c>
      <c r="M2512" s="3">
        <v>35.15</v>
      </c>
      <c r="N2512" s="3">
        <v>26.05</v>
      </c>
      <c r="O2512" s="3">
        <v>6.26</v>
      </c>
      <c r="P2512" s="3">
        <v>13.94</v>
      </c>
      <c r="Q2512" s="3">
        <v>22.46</v>
      </c>
      <c r="R2512" s="3">
        <v>35.45</v>
      </c>
      <c r="S2512" s="3">
        <v>27.97</v>
      </c>
      <c r="T2512" s="3">
        <v>2140.0367934016</v>
      </c>
      <c r="U2512" s="3">
        <v>1173.6831</v>
      </c>
    </row>
    <row r="2513" hidden="1">
      <c r="A2513" s="10" t="str">
        <f t="shared" si="1"/>
        <v>Brazil2000</v>
      </c>
      <c r="B2513" s="1" t="s">
        <v>43</v>
      </c>
      <c r="C2513" s="3">
        <v>2000.0</v>
      </c>
      <c r="D2513" s="3">
        <v>38.98</v>
      </c>
      <c r="E2513" s="3">
        <v>61.21</v>
      </c>
      <c r="F2513" s="3">
        <v>0.853466</v>
      </c>
      <c r="G2513" s="3">
        <v>0.08</v>
      </c>
      <c r="H2513" s="3">
        <v>55850.55</v>
      </c>
      <c r="I2513" s="3">
        <v>55118.91</v>
      </c>
      <c r="J2513" s="3">
        <v>-2.26</v>
      </c>
      <c r="K2513" s="3">
        <v>655421.01</v>
      </c>
      <c r="L2513" s="3">
        <v>39.35</v>
      </c>
      <c r="M2513" s="3">
        <v>21.86</v>
      </c>
      <c r="N2513" s="3">
        <v>26.31</v>
      </c>
      <c r="O2513" s="3">
        <v>12.39</v>
      </c>
      <c r="P2513" s="3">
        <v>23.82</v>
      </c>
      <c r="Q2513" s="3">
        <v>22.86</v>
      </c>
      <c r="R2513" s="3">
        <v>31.69</v>
      </c>
      <c r="S2513" s="3">
        <v>19.66</v>
      </c>
      <c r="T2513" s="3">
        <v>2183.00283442478</v>
      </c>
      <c r="U2513" s="3">
        <v>907.2603</v>
      </c>
    </row>
    <row r="2514" hidden="1">
      <c r="A2514" s="10" t="str">
        <f t="shared" si="1"/>
        <v>Barbados2000</v>
      </c>
      <c r="B2514" s="1" t="s">
        <v>32</v>
      </c>
      <c r="C2514" s="3">
        <v>2000.0</v>
      </c>
      <c r="D2514" s="3">
        <v>58.05</v>
      </c>
      <c r="E2514" s="3">
        <v>72.84</v>
      </c>
      <c r="F2514" s="2"/>
      <c r="G2514" s="3">
        <v>0.4</v>
      </c>
      <c r="H2514" s="3">
        <v>1155.54</v>
      </c>
      <c r="I2514" s="3">
        <v>272.83</v>
      </c>
      <c r="J2514" s="3">
        <v>-4.11</v>
      </c>
      <c r="K2514" s="3">
        <v>3059.5</v>
      </c>
      <c r="L2514" s="3">
        <v>21.78</v>
      </c>
      <c r="M2514" s="3">
        <v>51.06</v>
      </c>
      <c r="N2514" s="3">
        <v>14.84</v>
      </c>
      <c r="O2514" s="3">
        <v>5.6</v>
      </c>
      <c r="P2514" s="3">
        <v>17.76</v>
      </c>
      <c r="Q2514" s="3">
        <v>43.0</v>
      </c>
      <c r="R2514" s="3">
        <v>22.06</v>
      </c>
      <c r="S2514" s="3">
        <v>2.27</v>
      </c>
      <c r="T2514" s="3">
        <v>1897.95796579859</v>
      </c>
      <c r="U2514" s="3">
        <v>1475.5634</v>
      </c>
    </row>
    <row r="2515" hidden="1">
      <c r="A2515" s="10" t="str">
        <f t="shared" si="1"/>
        <v>Brunei2000</v>
      </c>
      <c r="B2515" s="1" t="s">
        <v>44</v>
      </c>
      <c r="C2515" s="3">
        <v>2000.0</v>
      </c>
      <c r="D2515" s="3">
        <v>0.0</v>
      </c>
      <c r="E2515" s="3">
        <v>0.0</v>
      </c>
      <c r="F2515" s="2"/>
      <c r="G2515" s="2"/>
      <c r="H2515" s="2"/>
      <c r="I2515" s="2"/>
      <c r="J2515" s="3">
        <v>31.54</v>
      </c>
      <c r="K2515" s="3">
        <v>6001.15</v>
      </c>
      <c r="L2515" s="2"/>
      <c r="M2515" s="2"/>
      <c r="N2515" s="2"/>
      <c r="O2515" s="2"/>
      <c r="P2515" s="2"/>
      <c r="Q2515" s="2"/>
      <c r="R2515" s="2"/>
      <c r="S2515" s="2"/>
      <c r="T2515" s="3">
        <v>0.0</v>
      </c>
      <c r="U2515" s="3">
        <v>0.0</v>
      </c>
    </row>
    <row r="2516" hidden="1">
      <c r="A2516" s="10" t="str">
        <f t="shared" si="1"/>
        <v>Bhutan2000</v>
      </c>
      <c r="B2516" s="1" t="s">
        <v>39</v>
      </c>
      <c r="C2516" s="3">
        <v>2000.0</v>
      </c>
      <c r="D2516" s="3">
        <v>0.0</v>
      </c>
      <c r="E2516" s="3">
        <v>0.0</v>
      </c>
      <c r="F2516" s="2"/>
      <c r="G2516" s="2"/>
      <c r="H2516" s="2"/>
      <c r="I2516" s="2"/>
      <c r="J2516" s="3">
        <v>-19.57</v>
      </c>
      <c r="K2516" s="3">
        <v>424.46</v>
      </c>
      <c r="L2516" s="2"/>
      <c r="M2516" s="2"/>
      <c r="N2516" s="2"/>
      <c r="O2516" s="2"/>
      <c r="P2516" s="2"/>
      <c r="Q2516" s="2"/>
      <c r="R2516" s="2"/>
      <c r="S2516" s="2"/>
      <c r="T2516" s="3">
        <v>0.0</v>
      </c>
      <c r="U2516" s="3">
        <v>0.0</v>
      </c>
    </row>
    <row r="2517" hidden="1">
      <c r="A2517" s="10" t="str">
        <f t="shared" si="1"/>
        <v>Botswana2000</v>
      </c>
      <c r="B2517" s="1" t="s">
        <v>42</v>
      </c>
      <c r="C2517" s="3">
        <v>2000.0</v>
      </c>
      <c r="D2517" s="3">
        <v>3.51</v>
      </c>
      <c r="E2517" s="3">
        <v>72.67</v>
      </c>
      <c r="F2517" s="3">
        <v>-0.203984</v>
      </c>
      <c r="G2517" s="3">
        <v>0.58</v>
      </c>
      <c r="H2517" s="3">
        <v>2078.94</v>
      </c>
      <c r="I2517" s="3">
        <v>2778.83</v>
      </c>
      <c r="J2517" s="3">
        <v>11.74</v>
      </c>
      <c r="K2517" s="3">
        <v>5788.33</v>
      </c>
      <c r="L2517" s="3">
        <v>28.45</v>
      </c>
      <c r="M2517" s="3">
        <v>44.22</v>
      </c>
      <c r="N2517" s="3">
        <v>18.83</v>
      </c>
      <c r="O2517" s="3">
        <v>5.4</v>
      </c>
      <c r="P2517" s="3">
        <v>2.35</v>
      </c>
      <c r="Q2517" s="3">
        <v>4.87</v>
      </c>
      <c r="R2517" s="3">
        <v>8.41</v>
      </c>
      <c r="S2517" s="3">
        <v>84.12</v>
      </c>
      <c r="T2517" s="3">
        <v>2119.44745685114</v>
      </c>
      <c r="U2517" s="3">
        <v>6939.2515</v>
      </c>
    </row>
    <row r="2518" hidden="1">
      <c r="A2518" s="10" t="str">
        <f t="shared" si="1"/>
        <v>Central African Republic2000</v>
      </c>
      <c r="B2518" s="1" t="s">
        <v>53</v>
      </c>
      <c r="C2518" s="3">
        <v>2000.0</v>
      </c>
      <c r="D2518" s="3">
        <v>20.7</v>
      </c>
      <c r="E2518" s="3">
        <v>68.56</v>
      </c>
      <c r="F2518" s="2"/>
      <c r="G2518" s="3">
        <v>0.54</v>
      </c>
      <c r="H2518" s="3">
        <v>71.04</v>
      </c>
      <c r="I2518" s="3">
        <v>80.1</v>
      </c>
      <c r="J2518" s="3">
        <v>-4.92</v>
      </c>
      <c r="K2518" s="3">
        <v>914.5</v>
      </c>
      <c r="L2518" s="3">
        <v>17.55</v>
      </c>
      <c r="M2518" s="3">
        <v>51.01</v>
      </c>
      <c r="N2518" s="3">
        <v>30.76</v>
      </c>
      <c r="O2518" s="3">
        <v>0.67</v>
      </c>
      <c r="P2518" s="3">
        <v>2.7</v>
      </c>
      <c r="Q2518" s="3">
        <v>1.27</v>
      </c>
      <c r="R2518" s="3">
        <v>7.88</v>
      </c>
      <c r="S2518" s="3">
        <v>88.15</v>
      </c>
      <c r="T2518" s="3">
        <v>1485.9525519332</v>
      </c>
      <c r="U2518" s="3">
        <v>5409.0344</v>
      </c>
    </row>
    <row r="2519" hidden="1">
      <c r="A2519" s="10" t="str">
        <f t="shared" si="1"/>
        <v>Canada2000</v>
      </c>
      <c r="B2519" s="1" t="s">
        <v>50</v>
      </c>
      <c r="C2519" s="3">
        <v>2000.0</v>
      </c>
      <c r="D2519" s="3">
        <v>32.69</v>
      </c>
      <c r="E2519" s="3">
        <v>73.56</v>
      </c>
      <c r="F2519" s="3">
        <v>1.069101</v>
      </c>
      <c r="G2519" s="3">
        <v>0.64</v>
      </c>
      <c r="H2519" s="3">
        <v>240088.24</v>
      </c>
      <c r="I2519" s="3">
        <v>277419.92</v>
      </c>
      <c r="J2519" s="3">
        <v>5.67</v>
      </c>
      <c r="K2519" s="3">
        <v>742295.01</v>
      </c>
      <c r="L2519" s="3">
        <v>44.38</v>
      </c>
      <c r="M2519" s="3">
        <v>29.18</v>
      </c>
      <c r="N2519" s="3">
        <v>16.48</v>
      </c>
      <c r="O2519" s="3">
        <v>8.0</v>
      </c>
      <c r="P2519" s="3">
        <v>27.48</v>
      </c>
      <c r="Q2519" s="3">
        <v>32.04</v>
      </c>
      <c r="R2519" s="3">
        <v>23.97</v>
      </c>
      <c r="S2519" s="3">
        <v>10.8</v>
      </c>
      <c r="T2519" s="3">
        <v>2824.55995075787</v>
      </c>
      <c r="U2519" s="3">
        <v>1341.626</v>
      </c>
    </row>
    <row r="2520" hidden="1">
      <c r="A2520" s="10" t="str">
        <f t="shared" si="1"/>
        <v>Switzerland2000</v>
      </c>
      <c r="B2520" s="1" t="s">
        <v>196</v>
      </c>
      <c r="C2520" s="3">
        <v>2000.0</v>
      </c>
      <c r="D2520" s="3">
        <v>6.26</v>
      </c>
      <c r="E2520" s="3">
        <v>67.73</v>
      </c>
      <c r="F2520" s="3">
        <v>2.268929</v>
      </c>
      <c r="G2520" s="3">
        <v>0.07</v>
      </c>
      <c r="H2520" s="3">
        <v>82486.61</v>
      </c>
      <c r="I2520" s="3">
        <v>80467.16</v>
      </c>
      <c r="J2520" s="3">
        <v>6.13</v>
      </c>
      <c r="K2520" s="3">
        <v>272054.99</v>
      </c>
      <c r="L2520" s="3">
        <v>28.36</v>
      </c>
      <c r="M2520" s="3">
        <v>39.37</v>
      </c>
      <c r="N2520" s="3">
        <v>25.75</v>
      </c>
      <c r="O2520" s="3">
        <v>6.31</v>
      </c>
      <c r="P2520" s="3">
        <v>34.42</v>
      </c>
      <c r="Q2520" s="3">
        <v>33.14</v>
      </c>
      <c r="R2520" s="3">
        <v>28.91</v>
      </c>
      <c r="S2520" s="3">
        <v>1.79</v>
      </c>
      <c r="T2520" s="3">
        <v>2026.57180980028</v>
      </c>
      <c r="U2520" s="3">
        <v>1876.6564</v>
      </c>
    </row>
    <row r="2521" hidden="1">
      <c r="A2521" s="10" t="str">
        <f t="shared" si="1"/>
        <v>Chile2000</v>
      </c>
      <c r="B2521" s="1" t="s">
        <v>55</v>
      </c>
      <c r="C2521" s="3">
        <v>2000.0</v>
      </c>
      <c r="D2521" s="3">
        <v>55.39</v>
      </c>
      <c r="E2521" s="3">
        <v>62.51</v>
      </c>
      <c r="F2521" s="3">
        <v>-0.011509</v>
      </c>
      <c r="G2521" s="3">
        <v>0.07</v>
      </c>
      <c r="H2521" s="3">
        <v>16619.73</v>
      </c>
      <c r="I2521" s="3">
        <v>18214.5</v>
      </c>
      <c r="J2521" s="3">
        <v>1.75</v>
      </c>
      <c r="K2521" s="3">
        <v>77860.93</v>
      </c>
      <c r="L2521" s="3">
        <v>29.84</v>
      </c>
      <c r="M2521" s="3">
        <v>32.67</v>
      </c>
      <c r="N2521" s="3">
        <v>19.69</v>
      </c>
      <c r="O2521" s="3">
        <v>16.95</v>
      </c>
      <c r="P2521" s="3">
        <v>2.13</v>
      </c>
      <c r="Q2521" s="3">
        <v>12.81</v>
      </c>
      <c r="R2521" s="3">
        <v>49.68</v>
      </c>
      <c r="S2521" s="3">
        <v>33.13</v>
      </c>
      <c r="T2521" s="3">
        <v>2084.47314023809</v>
      </c>
      <c r="U2521" s="3">
        <v>1530.171</v>
      </c>
    </row>
    <row r="2522" hidden="1">
      <c r="A2522" s="10" t="str">
        <f t="shared" si="1"/>
        <v>China2000</v>
      </c>
      <c r="B2522" s="1" t="s">
        <v>56</v>
      </c>
      <c r="C2522" s="3">
        <v>2000.0</v>
      </c>
      <c r="D2522" s="3">
        <v>11.47</v>
      </c>
      <c r="E2522" s="3">
        <v>50.21</v>
      </c>
      <c r="F2522" s="3">
        <v>0.43423</v>
      </c>
      <c r="G2522" s="3">
        <v>0.13</v>
      </c>
      <c r="H2522" s="3">
        <v>225093.73</v>
      </c>
      <c r="I2522" s="3">
        <v>249202.55</v>
      </c>
      <c r="J2522" s="3">
        <v>2.38</v>
      </c>
      <c r="K2522" s="3">
        <v>1211349.99</v>
      </c>
      <c r="L2522" s="3">
        <v>40.86</v>
      </c>
      <c r="M2522" s="3">
        <v>9.35</v>
      </c>
      <c r="N2522" s="3">
        <v>34.53</v>
      </c>
      <c r="O2522" s="3">
        <v>14.41</v>
      </c>
      <c r="P2522" s="3">
        <v>27.62</v>
      </c>
      <c r="Q2522" s="3">
        <v>49.61</v>
      </c>
      <c r="R2522" s="3">
        <v>17.18</v>
      </c>
      <c r="S2522" s="3">
        <v>5.39</v>
      </c>
      <c r="T2522" s="3">
        <v>2397.78004186887</v>
      </c>
      <c r="U2522" s="3">
        <v>1518.9092</v>
      </c>
    </row>
    <row r="2523" hidden="1">
      <c r="A2523" s="10" t="str">
        <f t="shared" si="1"/>
        <v>Cote d'Ivoire2000</v>
      </c>
      <c r="B2523" s="1" t="s">
        <v>62</v>
      </c>
      <c r="C2523" s="3">
        <v>2000.0</v>
      </c>
      <c r="D2523" s="3">
        <v>82.08</v>
      </c>
      <c r="E2523" s="3">
        <v>40.69</v>
      </c>
      <c r="F2523" s="3">
        <v>-0.7955</v>
      </c>
      <c r="G2523" s="3">
        <v>0.05</v>
      </c>
      <c r="H2523" s="3">
        <v>2484.75</v>
      </c>
      <c r="I2523" s="3">
        <v>3611.25</v>
      </c>
      <c r="J2523" s="3">
        <v>6.92</v>
      </c>
      <c r="K2523" s="3">
        <v>10717.02</v>
      </c>
      <c r="L2523" s="3">
        <v>14.43</v>
      </c>
      <c r="M2523" s="3">
        <v>26.26</v>
      </c>
      <c r="N2523" s="3">
        <v>20.99</v>
      </c>
      <c r="O2523" s="3">
        <v>37.89</v>
      </c>
      <c r="P2523" s="3">
        <v>0.9</v>
      </c>
      <c r="Q2523" s="3">
        <v>34.11</v>
      </c>
      <c r="R2523" s="3">
        <v>20.05</v>
      </c>
      <c r="S2523" s="3">
        <v>44.41</v>
      </c>
      <c r="T2523" s="3">
        <v>1704.34943269632</v>
      </c>
      <c r="U2523" s="3">
        <v>2059.0943</v>
      </c>
    </row>
    <row r="2524" hidden="1">
      <c r="A2524" s="10" t="str">
        <f t="shared" si="1"/>
        <v>Cameroon2000</v>
      </c>
      <c r="B2524" s="1" t="s">
        <v>49</v>
      </c>
      <c r="C2524" s="3">
        <v>2000.0</v>
      </c>
      <c r="D2524" s="3">
        <v>87.92</v>
      </c>
      <c r="E2524" s="3">
        <v>47.58</v>
      </c>
      <c r="F2524" s="3">
        <v>-1.661752</v>
      </c>
      <c r="G2524" s="3">
        <v>0.13</v>
      </c>
      <c r="H2524" s="3">
        <v>1483.63</v>
      </c>
      <c r="I2524" s="3">
        <v>1822.62</v>
      </c>
      <c r="J2524" s="3">
        <v>0.96</v>
      </c>
      <c r="K2524" s="3">
        <v>10083.94</v>
      </c>
      <c r="L2524" s="3">
        <v>19.97</v>
      </c>
      <c r="M2524" s="3">
        <v>27.61</v>
      </c>
      <c r="N2524" s="3">
        <v>24.21</v>
      </c>
      <c r="O2524" s="3">
        <v>28.19</v>
      </c>
      <c r="P2524" s="3">
        <v>0.6</v>
      </c>
      <c r="Q2524" s="3">
        <v>7.89</v>
      </c>
      <c r="R2524" s="3">
        <v>12.7</v>
      </c>
      <c r="S2524" s="3">
        <v>65.86</v>
      </c>
      <c r="T2524" s="3">
        <v>1564.09588837141</v>
      </c>
      <c r="U2524" s="3">
        <v>3428.1639</v>
      </c>
    </row>
    <row r="2525" hidden="1">
      <c r="A2525" s="10" t="str">
        <f t="shared" si="1"/>
        <v>Congo, Rep.2000</v>
      </c>
      <c r="B2525" s="1" t="s">
        <v>59</v>
      </c>
      <c r="C2525" s="3">
        <v>2000.0</v>
      </c>
      <c r="D2525" s="3">
        <v>0.0</v>
      </c>
      <c r="E2525" s="3">
        <v>0.0</v>
      </c>
      <c r="F2525" s="3">
        <v>-1.71169</v>
      </c>
      <c r="G2525" s="2"/>
      <c r="H2525" s="2"/>
      <c r="I2525" s="2"/>
      <c r="J2525" s="3">
        <v>36.68</v>
      </c>
      <c r="K2525" s="3">
        <v>3219.91</v>
      </c>
      <c r="L2525" s="2"/>
      <c r="M2525" s="2"/>
      <c r="N2525" s="2"/>
      <c r="O2525" s="2"/>
      <c r="P2525" s="2"/>
      <c r="Q2525" s="2"/>
      <c r="R2525" s="2"/>
      <c r="S2525" s="2"/>
      <c r="T2525" s="3">
        <v>0.0</v>
      </c>
      <c r="U2525" s="3">
        <v>0.0</v>
      </c>
    </row>
    <row r="2526" hidden="1">
      <c r="A2526" s="10" t="str">
        <f t="shared" si="1"/>
        <v>Cook Islands2000</v>
      </c>
      <c r="B2526" s="1" t="s">
        <v>60</v>
      </c>
      <c r="C2526" s="3">
        <v>2000.0</v>
      </c>
      <c r="D2526" s="3">
        <v>0.0</v>
      </c>
      <c r="E2526" s="3">
        <v>0.0</v>
      </c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3">
        <v>0.0</v>
      </c>
      <c r="U2526" s="3">
        <v>0.0</v>
      </c>
    </row>
    <row r="2527" hidden="1">
      <c r="A2527" s="10" t="str">
        <f t="shared" si="1"/>
        <v>Colombia2000</v>
      </c>
      <c r="B2527" s="1" t="s">
        <v>57</v>
      </c>
      <c r="C2527" s="3">
        <v>2000.0</v>
      </c>
      <c r="D2527" s="3">
        <v>69.93</v>
      </c>
      <c r="E2527" s="3">
        <v>54.28</v>
      </c>
      <c r="F2527" s="3">
        <v>0.123514</v>
      </c>
      <c r="G2527" s="3">
        <v>0.26</v>
      </c>
      <c r="H2527" s="3">
        <v>11757.0</v>
      </c>
      <c r="I2527" s="3">
        <v>13158.4</v>
      </c>
      <c r="J2527" s="3">
        <v>-0.84</v>
      </c>
      <c r="K2527" s="3">
        <v>99886.58</v>
      </c>
      <c r="L2527" s="3">
        <v>29.78</v>
      </c>
      <c r="M2527" s="3">
        <v>24.5</v>
      </c>
      <c r="N2527" s="3">
        <v>37.62</v>
      </c>
      <c r="O2527" s="3">
        <v>7.9</v>
      </c>
      <c r="P2527" s="3">
        <v>3.08</v>
      </c>
      <c r="Q2527" s="3">
        <v>30.74</v>
      </c>
      <c r="R2527" s="3">
        <v>14.77</v>
      </c>
      <c r="S2527" s="3">
        <v>51.41</v>
      </c>
      <c r="T2527" s="3">
        <v>2037.42835541535</v>
      </c>
      <c r="U2527" s="3">
        <v>2329.8663</v>
      </c>
    </row>
    <row r="2528" hidden="1">
      <c r="A2528" s="10" t="str">
        <f t="shared" si="1"/>
        <v>Comoros2000</v>
      </c>
      <c r="B2528" s="1" t="s">
        <v>58</v>
      </c>
      <c r="C2528" s="3">
        <v>2000.0</v>
      </c>
      <c r="D2528" s="3">
        <v>88.5</v>
      </c>
      <c r="E2528" s="3">
        <v>66.7</v>
      </c>
      <c r="F2528" s="2"/>
      <c r="G2528" s="3">
        <v>0.17</v>
      </c>
      <c r="H2528" s="3">
        <v>36.28</v>
      </c>
      <c r="I2528" s="3">
        <v>7.18</v>
      </c>
      <c r="J2528" s="3">
        <v>-18.08</v>
      </c>
      <c r="K2528" s="3">
        <v>350.26</v>
      </c>
      <c r="L2528" s="3">
        <v>8.22</v>
      </c>
      <c r="M2528" s="3">
        <v>58.48</v>
      </c>
      <c r="N2528" s="3">
        <v>20.88</v>
      </c>
      <c r="O2528" s="3">
        <v>9.9</v>
      </c>
      <c r="P2528" s="3">
        <v>1.53</v>
      </c>
      <c r="Q2528" s="3">
        <v>89.88</v>
      </c>
      <c r="R2528" s="3">
        <v>5.43</v>
      </c>
      <c r="S2528" s="3">
        <v>0.17</v>
      </c>
      <c r="T2528" s="3">
        <v>1587.43291443581</v>
      </c>
      <c r="U2528" s="3">
        <v>7841.2724</v>
      </c>
    </row>
    <row r="2529" hidden="1">
      <c r="A2529" s="10" t="str">
        <f t="shared" si="1"/>
        <v>Cape Verde2000</v>
      </c>
      <c r="B2529" s="1" t="s">
        <v>51</v>
      </c>
      <c r="C2529" s="3">
        <v>2000.0</v>
      </c>
      <c r="D2529" s="3">
        <v>52.67</v>
      </c>
      <c r="E2529" s="3">
        <v>74.78</v>
      </c>
      <c r="F2529" s="2"/>
      <c r="G2529" s="3">
        <v>0.26</v>
      </c>
      <c r="H2529" s="3">
        <v>237.26</v>
      </c>
      <c r="I2529" s="3">
        <v>49.28</v>
      </c>
      <c r="J2529" s="3">
        <v>-33.51</v>
      </c>
      <c r="K2529" s="3">
        <v>539.23</v>
      </c>
      <c r="L2529" s="3">
        <v>22.54</v>
      </c>
      <c r="M2529" s="3">
        <v>52.24</v>
      </c>
      <c r="N2529" s="3">
        <v>17.93</v>
      </c>
      <c r="O2529" s="3">
        <v>7.29</v>
      </c>
      <c r="P2529" s="3">
        <v>24.09</v>
      </c>
      <c r="Q2529" s="3">
        <v>61.2</v>
      </c>
      <c r="R2529" s="3">
        <v>12.8</v>
      </c>
      <c r="S2529" s="3">
        <v>1.91</v>
      </c>
      <c r="T2529" s="3">
        <v>1860.13435521544</v>
      </c>
      <c r="U2529" s="3">
        <v>2875.874</v>
      </c>
    </row>
    <row r="2530" hidden="1">
      <c r="A2530" s="10" t="str">
        <f t="shared" si="1"/>
        <v>Costa Rica2000</v>
      </c>
      <c r="B2530" s="1" t="s">
        <v>61</v>
      </c>
      <c r="C2530" s="3">
        <v>2000.0</v>
      </c>
      <c r="D2530" s="3">
        <v>36.02</v>
      </c>
      <c r="E2530" s="3">
        <v>73.21</v>
      </c>
      <c r="F2530" s="3">
        <v>-0.136989</v>
      </c>
      <c r="G2530" s="3">
        <v>0.28</v>
      </c>
      <c r="H2530" s="3">
        <v>6028.86</v>
      </c>
      <c r="I2530" s="3">
        <v>5486.88</v>
      </c>
      <c r="J2530" s="3">
        <v>-0.67</v>
      </c>
      <c r="K2530" s="3">
        <v>14949.51</v>
      </c>
      <c r="L2530" s="3">
        <v>33.68</v>
      </c>
      <c r="M2530" s="3">
        <v>39.53</v>
      </c>
      <c r="N2530" s="3">
        <v>22.22</v>
      </c>
      <c r="O2530" s="3">
        <v>4.57</v>
      </c>
      <c r="P2530" s="3">
        <v>40.65</v>
      </c>
      <c r="Q2530" s="3">
        <v>28.26</v>
      </c>
      <c r="R2530" s="3">
        <v>6.42</v>
      </c>
      <c r="S2530" s="3">
        <v>24.68</v>
      </c>
      <c r="T2530" s="3">
        <v>2341.45441846993</v>
      </c>
      <c r="U2530" s="3">
        <v>2267.3067</v>
      </c>
    </row>
    <row r="2531" hidden="1">
      <c r="A2531" s="10" t="str">
        <f t="shared" si="1"/>
        <v>Cuba2000</v>
      </c>
      <c r="B2531" s="1" t="s">
        <v>64</v>
      </c>
      <c r="C2531" s="3">
        <v>2000.0</v>
      </c>
      <c r="D2531" s="3">
        <v>55.44</v>
      </c>
      <c r="E2531" s="3">
        <v>68.81</v>
      </c>
      <c r="F2531" s="3">
        <v>-0.800886</v>
      </c>
      <c r="G2531" s="3">
        <v>0.11</v>
      </c>
      <c r="H2531" s="3">
        <v>4843.26</v>
      </c>
      <c r="I2531" s="3">
        <v>1676.06</v>
      </c>
      <c r="J2531" s="3">
        <v>-2.82</v>
      </c>
      <c r="K2531" s="3">
        <v>30565.4</v>
      </c>
      <c r="L2531" s="3">
        <v>23.28</v>
      </c>
      <c r="M2531" s="3">
        <v>45.53</v>
      </c>
      <c r="N2531" s="3">
        <v>19.32</v>
      </c>
      <c r="O2531" s="3">
        <v>11.86</v>
      </c>
      <c r="P2531" s="3">
        <v>0.82</v>
      </c>
      <c r="Q2531" s="3">
        <v>17.88</v>
      </c>
      <c r="R2531" s="3">
        <v>70.4</v>
      </c>
      <c r="S2531" s="3">
        <v>10.9</v>
      </c>
      <c r="T2531" s="3">
        <v>1758.4818787744</v>
      </c>
      <c r="U2531" s="3">
        <v>3499.9826</v>
      </c>
    </row>
    <row r="2532" hidden="1">
      <c r="A2532" s="10" t="str">
        <f t="shared" si="1"/>
        <v>Cayman Islands2000</v>
      </c>
      <c r="B2532" s="1" t="s">
        <v>52</v>
      </c>
      <c r="C2532" s="3">
        <v>2000.0</v>
      </c>
      <c r="D2532" s="3">
        <v>0.0</v>
      </c>
      <c r="E2532" s="3">
        <v>0.0</v>
      </c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3">
        <v>0.0</v>
      </c>
      <c r="U2532" s="3">
        <v>0.0</v>
      </c>
    </row>
    <row r="2533" hidden="1">
      <c r="A2533" s="10" t="str">
        <f t="shared" si="1"/>
        <v>Cyprus2000</v>
      </c>
      <c r="B2533" s="1" t="s">
        <v>65</v>
      </c>
      <c r="C2533" s="3">
        <v>2000.0</v>
      </c>
      <c r="D2533" s="3">
        <v>56.74</v>
      </c>
      <c r="E2533" s="3">
        <v>75.49</v>
      </c>
      <c r="F2533" s="3">
        <v>0.264835</v>
      </c>
      <c r="G2533" s="3">
        <v>0.09</v>
      </c>
      <c r="H2533" s="3">
        <v>3846.32</v>
      </c>
      <c r="I2533" s="3">
        <v>980.55</v>
      </c>
      <c r="J2533" s="3">
        <v>2.43</v>
      </c>
      <c r="K2533" s="3">
        <v>9985.84</v>
      </c>
      <c r="L2533" s="3">
        <v>20.98</v>
      </c>
      <c r="M2533" s="3">
        <v>54.51</v>
      </c>
      <c r="N2533" s="3">
        <v>14.06</v>
      </c>
      <c r="O2533" s="3">
        <v>10.45</v>
      </c>
      <c r="P2533" s="3">
        <v>9.77</v>
      </c>
      <c r="Q2533" s="3">
        <v>70.6</v>
      </c>
      <c r="R2533" s="3">
        <v>8.32</v>
      </c>
      <c r="S2533" s="3">
        <v>8.54</v>
      </c>
      <c r="T2533" s="3">
        <v>1781.21682700494</v>
      </c>
      <c r="U2533" s="3">
        <v>1591.9188</v>
      </c>
    </row>
    <row r="2534" hidden="1">
      <c r="A2534" s="10" t="str">
        <f t="shared" si="1"/>
        <v>Czechia2000</v>
      </c>
      <c r="B2534" s="1" t="s">
        <v>66</v>
      </c>
      <c r="C2534" s="3">
        <v>2000.0</v>
      </c>
      <c r="D2534" s="3">
        <v>13.41</v>
      </c>
      <c r="E2534" s="3">
        <v>68.76</v>
      </c>
      <c r="F2534" s="3">
        <v>1.526256</v>
      </c>
      <c r="G2534" s="3">
        <v>0.18</v>
      </c>
      <c r="H2534" s="3">
        <v>32242.59</v>
      </c>
      <c r="I2534" s="3">
        <v>29052.87</v>
      </c>
      <c r="J2534" s="3">
        <v>-1.86</v>
      </c>
      <c r="K2534" s="3">
        <v>61828.17</v>
      </c>
      <c r="L2534" s="3">
        <v>36.76</v>
      </c>
      <c r="M2534" s="3">
        <v>32.0</v>
      </c>
      <c r="N2534" s="3">
        <v>23.69</v>
      </c>
      <c r="O2534" s="3">
        <v>7.55</v>
      </c>
      <c r="P2534" s="3">
        <v>33.79</v>
      </c>
      <c r="Q2534" s="3">
        <v>38.39</v>
      </c>
      <c r="R2534" s="3">
        <v>23.84</v>
      </c>
      <c r="S2534" s="3">
        <v>3.98</v>
      </c>
      <c r="T2534" s="3">
        <v>2427.32959979672</v>
      </c>
      <c r="U2534" s="3">
        <v>1422.864</v>
      </c>
    </row>
    <row r="2535" hidden="1">
      <c r="A2535" s="10" t="str">
        <f t="shared" si="1"/>
        <v>Germany2000</v>
      </c>
      <c r="B2535" s="1" t="s">
        <v>89</v>
      </c>
      <c r="C2535" s="3">
        <v>2000.0</v>
      </c>
      <c r="D2535" s="3">
        <v>9.43</v>
      </c>
      <c r="E2535" s="3">
        <v>60.28</v>
      </c>
      <c r="F2535" s="3">
        <v>2.375358</v>
      </c>
      <c r="G2535" s="3">
        <v>0.05</v>
      </c>
      <c r="H2535" s="3">
        <v>500830.03</v>
      </c>
      <c r="I2535" s="3">
        <v>549606.74</v>
      </c>
      <c r="J2535" s="3">
        <v>0.17</v>
      </c>
      <c r="K2535" s="3">
        <v>1943150.0</v>
      </c>
      <c r="L2535" s="3">
        <v>30.58</v>
      </c>
      <c r="M2535" s="3">
        <v>29.7</v>
      </c>
      <c r="N2535" s="3">
        <v>17.99</v>
      </c>
      <c r="O2535" s="3">
        <v>9.73</v>
      </c>
      <c r="P2535" s="3">
        <v>38.82</v>
      </c>
      <c r="Q2535" s="3">
        <v>30.97</v>
      </c>
      <c r="R2535" s="3">
        <v>20.6</v>
      </c>
      <c r="S2535" s="3">
        <v>2.24</v>
      </c>
      <c r="T2535" s="3">
        <v>2099.2958722492</v>
      </c>
      <c r="U2535" s="3">
        <v>1658.8738</v>
      </c>
    </row>
    <row r="2536" hidden="1">
      <c r="A2536" s="10" t="str">
        <f t="shared" si="1"/>
        <v>Djibouti2000</v>
      </c>
      <c r="B2536" s="1" t="s">
        <v>68</v>
      </c>
      <c r="C2536" s="3">
        <v>2000.0</v>
      </c>
      <c r="D2536" s="3">
        <v>0.0</v>
      </c>
      <c r="E2536" s="3">
        <v>0.0</v>
      </c>
      <c r="F2536" s="2"/>
      <c r="G2536" s="2"/>
      <c r="H2536" s="2"/>
      <c r="I2536" s="2"/>
      <c r="J2536" s="2"/>
      <c r="K2536" s="3">
        <v>551.23</v>
      </c>
      <c r="L2536" s="2"/>
      <c r="M2536" s="2"/>
      <c r="N2536" s="2"/>
      <c r="O2536" s="2"/>
      <c r="P2536" s="2"/>
      <c r="Q2536" s="2"/>
      <c r="R2536" s="2"/>
      <c r="S2536" s="2"/>
      <c r="T2536" s="3">
        <v>0.0</v>
      </c>
      <c r="U2536" s="3">
        <v>0.0</v>
      </c>
    </row>
    <row r="2537" hidden="1">
      <c r="A2537" s="10" t="str">
        <f t="shared" si="1"/>
        <v>Dominica2000</v>
      </c>
      <c r="B2537" s="1" t="s">
        <v>69</v>
      </c>
      <c r="C2537" s="3">
        <v>2000.0</v>
      </c>
      <c r="D2537" s="3">
        <v>42.87</v>
      </c>
      <c r="E2537" s="3">
        <v>70.27</v>
      </c>
      <c r="F2537" s="2"/>
      <c r="G2537" s="3">
        <v>0.08</v>
      </c>
      <c r="H2537" s="3">
        <v>148.17</v>
      </c>
      <c r="I2537" s="3">
        <v>53.58</v>
      </c>
      <c r="J2537" s="3">
        <v>-11.57</v>
      </c>
      <c r="K2537" s="3">
        <v>333.47</v>
      </c>
      <c r="L2537" s="3">
        <v>22.16</v>
      </c>
      <c r="M2537" s="3">
        <v>48.11</v>
      </c>
      <c r="N2537" s="3">
        <v>24.6</v>
      </c>
      <c r="O2537" s="3">
        <v>5.13</v>
      </c>
      <c r="P2537" s="3">
        <v>3.07</v>
      </c>
      <c r="Q2537" s="3">
        <v>53.61</v>
      </c>
      <c r="R2537" s="3">
        <v>5.83</v>
      </c>
      <c r="S2537" s="3">
        <v>37.49</v>
      </c>
      <c r="T2537" s="3">
        <v>1777.13197390219</v>
      </c>
      <c r="U2537" s="3">
        <v>3936.1741</v>
      </c>
    </row>
    <row r="2538" hidden="1">
      <c r="A2538" s="10" t="str">
        <f t="shared" si="1"/>
        <v>Denmark2000</v>
      </c>
      <c r="B2538" s="1" t="s">
        <v>67</v>
      </c>
      <c r="C2538" s="3">
        <v>2000.0</v>
      </c>
      <c r="D2538" s="3">
        <v>31.75</v>
      </c>
      <c r="E2538" s="3">
        <v>67.74</v>
      </c>
      <c r="F2538" s="3">
        <v>1.312843</v>
      </c>
      <c r="G2538" s="3">
        <v>0.07</v>
      </c>
      <c r="H2538" s="3">
        <v>44533.3</v>
      </c>
      <c r="I2538" s="3">
        <v>49102.29</v>
      </c>
      <c r="J2538" s="3">
        <v>6.71</v>
      </c>
      <c r="K2538" s="3">
        <v>164159.0</v>
      </c>
      <c r="L2538" s="3">
        <v>31.88</v>
      </c>
      <c r="M2538" s="3">
        <v>35.86</v>
      </c>
      <c r="N2538" s="3">
        <v>20.36</v>
      </c>
      <c r="O2538" s="3">
        <v>9.28</v>
      </c>
      <c r="P2538" s="3">
        <v>26.81</v>
      </c>
      <c r="Q2538" s="3">
        <v>37.13</v>
      </c>
      <c r="R2538" s="3">
        <v>14.1</v>
      </c>
      <c r="S2538" s="3">
        <v>16.39</v>
      </c>
      <c r="T2538" s="3">
        <v>2207.92302900552</v>
      </c>
      <c r="U2538" s="3">
        <v>1193.0518</v>
      </c>
    </row>
    <row r="2539" hidden="1">
      <c r="A2539" s="10" t="str">
        <f t="shared" si="1"/>
        <v>Dominican Republic2000</v>
      </c>
      <c r="B2539" s="1" t="s">
        <v>70</v>
      </c>
      <c r="C2539" s="3">
        <v>2000.0</v>
      </c>
      <c r="D2539" s="3">
        <v>0.0</v>
      </c>
      <c r="E2539" s="3">
        <v>0.0</v>
      </c>
      <c r="F2539" s="3">
        <v>-0.567957</v>
      </c>
      <c r="G2539" s="2"/>
      <c r="H2539" s="2"/>
      <c r="I2539" s="2"/>
      <c r="J2539" s="3">
        <v>-8.3</v>
      </c>
      <c r="K2539" s="3">
        <v>24305.12</v>
      </c>
      <c r="L2539" s="2"/>
      <c r="M2539" s="2"/>
      <c r="N2539" s="2"/>
      <c r="O2539" s="2"/>
      <c r="P2539" s="2"/>
      <c r="Q2539" s="2"/>
      <c r="R2539" s="2"/>
      <c r="S2539" s="2"/>
      <c r="T2539" s="3">
        <v>0.0</v>
      </c>
      <c r="U2539" s="3">
        <v>0.0</v>
      </c>
    </row>
    <row r="2540" hidden="1">
      <c r="A2540" s="10" t="str">
        <f t="shared" si="1"/>
        <v>Algeria2000</v>
      </c>
      <c r="B2540" s="1" t="s">
        <v>19</v>
      </c>
      <c r="C2540" s="3">
        <v>2000.0</v>
      </c>
      <c r="D2540" s="3">
        <v>98.45</v>
      </c>
      <c r="E2540" s="3">
        <v>55.77</v>
      </c>
      <c r="F2540" s="3">
        <v>-0.987694</v>
      </c>
      <c r="G2540" s="3">
        <v>0.08</v>
      </c>
      <c r="H2540" s="3">
        <v>9152.08</v>
      </c>
      <c r="I2540" s="3">
        <v>22031.29</v>
      </c>
      <c r="J2540" s="3">
        <v>21.28</v>
      </c>
      <c r="K2540" s="3">
        <v>54790.23</v>
      </c>
      <c r="L2540" s="3">
        <v>32.54</v>
      </c>
      <c r="M2540" s="3">
        <v>23.23</v>
      </c>
      <c r="N2540" s="3">
        <v>28.55</v>
      </c>
      <c r="O2540" s="3">
        <v>15.66</v>
      </c>
      <c r="P2540" s="3">
        <v>0.24</v>
      </c>
      <c r="Q2540" s="3">
        <v>55.38</v>
      </c>
      <c r="R2540" s="3">
        <v>2.1</v>
      </c>
      <c r="S2540" s="3">
        <v>42.27</v>
      </c>
      <c r="T2540" s="3">
        <v>1998.59886955131</v>
      </c>
      <c r="U2540" s="3">
        <v>9622.4689</v>
      </c>
    </row>
    <row r="2541" hidden="1">
      <c r="A2541" s="10" t="str">
        <f t="shared" si="1"/>
        <v>Europe &amp; Central Asia2000</v>
      </c>
      <c r="B2541" s="1" t="s">
        <v>78</v>
      </c>
      <c r="C2541" s="3">
        <v>2000.0</v>
      </c>
      <c r="D2541" s="3">
        <v>19.37</v>
      </c>
      <c r="E2541" s="3">
        <v>62.81</v>
      </c>
      <c r="F2541" s="2"/>
      <c r="G2541" s="2"/>
      <c r="H2541" s="3">
        <v>2726996.76</v>
      </c>
      <c r="I2541" s="3">
        <v>2711779.49</v>
      </c>
      <c r="J2541" s="3">
        <v>1.91</v>
      </c>
      <c r="K2541" s="3">
        <v>1.00321995E7</v>
      </c>
      <c r="L2541" s="3">
        <v>31.52</v>
      </c>
      <c r="M2541" s="3">
        <v>31.29</v>
      </c>
      <c r="N2541" s="3">
        <v>20.64</v>
      </c>
      <c r="O2541" s="3">
        <v>11.04</v>
      </c>
      <c r="P2541" s="3">
        <v>32.18</v>
      </c>
      <c r="Q2541" s="3">
        <v>33.21</v>
      </c>
      <c r="R2541" s="3">
        <v>21.35</v>
      </c>
      <c r="S2541" s="3">
        <v>7.49</v>
      </c>
      <c r="T2541" s="3">
        <v>0.0</v>
      </c>
      <c r="U2541" s="3">
        <v>1251.3021</v>
      </c>
    </row>
    <row r="2542" hidden="1">
      <c r="A2542" s="10" t="str">
        <f t="shared" si="1"/>
        <v>Ecuador2000</v>
      </c>
      <c r="B2542" s="1" t="s">
        <v>71</v>
      </c>
      <c r="C2542" s="3">
        <v>2000.0</v>
      </c>
      <c r="D2542" s="3">
        <v>92.25</v>
      </c>
      <c r="E2542" s="3">
        <v>57.24</v>
      </c>
      <c r="F2542" s="3">
        <v>-1.016643</v>
      </c>
      <c r="G2542" s="3">
        <v>0.14</v>
      </c>
      <c r="H2542" s="3">
        <v>3445.93</v>
      </c>
      <c r="I2542" s="3">
        <v>4821.87</v>
      </c>
      <c r="J2542" s="3">
        <v>4.79</v>
      </c>
      <c r="K2542" s="3">
        <v>18327.76</v>
      </c>
      <c r="L2542" s="3">
        <v>23.19</v>
      </c>
      <c r="M2542" s="3">
        <v>34.05</v>
      </c>
      <c r="N2542" s="3">
        <v>35.72</v>
      </c>
      <c r="O2542" s="3">
        <v>5.69</v>
      </c>
      <c r="P2542" s="3">
        <v>0.6</v>
      </c>
      <c r="Q2542" s="3">
        <v>21.13</v>
      </c>
      <c r="R2542" s="3">
        <v>6.49</v>
      </c>
      <c r="S2542" s="3">
        <v>71.77</v>
      </c>
      <c r="T2542" s="3">
        <v>1858.5526829422</v>
      </c>
      <c r="U2542" s="3">
        <v>3241.2233</v>
      </c>
    </row>
    <row r="2543" hidden="1">
      <c r="A2543" s="10" t="str">
        <f t="shared" si="1"/>
        <v>Egypt, Arab Rep.2000</v>
      </c>
      <c r="B2543" s="1" t="s">
        <v>72</v>
      </c>
      <c r="C2543" s="3">
        <v>2000.0</v>
      </c>
      <c r="D2543" s="3">
        <v>52.14</v>
      </c>
      <c r="E2543" s="3">
        <v>49.06</v>
      </c>
      <c r="F2543" s="3">
        <v>-0.365578</v>
      </c>
      <c r="G2543" s="3">
        <v>0.07</v>
      </c>
      <c r="H2543" s="3">
        <v>13963.71</v>
      </c>
      <c r="I2543" s="3">
        <v>4693.49</v>
      </c>
      <c r="J2543" s="3">
        <v>-6.62</v>
      </c>
      <c r="K2543" s="3">
        <v>99838.54</v>
      </c>
      <c r="L2543" s="3">
        <v>24.4</v>
      </c>
      <c r="M2543" s="3">
        <v>24.66</v>
      </c>
      <c r="N2543" s="3">
        <v>28.33</v>
      </c>
      <c r="O2543" s="3">
        <v>18.18</v>
      </c>
      <c r="P2543" s="3">
        <v>0.97</v>
      </c>
      <c r="Q2543" s="3">
        <v>61.17</v>
      </c>
      <c r="R2543" s="3">
        <v>18.93</v>
      </c>
      <c r="S2543" s="3">
        <v>16.13</v>
      </c>
      <c r="T2543" s="3">
        <v>1608.64554936168</v>
      </c>
      <c r="U2543" s="3">
        <v>2368.0432</v>
      </c>
    </row>
    <row r="2544" hidden="1">
      <c r="A2544" s="10" t="str">
        <f t="shared" si="1"/>
        <v>Eritrea2000</v>
      </c>
      <c r="B2544" s="1" t="s">
        <v>74</v>
      </c>
      <c r="C2544" s="3">
        <v>2000.0</v>
      </c>
      <c r="D2544" s="3">
        <v>0.0</v>
      </c>
      <c r="E2544" s="3">
        <v>0.0</v>
      </c>
      <c r="F2544" s="2"/>
      <c r="G2544" s="2"/>
      <c r="H2544" s="2"/>
      <c r="I2544" s="2"/>
      <c r="J2544" s="3">
        <v>-48.54</v>
      </c>
      <c r="K2544" s="3">
        <v>706.37</v>
      </c>
      <c r="L2544" s="2"/>
      <c r="M2544" s="2"/>
      <c r="N2544" s="2"/>
      <c r="O2544" s="2"/>
      <c r="P2544" s="2"/>
      <c r="Q2544" s="2"/>
      <c r="R2544" s="2"/>
      <c r="S2544" s="2"/>
      <c r="T2544" s="3">
        <v>0.0</v>
      </c>
      <c r="U2544" s="3">
        <v>0.0</v>
      </c>
    </row>
    <row r="2545" hidden="1">
      <c r="A2545" s="10" t="str">
        <f t="shared" si="1"/>
        <v>Spain2000</v>
      </c>
      <c r="B2545" s="1" t="s">
        <v>188</v>
      </c>
      <c r="C2545" s="3">
        <v>2000.0</v>
      </c>
      <c r="D2545" s="3">
        <v>22.2</v>
      </c>
      <c r="E2545" s="3">
        <v>63.92</v>
      </c>
      <c r="F2545" s="3">
        <v>1.158711</v>
      </c>
      <c r="G2545" s="3">
        <v>0.08</v>
      </c>
      <c r="H2545" s="3">
        <v>152898.17</v>
      </c>
      <c r="I2545" s="3">
        <v>113343.23</v>
      </c>
      <c r="J2545" s="3">
        <v>-2.96</v>
      </c>
      <c r="K2545" s="3">
        <v>596877.97</v>
      </c>
      <c r="L2545" s="3">
        <v>32.11</v>
      </c>
      <c r="M2545" s="3">
        <v>31.81</v>
      </c>
      <c r="N2545" s="3">
        <v>20.4</v>
      </c>
      <c r="O2545" s="3">
        <v>15.27</v>
      </c>
      <c r="P2545" s="3">
        <v>24.72</v>
      </c>
      <c r="Q2545" s="3">
        <v>45.12</v>
      </c>
      <c r="R2545" s="3">
        <v>19.7</v>
      </c>
      <c r="S2545" s="3">
        <v>8.87</v>
      </c>
      <c r="T2545" s="3">
        <v>2126.83672104682</v>
      </c>
      <c r="U2545" s="3">
        <v>1247.0549</v>
      </c>
    </row>
    <row r="2546" hidden="1">
      <c r="A2546" s="10" t="str">
        <f t="shared" si="1"/>
        <v>Estonia2000</v>
      </c>
      <c r="B2546" s="1" t="s">
        <v>75</v>
      </c>
      <c r="C2546" s="3">
        <v>2000.0</v>
      </c>
      <c r="D2546" s="3">
        <v>26.38</v>
      </c>
      <c r="E2546" s="3">
        <v>71.69</v>
      </c>
      <c r="F2546" s="3">
        <v>0.353545</v>
      </c>
      <c r="G2546" s="3">
        <v>0.1</v>
      </c>
      <c r="H2546" s="3">
        <v>5051.53</v>
      </c>
      <c r="I2546" s="3">
        <v>3829.7</v>
      </c>
      <c r="J2546" s="3">
        <v>-3.24</v>
      </c>
      <c r="K2546" s="3">
        <v>5694.07</v>
      </c>
      <c r="L2546" s="3">
        <v>35.48</v>
      </c>
      <c r="M2546" s="3">
        <v>36.21</v>
      </c>
      <c r="N2546" s="3">
        <v>20.9</v>
      </c>
      <c r="O2546" s="3">
        <v>7.41</v>
      </c>
      <c r="P2546" s="3">
        <v>34.41</v>
      </c>
      <c r="Q2546" s="3">
        <v>29.63</v>
      </c>
      <c r="R2546" s="3">
        <v>23.21</v>
      </c>
      <c r="S2546" s="3">
        <v>12.73</v>
      </c>
      <c r="T2546" s="3">
        <v>2391.21382600222</v>
      </c>
      <c r="U2546" s="3">
        <v>1545.4142</v>
      </c>
    </row>
    <row r="2547" hidden="1">
      <c r="A2547" s="10" t="str">
        <f t="shared" si="1"/>
        <v>Ethiopia(excludes Eritrea)2000</v>
      </c>
      <c r="B2547" s="1" t="s">
        <v>77</v>
      </c>
      <c r="C2547" s="3">
        <v>2000.0</v>
      </c>
      <c r="D2547" s="3">
        <v>81.65</v>
      </c>
      <c r="E2547" s="3">
        <v>74.21</v>
      </c>
      <c r="F2547" s="2"/>
      <c r="G2547" s="3">
        <v>0.1</v>
      </c>
      <c r="H2547" s="3">
        <v>1260.49</v>
      </c>
      <c r="I2547" s="3">
        <v>482.29</v>
      </c>
      <c r="J2547" s="2"/>
      <c r="K2547" s="3">
        <v>8242.39</v>
      </c>
      <c r="L2547" s="3">
        <v>28.85</v>
      </c>
      <c r="M2547" s="3">
        <v>45.36</v>
      </c>
      <c r="N2547" s="3">
        <v>22.95</v>
      </c>
      <c r="O2547" s="3">
        <v>2.72</v>
      </c>
      <c r="P2547" s="3">
        <v>0.09</v>
      </c>
      <c r="Q2547" s="3">
        <v>1.08</v>
      </c>
      <c r="R2547" s="3">
        <v>20.12</v>
      </c>
      <c r="S2547" s="3">
        <v>78.72</v>
      </c>
      <c r="T2547" s="3">
        <v>1976.35689481931</v>
      </c>
      <c r="U2547" s="3">
        <v>6307.1505</v>
      </c>
    </row>
    <row r="2548" hidden="1">
      <c r="A2548" s="10" t="str">
        <f t="shared" si="1"/>
        <v>European Union2000</v>
      </c>
      <c r="B2548" s="1" t="s">
        <v>79</v>
      </c>
      <c r="C2548" s="3">
        <v>2000.0</v>
      </c>
      <c r="D2548" s="3">
        <v>13.23</v>
      </c>
      <c r="E2548" s="3">
        <v>58.91</v>
      </c>
      <c r="F2548" s="2"/>
      <c r="G2548" s="2"/>
      <c r="H2548" s="3">
        <v>913277.73</v>
      </c>
      <c r="I2548" s="3">
        <v>781049.75</v>
      </c>
      <c r="J2548" s="2"/>
      <c r="K2548" s="2"/>
      <c r="L2548" s="3">
        <v>33.93</v>
      </c>
      <c r="M2548" s="3">
        <v>24.98</v>
      </c>
      <c r="N2548" s="3">
        <v>16.52</v>
      </c>
      <c r="O2548" s="3">
        <v>18.8</v>
      </c>
      <c r="P2548" s="3">
        <v>40.26</v>
      </c>
      <c r="Q2548" s="3">
        <v>30.39</v>
      </c>
      <c r="R2548" s="3">
        <v>19.08</v>
      </c>
      <c r="S2548" s="3">
        <v>4.6</v>
      </c>
      <c r="T2548" s="3">
        <v>0.0</v>
      </c>
      <c r="U2548" s="3">
        <v>1554.2063</v>
      </c>
    </row>
    <row r="2549" hidden="1">
      <c r="A2549" s="10" t="str">
        <f t="shared" si="1"/>
        <v>Finland2000</v>
      </c>
      <c r="B2549" s="1" t="s">
        <v>82</v>
      </c>
      <c r="C2549" s="3">
        <v>2000.0</v>
      </c>
      <c r="D2549" s="3">
        <v>32.29</v>
      </c>
      <c r="E2549" s="3">
        <v>65.21</v>
      </c>
      <c r="F2549" s="3">
        <v>1.970556</v>
      </c>
      <c r="G2549" s="3">
        <v>0.05</v>
      </c>
      <c r="H2549" s="3">
        <v>33886.4</v>
      </c>
      <c r="I2549" s="3">
        <v>45474.93</v>
      </c>
      <c r="J2549" s="3">
        <v>9.17</v>
      </c>
      <c r="K2549" s="3">
        <v>125707.0</v>
      </c>
      <c r="L2549" s="3">
        <v>36.76</v>
      </c>
      <c r="M2549" s="3">
        <v>28.45</v>
      </c>
      <c r="N2549" s="3">
        <v>17.35</v>
      </c>
      <c r="O2549" s="3">
        <v>15.15</v>
      </c>
      <c r="P2549" s="3">
        <v>44.06</v>
      </c>
      <c r="Q2549" s="3">
        <v>16.39</v>
      </c>
      <c r="R2549" s="3">
        <v>37.11</v>
      </c>
      <c r="S2549" s="3">
        <v>1.93</v>
      </c>
      <c r="T2549" s="3">
        <v>2345.30657249359</v>
      </c>
      <c r="U2549" s="3">
        <v>2391.6525</v>
      </c>
    </row>
    <row r="2550" hidden="1">
      <c r="A2550" s="10" t="str">
        <f t="shared" si="1"/>
        <v>Fiji2000</v>
      </c>
      <c r="B2550" s="1" t="s">
        <v>81</v>
      </c>
      <c r="C2550" s="3">
        <v>2000.0</v>
      </c>
      <c r="D2550" s="3">
        <v>47.88</v>
      </c>
      <c r="E2550" s="3">
        <v>0.0</v>
      </c>
      <c r="F2550" s="2"/>
      <c r="G2550" s="3">
        <v>0.19</v>
      </c>
      <c r="H2550" s="3">
        <v>772.27</v>
      </c>
      <c r="I2550" s="3">
        <v>465.94</v>
      </c>
      <c r="J2550" s="3">
        <v>-5.1</v>
      </c>
      <c r="K2550" s="3">
        <v>1684.11</v>
      </c>
      <c r="L2550" s="2"/>
      <c r="M2550" s="2"/>
      <c r="N2550" s="2"/>
      <c r="O2550" s="2"/>
      <c r="P2550" s="2"/>
      <c r="Q2550" s="2"/>
      <c r="R2550" s="2"/>
      <c r="S2550" s="2"/>
      <c r="T2550" s="3">
        <v>1892.78499459548</v>
      </c>
      <c r="U2550" s="3">
        <v>2392.5243</v>
      </c>
    </row>
    <row r="2551" hidden="1">
      <c r="A2551" s="10" t="str">
        <f t="shared" si="1"/>
        <v>France2000</v>
      </c>
      <c r="B2551" s="1" t="s">
        <v>83</v>
      </c>
      <c r="C2551" s="3">
        <v>2000.0</v>
      </c>
      <c r="D2551" s="3">
        <v>17.94</v>
      </c>
      <c r="E2551" s="3">
        <v>66.05</v>
      </c>
      <c r="F2551" s="3">
        <v>1.644969</v>
      </c>
      <c r="G2551" s="3">
        <v>0.07</v>
      </c>
      <c r="H2551" s="3">
        <v>303757.85</v>
      </c>
      <c r="I2551" s="3">
        <v>295345.42</v>
      </c>
      <c r="J2551" s="3">
        <v>1.33</v>
      </c>
      <c r="K2551" s="3">
        <v>1362250.04</v>
      </c>
      <c r="L2551" s="3">
        <v>31.71</v>
      </c>
      <c r="M2551" s="3">
        <v>34.34</v>
      </c>
      <c r="N2551" s="3">
        <v>23.06</v>
      </c>
      <c r="O2551" s="3">
        <v>10.85</v>
      </c>
      <c r="P2551" s="3">
        <v>37.57</v>
      </c>
      <c r="Q2551" s="3">
        <v>34.12</v>
      </c>
      <c r="R2551" s="3">
        <v>20.63</v>
      </c>
      <c r="S2551" s="3">
        <v>5.45</v>
      </c>
      <c r="T2551" s="3">
        <v>2216.99057613509</v>
      </c>
      <c r="U2551" s="3">
        <v>1397.2357</v>
      </c>
    </row>
    <row r="2552" hidden="1">
      <c r="A2552" s="10" t="str">
        <f t="shared" si="1"/>
        <v>Faroe Islands2000</v>
      </c>
      <c r="B2552" s="1" t="s">
        <v>80</v>
      </c>
      <c r="C2552" s="3">
        <v>2000.0</v>
      </c>
      <c r="D2552" s="3">
        <v>92.29</v>
      </c>
      <c r="E2552" s="3">
        <v>70.71</v>
      </c>
      <c r="F2552" s="2"/>
      <c r="G2552" s="3">
        <v>0.21</v>
      </c>
      <c r="H2552" s="3">
        <v>532.82</v>
      </c>
      <c r="I2552" s="3">
        <v>476.73</v>
      </c>
      <c r="J2552" s="3">
        <v>-7.89</v>
      </c>
      <c r="K2552" s="3">
        <v>1058.7</v>
      </c>
      <c r="L2552" s="3">
        <v>36.28</v>
      </c>
      <c r="M2552" s="3">
        <v>34.43</v>
      </c>
      <c r="N2552" s="3">
        <v>8.88</v>
      </c>
      <c r="O2552" s="3">
        <v>6.06</v>
      </c>
      <c r="P2552" s="3">
        <v>6.69</v>
      </c>
      <c r="Q2552" s="3">
        <v>13.25</v>
      </c>
      <c r="R2552" s="3">
        <v>11.22</v>
      </c>
      <c r="S2552" s="3">
        <v>68.8</v>
      </c>
      <c r="T2552" s="3">
        <v>2045.38123279608</v>
      </c>
      <c r="U2552" s="3">
        <v>7253.8233</v>
      </c>
    </row>
    <row r="2553" hidden="1">
      <c r="A2553" s="10" t="str">
        <f t="shared" si="1"/>
        <v>Micronesia, Fed. Sts.2000</v>
      </c>
      <c r="B2553" s="1" t="s">
        <v>137</v>
      </c>
      <c r="C2553" s="3">
        <v>2000.0</v>
      </c>
      <c r="D2553" s="3">
        <v>0.0</v>
      </c>
      <c r="E2553" s="3">
        <v>0.0</v>
      </c>
      <c r="F2553" s="2"/>
      <c r="G2553" s="2"/>
      <c r="H2553" s="2"/>
      <c r="I2553" s="2"/>
      <c r="J2553" s="3">
        <v>-54.65</v>
      </c>
      <c r="K2553" s="3">
        <v>233.27</v>
      </c>
      <c r="L2553" s="2"/>
      <c r="M2553" s="2"/>
      <c r="N2553" s="2"/>
      <c r="O2553" s="2"/>
      <c r="P2553" s="2"/>
      <c r="Q2553" s="2"/>
      <c r="R2553" s="2"/>
      <c r="S2553" s="2"/>
      <c r="T2553" s="3">
        <v>0.0</v>
      </c>
      <c r="U2553" s="3">
        <v>0.0</v>
      </c>
    </row>
    <row r="2554" hidden="1">
      <c r="A2554" s="10" t="str">
        <f t="shared" si="1"/>
        <v>Gabon2000</v>
      </c>
      <c r="B2554" s="1" t="s">
        <v>86</v>
      </c>
      <c r="C2554" s="3">
        <v>2000.0</v>
      </c>
      <c r="D2554" s="3">
        <v>98.2</v>
      </c>
      <c r="E2554" s="3">
        <v>80.18</v>
      </c>
      <c r="F2554" s="3">
        <v>-0.798345</v>
      </c>
      <c r="G2554" s="3">
        <v>0.42</v>
      </c>
      <c r="H2554" s="3">
        <v>951.69</v>
      </c>
      <c r="I2554" s="3">
        <v>2601.48</v>
      </c>
      <c r="J2554" s="3">
        <v>36.36</v>
      </c>
      <c r="K2554" s="3">
        <v>5067.87</v>
      </c>
      <c r="L2554" s="3">
        <v>44.93</v>
      </c>
      <c r="M2554" s="3">
        <v>35.25</v>
      </c>
      <c r="N2554" s="3">
        <v>13.56</v>
      </c>
      <c r="O2554" s="3">
        <v>6.26</v>
      </c>
      <c r="P2554" s="3">
        <v>0.38</v>
      </c>
      <c r="Q2554" s="3">
        <v>2.63</v>
      </c>
      <c r="R2554" s="3">
        <v>1.2</v>
      </c>
      <c r="S2554" s="3">
        <v>94.93</v>
      </c>
      <c r="T2554" s="3">
        <v>2448.79420159669</v>
      </c>
      <c r="U2554" s="3">
        <v>7099.8294</v>
      </c>
    </row>
    <row r="2555" hidden="1">
      <c r="A2555" s="10" t="str">
        <f t="shared" si="1"/>
        <v>United Kingdom2000</v>
      </c>
      <c r="B2555" s="1" t="s">
        <v>212</v>
      </c>
      <c r="C2555" s="3">
        <v>2000.0</v>
      </c>
      <c r="D2555" s="3">
        <v>16.32</v>
      </c>
      <c r="E2555" s="3">
        <v>68.7</v>
      </c>
      <c r="F2555" s="3">
        <v>2.099928</v>
      </c>
      <c r="G2555" s="3">
        <v>0.06</v>
      </c>
      <c r="H2555" s="3">
        <v>374702.69</v>
      </c>
      <c r="I2555" s="3">
        <v>294899.05</v>
      </c>
      <c r="J2555" s="3">
        <v>-1.73</v>
      </c>
      <c r="K2555" s="3">
        <v>1657820.02</v>
      </c>
      <c r="L2555" s="3">
        <v>36.27</v>
      </c>
      <c r="M2555" s="3">
        <v>32.43</v>
      </c>
      <c r="N2555" s="3">
        <v>15.92</v>
      </c>
      <c r="O2555" s="3">
        <v>8.32</v>
      </c>
      <c r="P2555" s="3">
        <v>40.16</v>
      </c>
      <c r="Q2555" s="3">
        <v>28.8</v>
      </c>
      <c r="R2555" s="3">
        <v>13.74</v>
      </c>
      <c r="S2555" s="3">
        <v>9.44</v>
      </c>
      <c r="T2555" s="3">
        <v>2470.12640438225</v>
      </c>
      <c r="U2555" s="3">
        <v>1684.0097</v>
      </c>
    </row>
    <row r="2556" hidden="1">
      <c r="A2556" s="10" t="str">
        <f t="shared" si="1"/>
        <v>Georgia2000</v>
      </c>
      <c r="B2556" s="1" t="s">
        <v>88</v>
      </c>
      <c r="C2556" s="3">
        <v>2000.0</v>
      </c>
      <c r="D2556" s="3">
        <v>49.01</v>
      </c>
      <c r="E2556" s="3">
        <v>74.11</v>
      </c>
      <c r="F2556" s="3">
        <v>0.335756</v>
      </c>
      <c r="G2556" s="3">
        <v>0.11</v>
      </c>
      <c r="H2556" s="3">
        <v>709.38</v>
      </c>
      <c r="I2556" s="3">
        <v>322.75</v>
      </c>
      <c r="J2556" s="3">
        <v>-16.67</v>
      </c>
      <c r="K2556" s="3">
        <v>3057.48</v>
      </c>
      <c r="L2556" s="3">
        <v>23.41</v>
      </c>
      <c r="M2556" s="3">
        <v>50.7</v>
      </c>
      <c r="N2556" s="3">
        <v>15.67</v>
      </c>
      <c r="O2556" s="3">
        <v>9.41</v>
      </c>
      <c r="P2556" s="3">
        <v>10.55</v>
      </c>
      <c r="Q2556" s="3">
        <v>25.93</v>
      </c>
      <c r="R2556" s="3">
        <v>21.76</v>
      </c>
      <c r="S2556" s="3">
        <v>41.26</v>
      </c>
      <c r="T2556" s="3">
        <v>1665.72411238313</v>
      </c>
      <c r="U2556" s="3">
        <v>1402.8096</v>
      </c>
    </row>
    <row r="2557" hidden="1">
      <c r="A2557" s="10" t="str">
        <f t="shared" si="1"/>
        <v>Ghana2000</v>
      </c>
      <c r="B2557" s="1" t="s">
        <v>90</v>
      </c>
      <c r="C2557" s="3">
        <v>2000.0</v>
      </c>
      <c r="D2557" s="3">
        <v>47.45</v>
      </c>
      <c r="E2557" s="3">
        <v>59.19</v>
      </c>
      <c r="F2557" s="3">
        <v>-1.092586</v>
      </c>
      <c r="G2557" s="3">
        <v>0.1</v>
      </c>
      <c r="H2557" s="3">
        <v>2900.56</v>
      </c>
      <c r="I2557" s="3">
        <v>1574.11</v>
      </c>
      <c r="J2557" s="3">
        <v>-18.44</v>
      </c>
      <c r="K2557" s="3">
        <v>4983.02</v>
      </c>
      <c r="L2557" s="3">
        <v>22.31</v>
      </c>
      <c r="M2557" s="3">
        <v>36.88</v>
      </c>
      <c r="N2557" s="3">
        <v>22.7</v>
      </c>
      <c r="O2557" s="3">
        <v>16.0</v>
      </c>
      <c r="P2557" s="3">
        <v>1.16</v>
      </c>
      <c r="Q2557" s="3">
        <v>14.59</v>
      </c>
      <c r="R2557" s="3">
        <v>60.44</v>
      </c>
      <c r="S2557" s="3">
        <v>23.19</v>
      </c>
      <c r="T2557" s="3">
        <v>1753.23354131649</v>
      </c>
      <c r="U2557" s="3">
        <v>2299.4488</v>
      </c>
    </row>
    <row r="2558" hidden="1">
      <c r="A2558" s="10" t="str">
        <f t="shared" si="1"/>
        <v>Guinea2000</v>
      </c>
      <c r="B2558" s="1" t="s">
        <v>96</v>
      </c>
      <c r="C2558" s="3">
        <v>2000.0</v>
      </c>
      <c r="D2558" s="3">
        <v>67.28</v>
      </c>
      <c r="E2558" s="3">
        <v>79.05</v>
      </c>
      <c r="F2558" s="3">
        <v>-1.632607</v>
      </c>
      <c r="G2558" s="3">
        <v>0.08</v>
      </c>
      <c r="H2558" s="3">
        <v>616.37</v>
      </c>
      <c r="I2558" s="3">
        <v>529.47</v>
      </c>
      <c r="J2558" s="3">
        <v>-4.43</v>
      </c>
      <c r="K2558" s="3">
        <v>2995.36</v>
      </c>
      <c r="L2558" s="3">
        <v>14.91</v>
      </c>
      <c r="M2558" s="3">
        <v>64.14</v>
      </c>
      <c r="N2558" s="3">
        <v>17.56</v>
      </c>
      <c r="O2558" s="3">
        <v>3.11</v>
      </c>
      <c r="P2558" s="3">
        <v>0.82</v>
      </c>
      <c r="Q2558" s="3">
        <v>13.01</v>
      </c>
      <c r="R2558" s="3">
        <v>30.9</v>
      </c>
      <c r="S2558" s="3">
        <v>55.06</v>
      </c>
      <c r="T2558" s="3">
        <v>1550.22190249194</v>
      </c>
      <c r="U2558" s="3">
        <v>3307.0707</v>
      </c>
    </row>
    <row r="2559" hidden="1">
      <c r="A2559" s="10" t="str">
        <f t="shared" si="1"/>
        <v>Guadeloupe2000</v>
      </c>
      <c r="B2559" s="1" t="s">
        <v>94</v>
      </c>
      <c r="C2559" s="3">
        <v>2000.0</v>
      </c>
      <c r="D2559" s="3">
        <v>0.0</v>
      </c>
      <c r="E2559" s="3">
        <v>0.0</v>
      </c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3">
        <v>0.0</v>
      </c>
      <c r="U2559" s="3">
        <v>0.0</v>
      </c>
    </row>
    <row r="2560" hidden="1">
      <c r="A2560" s="10" t="str">
        <f t="shared" si="1"/>
        <v>Gambia, The2000</v>
      </c>
      <c r="B2560" s="1" t="s">
        <v>87</v>
      </c>
      <c r="C2560" s="3">
        <v>2000.0</v>
      </c>
      <c r="D2560" s="3">
        <v>82.71</v>
      </c>
      <c r="E2560" s="3">
        <v>71.77</v>
      </c>
      <c r="F2560" s="2"/>
      <c r="G2560" s="3">
        <v>0.21</v>
      </c>
      <c r="H2560" s="3">
        <v>190.38</v>
      </c>
      <c r="I2560" s="3">
        <v>16.13</v>
      </c>
      <c r="J2560" s="3">
        <v>-4.76</v>
      </c>
      <c r="K2560" s="3">
        <v>782.92</v>
      </c>
      <c r="L2560" s="3">
        <v>12.02</v>
      </c>
      <c r="M2560" s="3">
        <v>59.75</v>
      </c>
      <c r="N2560" s="3">
        <v>22.4</v>
      </c>
      <c r="O2560" s="3">
        <v>4.93</v>
      </c>
      <c r="P2560" s="3">
        <v>3.21</v>
      </c>
      <c r="Q2560" s="3">
        <v>18.76</v>
      </c>
      <c r="R2560" s="3">
        <v>8.62</v>
      </c>
      <c r="S2560" s="3">
        <v>68.76</v>
      </c>
      <c r="T2560" s="3">
        <v>1570.75491993306</v>
      </c>
      <c r="U2560" s="3">
        <v>3702.6784</v>
      </c>
    </row>
    <row r="2561" hidden="1">
      <c r="A2561" s="10" t="str">
        <f t="shared" si="1"/>
        <v>Guinea-Bissau2000</v>
      </c>
      <c r="B2561" s="1" t="s">
        <v>97</v>
      </c>
      <c r="C2561" s="3">
        <v>2000.0</v>
      </c>
      <c r="D2561" s="3">
        <v>0.0</v>
      </c>
      <c r="E2561" s="3">
        <v>0.0</v>
      </c>
      <c r="F2561" s="2"/>
      <c r="G2561" s="2"/>
      <c r="H2561" s="2"/>
      <c r="I2561" s="2"/>
      <c r="J2561" s="3">
        <v>-11.36</v>
      </c>
      <c r="K2561" s="3">
        <v>370.17</v>
      </c>
      <c r="L2561" s="2"/>
      <c r="M2561" s="2"/>
      <c r="N2561" s="2"/>
      <c r="O2561" s="2"/>
      <c r="P2561" s="2"/>
      <c r="Q2561" s="2"/>
      <c r="R2561" s="2"/>
      <c r="S2561" s="2"/>
      <c r="T2561" s="3">
        <v>0.0</v>
      </c>
      <c r="U2561" s="3">
        <v>0.0</v>
      </c>
    </row>
    <row r="2562" hidden="1">
      <c r="A2562" s="10" t="str">
        <f t="shared" si="1"/>
        <v>Greece2000</v>
      </c>
      <c r="B2562" s="1" t="s">
        <v>91</v>
      </c>
      <c r="C2562" s="3">
        <v>2000.0</v>
      </c>
      <c r="D2562" s="3">
        <v>40.96</v>
      </c>
      <c r="E2562" s="3">
        <v>63.05</v>
      </c>
      <c r="F2562" s="3">
        <v>0.26193</v>
      </c>
      <c r="G2562" s="3">
        <v>0.05</v>
      </c>
      <c r="H2562" s="3">
        <v>29486.86</v>
      </c>
      <c r="I2562" s="3">
        <v>10847.42</v>
      </c>
      <c r="J2562" s="3">
        <v>-10.98</v>
      </c>
      <c r="K2562" s="3">
        <v>130134.0</v>
      </c>
      <c r="L2562" s="3">
        <v>27.39</v>
      </c>
      <c r="M2562" s="3">
        <v>35.66</v>
      </c>
      <c r="N2562" s="3">
        <v>19.53</v>
      </c>
      <c r="O2562" s="3">
        <v>16.61</v>
      </c>
      <c r="P2562" s="3">
        <v>11.18</v>
      </c>
      <c r="Q2562" s="3">
        <v>49.97</v>
      </c>
      <c r="R2562" s="3">
        <v>20.16</v>
      </c>
      <c r="S2562" s="3">
        <v>15.59</v>
      </c>
      <c r="T2562" s="3">
        <v>1888.61770154413</v>
      </c>
      <c r="U2562" s="3">
        <v>1023.3558</v>
      </c>
    </row>
    <row r="2563" hidden="1">
      <c r="A2563" s="10" t="str">
        <f t="shared" si="1"/>
        <v>Grenada2000</v>
      </c>
      <c r="B2563" s="1" t="s">
        <v>93</v>
      </c>
      <c r="C2563" s="3">
        <v>2000.0</v>
      </c>
      <c r="D2563" s="3">
        <v>35.57</v>
      </c>
      <c r="E2563" s="3">
        <v>78.19</v>
      </c>
      <c r="F2563" s="2"/>
      <c r="G2563" s="3">
        <v>0.21</v>
      </c>
      <c r="H2563" s="3">
        <v>238.79</v>
      </c>
      <c r="I2563" s="3">
        <v>75.84</v>
      </c>
      <c r="J2563" s="3">
        <v>-14.31</v>
      </c>
      <c r="K2563" s="3">
        <v>520.04</v>
      </c>
      <c r="L2563" s="3">
        <v>28.96</v>
      </c>
      <c r="M2563" s="3">
        <v>49.23</v>
      </c>
      <c r="N2563" s="3">
        <v>16.08</v>
      </c>
      <c r="O2563" s="3">
        <v>5.74</v>
      </c>
      <c r="P2563" s="3">
        <v>58.07</v>
      </c>
      <c r="Q2563" s="3">
        <v>26.1</v>
      </c>
      <c r="R2563" s="3">
        <v>8.39</v>
      </c>
      <c r="S2563" s="3">
        <v>7.43</v>
      </c>
      <c r="T2563" s="3">
        <v>2123.38274059414</v>
      </c>
      <c r="U2563" s="3">
        <v>3960.832</v>
      </c>
    </row>
    <row r="2564" hidden="1">
      <c r="A2564" s="10" t="str">
        <f t="shared" si="1"/>
        <v>Greenland2000</v>
      </c>
      <c r="B2564" s="1" t="s">
        <v>92</v>
      </c>
      <c r="C2564" s="3">
        <v>2000.0</v>
      </c>
      <c r="D2564" s="3">
        <v>95.68</v>
      </c>
      <c r="E2564" s="3">
        <v>76.73</v>
      </c>
      <c r="F2564" s="2"/>
      <c r="G2564" s="3">
        <v>0.36</v>
      </c>
      <c r="H2564" s="3">
        <v>364.49</v>
      </c>
      <c r="I2564" s="3">
        <v>271.33</v>
      </c>
      <c r="J2564" s="2"/>
      <c r="K2564" s="3">
        <v>1068.03</v>
      </c>
      <c r="L2564" s="3">
        <v>24.06</v>
      </c>
      <c r="M2564" s="3">
        <v>52.67</v>
      </c>
      <c r="N2564" s="3">
        <v>5.63</v>
      </c>
      <c r="O2564" s="3">
        <v>4.67</v>
      </c>
      <c r="P2564" s="3">
        <v>0.68</v>
      </c>
      <c r="Q2564" s="3">
        <v>28.37</v>
      </c>
      <c r="R2564" s="3">
        <v>1.99</v>
      </c>
      <c r="S2564" s="3">
        <v>66.23</v>
      </c>
      <c r="T2564" s="3">
        <v>1784.83903582538</v>
      </c>
      <c r="U2564" s="3">
        <v>5521.6924</v>
      </c>
    </row>
    <row r="2565" hidden="1">
      <c r="A2565" s="10" t="str">
        <f t="shared" si="1"/>
        <v>Guatemala2000</v>
      </c>
      <c r="B2565" s="1" t="s">
        <v>95</v>
      </c>
      <c r="C2565" s="3">
        <v>2000.0</v>
      </c>
      <c r="D2565" s="3">
        <v>0.0</v>
      </c>
      <c r="E2565" s="3">
        <v>0.0</v>
      </c>
      <c r="F2565" s="3">
        <v>-0.377111</v>
      </c>
      <c r="G2565" s="2"/>
      <c r="H2565" s="2"/>
      <c r="I2565" s="2"/>
      <c r="J2565" s="3">
        <v>-8.76</v>
      </c>
      <c r="K2565" s="3">
        <v>19288.83</v>
      </c>
      <c r="L2565" s="2"/>
      <c r="M2565" s="2"/>
      <c r="N2565" s="2"/>
      <c r="O2565" s="2"/>
      <c r="P2565" s="2"/>
      <c r="Q2565" s="2"/>
      <c r="R2565" s="2"/>
      <c r="S2565" s="2"/>
      <c r="T2565" s="3">
        <v>0.0</v>
      </c>
      <c r="U2565" s="3">
        <v>0.0</v>
      </c>
    </row>
    <row r="2566" hidden="1">
      <c r="A2566" s="10" t="str">
        <f t="shared" si="1"/>
        <v>French Guiana2000</v>
      </c>
      <c r="B2566" s="1" t="s">
        <v>84</v>
      </c>
      <c r="C2566" s="3">
        <v>2000.0</v>
      </c>
      <c r="D2566" s="3">
        <v>0.0</v>
      </c>
      <c r="E2566" s="3">
        <v>0.0</v>
      </c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3">
        <v>0.0</v>
      </c>
      <c r="U2566" s="3">
        <v>0.0</v>
      </c>
    </row>
    <row r="2567" hidden="1">
      <c r="A2567" s="10" t="str">
        <f t="shared" si="1"/>
        <v>Guyana2000</v>
      </c>
      <c r="B2567" s="1" t="s">
        <v>98</v>
      </c>
      <c r="C2567" s="3">
        <v>2000.0</v>
      </c>
      <c r="D2567" s="3">
        <v>66.59</v>
      </c>
      <c r="E2567" s="3">
        <v>77.22</v>
      </c>
      <c r="F2567" s="2"/>
      <c r="G2567" s="3">
        <v>0.13</v>
      </c>
      <c r="H2567" s="3">
        <v>573.43</v>
      </c>
      <c r="I2567" s="3">
        <v>520.41</v>
      </c>
      <c r="J2567" s="3">
        <v>-14.61</v>
      </c>
      <c r="K2567" s="3">
        <v>712.67</v>
      </c>
      <c r="L2567" s="3">
        <v>24.35</v>
      </c>
      <c r="M2567" s="3">
        <v>52.87</v>
      </c>
      <c r="N2567" s="3">
        <v>17.98</v>
      </c>
      <c r="O2567" s="3">
        <v>4.68</v>
      </c>
      <c r="P2567" s="3">
        <v>1.86</v>
      </c>
      <c r="Q2567" s="3">
        <v>10.66</v>
      </c>
      <c r="R2567" s="3">
        <v>57.76</v>
      </c>
      <c r="S2567" s="3">
        <v>29.69</v>
      </c>
      <c r="T2567" s="3">
        <v>1830.76413547337</v>
      </c>
      <c r="U2567" s="3">
        <v>1855.9512</v>
      </c>
    </row>
    <row r="2568" hidden="1">
      <c r="A2568" s="10" t="str">
        <f t="shared" si="1"/>
        <v>Hong Kong SAR, China2000</v>
      </c>
      <c r="B2568" s="1" t="s">
        <v>100</v>
      </c>
      <c r="C2568" s="3">
        <v>2000.0</v>
      </c>
      <c r="D2568" s="3">
        <v>4.74</v>
      </c>
      <c r="E2568" s="3">
        <v>72.74</v>
      </c>
      <c r="F2568" s="2"/>
      <c r="G2568" s="3">
        <v>0.08</v>
      </c>
      <c r="H2568" s="3">
        <v>214068.41</v>
      </c>
      <c r="I2568" s="3">
        <v>202710.09</v>
      </c>
      <c r="J2568" s="3">
        <v>4.41</v>
      </c>
      <c r="K2568" s="3">
        <v>171668.0</v>
      </c>
      <c r="L2568" s="3">
        <v>38.07</v>
      </c>
      <c r="M2568" s="3">
        <v>34.67</v>
      </c>
      <c r="N2568" s="3">
        <v>23.59</v>
      </c>
      <c r="O2568" s="3">
        <v>3.59</v>
      </c>
      <c r="P2568" s="3">
        <v>33.46</v>
      </c>
      <c r="Q2568" s="3">
        <v>43.94</v>
      </c>
      <c r="R2568" s="3">
        <v>20.2</v>
      </c>
      <c r="S2568" s="3">
        <v>2.3</v>
      </c>
      <c r="T2568" s="3">
        <v>2953.65250587611</v>
      </c>
      <c r="U2568" s="3">
        <v>2090.0385</v>
      </c>
    </row>
    <row r="2569" hidden="1">
      <c r="A2569" s="10" t="str">
        <f t="shared" si="1"/>
        <v>Honduras2000</v>
      </c>
      <c r="B2569" s="1" t="s">
        <v>99</v>
      </c>
      <c r="C2569" s="3">
        <v>2000.0</v>
      </c>
      <c r="D2569" s="3">
        <v>73.46</v>
      </c>
      <c r="E2569" s="3">
        <v>71.9</v>
      </c>
      <c r="F2569" s="3">
        <v>-0.756031</v>
      </c>
      <c r="G2569" s="3">
        <v>0.61</v>
      </c>
      <c r="H2569" s="3">
        <v>2826.11</v>
      </c>
      <c r="I2569" s="3">
        <v>1358.7</v>
      </c>
      <c r="J2569" s="3">
        <v>-12.45</v>
      </c>
      <c r="K2569" s="3">
        <v>7103.51</v>
      </c>
      <c r="L2569" s="3">
        <v>24.48</v>
      </c>
      <c r="M2569" s="3">
        <v>47.42</v>
      </c>
      <c r="N2569" s="3">
        <v>20.83</v>
      </c>
      <c r="O2569" s="3">
        <v>7.1</v>
      </c>
      <c r="P2569" s="3">
        <v>1.77</v>
      </c>
      <c r="Q2569" s="3">
        <v>21.16</v>
      </c>
      <c r="R2569" s="3">
        <v>12.48</v>
      </c>
      <c r="S2569" s="3">
        <v>60.66</v>
      </c>
      <c r="T2569" s="3">
        <v>1693.9781167142</v>
      </c>
      <c r="U2569" s="3">
        <v>2214.4997</v>
      </c>
    </row>
    <row r="2570" hidden="1">
      <c r="A2570" s="10" t="str">
        <f t="shared" si="1"/>
        <v>Croatia2000</v>
      </c>
      <c r="B2570" s="1" t="s">
        <v>63</v>
      </c>
      <c r="C2570" s="3">
        <v>2000.0</v>
      </c>
      <c r="D2570" s="3">
        <v>30.21</v>
      </c>
      <c r="E2570" s="3">
        <v>61.06</v>
      </c>
      <c r="F2570" s="3">
        <v>0.640015</v>
      </c>
      <c r="G2570" s="3">
        <v>0.11</v>
      </c>
      <c r="H2570" s="3">
        <v>7886.51</v>
      </c>
      <c r="I2570" s="3">
        <v>4431.6</v>
      </c>
      <c r="J2570" s="3">
        <v>-4.54</v>
      </c>
      <c r="K2570" s="3">
        <v>21633.67</v>
      </c>
      <c r="L2570" s="3">
        <v>23.85</v>
      </c>
      <c r="M2570" s="3">
        <v>37.21</v>
      </c>
      <c r="N2570" s="3">
        <v>23.26</v>
      </c>
      <c r="O2570" s="3">
        <v>15.64</v>
      </c>
      <c r="P2570" s="3">
        <v>25.72</v>
      </c>
      <c r="Q2570" s="3">
        <v>44.47</v>
      </c>
      <c r="R2570" s="3">
        <v>24.58</v>
      </c>
      <c r="S2570" s="3">
        <v>5.22</v>
      </c>
      <c r="T2570" s="3">
        <v>1910.93494694658</v>
      </c>
      <c r="U2570" s="3">
        <v>933.7737</v>
      </c>
    </row>
    <row r="2571" hidden="1">
      <c r="A2571" s="10" t="str">
        <f t="shared" si="1"/>
        <v>Hungary2000</v>
      </c>
      <c r="B2571" s="1" t="s">
        <v>101</v>
      </c>
      <c r="C2571" s="3">
        <v>2000.0</v>
      </c>
      <c r="D2571" s="3">
        <v>12.17</v>
      </c>
      <c r="E2571" s="3">
        <v>73.9</v>
      </c>
      <c r="F2571" s="3">
        <v>1.047497</v>
      </c>
      <c r="G2571" s="3">
        <v>0.13</v>
      </c>
      <c r="H2571" s="3">
        <v>32080.0</v>
      </c>
      <c r="I2571" s="3">
        <v>28092.24</v>
      </c>
      <c r="J2571" s="3">
        <v>-3.69</v>
      </c>
      <c r="K2571" s="3">
        <v>47218.41</v>
      </c>
      <c r="L2571" s="3">
        <v>46.68</v>
      </c>
      <c r="M2571" s="3">
        <v>27.22</v>
      </c>
      <c r="N2571" s="3">
        <v>19.97</v>
      </c>
      <c r="O2571" s="3">
        <v>1.85</v>
      </c>
      <c r="P2571" s="3">
        <v>47.5</v>
      </c>
      <c r="Q2571" s="3">
        <v>32.13</v>
      </c>
      <c r="R2571" s="3">
        <v>13.4</v>
      </c>
      <c r="S2571" s="3">
        <v>5.36</v>
      </c>
      <c r="T2571" s="3">
        <v>3029.16546563325</v>
      </c>
      <c r="U2571" s="3">
        <v>2817.1441</v>
      </c>
    </row>
    <row r="2572" hidden="1">
      <c r="A2572" s="10" t="str">
        <f t="shared" si="1"/>
        <v>Indonesia2000</v>
      </c>
      <c r="B2572" s="1" t="s">
        <v>104</v>
      </c>
      <c r="C2572" s="3">
        <v>2000.0</v>
      </c>
      <c r="D2572" s="3">
        <v>48.34</v>
      </c>
      <c r="E2572" s="3">
        <v>46.24</v>
      </c>
      <c r="F2572" s="3">
        <v>0.058468</v>
      </c>
      <c r="G2572" s="3">
        <v>0.1</v>
      </c>
      <c r="H2572" s="3">
        <v>33514.8</v>
      </c>
      <c r="I2572" s="3">
        <v>62124.01</v>
      </c>
      <c r="J2572" s="3">
        <v>10.52</v>
      </c>
      <c r="K2572" s="3">
        <v>165021.01</v>
      </c>
      <c r="L2572" s="3">
        <v>26.15</v>
      </c>
      <c r="M2572" s="3">
        <v>20.09</v>
      </c>
      <c r="N2572" s="3">
        <v>36.17</v>
      </c>
      <c r="O2572" s="3">
        <v>17.55</v>
      </c>
      <c r="P2572" s="3">
        <v>14.69</v>
      </c>
      <c r="Q2572" s="3">
        <v>39.69</v>
      </c>
      <c r="R2572" s="3">
        <v>25.36</v>
      </c>
      <c r="S2572" s="3">
        <v>20.16</v>
      </c>
      <c r="T2572" s="3">
        <v>1632.54699137643</v>
      </c>
      <c r="U2572" s="3">
        <v>1320.2125</v>
      </c>
    </row>
    <row r="2573" hidden="1">
      <c r="A2573" s="10" t="str">
        <f t="shared" si="1"/>
        <v>India2000</v>
      </c>
      <c r="B2573" s="1" t="s">
        <v>103</v>
      </c>
      <c r="C2573" s="3">
        <v>2000.0</v>
      </c>
      <c r="D2573" s="3">
        <v>19.87</v>
      </c>
      <c r="E2573" s="3">
        <v>26.13</v>
      </c>
      <c r="F2573" s="3">
        <v>0.323006</v>
      </c>
      <c r="G2573" s="3">
        <v>0.07</v>
      </c>
      <c r="H2573" s="3">
        <v>52940.25</v>
      </c>
      <c r="I2573" s="3">
        <v>42358.1</v>
      </c>
      <c r="J2573" s="3">
        <v>-0.91</v>
      </c>
      <c r="K2573" s="3">
        <v>468395.0</v>
      </c>
      <c r="L2573" s="3">
        <v>15.38</v>
      </c>
      <c r="M2573" s="3">
        <v>10.75</v>
      </c>
      <c r="N2573" s="3">
        <v>26.17</v>
      </c>
      <c r="O2573" s="3">
        <v>46.29</v>
      </c>
      <c r="P2573" s="3">
        <v>6.35</v>
      </c>
      <c r="Q2573" s="3">
        <v>39.84</v>
      </c>
      <c r="R2573" s="3">
        <v>42.22</v>
      </c>
      <c r="S2573" s="3">
        <v>9.6</v>
      </c>
      <c r="T2573" s="3">
        <v>2036.17708269178</v>
      </c>
      <c r="U2573" s="3">
        <v>1368.3756</v>
      </c>
    </row>
    <row r="2574" hidden="1">
      <c r="A2574" s="10" t="str">
        <f t="shared" si="1"/>
        <v>Ireland2000</v>
      </c>
      <c r="B2574" s="1" t="s">
        <v>106</v>
      </c>
      <c r="C2574" s="3">
        <v>2000.0</v>
      </c>
      <c r="D2574" s="3">
        <v>9.65</v>
      </c>
      <c r="E2574" s="3">
        <v>77.16</v>
      </c>
      <c r="F2574" s="3">
        <v>1.647548</v>
      </c>
      <c r="G2574" s="3">
        <v>0.11</v>
      </c>
      <c r="H2574" s="3">
        <v>50648.77</v>
      </c>
      <c r="I2574" s="3">
        <v>76261.88</v>
      </c>
      <c r="J2574" s="3">
        <v>13.84</v>
      </c>
      <c r="K2574" s="3">
        <v>99852.96</v>
      </c>
      <c r="L2574" s="3">
        <v>48.31</v>
      </c>
      <c r="M2574" s="3">
        <v>28.85</v>
      </c>
      <c r="N2574" s="3">
        <v>13.4</v>
      </c>
      <c r="O2574" s="3">
        <v>3.73</v>
      </c>
      <c r="P2574" s="3">
        <v>41.07</v>
      </c>
      <c r="Q2574" s="3">
        <v>21.62</v>
      </c>
      <c r="R2574" s="3">
        <v>29.9</v>
      </c>
      <c r="S2574" s="3">
        <v>3.16</v>
      </c>
      <c r="T2574" s="3">
        <v>2977.27223170366</v>
      </c>
      <c r="U2574" s="3">
        <v>3145.2084</v>
      </c>
    </row>
    <row r="2575" hidden="1">
      <c r="A2575" s="10" t="str">
        <f t="shared" si="1"/>
        <v>Iran, Islamic Rep.2000</v>
      </c>
      <c r="B2575" s="1" t="s">
        <v>105</v>
      </c>
      <c r="C2575" s="3">
        <v>2000.0</v>
      </c>
      <c r="D2575" s="3">
        <v>92.4</v>
      </c>
      <c r="E2575" s="3">
        <v>48.88</v>
      </c>
      <c r="F2575" s="3">
        <v>-0.814877</v>
      </c>
      <c r="G2575" s="3">
        <v>0.07</v>
      </c>
      <c r="H2575" s="3">
        <v>13626.01</v>
      </c>
      <c r="I2575" s="3">
        <v>28345.0</v>
      </c>
      <c r="J2575" s="3">
        <v>1.68</v>
      </c>
      <c r="K2575" s="3">
        <v>109592.0</v>
      </c>
      <c r="L2575" s="3">
        <v>35.69</v>
      </c>
      <c r="M2575" s="3">
        <v>13.19</v>
      </c>
      <c r="N2575" s="3">
        <v>38.57</v>
      </c>
      <c r="O2575" s="3">
        <v>12.49</v>
      </c>
      <c r="P2575" s="3">
        <v>0.41</v>
      </c>
      <c r="Q2575" s="3">
        <v>6.19</v>
      </c>
      <c r="R2575" s="3">
        <v>3.41</v>
      </c>
      <c r="S2575" s="3">
        <v>90.0</v>
      </c>
      <c r="T2575" s="3">
        <v>2112.91412122551</v>
      </c>
      <c r="U2575" s="3">
        <v>7917.0556</v>
      </c>
    </row>
    <row r="2576" hidden="1">
      <c r="A2576" s="10" t="str">
        <f t="shared" si="1"/>
        <v>Iceland2000</v>
      </c>
      <c r="B2576" s="1" t="s">
        <v>102</v>
      </c>
      <c r="C2576" s="3">
        <v>2000.0</v>
      </c>
      <c r="D2576" s="3">
        <v>66.85</v>
      </c>
      <c r="E2576" s="3">
        <v>79.35</v>
      </c>
      <c r="F2576" s="2"/>
      <c r="G2576" s="3">
        <v>0.09</v>
      </c>
      <c r="H2576" s="3">
        <v>2582.98</v>
      </c>
      <c r="I2576" s="3">
        <v>1900.88</v>
      </c>
      <c r="J2576" s="3">
        <v>-6.91</v>
      </c>
      <c r="K2576" s="3">
        <v>9003.64</v>
      </c>
      <c r="L2576" s="3">
        <v>32.47</v>
      </c>
      <c r="M2576" s="3">
        <v>46.88</v>
      </c>
      <c r="N2576" s="3">
        <v>15.73</v>
      </c>
      <c r="O2576" s="3">
        <v>4.85</v>
      </c>
      <c r="P2576" s="3">
        <v>6.48</v>
      </c>
      <c r="Q2576" s="3">
        <v>13.46</v>
      </c>
      <c r="R2576" s="3">
        <v>42.45</v>
      </c>
      <c r="S2576" s="3">
        <v>36.68</v>
      </c>
      <c r="T2576" s="3">
        <v>2189.97242061037</v>
      </c>
      <c r="U2576" s="3">
        <v>3287.556</v>
      </c>
    </row>
    <row r="2577" hidden="1">
      <c r="A2577" s="10" t="str">
        <f t="shared" si="1"/>
        <v>Israel2000</v>
      </c>
      <c r="B2577" s="1" t="s">
        <v>107</v>
      </c>
      <c r="C2577" s="3">
        <v>2000.0</v>
      </c>
      <c r="D2577" s="3">
        <v>3.62</v>
      </c>
      <c r="E2577" s="3">
        <v>54.57</v>
      </c>
      <c r="F2577" s="3">
        <v>1.415387</v>
      </c>
      <c r="G2577" s="3">
        <v>0.19</v>
      </c>
      <c r="H2577" s="3">
        <v>35742.02</v>
      </c>
      <c r="I2577" s="3">
        <v>31407.37</v>
      </c>
      <c r="J2577" s="3">
        <v>-0.09</v>
      </c>
      <c r="K2577" s="3">
        <v>132343.0</v>
      </c>
      <c r="L2577" s="3">
        <v>30.56</v>
      </c>
      <c r="M2577" s="3">
        <v>24.01</v>
      </c>
      <c r="N2577" s="3">
        <v>21.62</v>
      </c>
      <c r="O2577" s="3">
        <v>23.22</v>
      </c>
      <c r="P2577" s="3">
        <v>25.64</v>
      </c>
      <c r="Q2577" s="3">
        <v>13.55</v>
      </c>
      <c r="R2577" s="3">
        <v>39.31</v>
      </c>
      <c r="S2577" s="3">
        <v>7.8</v>
      </c>
      <c r="T2577" s="3">
        <v>2418.39806511065</v>
      </c>
      <c r="U2577" s="3">
        <v>2029.3202</v>
      </c>
    </row>
    <row r="2578" hidden="1">
      <c r="A2578" s="10" t="str">
        <f t="shared" si="1"/>
        <v>Italy2000</v>
      </c>
      <c r="B2578" s="1" t="s">
        <v>108</v>
      </c>
      <c r="C2578" s="3">
        <v>2000.0</v>
      </c>
      <c r="D2578" s="3">
        <v>11.45</v>
      </c>
      <c r="E2578" s="3">
        <v>53.61</v>
      </c>
      <c r="F2578" s="3">
        <v>1.51508</v>
      </c>
      <c r="G2578" s="3">
        <v>0.06</v>
      </c>
      <c r="H2578" s="3">
        <v>238068.54</v>
      </c>
      <c r="I2578" s="3">
        <v>239931.7</v>
      </c>
      <c r="J2578" s="3">
        <v>0.85</v>
      </c>
      <c r="K2578" s="3">
        <v>1143829.95</v>
      </c>
      <c r="L2578" s="3">
        <v>25.94</v>
      </c>
      <c r="M2578" s="3">
        <v>27.67</v>
      </c>
      <c r="N2578" s="3">
        <v>27.16</v>
      </c>
      <c r="O2578" s="3">
        <v>15.35</v>
      </c>
      <c r="P2578" s="3">
        <v>33.66</v>
      </c>
      <c r="Q2578" s="3">
        <v>42.42</v>
      </c>
      <c r="R2578" s="3">
        <v>20.39</v>
      </c>
      <c r="S2578" s="3">
        <v>2.28</v>
      </c>
      <c r="T2578" s="3">
        <v>1930.94894302358</v>
      </c>
      <c r="U2578" s="3">
        <v>1266.1391</v>
      </c>
    </row>
    <row r="2579" hidden="1">
      <c r="A2579" s="10" t="str">
        <f t="shared" si="1"/>
        <v>Jamaica2000</v>
      </c>
      <c r="B2579" s="1" t="s">
        <v>109</v>
      </c>
      <c r="C2579" s="3">
        <v>2000.0</v>
      </c>
      <c r="D2579" s="3">
        <v>29.66</v>
      </c>
      <c r="E2579" s="3">
        <v>66.9</v>
      </c>
      <c r="F2579" s="3">
        <v>-0.724729</v>
      </c>
      <c r="G2579" s="3">
        <v>0.19</v>
      </c>
      <c r="H2579" s="3">
        <v>3191.65</v>
      </c>
      <c r="I2579" s="3">
        <v>1307.6</v>
      </c>
      <c r="J2579" s="3">
        <v>-11.93</v>
      </c>
      <c r="K2579" s="3">
        <v>8985.35</v>
      </c>
      <c r="L2579" s="3">
        <v>17.93</v>
      </c>
      <c r="M2579" s="3">
        <v>48.97</v>
      </c>
      <c r="N2579" s="3">
        <v>17.55</v>
      </c>
      <c r="O2579" s="3">
        <v>12.81</v>
      </c>
      <c r="P2579" s="3">
        <v>1.83</v>
      </c>
      <c r="Q2579" s="3">
        <v>22.47</v>
      </c>
      <c r="R2579" s="3">
        <v>64.37</v>
      </c>
      <c r="S2579" s="3">
        <v>11.34</v>
      </c>
      <c r="T2579" s="3">
        <v>1623.1908822728</v>
      </c>
      <c r="U2579" s="3">
        <v>3550.4409</v>
      </c>
    </row>
    <row r="2580" hidden="1">
      <c r="A2580" s="10" t="str">
        <f t="shared" si="1"/>
        <v>Jordan2000</v>
      </c>
      <c r="B2580" s="1" t="s">
        <v>111</v>
      </c>
      <c r="C2580" s="3">
        <v>2000.0</v>
      </c>
      <c r="D2580" s="3">
        <v>28.17</v>
      </c>
      <c r="E2580" s="3">
        <v>49.62</v>
      </c>
      <c r="F2580" s="3">
        <v>0.677723</v>
      </c>
      <c r="G2580" s="3">
        <v>0.07</v>
      </c>
      <c r="H2580" s="3">
        <v>4538.91</v>
      </c>
      <c r="I2580" s="3">
        <v>1897.49</v>
      </c>
      <c r="J2580" s="3">
        <v>-26.68</v>
      </c>
      <c r="K2580" s="3">
        <v>8460.42</v>
      </c>
      <c r="L2580" s="3">
        <v>18.26</v>
      </c>
      <c r="M2580" s="3">
        <v>31.36</v>
      </c>
      <c r="N2580" s="3">
        <v>25.91</v>
      </c>
      <c r="O2580" s="3">
        <v>21.98</v>
      </c>
      <c r="P2580" s="3">
        <v>12.41</v>
      </c>
      <c r="Q2580" s="3">
        <v>35.68</v>
      </c>
      <c r="R2580" s="3">
        <v>26.05</v>
      </c>
      <c r="S2580" s="3">
        <v>25.71</v>
      </c>
      <c r="T2580" s="3">
        <v>1586.13230050358</v>
      </c>
      <c r="U2580" s="3">
        <v>1732.6917</v>
      </c>
    </row>
    <row r="2581" hidden="1">
      <c r="A2581" s="10" t="str">
        <f t="shared" si="1"/>
        <v>Japan2000</v>
      </c>
      <c r="B2581" s="1" t="s">
        <v>110</v>
      </c>
      <c r="C2581" s="3">
        <v>2000.0</v>
      </c>
      <c r="D2581" s="3">
        <v>1.56</v>
      </c>
      <c r="E2581" s="3">
        <v>57.0</v>
      </c>
      <c r="F2581" s="3">
        <v>2.821824</v>
      </c>
      <c r="G2581" s="3">
        <v>0.1</v>
      </c>
      <c r="H2581" s="3">
        <v>379708.38</v>
      </c>
      <c r="I2581" s="3">
        <v>479275.54</v>
      </c>
      <c r="J2581" s="3">
        <v>1.43</v>
      </c>
      <c r="K2581" s="3">
        <v>4887520.22</v>
      </c>
      <c r="L2581" s="3">
        <v>26.41</v>
      </c>
      <c r="M2581" s="3">
        <v>30.59</v>
      </c>
      <c r="N2581" s="3">
        <v>15.69</v>
      </c>
      <c r="O2581" s="3">
        <v>25.84</v>
      </c>
      <c r="P2581" s="3">
        <v>57.88</v>
      </c>
      <c r="Q2581" s="3">
        <v>22.61</v>
      </c>
      <c r="R2581" s="3">
        <v>15.51</v>
      </c>
      <c r="S2581" s="3">
        <v>0.49</v>
      </c>
      <c r="T2581" s="3">
        <v>1765.07308832783</v>
      </c>
      <c r="U2581" s="3">
        <v>2839.4762</v>
      </c>
    </row>
    <row r="2582" hidden="1">
      <c r="A2582" s="10" t="str">
        <f t="shared" si="1"/>
        <v>Kazakhstan2000</v>
      </c>
      <c r="B2582" s="1" t="s">
        <v>112</v>
      </c>
      <c r="C2582" s="3">
        <v>2000.0</v>
      </c>
      <c r="D2582" s="3">
        <v>52.72</v>
      </c>
      <c r="E2582" s="3">
        <v>8.68</v>
      </c>
      <c r="F2582" s="3">
        <v>-0.165541</v>
      </c>
      <c r="G2582" s="3">
        <v>0.09</v>
      </c>
      <c r="H2582" s="3">
        <v>4987.04</v>
      </c>
      <c r="I2582" s="3">
        <v>8679.36</v>
      </c>
      <c r="J2582" s="3">
        <v>7.51</v>
      </c>
      <c r="K2582" s="3">
        <v>18291.99</v>
      </c>
      <c r="L2582" s="3">
        <v>1.76</v>
      </c>
      <c r="M2582" s="3">
        <v>6.92</v>
      </c>
      <c r="N2582" s="3">
        <v>2.33</v>
      </c>
      <c r="O2582" s="3">
        <v>3.26</v>
      </c>
      <c r="P2582" s="3">
        <v>0.08</v>
      </c>
      <c r="Q2582" s="3">
        <v>1.18</v>
      </c>
      <c r="R2582" s="3">
        <v>0.59</v>
      </c>
      <c r="S2582" s="3">
        <v>52.63</v>
      </c>
      <c r="T2582" s="3">
        <v>5760.7685011538</v>
      </c>
      <c r="U2582" s="3">
        <v>4591.7195</v>
      </c>
    </row>
    <row r="2583" hidden="1">
      <c r="A2583" s="10" t="str">
        <f t="shared" si="1"/>
        <v>Kenya2000</v>
      </c>
      <c r="B2583" s="1" t="s">
        <v>113</v>
      </c>
      <c r="C2583" s="3">
        <v>2000.0</v>
      </c>
      <c r="D2583" s="3">
        <v>81.55</v>
      </c>
      <c r="E2583" s="3">
        <v>53.78</v>
      </c>
      <c r="F2583" s="3">
        <v>-0.554244</v>
      </c>
      <c r="G2583" s="3">
        <v>0.08</v>
      </c>
      <c r="H2583" s="3">
        <v>2891.52</v>
      </c>
      <c r="I2583" s="3">
        <v>1571.04</v>
      </c>
      <c r="J2583" s="3">
        <v>-10.13</v>
      </c>
      <c r="K2583" s="3">
        <v>12705.36</v>
      </c>
      <c r="L2583" s="3">
        <v>23.18</v>
      </c>
      <c r="M2583" s="3">
        <v>30.6</v>
      </c>
      <c r="N2583" s="3">
        <v>25.82</v>
      </c>
      <c r="O2583" s="3">
        <v>18.76</v>
      </c>
      <c r="P2583" s="3">
        <v>0.64</v>
      </c>
      <c r="Q2583" s="3">
        <v>63.8</v>
      </c>
      <c r="R2583" s="3">
        <v>10.08</v>
      </c>
      <c r="S2583" s="3">
        <v>25.46</v>
      </c>
      <c r="T2583" s="3">
        <v>1670.60391418794</v>
      </c>
      <c r="U2583" s="3">
        <v>3379.87</v>
      </c>
    </row>
    <row r="2584" hidden="1">
      <c r="A2584" s="10" t="str">
        <f t="shared" si="1"/>
        <v>Kyrgyz Republic2000</v>
      </c>
      <c r="B2584" s="1" t="s">
        <v>117</v>
      </c>
      <c r="C2584" s="3">
        <v>2000.0</v>
      </c>
      <c r="D2584" s="3">
        <v>28.08</v>
      </c>
      <c r="E2584" s="3">
        <v>70.41</v>
      </c>
      <c r="F2584" s="3">
        <v>0.215581</v>
      </c>
      <c r="G2584" s="3">
        <v>0.18</v>
      </c>
      <c r="H2584" s="3">
        <v>554.11</v>
      </c>
      <c r="I2584" s="3">
        <v>504.49</v>
      </c>
      <c r="J2584" s="3">
        <v>-5.74</v>
      </c>
      <c r="K2584" s="3">
        <v>1369.69</v>
      </c>
      <c r="L2584" s="3">
        <v>23.38</v>
      </c>
      <c r="M2584" s="3">
        <v>47.03</v>
      </c>
      <c r="N2584" s="3">
        <v>17.2</v>
      </c>
      <c r="O2584" s="3">
        <v>11.15</v>
      </c>
      <c r="P2584" s="3">
        <v>6.68</v>
      </c>
      <c r="Q2584" s="3">
        <v>9.22</v>
      </c>
      <c r="R2584" s="3">
        <v>60.86</v>
      </c>
      <c r="S2584" s="3">
        <v>22.52</v>
      </c>
      <c r="T2584" s="3">
        <v>1685.98250938961</v>
      </c>
      <c r="U2584" s="3">
        <v>2106.425</v>
      </c>
    </row>
    <row r="2585" hidden="1">
      <c r="A2585" s="10" t="str">
        <f t="shared" si="1"/>
        <v>Cambodia2000</v>
      </c>
      <c r="B2585" s="1" t="s">
        <v>48</v>
      </c>
      <c r="C2585" s="3">
        <v>2000.0</v>
      </c>
      <c r="D2585" s="3">
        <v>23.08</v>
      </c>
      <c r="E2585" s="3">
        <v>52.66</v>
      </c>
      <c r="F2585" s="3">
        <v>-0.924843</v>
      </c>
      <c r="G2585" s="3">
        <v>0.31</v>
      </c>
      <c r="H2585" s="3">
        <v>1438.77</v>
      </c>
      <c r="I2585" s="3">
        <v>1389.45</v>
      </c>
      <c r="J2585" s="3">
        <v>-11.84</v>
      </c>
      <c r="K2585" s="3">
        <v>3677.9</v>
      </c>
      <c r="L2585" s="3">
        <v>14.54</v>
      </c>
      <c r="M2585" s="3">
        <v>38.12</v>
      </c>
      <c r="N2585" s="3">
        <v>45.3</v>
      </c>
      <c r="O2585" s="3">
        <v>1.37</v>
      </c>
      <c r="P2585" s="3">
        <v>0.77</v>
      </c>
      <c r="Q2585" s="3">
        <v>92.46</v>
      </c>
      <c r="R2585" s="3">
        <v>5.55</v>
      </c>
      <c r="S2585" s="3">
        <v>1.13</v>
      </c>
      <c r="T2585" s="3">
        <v>2078.16127589359</v>
      </c>
      <c r="U2585" s="3">
        <v>5445.6452</v>
      </c>
    </row>
    <row r="2586" hidden="1">
      <c r="A2586" s="10" t="str">
        <f t="shared" si="1"/>
        <v>Kiribati2000</v>
      </c>
      <c r="B2586" s="1" t="s">
        <v>114</v>
      </c>
      <c r="C2586" s="3">
        <v>2000.0</v>
      </c>
      <c r="D2586" s="3">
        <v>0.0</v>
      </c>
      <c r="E2586" s="3">
        <v>0.0</v>
      </c>
      <c r="F2586" s="2"/>
      <c r="G2586" s="2"/>
      <c r="H2586" s="2"/>
      <c r="I2586" s="2"/>
      <c r="J2586" s="3">
        <v>-81.37</v>
      </c>
      <c r="K2586" s="3">
        <v>67.25</v>
      </c>
      <c r="L2586" s="2"/>
      <c r="M2586" s="2"/>
      <c r="N2586" s="2"/>
      <c r="O2586" s="2"/>
      <c r="P2586" s="2"/>
      <c r="Q2586" s="2"/>
      <c r="R2586" s="2"/>
      <c r="S2586" s="2"/>
      <c r="T2586" s="3">
        <v>0.0</v>
      </c>
      <c r="U2586" s="3">
        <v>0.0</v>
      </c>
    </row>
    <row r="2587" hidden="1">
      <c r="A2587" s="10" t="str">
        <f t="shared" si="1"/>
        <v>St. Kitts and Nevis2000</v>
      </c>
      <c r="B2587" s="1" t="s">
        <v>190</v>
      </c>
      <c r="C2587" s="3">
        <v>2000.0</v>
      </c>
      <c r="D2587" s="3">
        <v>27.69</v>
      </c>
      <c r="E2587" s="3">
        <v>77.84</v>
      </c>
      <c r="F2587" s="2"/>
      <c r="G2587" s="3">
        <v>0.29</v>
      </c>
      <c r="H2587" s="3">
        <v>195.73</v>
      </c>
      <c r="I2587" s="3">
        <v>32.58</v>
      </c>
      <c r="J2587" s="2"/>
      <c r="K2587" s="3">
        <v>421.47</v>
      </c>
      <c r="L2587" s="3">
        <v>22.18</v>
      </c>
      <c r="M2587" s="3">
        <v>55.66</v>
      </c>
      <c r="N2587" s="3">
        <v>15.68</v>
      </c>
      <c r="O2587" s="3">
        <v>6.48</v>
      </c>
      <c r="P2587" s="3">
        <v>63.15</v>
      </c>
      <c r="Q2587" s="3">
        <v>15.28</v>
      </c>
      <c r="R2587" s="3">
        <v>20.4</v>
      </c>
      <c r="S2587" s="3">
        <v>1.18</v>
      </c>
      <c r="T2587" s="3">
        <v>2007.2627631637</v>
      </c>
      <c r="U2587" s="3">
        <v>4432.3533</v>
      </c>
    </row>
    <row r="2588" hidden="1">
      <c r="A2588" s="10" t="str">
        <f t="shared" si="1"/>
        <v>Korea, Rep.2000</v>
      </c>
      <c r="B2588" s="1" t="s">
        <v>115</v>
      </c>
      <c r="C2588" s="3">
        <v>2000.0</v>
      </c>
      <c r="D2588" s="3">
        <v>8.58</v>
      </c>
      <c r="E2588" s="3">
        <v>53.68</v>
      </c>
      <c r="F2588" s="3">
        <v>1.248356</v>
      </c>
      <c r="G2588" s="3">
        <v>0.09</v>
      </c>
      <c r="H2588" s="3">
        <v>160479.26</v>
      </c>
      <c r="I2588" s="3">
        <v>172267.5</v>
      </c>
      <c r="J2588" s="3">
        <v>1.78</v>
      </c>
      <c r="K2588" s="3">
        <v>576178.03</v>
      </c>
      <c r="L2588" s="3">
        <v>38.65</v>
      </c>
      <c r="M2588" s="3">
        <v>15.03</v>
      </c>
      <c r="N2588" s="3">
        <v>21.8</v>
      </c>
      <c r="O2588" s="3">
        <v>24.49</v>
      </c>
      <c r="P2588" s="3">
        <v>48.82</v>
      </c>
      <c r="Q2588" s="3">
        <v>25.59</v>
      </c>
      <c r="R2588" s="3">
        <v>24.55</v>
      </c>
      <c r="S2588" s="3">
        <v>1.03</v>
      </c>
      <c r="T2588" s="3">
        <v>2255.83882611049</v>
      </c>
      <c r="U2588" s="3">
        <v>2401.1736</v>
      </c>
    </row>
    <row r="2589" hidden="1">
      <c r="A2589" s="10" t="str">
        <f t="shared" si="1"/>
        <v>Kuwait2000</v>
      </c>
      <c r="B2589" s="1" t="s">
        <v>116</v>
      </c>
      <c r="C2589" s="3">
        <v>2000.0</v>
      </c>
      <c r="D2589" s="3">
        <v>93.94</v>
      </c>
      <c r="E2589" s="3">
        <v>35.44</v>
      </c>
      <c r="F2589" s="3">
        <v>-0.825533</v>
      </c>
      <c r="G2589" s="3">
        <v>0.12</v>
      </c>
      <c r="H2589" s="3">
        <v>7156.5</v>
      </c>
      <c r="I2589" s="3">
        <v>19399.48</v>
      </c>
      <c r="J2589" s="3">
        <v>26.33</v>
      </c>
      <c r="K2589" s="3">
        <v>37712.84</v>
      </c>
      <c r="L2589" s="3">
        <v>12.84</v>
      </c>
      <c r="M2589" s="3">
        <v>22.6</v>
      </c>
      <c r="N2589" s="3">
        <v>7.28</v>
      </c>
      <c r="O2589" s="3">
        <v>8.37</v>
      </c>
      <c r="P2589" s="3">
        <v>0.37</v>
      </c>
      <c r="Q2589" s="3">
        <v>36.34</v>
      </c>
      <c r="R2589" s="3">
        <v>4.12</v>
      </c>
      <c r="S2589" s="3">
        <v>57.81</v>
      </c>
      <c r="T2589" s="3">
        <v>1635.71801403846</v>
      </c>
      <c r="U2589" s="3">
        <v>8757.3082</v>
      </c>
    </row>
    <row r="2590" hidden="1">
      <c r="A2590" s="10" t="str">
        <f t="shared" si="1"/>
        <v>Lebanon2000</v>
      </c>
      <c r="B2590" s="1" t="s">
        <v>120</v>
      </c>
      <c r="C2590" s="3">
        <v>2000.0</v>
      </c>
      <c r="D2590" s="3">
        <v>31.47</v>
      </c>
      <c r="E2590" s="3">
        <v>68.51</v>
      </c>
      <c r="F2590" s="3">
        <v>0.139623</v>
      </c>
      <c r="G2590" s="3">
        <v>0.05</v>
      </c>
      <c r="H2590" s="3">
        <v>6226.8</v>
      </c>
      <c r="I2590" s="3">
        <v>714.34</v>
      </c>
      <c r="J2590" s="3">
        <v>-21.76</v>
      </c>
      <c r="K2590" s="3">
        <v>17260.37</v>
      </c>
      <c r="L2590" s="3">
        <v>14.04</v>
      </c>
      <c r="M2590" s="3">
        <v>54.47</v>
      </c>
      <c r="N2590" s="3">
        <v>23.13</v>
      </c>
      <c r="O2590" s="3">
        <v>8.35</v>
      </c>
      <c r="P2590" s="3">
        <v>10.48</v>
      </c>
      <c r="Q2590" s="3">
        <v>44.99</v>
      </c>
      <c r="R2590" s="3">
        <v>29.15</v>
      </c>
      <c r="S2590" s="3">
        <v>15.38</v>
      </c>
      <c r="T2590" s="3">
        <v>1480.97233410999</v>
      </c>
      <c r="U2590" s="3">
        <v>1072.1938</v>
      </c>
    </row>
    <row r="2591" hidden="1">
      <c r="A2591" s="10" t="str">
        <f t="shared" si="1"/>
        <v>Libya2000</v>
      </c>
      <c r="B2591" s="1" t="s">
        <v>122</v>
      </c>
      <c r="C2591" s="3">
        <v>2000.0</v>
      </c>
      <c r="D2591" s="3">
        <v>0.0</v>
      </c>
      <c r="E2591" s="3">
        <v>0.0</v>
      </c>
      <c r="F2591" s="3">
        <v>-0.860672</v>
      </c>
      <c r="G2591" s="2"/>
      <c r="H2591" s="2"/>
      <c r="I2591" s="2"/>
      <c r="J2591" s="3">
        <v>17.83</v>
      </c>
      <c r="K2591" s="3">
        <v>38270.21</v>
      </c>
      <c r="L2591" s="2"/>
      <c r="M2591" s="2"/>
      <c r="N2591" s="2"/>
      <c r="O2591" s="2"/>
      <c r="P2591" s="2"/>
      <c r="Q2591" s="2"/>
      <c r="R2591" s="2"/>
      <c r="S2591" s="2"/>
      <c r="T2591" s="3">
        <v>0.0</v>
      </c>
      <c r="U2591" s="3">
        <v>0.0</v>
      </c>
    </row>
    <row r="2592" hidden="1">
      <c r="A2592" s="10" t="str">
        <f t="shared" si="1"/>
        <v>St. Lucia2000</v>
      </c>
      <c r="B2592" s="1" t="s">
        <v>191</v>
      </c>
      <c r="C2592" s="3">
        <v>2000.0</v>
      </c>
      <c r="D2592" s="3">
        <v>74.97</v>
      </c>
      <c r="E2592" s="3">
        <v>72.65</v>
      </c>
      <c r="F2592" s="2"/>
      <c r="G2592" s="3">
        <v>0.36</v>
      </c>
      <c r="H2592" s="3">
        <v>355.06</v>
      </c>
      <c r="I2592" s="3">
        <v>43.37</v>
      </c>
      <c r="J2592" s="2"/>
      <c r="K2592" s="3">
        <v>932.59</v>
      </c>
      <c r="L2592" s="3">
        <v>19.89</v>
      </c>
      <c r="M2592" s="3">
        <v>52.76</v>
      </c>
      <c r="N2592" s="3">
        <v>17.77</v>
      </c>
      <c r="O2592" s="3">
        <v>7.62</v>
      </c>
      <c r="P2592" s="3">
        <v>9.14</v>
      </c>
      <c r="Q2592" s="3">
        <v>30.39</v>
      </c>
      <c r="R2592" s="3">
        <v>0.53</v>
      </c>
      <c r="S2592" s="3">
        <v>51.49</v>
      </c>
      <c r="T2592" s="3">
        <v>1751.58982710063</v>
      </c>
      <c r="U2592" s="3">
        <v>3316.993</v>
      </c>
    </row>
    <row r="2593" hidden="1">
      <c r="A2593" s="10" t="str">
        <f t="shared" si="1"/>
        <v>Latin America &amp; Caribbean2000</v>
      </c>
      <c r="B2593" s="1" t="s">
        <v>118</v>
      </c>
      <c r="C2593" s="3">
        <v>2000.0</v>
      </c>
      <c r="D2593" s="3">
        <v>38.45</v>
      </c>
      <c r="E2593" s="3">
        <v>67.4</v>
      </c>
      <c r="F2593" s="2"/>
      <c r="G2593" s="2"/>
      <c r="H2593" s="3">
        <v>359328.25</v>
      </c>
      <c r="I2593" s="3">
        <v>348140.06</v>
      </c>
      <c r="J2593" s="3">
        <v>-0.72</v>
      </c>
      <c r="K2593" s="3">
        <v>2292219.9</v>
      </c>
      <c r="L2593" s="3">
        <v>38.9</v>
      </c>
      <c r="M2593" s="3">
        <v>28.5</v>
      </c>
      <c r="N2593" s="3">
        <v>21.56</v>
      </c>
      <c r="O2593" s="3">
        <v>7.5</v>
      </c>
      <c r="P2593" s="3">
        <v>25.2</v>
      </c>
      <c r="Q2593" s="3">
        <v>30.71</v>
      </c>
      <c r="R2593" s="3">
        <v>18.9</v>
      </c>
      <c r="S2593" s="3">
        <v>23.94</v>
      </c>
      <c r="T2593" s="3">
        <v>0.0</v>
      </c>
      <c r="U2593" s="3">
        <v>1221.321</v>
      </c>
    </row>
    <row r="2594" hidden="1">
      <c r="A2594" s="10" t="str">
        <f t="shared" si="1"/>
        <v>Sri Lanka2000</v>
      </c>
      <c r="B2594" s="1" t="s">
        <v>189</v>
      </c>
      <c r="C2594" s="3">
        <v>2000.0</v>
      </c>
      <c r="D2594" s="3">
        <v>21.41</v>
      </c>
      <c r="E2594" s="3">
        <v>40.17</v>
      </c>
      <c r="F2594" s="3">
        <v>-0.497407</v>
      </c>
      <c r="G2594" s="3">
        <v>0.19</v>
      </c>
      <c r="H2594" s="3">
        <v>6177.82</v>
      </c>
      <c r="I2594" s="3">
        <v>5337.52</v>
      </c>
      <c r="J2594" s="3">
        <v>-10.61</v>
      </c>
      <c r="K2594" s="3">
        <v>16330.81</v>
      </c>
      <c r="L2594" s="3">
        <v>18.7</v>
      </c>
      <c r="M2594" s="3">
        <v>21.47</v>
      </c>
      <c r="N2594" s="3">
        <v>45.83</v>
      </c>
      <c r="O2594" s="3">
        <v>13.83</v>
      </c>
      <c r="P2594" s="3">
        <v>4.26</v>
      </c>
      <c r="Q2594" s="3">
        <v>78.29</v>
      </c>
      <c r="R2594" s="3">
        <v>9.4</v>
      </c>
      <c r="S2594" s="3">
        <v>6.65</v>
      </c>
      <c r="T2594" s="3">
        <v>1908.50546329025</v>
      </c>
      <c r="U2594" s="3">
        <v>3504.78</v>
      </c>
    </row>
    <row r="2595" hidden="1">
      <c r="A2595" s="10" t="str">
        <f t="shared" si="1"/>
        <v>Lesotho2000</v>
      </c>
      <c r="B2595" s="1" t="s">
        <v>121</v>
      </c>
      <c r="C2595" s="3">
        <v>2000.0</v>
      </c>
      <c r="D2595" s="3">
        <v>4.99</v>
      </c>
      <c r="E2595" s="3">
        <v>48.15</v>
      </c>
      <c r="F2595" s="2"/>
      <c r="G2595" s="3">
        <v>0.64</v>
      </c>
      <c r="H2595" s="3">
        <v>613.3</v>
      </c>
      <c r="I2595" s="3">
        <v>336.17</v>
      </c>
      <c r="J2595" s="2"/>
      <c r="K2595" s="3">
        <v>887.3</v>
      </c>
      <c r="L2595" s="3">
        <v>6.51</v>
      </c>
      <c r="M2595" s="3">
        <v>41.64</v>
      </c>
      <c r="N2595" s="3">
        <v>23.01</v>
      </c>
      <c r="O2595" s="3">
        <v>16.95</v>
      </c>
      <c r="P2595" s="3">
        <v>0.25</v>
      </c>
      <c r="Q2595" s="3">
        <v>91.83</v>
      </c>
      <c r="R2595" s="3">
        <v>3.46</v>
      </c>
      <c r="S2595" s="3">
        <v>1.63</v>
      </c>
      <c r="T2595" s="3">
        <v>1343.86637975796</v>
      </c>
      <c r="U2595" s="3">
        <v>6201.7843</v>
      </c>
    </row>
    <row r="2596" hidden="1">
      <c r="A2596" s="10" t="str">
        <f t="shared" si="1"/>
        <v>Lithuania2000</v>
      </c>
      <c r="B2596" s="1" t="s">
        <v>123</v>
      </c>
      <c r="C2596" s="3">
        <v>2000.0</v>
      </c>
      <c r="D2596" s="3">
        <v>40.09</v>
      </c>
      <c r="E2596" s="3">
        <v>52.59</v>
      </c>
      <c r="F2596" s="3">
        <v>0.227672</v>
      </c>
      <c r="G2596" s="3">
        <v>0.06</v>
      </c>
      <c r="H2596" s="3">
        <v>5456.48</v>
      </c>
      <c r="I2596" s="3">
        <v>3809.41</v>
      </c>
      <c r="J2596" s="3">
        <v>-6.19</v>
      </c>
      <c r="K2596" s="3">
        <v>11524.78</v>
      </c>
      <c r="L2596" s="3">
        <v>19.07</v>
      </c>
      <c r="M2596" s="3">
        <v>33.52</v>
      </c>
      <c r="N2596" s="3">
        <v>21.61</v>
      </c>
      <c r="O2596" s="3">
        <v>23.13</v>
      </c>
      <c r="P2596" s="3">
        <v>12.54</v>
      </c>
      <c r="Q2596" s="3">
        <v>55.05</v>
      </c>
      <c r="R2596" s="3">
        <v>23.42</v>
      </c>
      <c r="S2596" s="3">
        <v>8.79</v>
      </c>
      <c r="T2596" s="3">
        <v>1664.19222830085</v>
      </c>
      <c r="U2596" s="3">
        <v>1166.18</v>
      </c>
    </row>
    <row r="2597" hidden="1">
      <c r="A2597" s="10" t="str">
        <f t="shared" si="1"/>
        <v>Luxembourg2000</v>
      </c>
      <c r="B2597" s="1" t="s">
        <v>124</v>
      </c>
      <c r="C2597" s="3">
        <v>2000.0</v>
      </c>
      <c r="D2597" s="3">
        <v>11.77</v>
      </c>
      <c r="E2597" s="3">
        <v>66.36</v>
      </c>
      <c r="F2597" s="2"/>
      <c r="G2597" s="3">
        <v>0.12</v>
      </c>
      <c r="H2597" s="3">
        <v>10592.38</v>
      </c>
      <c r="I2597" s="3">
        <v>7876.17</v>
      </c>
      <c r="J2597" s="3">
        <v>25.02</v>
      </c>
      <c r="K2597" s="3">
        <v>21263.52</v>
      </c>
      <c r="L2597" s="3">
        <v>28.0</v>
      </c>
      <c r="M2597" s="3">
        <v>38.36</v>
      </c>
      <c r="N2597" s="3">
        <v>21.4</v>
      </c>
      <c r="O2597" s="3">
        <v>7.01</v>
      </c>
      <c r="P2597" s="3">
        <v>25.67</v>
      </c>
      <c r="Q2597" s="3">
        <v>28.4</v>
      </c>
      <c r="R2597" s="3">
        <v>38.51</v>
      </c>
      <c r="S2597" s="3">
        <v>2.64</v>
      </c>
      <c r="T2597" s="3">
        <v>2122.49120075425</v>
      </c>
      <c r="U2597" s="3">
        <v>1769.366</v>
      </c>
    </row>
    <row r="2598" hidden="1">
      <c r="A2598" s="10" t="str">
        <f t="shared" si="1"/>
        <v>Latvia2000</v>
      </c>
      <c r="B2598" s="1" t="s">
        <v>119</v>
      </c>
      <c r="C2598" s="3">
        <v>2000.0</v>
      </c>
      <c r="D2598" s="3">
        <v>48.18</v>
      </c>
      <c r="E2598" s="3">
        <v>72.82</v>
      </c>
      <c r="F2598" s="3">
        <v>0.272297</v>
      </c>
      <c r="G2598" s="3">
        <v>0.07</v>
      </c>
      <c r="H2598" s="3">
        <v>3190.83</v>
      </c>
      <c r="I2598" s="3">
        <v>1869.27</v>
      </c>
      <c r="J2598" s="3">
        <v>-7.98</v>
      </c>
      <c r="K2598" s="3">
        <v>7949.25</v>
      </c>
      <c r="L2598" s="3">
        <v>24.47</v>
      </c>
      <c r="M2598" s="3">
        <v>48.35</v>
      </c>
      <c r="N2598" s="3">
        <v>20.51</v>
      </c>
      <c r="O2598" s="3">
        <v>6.65</v>
      </c>
      <c r="P2598" s="3">
        <v>7.88</v>
      </c>
      <c r="Q2598" s="3">
        <v>33.95</v>
      </c>
      <c r="R2598" s="3">
        <v>44.65</v>
      </c>
      <c r="S2598" s="3">
        <v>13.23</v>
      </c>
      <c r="T2598" s="3">
        <v>1861.41441088393</v>
      </c>
      <c r="U2598" s="3">
        <v>2095.746</v>
      </c>
    </row>
    <row r="2599" hidden="1">
      <c r="A2599" s="10" t="str">
        <f t="shared" si="1"/>
        <v>Macao SAR, China2000</v>
      </c>
      <c r="B2599" s="1" t="s">
        <v>125</v>
      </c>
      <c r="C2599" s="3">
        <v>2000.0</v>
      </c>
      <c r="D2599" s="3">
        <v>2.39</v>
      </c>
      <c r="E2599" s="3">
        <v>53.81</v>
      </c>
      <c r="F2599" s="2"/>
      <c r="G2599" s="3">
        <v>0.22</v>
      </c>
      <c r="H2599" s="3">
        <v>2625.22</v>
      </c>
      <c r="I2599" s="3">
        <v>2539.33</v>
      </c>
      <c r="J2599" s="3">
        <v>31.01</v>
      </c>
      <c r="K2599" s="3">
        <v>6720.49</v>
      </c>
      <c r="L2599" s="3">
        <v>10.6</v>
      </c>
      <c r="M2599" s="3">
        <v>43.21</v>
      </c>
      <c r="N2599" s="3">
        <v>42.88</v>
      </c>
      <c r="O2599" s="3">
        <v>3.31</v>
      </c>
      <c r="P2599" s="3">
        <v>4.19</v>
      </c>
      <c r="Q2599" s="3">
        <v>81.78</v>
      </c>
      <c r="R2599" s="3">
        <v>13.27</v>
      </c>
      <c r="S2599" s="3">
        <v>0.75</v>
      </c>
      <c r="T2599" s="3">
        <v>2652.42981850555</v>
      </c>
      <c r="U2599" s="3">
        <v>6853.0631</v>
      </c>
    </row>
    <row r="2600" hidden="1">
      <c r="A2600" s="10" t="str">
        <f t="shared" si="1"/>
        <v>Morocco2000</v>
      </c>
      <c r="B2600" s="1" t="s">
        <v>142</v>
      </c>
      <c r="C2600" s="3">
        <v>2000.0</v>
      </c>
      <c r="D2600" s="3">
        <v>34.87</v>
      </c>
      <c r="E2600" s="3">
        <v>42.7</v>
      </c>
      <c r="F2600" s="3">
        <v>-0.546051</v>
      </c>
      <c r="G2600" s="3">
        <v>0.11</v>
      </c>
      <c r="H2600" s="3">
        <v>11533.38</v>
      </c>
      <c r="I2600" s="3">
        <v>7431.84</v>
      </c>
      <c r="J2600" s="3">
        <v>-5.59</v>
      </c>
      <c r="K2600" s="3">
        <v>38857.25</v>
      </c>
      <c r="L2600" s="3">
        <v>25.17</v>
      </c>
      <c r="M2600" s="3">
        <v>17.53</v>
      </c>
      <c r="N2600" s="3">
        <v>31.59</v>
      </c>
      <c r="O2600" s="3">
        <v>24.23</v>
      </c>
      <c r="P2600" s="3">
        <v>8.88</v>
      </c>
      <c r="Q2600" s="3">
        <v>44.94</v>
      </c>
      <c r="R2600" s="3">
        <v>25.89</v>
      </c>
      <c r="S2600" s="3">
        <v>16.63</v>
      </c>
      <c r="T2600" s="3">
        <v>1779.01366911392</v>
      </c>
      <c r="U2600" s="3">
        <v>1650.7758</v>
      </c>
    </row>
    <row r="2601" hidden="1">
      <c r="A2601" s="10" t="str">
        <f t="shared" si="1"/>
        <v>Moldova2000</v>
      </c>
      <c r="B2601" s="1" t="s">
        <v>138</v>
      </c>
      <c r="C2601" s="3">
        <v>2000.0</v>
      </c>
      <c r="D2601" s="3">
        <v>62.77</v>
      </c>
      <c r="E2601" s="3">
        <v>67.84</v>
      </c>
      <c r="F2601" s="3">
        <v>0.039072</v>
      </c>
      <c r="G2601" s="3">
        <v>0.18</v>
      </c>
      <c r="H2601" s="3">
        <v>776.99</v>
      </c>
      <c r="I2601" s="3">
        <v>471.53</v>
      </c>
      <c r="J2601" s="3">
        <v>-26.96</v>
      </c>
      <c r="K2601" s="3">
        <v>1288.43</v>
      </c>
      <c r="L2601" s="3">
        <v>14.91</v>
      </c>
      <c r="M2601" s="3">
        <v>52.93</v>
      </c>
      <c r="N2601" s="3">
        <v>26.11</v>
      </c>
      <c r="O2601" s="3">
        <v>6.02</v>
      </c>
      <c r="P2601" s="3">
        <v>7.02</v>
      </c>
      <c r="Q2601" s="3">
        <v>53.81</v>
      </c>
      <c r="R2601" s="3">
        <v>9.42</v>
      </c>
      <c r="S2601" s="3">
        <v>29.46</v>
      </c>
      <c r="T2601" s="3">
        <v>1770.93848093613</v>
      </c>
      <c r="U2601" s="3">
        <v>2373.2456</v>
      </c>
    </row>
    <row r="2602" hidden="1">
      <c r="A2602" s="10" t="str">
        <f t="shared" si="1"/>
        <v>Madagascar2000</v>
      </c>
      <c r="B2602" s="1" t="s">
        <v>126</v>
      </c>
      <c r="C2602" s="3">
        <v>2000.0</v>
      </c>
      <c r="D2602" s="3">
        <v>43.03</v>
      </c>
      <c r="E2602" s="3">
        <v>50.41</v>
      </c>
      <c r="F2602" s="3">
        <v>-1.082986</v>
      </c>
      <c r="G2602" s="3">
        <v>0.16</v>
      </c>
      <c r="H2602" s="3">
        <v>990.67</v>
      </c>
      <c r="I2602" s="3">
        <v>861.93</v>
      </c>
      <c r="J2602" s="3">
        <v>-4.54</v>
      </c>
      <c r="K2602" s="3">
        <v>4629.25</v>
      </c>
      <c r="L2602" s="3">
        <v>17.53</v>
      </c>
      <c r="M2602" s="3">
        <v>32.88</v>
      </c>
      <c r="N2602" s="3">
        <v>35.38</v>
      </c>
      <c r="O2602" s="3">
        <v>13.74</v>
      </c>
      <c r="P2602" s="3">
        <v>1.75</v>
      </c>
      <c r="Q2602" s="3">
        <v>63.04</v>
      </c>
      <c r="R2602" s="3">
        <v>15.41</v>
      </c>
      <c r="S2602" s="3">
        <v>19.54</v>
      </c>
      <c r="T2602" s="3">
        <v>1732.48523474355</v>
      </c>
      <c r="U2602" s="3">
        <v>2614.3812</v>
      </c>
    </row>
    <row r="2603" hidden="1">
      <c r="A2603" s="10" t="str">
        <f t="shared" si="1"/>
        <v>Maldives2000</v>
      </c>
      <c r="B2603" s="1" t="s">
        <v>129</v>
      </c>
      <c r="C2603" s="3">
        <v>2000.0</v>
      </c>
      <c r="D2603" s="3">
        <v>53.71</v>
      </c>
      <c r="E2603" s="3">
        <v>69.32</v>
      </c>
      <c r="F2603" s="2"/>
      <c r="G2603" s="3">
        <v>0.3</v>
      </c>
      <c r="H2603" s="3">
        <v>388.59</v>
      </c>
      <c r="I2603" s="3">
        <v>76.2</v>
      </c>
      <c r="J2603" s="2"/>
      <c r="K2603" s="3">
        <v>624.34</v>
      </c>
      <c r="L2603" s="3">
        <v>21.32</v>
      </c>
      <c r="M2603" s="3">
        <v>48.0</v>
      </c>
      <c r="N2603" s="3">
        <v>21.1</v>
      </c>
      <c r="O2603" s="3">
        <v>9.58</v>
      </c>
      <c r="P2603" s="2"/>
      <c r="Q2603" s="3">
        <v>60.41</v>
      </c>
      <c r="R2603" s="3">
        <v>21.43</v>
      </c>
      <c r="S2603" s="3">
        <v>18.16</v>
      </c>
      <c r="T2603" s="3">
        <v>1688.10321145784</v>
      </c>
      <c r="U2603" s="3">
        <v>3838.3367</v>
      </c>
    </row>
    <row r="2604" hidden="1">
      <c r="A2604" s="10" t="str">
        <f t="shared" si="1"/>
        <v>Mexico2000</v>
      </c>
      <c r="B2604" s="1" t="s">
        <v>136</v>
      </c>
      <c r="C2604" s="3">
        <v>2000.0</v>
      </c>
      <c r="D2604" s="3">
        <v>16.14</v>
      </c>
      <c r="E2604" s="3">
        <v>71.74</v>
      </c>
      <c r="F2604" s="3">
        <v>0.902038</v>
      </c>
      <c r="G2604" s="3">
        <v>0.7</v>
      </c>
      <c r="H2604" s="3">
        <v>179403.62</v>
      </c>
      <c r="I2604" s="3">
        <v>166294.34</v>
      </c>
      <c r="J2604" s="3">
        <v>-1.62</v>
      </c>
      <c r="K2604" s="3">
        <v>707907.03</v>
      </c>
      <c r="L2604" s="3">
        <v>45.15</v>
      </c>
      <c r="M2604" s="3">
        <v>26.59</v>
      </c>
      <c r="N2604" s="3">
        <v>18.69</v>
      </c>
      <c r="O2604" s="3">
        <v>4.32</v>
      </c>
      <c r="P2604" s="3">
        <v>40.76</v>
      </c>
      <c r="Q2604" s="3">
        <v>38.37</v>
      </c>
      <c r="R2604" s="3">
        <v>8.03</v>
      </c>
      <c r="S2604" s="3">
        <v>12.79</v>
      </c>
      <c r="T2604" s="3">
        <v>2925.6313895177</v>
      </c>
      <c r="U2604" s="3">
        <v>2282.2147</v>
      </c>
    </row>
    <row r="2605" hidden="1">
      <c r="A2605" s="10" t="str">
        <f t="shared" si="1"/>
        <v>North Macedonia2000</v>
      </c>
      <c r="B2605" s="1" t="s">
        <v>155</v>
      </c>
      <c r="C2605" s="3">
        <v>2000.0</v>
      </c>
      <c r="D2605" s="3">
        <v>23.95</v>
      </c>
      <c r="E2605" s="3">
        <v>42.6</v>
      </c>
      <c r="F2605" s="3">
        <v>0.159675</v>
      </c>
      <c r="G2605" s="3">
        <v>0.09</v>
      </c>
      <c r="H2605" s="3">
        <v>2093.87</v>
      </c>
      <c r="I2605" s="3">
        <v>1322.62</v>
      </c>
      <c r="J2605" s="3">
        <v>-14.27</v>
      </c>
      <c r="K2605" s="3">
        <v>3772.85</v>
      </c>
      <c r="L2605" s="3">
        <v>16.1</v>
      </c>
      <c r="M2605" s="3">
        <v>26.5</v>
      </c>
      <c r="N2605" s="3">
        <v>17.08</v>
      </c>
      <c r="O2605" s="3">
        <v>15.04</v>
      </c>
      <c r="P2605" s="3">
        <v>3.97</v>
      </c>
      <c r="Q2605" s="3">
        <v>50.29</v>
      </c>
      <c r="R2605" s="3">
        <v>36.38</v>
      </c>
      <c r="S2605" s="3">
        <v>9.02</v>
      </c>
      <c r="T2605" s="3">
        <v>0.0</v>
      </c>
      <c r="U2605" s="3">
        <v>1897.2408</v>
      </c>
    </row>
    <row r="2606" hidden="1">
      <c r="A2606" s="10" t="str">
        <f t="shared" si="1"/>
        <v>Mali2000</v>
      </c>
      <c r="B2606" s="1" t="s">
        <v>130</v>
      </c>
      <c r="C2606" s="3">
        <v>2000.0</v>
      </c>
      <c r="D2606" s="3">
        <v>3.13</v>
      </c>
      <c r="E2606" s="3">
        <v>70.9</v>
      </c>
      <c r="F2606" s="3">
        <v>-0.387168</v>
      </c>
      <c r="G2606" s="3">
        <v>0.05</v>
      </c>
      <c r="H2606" s="3">
        <v>707.5</v>
      </c>
      <c r="I2606" s="3">
        <v>472.92</v>
      </c>
      <c r="J2606" s="3">
        <v>-10.47</v>
      </c>
      <c r="K2606" s="3">
        <v>2954.13</v>
      </c>
      <c r="L2606" s="3">
        <v>22.32</v>
      </c>
      <c r="M2606" s="3">
        <v>48.58</v>
      </c>
      <c r="N2606" s="3">
        <v>27.53</v>
      </c>
      <c r="O2606" s="3">
        <v>1.23</v>
      </c>
      <c r="P2606" s="3">
        <v>2.96</v>
      </c>
      <c r="Q2606" s="3">
        <v>2.21</v>
      </c>
      <c r="R2606" s="3">
        <v>59.05</v>
      </c>
      <c r="S2606" s="3">
        <v>35.45</v>
      </c>
      <c r="T2606" s="3">
        <v>1773.87638505129</v>
      </c>
      <c r="U2606" s="3">
        <v>4505.9625</v>
      </c>
    </row>
    <row r="2607" hidden="1">
      <c r="A2607" s="10" t="str">
        <f t="shared" si="1"/>
        <v>Malta2000</v>
      </c>
      <c r="B2607" s="1" t="s">
        <v>131</v>
      </c>
      <c r="C2607" s="3">
        <v>2000.0</v>
      </c>
      <c r="D2607" s="3">
        <v>8.79</v>
      </c>
      <c r="E2607" s="3">
        <v>84.81</v>
      </c>
      <c r="F2607" s="2"/>
      <c r="G2607" s="3">
        <v>0.1</v>
      </c>
      <c r="H2607" s="3">
        <v>3399.96</v>
      </c>
      <c r="I2607" s="3">
        <v>2442.76</v>
      </c>
      <c r="J2607" s="3">
        <v>-8.13</v>
      </c>
      <c r="K2607" s="3">
        <v>4069.52</v>
      </c>
      <c r="L2607" s="3">
        <v>54.69</v>
      </c>
      <c r="M2607" s="3">
        <v>30.12</v>
      </c>
      <c r="N2607" s="3">
        <v>12.38</v>
      </c>
      <c r="O2607" s="3">
        <v>2.75</v>
      </c>
      <c r="P2607" s="3">
        <v>71.26</v>
      </c>
      <c r="Q2607" s="3">
        <v>24.08</v>
      </c>
      <c r="R2607" s="3">
        <v>3.9</v>
      </c>
      <c r="S2607" s="3">
        <v>0.66</v>
      </c>
      <c r="T2607" s="3">
        <v>3168.53208438697</v>
      </c>
      <c r="U2607" s="3">
        <v>5000.2876</v>
      </c>
    </row>
    <row r="2608" hidden="1">
      <c r="A2608" s="10" t="str">
        <f t="shared" si="1"/>
        <v>Myanmar2000</v>
      </c>
      <c r="B2608" s="1" t="s">
        <v>144</v>
      </c>
      <c r="C2608" s="3">
        <v>2000.0</v>
      </c>
      <c r="D2608" s="3">
        <v>0.0</v>
      </c>
      <c r="E2608" s="3">
        <v>0.0</v>
      </c>
      <c r="F2608" s="3">
        <v>-1.260786</v>
      </c>
      <c r="G2608" s="2"/>
      <c r="H2608" s="2"/>
      <c r="I2608" s="2"/>
      <c r="J2608" s="3">
        <v>-0.09</v>
      </c>
      <c r="K2608" s="3">
        <v>8905.07</v>
      </c>
      <c r="L2608" s="2"/>
      <c r="M2608" s="2"/>
      <c r="N2608" s="2"/>
      <c r="O2608" s="2"/>
      <c r="P2608" s="2"/>
      <c r="Q2608" s="2"/>
      <c r="R2608" s="2"/>
      <c r="S2608" s="2"/>
      <c r="T2608" s="3">
        <v>0.0</v>
      </c>
      <c r="U2608" s="3">
        <v>0.0</v>
      </c>
    </row>
    <row r="2609" hidden="1">
      <c r="A2609" s="10" t="str">
        <f t="shared" si="1"/>
        <v>Mongolia2000</v>
      </c>
      <c r="B2609" s="1" t="s">
        <v>139</v>
      </c>
      <c r="C2609" s="3">
        <v>2000.0</v>
      </c>
      <c r="D2609" s="3">
        <v>39.92</v>
      </c>
      <c r="E2609" s="3">
        <v>74.14</v>
      </c>
      <c r="F2609" s="3">
        <v>-0.553764</v>
      </c>
      <c r="G2609" s="3">
        <v>0.3</v>
      </c>
      <c r="H2609" s="3">
        <v>614.51</v>
      </c>
      <c r="I2609" s="3">
        <v>535.6</v>
      </c>
      <c r="J2609" s="3">
        <v>-13.89</v>
      </c>
      <c r="K2609" s="3">
        <v>1136.9</v>
      </c>
      <c r="L2609" s="3">
        <v>29.0</v>
      </c>
      <c r="M2609" s="3">
        <v>45.14</v>
      </c>
      <c r="N2609" s="3">
        <v>21.18</v>
      </c>
      <c r="O2609" s="3">
        <v>4.68</v>
      </c>
      <c r="P2609" s="3">
        <v>0.46</v>
      </c>
      <c r="Q2609" s="3">
        <v>20.28</v>
      </c>
      <c r="R2609" s="3">
        <v>26.59</v>
      </c>
      <c r="S2609" s="3">
        <v>52.67</v>
      </c>
      <c r="T2609" s="3">
        <v>1924.71460726627</v>
      </c>
      <c r="U2609" s="3">
        <v>2784.8508</v>
      </c>
    </row>
    <row r="2610" hidden="1">
      <c r="A2610" s="10" t="str">
        <f t="shared" si="1"/>
        <v>Montenegro2000</v>
      </c>
      <c r="B2610" s="1" t="s">
        <v>140</v>
      </c>
      <c r="C2610" s="3">
        <v>2000.0</v>
      </c>
      <c r="D2610" s="3">
        <v>0.0</v>
      </c>
      <c r="E2610" s="3">
        <v>0.0</v>
      </c>
      <c r="F2610" s="2"/>
      <c r="G2610" s="2"/>
      <c r="H2610" s="2"/>
      <c r="I2610" s="2"/>
      <c r="J2610" s="3">
        <v>-14.3</v>
      </c>
      <c r="K2610" s="3">
        <v>984.3</v>
      </c>
      <c r="L2610" s="2"/>
      <c r="M2610" s="2"/>
      <c r="N2610" s="2"/>
      <c r="O2610" s="2"/>
      <c r="P2610" s="2"/>
      <c r="Q2610" s="2"/>
      <c r="R2610" s="2"/>
      <c r="S2610" s="2"/>
      <c r="T2610" s="3">
        <v>0.0</v>
      </c>
      <c r="U2610" s="3">
        <v>0.0</v>
      </c>
    </row>
    <row r="2611" hidden="1">
      <c r="A2611" s="10" t="str">
        <f t="shared" si="1"/>
        <v>Mozambique2000</v>
      </c>
      <c r="B2611" s="1" t="s">
        <v>143</v>
      </c>
      <c r="C2611" s="3">
        <v>2000.0</v>
      </c>
      <c r="D2611" s="3">
        <v>68.48</v>
      </c>
      <c r="E2611" s="3">
        <v>66.99</v>
      </c>
      <c r="F2611" s="3">
        <v>-0.774857</v>
      </c>
      <c r="G2611" s="3">
        <v>0.18</v>
      </c>
      <c r="H2611" s="3">
        <v>1162.28</v>
      </c>
      <c r="I2611" s="3">
        <v>363.96</v>
      </c>
      <c r="J2611" s="3">
        <v>-23.71</v>
      </c>
      <c r="K2611" s="3">
        <v>5656.47</v>
      </c>
      <c r="L2611" s="3">
        <v>36.32</v>
      </c>
      <c r="M2611" s="3">
        <v>30.67</v>
      </c>
      <c r="N2611" s="3">
        <v>15.78</v>
      </c>
      <c r="O2611" s="3">
        <v>6.32</v>
      </c>
      <c r="P2611" s="3">
        <v>3.68</v>
      </c>
      <c r="Q2611" s="3">
        <v>3.78</v>
      </c>
      <c r="R2611" s="3">
        <v>46.04</v>
      </c>
      <c r="S2611" s="3">
        <v>42.56</v>
      </c>
      <c r="T2611" s="3">
        <v>2113.92975097985</v>
      </c>
      <c r="U2611" s="3">
        <v>1753.8751</v>
      </c>
    </row>
    <row r="2612" hidden="1">
      <c r="A2612" s="10" t="str">
        <f t="shared" si="1"/>
        <v>Mauritania2000</v>
      </c>
      <c r="B2612" s="1" t="s">
        <v>133</v>
      </c>
      <c r="C2612" s="3">
        <v>2000.0</v>
      </c>
      <c r="D2612" s="3">
        <v>99.78</v>
      </c>
      <c r="E2612" s="3">
        <v>62.24</v>
      </c>
      <c r="F2612" s="3">
        <v>-1.444615</v>
      </c>
      <c r="G2612" s="3">
        <v>0.09</v>
      </c>
      <c r="H2612" s="3">
        <v>353.64</v>
      </c>
      <c r="I2612" s="3">
        <v>342.81</v>
      </c>
      <c r="J2612" s="3">
        <v>-7.91</v>
      </c>
      <c r="K2612" s="3">
        <v>1779.52</v>
      </c>
      <c r="L2612" s="3">
        <v>21.76</v>
      </c>
      <c r="M2612" s="3">
        <v>40.48</v>
      </c>
      <c r="N2612" s="3">
        <v>16.3</v>
      </c>
      <c r="O2612" s="3">
        <v>4.63</v>
      </c>
      <c r="P2612" s="2"/>
      <c r="Q2612" s="3">
        <v>0.25</v>
      </c>
      <c r="R2612" s="3">
        <v>0.0</v>
      </c>
      <c r="S2612" s="3">
        <v>66.25</v>
      </c>
      <c r="T2612" s="3">
        <v>1884.35830464455</v>
      </c>
      <c r="U2612" s="3">
        <v>4843.0612</v>
      </c>
    </row>
    <row r="2613" hidden="1">
      <c r="A2613" s="10" t="str">
        <f t="shared" si="1"/>
        <v>Montserrat2000</v>
      </c>
      <c r="B2613" s="1" t="s">
        <v>141</v>
      </c>
      <c r="C2613" s="3">
        <v>2000.0</v>
      </c>
      <c r="D2613" s="3">
        <v>4.37</v>
      </c>
      <c r="E2613" s="3">
        <v>61.93</v>
      </c>
      <c r="F2613" s="2"/>
      <c r="G2613" s="3">
        <v>0.13</v>
      </c>
      <c r="H2613" s="3">
        <v>21.61</v>
      </c>
      <c r="I2613" s="3">
        <v>1.12</v>
      </c>
      <c r="J2613" s="2"/>
      <c r="K2613" s="2"/>
      <c r="L2613" s="3">
        <v>16.63</v>
      </c>
      <c r="M2613" s="3">
        <v>45.3</v>
      </c>
      <c r="N2613" s="3">
        <v>9.02</v>
      </c>
      <c r="O2613" s="3">
        <v>4.36</v>
      </c>
      <c r="P2613" s="3">
        <v>62.84</v>
      </c>
      <c r="Q2613" s="3">
        <v>23.24</v>
      </c>
      <c r="R2613" s="3">
        <v>3.11</v>
      </c>
      <c r="S2613" s="3">
        <v>1.27</v>
      </c>
      <c r="T2613" s="3">
        <v>1714.97353422176</v>
      </c>
      <c r="U2613" s="3">
        <v>3175.3757</v>
      </c>
    </row>
    <row r="2614" hidden="1">
      <c r="A2614" s="10" t="str">
        <f t="shared" si="1"/>
        <v>Martinique2000</v>
      </c>
      <c r="B2614" s="1" t="s">
        <v>132</v>
      </c>
      <c r="C2614" s="3">
        <v>2000.0</v>
      </c>
      <c r="D2614" s="3">
        <v>0.0</v>
      </c>
      <c r="E2614" s="3">
        <v>0.0</v>
      </c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3">
        <v>0.0</v>
      </c>
      <c r="U2614" s="3">
        <v>0.0</v>
      </c>
    </row>
    <row r="2615" hidden="1">
      <c r="A2615" s="10" t="str">
        <f t="shared" si="1"/>
        <v>Mauritius2000</v>
      </c>
      <c r="B2615" s="1" t="s">
        <v>134</v>
      </c>
      <c r="C2615" s="3">
        <v>2000.0</v>
      </c>
      <c r="D2615" s="3">
        <v>19.6</v>
      </c>
      <c r="E2615" s="3">
        <v>54.32</v>
      </c>
      <c r="F2615" s="3">
        <v>-0.472778</v>
      </c>
      <c r="G2615" s="3">
        <v>0.16</v>
      </c>
      <c r="H2615" s="3">
        <v>2082.72</v>
      </c>
      <c r="I2615" s="3">
        <v>1490.67</v>
      </c>
      <c r="J2615" s="3">
        <v>-0.12</v>
      </c>
      <c r="K2615" s="3">
        <v>4663.31</v>
      </c>
      <c r="L2615" s="3">
        <v>18.69</v>
      </c>
      <c r="M2615" s="3">
        <v>35.63</v>
      </c>
      <c r="N2615" s="3">
        <v>37.43</v>
      </c>
      <c r="O2615" s="3">
        <v>8.25</v>
      </c>
      <c r="P2615" s="3">
        <v>1.77</v>
      </c>
      <c r="Q2615" s="3">
        <v>72.35</v>
      </c>
      <c r="R2615" s="3">
        <v>24.66</v>
      </c>
      <c r="S2615" s="3">
        <v>1.22</v>
      </c>
      <c r="T2615" s="3">
        <v>1841.55708622663</v>
      </c>
      <c r="U2615" s="3">
        <v>5110.4965</v>
      </c>
    </row>
    <row r="2616" hidden="1">
      <c r="A2616" s="10" t="str">
        <f t="shared" si="1"/>
        <v>Malawi2000</v>
      </c>
      <c r="B2616" s="1" t="s">
        <v>127</v>
      </c>
      <c r="C2616" s="3">
        <v>2000.0</v>
      </c>
      <c r="D2616" s="3">
        <v>88.37</v>
      </c>
      <c r="E2616" s="3">
        <v>71.35</v>
      </c>
      <c r="F2616" s="3">
        <v>-1.128603</v>
      </c>
      <c r="G2616" s="3">
        <v>0.06</v>
      </c>
      <c r="H2616" s="3">
        <v>532.07</v>
      </c>
      <c r="I2616" s="3">
        <v>379.29</v>
      </c>
      <c r="J2616" s="3">
        <v>-9.73</v>
      </c>
      <c r="K2616" s="3">
        <v>1743.51</v>
      </c>
      <c r="L2616" s="3">
        <v>29.23</v>
      </c>
      <c r="M2616" s="3">
        <v>42.12</v>
      </c>
      <c r="N2616" s="3">
        <v>24.49</v>
      </c>
      <c r="O2616" s="3">
        <v>4.16</v>
      </c>
      <c r="P2616" s="3">
        <v>2.82</v>
      </c>
      <c r="Q2616" s="3">
        <v>20.08</v>
      </c>
      <c r="R2616" s="3">
        <v>10.22</v>
      </c>
      <c r="S2616" s="3">
        <v>66.88</v>
      </c>
      <c r="T2616" s="3">
        <v>1882.96372815469</v>
      </c>
      <c r="U2616" s="3">
        <v>5215.5796</v>
      </c>
    </row>
    <row r="2617" hidden="1">
      <c r="A2617" s="10" t="str">
        <f t="shared" si="1"/>
        <v>Malaysia2000</v>
      </c>
      <c r="B2617" s="1" t="s">
        <v>128</v>
      </c>
      <c r="C2617" s="3">
        <v>2000.0</v>
      </c>
      <c r="D2617" s="3">
        <v>19.7</v>
      </c>
      <c r="E2617" s="3">
        <v>74.78</v>
      </c>
      <c r="F2617" s="3">
        <v>0.789007</v>
      </c>
      <c r="G2617" s="3">
        <v>0.1</v>
      </c>
      <c r="H2617" s="3">
        <v>81957.25</v>
      </c>
      <c r="I2617" s="3">
        <v>98229.73</v>
      </c>
      <c r="J2617" s="3">
        <v>19.21</v>
      </c>
      <c r="K2617" s="3">
        <v>93789.73</v>
      </c>
      <c r="L2617" s="3">
        <v>62.12</v>
      </c>
      <c r="M2617" s="3">
        <v>12.66</v>
      </c>
      <c r="N2617" s="3">
        <v>18.44</v>
      </c>
      <c r="O2617" s="3">
        <v>5.22</v>
      </c>
      <c r="P2617" s="3">
        <v>56.41</v>
      </c>
      <c r="Q2617" s="3">
        <v>25.0</v>
      </c>
      <c r="R2617" s="3">
        <v>11.53</v>
      </c>
      <c r="S2617" s="3">
        <v>6.18</v>
      </c>
      <c r="T2617" s="3">
        <v>3539.11415292386</v>
      </c>
      <c r="U2617" s="3">
        <v>4007.1526</v>
      </c>
    </row>
    <row r="2618" hidden="1">
      <c r="A2618" s="10" t="str">
        <f t="shared" si="1"/>
        <v>Mayotte2000</v>
      </c>
      <c r="B2618" s="1" t="s">
        <v>135</v>
      </c>
      <c r="C2618" s="3">
        <v>2000.0</v>
      </c>
      <c r="D2618" s="3">
        <v>8.37</v>
      </c>
      <c r="E2618" s="3">
        <v>64.39</v>
      </c>
      <c r="F2618" s="2"/>
      <c r="G2618" s="3">
        <v>0.24</v>
      </c>
      <c r="H2618" s="3">
        <v>138.72</v>
      </c>
      <c r="I2618" s="3">
        <v>2.75</v>
      </c>
      <c r="J2618" s="2"/>
      <c r="K2618" s="2"/>
      <c r="L2618" s="3">
        <v>22.46</v>
      </c>
      <c r="M2618" s="3">
        <v>41.93</v>
      </c>
      <c r="N2618" s="3">
        <v>17.32</v>
      </c>
      <c r="O2618" s="3">
        <v>9.68</v>
      </c>
      <c r="P2618" s="3">
        <v>20.05</v>
      </c>
      <c r="Q2618" s="3">
        <v>18.39</v>
      </c>
      <c r="R2618" s="3">
        <v>54.06</v>
      </c>
      <c r="S2618" s="3">
        <v>1.14</v>
      </c>
      <c r="T2618" s="3">
        <v>1895.46696597603</v>
      </c>
      <c r="U2618" s="3">
        <v>3392.0742</v>
      </c>
    </row>
    <row r="2619" hidden="1">
      <c r="A2619" s="10" t="str">
        <f t="shared" si="1"/>
        <v>North America2000</v>
      </c>
      <c r="B2619" s="1" t="s">
        <v>154</v>
      </c>
      <c r="C2619" s="3">
        <v>2000.0</v>
      </c>
      <c r="D2619" s="3">
        <v>17.92</v>
      </c>
      <c r="E2619" s="3">
        <v>71.43</v>
      </c>
      <c r="F2619" s="2"/>
      <c r="G2619" s="2"/>
      <c r="H2619" s="3">
        <v>1458021.22</v>
      </c>
      <c r="I2619" s="3">
        <v>1059250.59</v>
      </c>
      <c r="J2619" s="3">
        <v>-2.81</v>
      </c>
      <c r="K2619" s="3">
        <v>1.099809948E7</v>
      </c>
      <c r="L2619" s="3">
        <v>36.55</v>
      </c>
      <c r="M2619" s="3">
        <v>34.88</v>
      </c>
      <c r="N2619" s="3">
        <v>15.11</v>
      </c>
      <c r="O2619" s="3">
        <v>9.81</v>
      </c>
      <c r="P2619" s="3">
        <v>45.29</v>
      </c>
      <c r="Q2619" s="3">
        <v>23.07</v>
      </c>
      <c r="R2619" s="3">
        <v>19.97</v>
      </c>
      <c r="S2619" s="3">
        <v>7.66</v>
      </c>
      <c r="T2619" s="3">
        <v>0.0</v>
      </c>
      <c r="U2619" s="3">
        <v>1671.3123</v>
      </c>
    </row>
    <row r="2620" hidden="1">
      <c r="A2620" s="10" t="str">
        <f t="shared" si="1"/>
        <v>Namibia2000</v>
      </c>
      <c r="B2620" s="1" t="s">
        <v>145</v>
      </c>
      <c r="C2620" s="3">
        <v>2000.0</v>
      </c>
      <c r="D2620" s="3">
        <v>49.44</v>
      </c>
      <c r="E2620" s="3">
        <v>78.32</v>
      </c>
      <c r="F2620" s="3">
        <v>-0.42797</v>
      </c>
      <c r="G2620" s="3">
        <v>0.17</v>
      </c>
      <c r="H2620" s="3">
        <v>1418.67</v>
      </c>
      <c r="I2620" s="3">
        <v>1317.27</v>
      </c>
      <c r="J2620" s="3">
        <v>-3.74</v>
      </c>
      <c r="K2620" s="3">
        <v>3833.99</v>
      </c>
      <c r="L2620" s="3">
        <v>26.69</v>
      </c>
      <c r="M2620" s="3">
        <v>51.63</v>
      </c>
      <c r="N2620" s="3">
        <v>13.96</v>
      </c>
      <c r="O2620" s="3">
        <v>7.46</v>
      </c>
      <c r="P2620" s="3">
        <v>3.09</v>
      </c>
      <c r="Q2620" s="3">
        <v>21.25</v>
      </c>
      <c r="R2620" s="3">
        <v>5.29</v>
      </c>
      <c r="S2620" s="3">
        <v>69.82</v>
      </c>
      <c r="T2620" s="3">
        <v>2192.76078131306</v>
      </c>
      <c r="U2620" s="3">
        <v>2342.9032</v>
      </c>
    </row>
    <row r="2621" hidden="1">
      <c r="A2621" s="10" t="str">
        <f t="shared" si="1"/>
        <v>New Caledonia2000</v>
      </c>
      <c r="B2621" s="1" t="s">
        <v>149</v>
      </c>
      <c r="C2621" s="3">
        <v>2000.0</v>
      </c>
      <c r="D2621" s="3">
        <v>25.27</v>
      </c>
      <c r="E2621" s="3">
        <v>70.35</v>
      </c>
      <c r="F2621" s="2"/>
      <c r="G2621" s="3">
        <v>0.15</v>
      </c>
      <c r="H2621" s="3">
        <v>1017.36</v>
      </c>
      <c r="I2621" s="3">
        <v>635.48</v>
      </c>
      <c r="J2621" s="2"/>
      <c r="K2621" s="3">
        <v>2682.35</v>
      </c>
      <c r="L2621" s="3">
        <v>25.21</v>
      </c>
      <c r="M2621" s="3">
        <v>45.14</v>
      </c>
      <c r="N2621" s="3">
        <v>11.19</v>
      </c>
      <c r="O2621" s="3">
        <v>5.0</v>
      </c>
      <c r="P2621" s="3">
        <v>1.85</v>
      </c>
      <c r="Q2621" s="3">
        <v>0.89</v>
      </c>
      <c r="R2621" s="3">
        <v>72.46</v>
      </c>
      <c r="S2621" s="3">
        <v>23.88</v>
      </c>
      <c r="T2621" s="3">
        <v>1938.91353372559</v>
      </c>
      <c r="U2621" s="3">
        <v>5632.9631</v>
      </c>
    </row>
    <row r="2622" hidden="1">
      <c r="A2622" s="10" t="str">
        <f t="shared" si="1"/>
        <v>Niger2000</v>
      </c>
      <c r="B2622" s="1" t="s">
        <v>152</v>
      </c>
      <c r="C2622" s="3">
        <v>2000.0</v>
      </c>
      <c r="D2622" s="3">
        <v>87.39</v>
      </c>
      <c r="E2622" s="3">
        <v>72.43</v>
      </c>
      <c r="F2622" s="2"/>
      <c r="G2622" s="3">
        <v>0.48</v>
      </c>
      <c r="H2622" s="3">
        <v>325.92</v>
      </c>
      <c r="I2622" s="3">
        <v>224.04</v>
      </c>
      <c r="J2622" s="3">
        <v>-6.03</v>
      </c>
      <c r="K2622" s="3">
        <v>2236.19</v>
      </c>
      <c r="L2622" s="3">
        <v>10.8</v>
      </c>
      <c r="M2622" s="3">
        <v>61.63</v>
      </c>
      <c r="N2622" s="3">
        <v>23.69</v>
      </c>
      <c r="O2622" s="3">
        <v>3.87</v>
      </c>
      <c r="P2622" s="3">
        <v>4.19</v>
      </c>
      <c r="Q2622" s="3">
        <v>11.77</v>
      </c>
      <c r="R2622" s="3">
        <v>5.89</v>
      </c>
      <c r="S2622" s="3">
        <v>78.16</v>
      </c>
      <c r="T2622" s="3">
        <v>1412.72786325775</v>
      </c>
      <c r="U2622" s="3">
        <v>2580.3623</v>
      </c>
    </row>
    <row r="2623" hidden="1">
      <c r="A2623" s="10" t="str">
        <f t="shared" si="1"/>
        <v>Nigeria2000</v>
      </c>
      <c r="B2623" s="1" t="s">
        <v>153</v>
      </c>
      <c r="C2623" s="3">
        <v>2000.0</v>
      </c>
      <c r="D2623" s="3">
        <v>99.78</v>
      </c>
      <c r="E2623" s="3">
        <v>51.95</v>
      </c>
      <c r="F2623" s="3">
        <v>-2.192487</v>
      </c>
      <c r="G2623" s="3">
        <v>0.23</v>
      </c>
      <c r="H2623" s="3">
        <v>5817.04</v>
      </c>
      <c r="I2623" s="3">
        <v>27080.02</v>
      </c>
      <c r="J2623" s="3">
        <v>23.05</v>
      </c>
      <c r="K2623" s="3">
        <v>69448.75</v>
      </c>
      <c r="L2623" s="3">
        <v>26.77</v>
      </c>
      <c r="M2623" s="3">
        <v>25.18</v>
      </c>
      <c r="N2623" s="3">
        <v>38.24</v>
      </c>
      <c r="O2623" s="3">
        <v>9.79</v>
      </c>
      <c r="P2623" s="3">
        <v>0.11</v>
      </c>
      <c r="Q2623" s="3">
        <v>0.33</v>
      </c>
      <c r="R2623" s="3">
        <v>0.08</v>
      </c>
      <c r="S2623" s="3">
        <v>99.48</v>
      </c>
      <c r="T2623" s="3">
        <v>1960.46289310996</v>
      </c>
      <c r="U2623" s="3">
        <v>9928.1532</v>
      </c>
    </row>
    <row r="2624" hidden="1">
      <c r="A2624" s="10" t="str">
        <f t="shared" si="1"/>
        <v>Nicaragua2000</v>
      </c>
      <c r="B2624" s="1" t="s">
        <v>151</v>
      </c>
      <c r="C2624" s="3">
        <v>2000.0</v>
      </c>
      <c r="D2624" s="3">
        <v>90.09</v>
      </c>
      <c r="E2624" s="3">
        <v>65.82</v>
      </c>
      <c r="F2624" s="3">
        <v>-0.753571</v>
      </c>
      <c r="G2624" s="3">
        <v>0.36</v>
      </c>
      <c r="H2624" s="3">
        <v>1720.6</v>
      </c>
      <c r="I2624" s="3">
        <v>629.35</v>
      </c>
      <c r="J2624" s="3">
        <v>-21.08</v>
      </c>
      <c r="K2624" s="3">
        <v>5107.33</v>
      </c>
      <c r="L2624" s="3">
        <v>20.12</v>
      </c>
      <c r="M2624" s="3">
        <v>45.7</v>
      </c>
      <c r="N2624" s="3">
        <v>17.58</v>
      </c>
      <c r="O2624" s="3">
        <v>16.53</v>
      </c>
      <c r="P2624" s="3">
        <v>0.64</v>
      </c>
      <c r="Q2624" s="3">
        <v>16.96</v>
      </c>
      <c r="R2624" s="3">
        <v>12.39</v>
      </c>
      <c r="S2624" s="3">
        <v>70.0</v>
      </c>
      <c r="T2624" s="3">
        <v>1662.11263394627</v>
      </c>
      <c r="U2624" s="3">
        <v>2891.943</v>
      </c>
    </row>
    <row r="2625" hidden="1">
      <c r="A2625" s="10" t="str">
        <f t="shared" si="1"/>
        <v>Netherlands2000</v>
      </c>
      <c r="B2625" s="1" t="s">
        <v>147</v>
      </c>
      <c r="C2625" s="3">
        <v>2000.0</v>
      </c>
      <c r="D2625" s="3">
        <v>26.04</v>
      </c>
      <c r="E2625" s="3">
        <v>58.65</v>
      </c>
      <c r="F2625" s="3">
        <v>1.259257</v>
      </c>
      <c r="G2625" s="3">
        <v>0.1</v>
      </c>
      <c r="H2625" s="3">
        <v>198926.89</v>
      </c>
      <c r="I2625" s="3">
        <v>213424.4</v>
      </c>
      <c r="J2625" s="3">
        <v>6.54</v>
      </c>
      <c r="K2625" s="3">
        <v>416443.01</v>
      </c>
      <c r="L2625" s="3">
        <v>32.21</v>
      </c>
      <c r="M2625" s="3">
        <v>26.44</v>
      </c>
      <c r="N2625" s="3">
        <v>17.05</v>
      </c>
      <c r="O2625" s="3">
        <v>12.04</v>
      </c>
      <c r="P2625" s="3">
        <v>30.26</v>
      </c>
      <c r="Q2625" s="3">
        <v>29.94</v>
      </c>
      <c r="R2625" s="3">
        <v>17.02</v>
      </c>
      <c r="S2625" s="3">
        <v>6.97</v>
      </c>
      <c r="T2625" s="3">
        <v>2123.19218087088</v>
      </c>
      <c r="U2625" s="3">
        <v>1435.5574</v>
      </c>
    </row>
    <row r="2626" hidden="1">
      <c r="A2626" s="10" t="str">
        <f t="shared" si="1"/>
        <v>Norway2000</v>
      </c>
      <c r="B2626" s="1" t="s">
        <v>156</v>
      </c>
      <c r="C2626" s="3">
        <v>2000.0</v>
      </c>
      <c r="D2626" s="3">
        <v>73.08</v>
      </c>
      <c r="E2626" s="3">
        <v>73.24</v>
      </c>
      <c r="F2626" s="3">
        <v>0.649905</v>
      </c>
      <c r="G2626" s="3">
        <v>0.09</v>
      </c>
      <c r="H2626" s="3">
        <v>34351.03</v>
      </c>
      <c r="I2626" s="3">
        <v>59907.54</v>
      </c>
      <c r="J2626" s="3">
        <v>16.81</v>
      </c>
      <c r="K2626" s="3">
        <v>171246.99</v>
      </c>
      <c r="L2626" s="3">
        <v>38.22</v>
      </c>
      <c r="M2626" s="3">
        <v>35.02</v>
      </c>
      <c r="N2626" s="3">
        <v>19.75</v>
      </c>
      <c r="O2626" s="3">
        <v>6.05</v>
      </c>
      <c r="P2626" s="3">
        <v>9.33</v>
      </c>
      <c r="Q2626" s="3">
        <v>19.35</v>
      </c>
      <c r="R2626" s="3">
        <v>12.56</v>
      </c>
      <c r="S2626" s="3">
        <v>54.38</v>
      </c>
      <c r="T2626" s="3">
        <v>2432.32336644318</v>
      </c>
      <c r="U2626" s="3">
        <v>4269.5999</v>
      </c>
    </row>
    <row r="2627" hidden="1">
      <c r="A2627" s="10" t="str">
        <f t="shared" si="1"/>
        <v>Nepal2000</v>
      </c>
      <c r="B2627" s="1" t="s">
        <v>146</v>
      </c>
      <c r="C2627" s="3">
        <v>2000.0</v>
      </c>
      <c r="D2627" s="3">
        <v>10.82</v>
      </c>
      <c r="E2627" s="3">
        <v>44.22</v>
      </c>
      <c r="F2627" s="2"/>
      <c r="G2627" s="3">
        <v>0.23</v>
      </c>
      <c r="H2627" s="3">
        <v>1557.92</v>
      </c>
      <c r="I2627" s="3">
        <v>708.77</v>
      </c>
      <c r="J2627" s="3">
        <v>-9.14</v>
      </c>
      <c r="K2627" s="3">
        <v>5494.25</v>
      </c>
      <c r="L2627" s="3">
        <v>12.78</v>
      </c>
      <c r="M2627" s="3">
        <v>31.44</v>
      </c>
      <c r="N2627" s="3">
        <v>34.12</v>
      </c>
      <c r="O2627" s="3">
        <v>7.73</v>
      </c>
      <c r="P2627" s="3">
        <v>0.92</v>
      </c>
      <c r="Q2627" s="3">
        <v>68.23</v>
      </c>
      <c r="R2627" s="3">
        <v>7.41</v>
      </c>
      <c r="S2627" s="3">
        <v>0.84</v>
      </c>
      <c r="T2627" s="3">
        <v>1299.7785929262</v>
      </c>
      <c r="U2627" s="3">
        <v>3684.332</v>
      </c>
    </row>
    <row r="2628" hidden="1">
      <c r="A2628" s="10" t="str">
        <f t="shared" si="1"/>
        <v>New Zealand2000</v>
      </c>
      <c r="B2628" s="1" t="s">
        <v>150</v>
      </c>
      <c r="C2628" s="3">
        <v>2000.0</v>
      </c>
      <c r="D2628" s="3">
        <v>60.85</v>
      </c>
      <c r="E2628" s="3">
        <v>70.34</v>
      </c>
      <c r="F2628" s="3">
        <v>0.419671</v>
      </c>
      <c r="G2628" s="3">
        <v>0.09</v>
      </c>
      <c r="H2628" s="3">
        <v>13904.4</v>
      </c>
      <c r="I2628" s="3">
        <v>13297.43</v>
      </c>
      <c r="J2628" s="3">
        <v>2.97</v>
      </c>
      <c r="K2628" s="3">
        <v>52623.28</v>
      </c>
      <c r="L2628" s="3">
        <v>30.19</v>
      </c>
      <c r="M2628" s="3">
        <v>40.15</v>
      </c>
      <c r="N2628" s="3">
        <v>19.14</v>
      </c>
      <c r="O2628" s="3">
        <v>10.49</v>
      </c>
      <c r="P2628" s="3">
        <v>9.91</v>
      </c>
      <c r="Q2628" s="3">
        <v>20.73</v>
      </c>
      <c r="R2628" s="3">
        <v>35.2</v>
      </c>
      <c r="S2628" s="3">
        <v>33.06</v>
      </c>
      <c r="T2628" s="3">
        <v>2198.15872728461</v>
      </c>
      <c r="U2628" s="3">
        <v>1628.4394</v>
      </c>
    </row>
    <row r="2629" hidden="1">
      <c r="A2629" s="10" t="str">
        <f t="shared" si="1"/>
        <v>Other Asia, nes2000</v>
      </c>
      <c r="B2629" s="1" t="s">
        <v>159</v>
      </c>
      <c r="C2629" s="3">
        <v>2000.0</v>
      </c>
      <c r="D2629" s="3">
        <v>3.59</v>
      </c>
      <c r="E2629" s="3">
        <v>66.31</v>
      </c>
      <c r="F2629" s="2"/>
      <c r="G2629" s="3">
        <v>0.1</v>
      </c>
      <c r="H2629" s="3">
        <v>139990.98</v>
      </c>
      <c r="I2629" s="3">
        <v>148316.1</v>
      </c>
      <c r="J2629" s="2"/>
      <c r="K2629" s="2"/>
      <c r="L2629" s="3">
        <v>53.56</v>
      </c>
      <c r="M2629" s="3">
        <v>12.75</v>
      </c>
      <c r="N2629" s="3">
        <v>21.78</v>
      </c>
      <c r="O2629" s="3">
        <v>10.78</v>
      </c>
      <c r="P2629" s="3">
        <v>56.1</v>
      </c>
      <c r="Q2629" s="3">
        <v>20.43</v>
      </c>
      <c r="R2629" s="3">
        <v>22.09</v>
      </c>
      <c r="S2629" s="3">
        <v>1.18</v>
      </c>
      <c r="T2629" s="3">
        <v>2888.62458724227</v>
      </c>
      <c r="U2629" s="3">
        <v>3393.5364</v>
      </c>
    </row>
    <row r="2630" hidden="1">
      <c r="A2630" s="10" t="str">
        <f t="shared" si="1"/>
        <v>Oman2000</v>
      </c>
      <c r="B2630" s="1" t="s">
        <v>158</v>
      </c>
      <c r="C2630" s="3">
        <v>2000.0</v>
      </c>
      <c r="D2630" s="3">
        <v>86.65</v>
      </c>
      <c r="E2630" s="3">
        <v>61.53</v>
      </c>
      <c r="F2630" s="3">
        <v>-1.291169</v>
      </c>
      <c r="G2630" s="3">
        <v>0.18</v>
      </c>
      <c r="H2630" s="3">
        <v>5039.25</v>
      </c>
      <c r="I2630" s="3">
        <v>11318.07</v>
      </c>
      <c r="J2630" s="3">
        <v>27.78</v>
      </c>
      <c r="K2630" s="3">
        <v>19507.45</v>
      </c>
      <c r="L2630" s="3">
        <v>23.91</v>
      </c>
      <c r="M2630" s="3">
        <v>37.62</v>
      </c>
      <c r="N2630" s="3">
        <v>13.12</v>
      </c>
      <c r="O2630" s="3">
        <v>7.55</v>
      </c>
      <c r="P2630" s="3">
        <v>2.53</v>
      </c>
      <c r="Q2630" s="3">
        <v>12.9</v>
      </c>
      <c r="R2630" s="3">
        <v>2.29</v>
      </c>
      <c r="S2630" s="3">
        <v>78.09</v>
      </c>
      <c r="T2630" s="3">
        <v>1928.12762778285</v>
      </c>
      <c r="U2630" s="3">
        <v>6970.9833</v>
      </c>
    </row>
    <row r="2631" hidden="1">
      <c r="A2631" s="10" t="str">
        <f t="shared" si="1"/>
        <v>Pakistan2000</v>
      </c>
      <c r="B2631" s="1" t="s">
        <v>160</v>
      </c>
      <c r="C2631" s="3">
        <v>2000.0</v>
      </c>
      <c r="D2631" s="3">
        <v>0.0</v>
      </c>
      <c r="E2631" s="3">
        <v>0.0</v>
      </c>
      <c r="F2631" s="3">
        <v>-0.76763</v>
      </c>
      <c r="G2631" s="2"/>
      <c r="H2631" s="2"/>
      <c r="I2631" s="2"/>
      <c r="J2631" s="3">
        <v>-1.12</v>
      </c>
      <c r="K2631" s="3">
        <v>82017.75</v>
      </c>
      <c r="L2631" s="2"/>
      <c r="M2631" s="2"/>
      <c r="N2631" s="2"/>
      <c r="O2631" s="2"/>
      <c r="P2631" s="2"/>
      <c r="Q2631" s="2"/>
      <c r="R2631" s="2"/>
      <c r="S2631" s="2"/>
      <c r="T2631" s="3">
        <v>0.0</v>
      </c>
      <c r="U2631" s="3">
        <v>0.0</v>
      </c>
    </row>
    <row r="2632" hidden="1">
      <c r="A2632" s="10" t="str">
        <f t="shared" si="1"/>
        <v>Panama2000</v>
      </c>
      <c r="B2632" s="1" t="s">
        <v>162</v>
      </c>
      <c r="C2632" s="3">
        <v>2000.0</v>
      </c>
      <c r="D2632" s="3">
        <v>85.49</v>
      </c>
      <c r="E2632" s="3">
        <v>68.71</v>
      </c>
      <c r="F2632" s="3">
        <v>0.107412</v>
      </c>
      <c r="G2632" s="3">
        <v>0.05</v>
      </c>
      <c r="H2632" s="3">
        <v>3404.65</v>
      </c>
      <c r="I2632" s="3">
        <v>779.08</v>
      </c>
      <c r="J2632" s="3">
        <v>-9.97</v>
      </c>
      <c r="K2632" s="3">
        <v>12304.11</v>
      </c>
      <c r="L2632" s="3">
        <v>21.97</v>
      </c>
      <c r="M2632" s="3">
        <v>46.74</v>
      </c>
      <c r="N2632" s="3">
        <v>14.7</v>
      </c>
      <c r="O2632" s="3">
        <v>16.59</v>
      </c>
      <c r="P2632" s="3">
        <v>2.99</v>
      </c>
      <c r="Q2632" s="3">
        <v>26.4</v>
      </c>
      <c r="R2632" s="3">
        <v>13.56</v>
      </c>
      <c r="S2632" s="3">
        <v>57.05</v>
      </c>
      <c r="T2632" s="3">
        <v>1888.78354357261</v>
      </c>
      <c r="U2632" s="3">
        <v>2334.4433</v>
      </c>
    </row>
    <row r="2633" hidden="1">
      <c r="A2633" s="10" t="str">
        <f t="shared" si="1"/>
        <v>Peru2000</v>
      </c>
      <c r="B2633" s="1" t="s">
        <v>165</v>
      </c>
      <c r="C2633" s="3">
        <v>2000.0</v>
      </c>
      <c r="D2633" s="3">
        <v>40.12</v>
      </c>
      <c r="E2633" s="3">
        <v>60.13</v>
      </c>
      <c r="F2633" s="3">
        <v>-0.390278</v>
      </c>
      <c r="G2633" s="3">
        <v>0.11</v>
      </c>
      <c r="H2633" s="3">
        <v>7414.9</v>
      </c>
      <c r="I2633" s="3">
        <v>6322.42</v>
      </c>
      <c r="J2633" s="3">
        <v>-2.0</v>
      </c>
      <c r="K2633" s="3">
        <v>51744.75</v>
      </c>
      <c r="L2633" s="3">
        <v>28.57</v>
      </c>
      <c r="M2633" s="3">
        <v>31.56</v>
      </c>
      <c r="N2633" s="3">
        <v>25.04</v>
      </c>
      <c r="O2633" s="3">
        <v>14.82</v>
      </c>
      <c r="P2633" s="3">
        <v>1.07</v>
      </c>
      <c r="Q2633" s="3">
        <v>19.69</v>
      </c>
      <c r="R2633" s="3">
        <v>63.79</v>
      </c>
      <c r="S2633" s="3">
        <v>15.44</v>
      </c>
      <c r="T2633" s="3">
        <v>1981.12744695279</v>
      </c>
      <c r="U2633" s="3">
        <v>1596.1525</v>
      </c>
    </row>
    <row r="2634" hidden="1">
      <c r="A2634" s="10" t="str">
        <f t="shared" si="1"/>
        <v>Philippines2000</v>
      </c>
      <c r="B2634" s="1" t="s">
        <v>166</v>
      </c>
      <c r="C2634" s="3">
        <v>2000.0</v>
      </c>
      <c r="D2634" s="3">
        <v>8.26</v>
      </c>
      <c r="E2634" s="3">
        <v>67.13</v>
      </c>
      <c r="F2634" s="3">
        <v>-0.010024</v>
      </c>
      <c r="G2634" s="3">
        <v>0.13</v>
      </c>
      <c r="H2634" s="3">
        <v>37007.4</v>
      </c>
      <c r="I2634" s="3">
        <v>38078.25</v>
      </c>
      <c r="J2634" s="3">
        <v>1.54</v>
      </c>
      <c r="K2634" s="3">
        <v>83670.26</v>
      </c>
      <c r="L2634" s="3">
        <v>55.18</v>
      </c>
      <c r="M2634" s="3">
        <v>11.95</v>
      </c>
      <c r="N2634" s="3">
        <v>19.08</v>
      </c>
      <c r="O2634" s="3">
        <v>13.75</v>
      </c>
      <c r="P2634" s="3">
        <v>73.63</v>
      </c>
      <c r="Q2634" s="3">
        <v>18.06</v>
      </c>
      <c r="R2634" s="3">
        <v>5.21</v>
      </c>
      <c r="S2634" s="3">
        <v>3.04</v>
      </c>
      <c r="T2634" s="3">
        <v>3018.36144031099</v>
      </c>
      <c r="U2634" s="3">
        <v>5579.6913</v>
      </c>
    </row>
    <row r="2635" hidden="1">
      <c r="A2635" s="10" t="str">
        <f t="shared" si="1"/>
        <v>Palau2000</v>
      </c>
      <c r="B2635" s="1" t="s">
        <v>161</v>
      </c>
      <c r="C2635" s="3">
        <v>2000.0</v>
      </c>
      <c r="D2635" s="3">
        <v>0.0</v>
      </c>
      <c r="E2635" s="3">
        <v>0.0</v>
      </c>
      <c r="F2635" s="2"/>
      <c r="G2635" s="2"/>
      <c r="H2635" s="2"/>
      <c r="I2635" s="2"/>
      <c r="J2635" s="3">
        <v>-65.53</v>
      </c>
      <c r="K2635" s="3">
        <v>146.3</v>
      </c>
      <c r="L2635" s="2"/>
      <c r="M2635" s="2"/>
      <c r="N2635" s="2"/>
      <c r="O2635" s="2"/>
      <c r="P2635" s="2"/>
      <c r="Q2635" s="2"/>
      <c r="R2635" s="2"/>
      <c r="S2635" s="2"/>
      <c r="T2635" s="3">
        <v>0.0</v>
      </c>
      <c r="U2635" s="3">
        <v>0.0</v>
      </c>
    </row>
    <row r="2636" hidden="1">
      <c r="A2636" s="10" t="str">
        <f t="shared" si="1"/>
        <v>Papua New Guinea2000</v>
      </c>
      <c r="B2636" s="1" t="s">
        <v>163</v>
      </c>
      <c r="C2636" s="3">
        <v>2000.0</v>
      </c>
      <c r="D2636" s="3">
        <v>97.58</v>
      </c>
      <c r="E2636" s="3">
        <v>77.96</v>
      </c>
      <c r="F2636" s="3">
        <v>-1.31124</v>
      </c>
      <c r="G2636" s="3">
        <v>0.22</v>
      </c>
      <c r="H2636" s="3">
        <v>1036.27</v>
      </c>
      <c r="I2636" s="3">
        <v>2407.34</v>
      </c>
      <c r="J2636" s="3">
        <v>16.93</v>
      </c>
      <c r="K2636" s="3">
        <v>3521.34</v>
      </c>
      <c r="L2636" s="3">
        <v>27.15</v>
      </c>
      <c r="M2636" s="3">
        <v>50.81</v>
      </c>
      <c r="N2636" s="3">
        <v>12.35</v>
      </c>
      <c r="O2636" s="3">
        <v>8.58</v>
      </c>
      <c r="P2636" s="3">
        <v>1.99</v>
      </c>
      <c r="Q2636" s="3">
        <v>0.8</v>
      </c>
      <c r="R2636" s="3">
        <v>9.07</v>
      </c>
      <c r="S2636" s="3">
        <v>88.05</v>
      </c>
      <c r="T2636" s="3">
        <v>1751.89392979864</v>
      </c>
      <c r="U2636" s="3">
        <v>3630.7681</v>
      </c>
    </row>
    <row r="2637" hidden="1">
      <c r="A2637" s="10" t="str">
        <f t="shared" si="1"/>
        <v>Poland2000</v>
      </c>
      <c r="B2637" s="1" t="s">
        <v>167</v>
      </c>
      <c r="C2637" s="3">
        <v>2000.0</v>
      </c>
      <c r="D2637" s="3">
        <v>20.97</v>
      </c>
      <c r="E2637" s="3">
        <v>62.74</v>
      </c>
      <c r="F2637" s="3">
        <v>0.951366</v>
      </c>
      <c r="G2637" s="3">
        <v>0.15</v>
      </c>
      <c r="H2637" s="3">
        <v>48127.38</v>
      </c>
      <c r="I2637" s="3">
        <v>30955.68</v>
      </c>
      <c r="J2637" s="3">
        <v>-6.49</v>
      </c>
      <c r="K2637" s="3">
        <v>172219.01</v>
      </c>
      <c r="L2637" s="3">
        <v>32.55</v>
      </c>
      <c r="M2637" s="3">
        <v>30.19</v>
      </c>
      <c r="N2637" s="3">
        <v>24.76</v>
      </c>
      <c r="O2637" s="3">
        <v>12.32</v>
      </c>
      <c r="P2637" s="3">
        <v>24.61</v>
      </c>
      <c r="Q2637" s="3">
        <v>44.58</v>
      </c>
      <c r="R2637" s="3">
        <v>23.62</v>
      </c>
      <c r="S2637" s="3">
        <v>7.17</v>
      </c>
      <c r="T2637" s="3">
        <v>2191.74270935865</v>
      </c>
      <c r="U2637" s="3">
        <v>1087.2554</v>
      </c>
    </row>
    <row r="2638" hidden="1">
      <c r="A2638" s="10" t="str">
        <f t="shared" si="1"/>
        <v>Portugal2000</v>
      </c>
      <c r="B2638" s="1" t="s">
        <v>168</v>
      </c>
      <c r="C2638" s="3">
        <v>2000.0</v>
      </c>
      <c r="D2638" s="3">
        <v>20.54</v>
      </c>
      <c r="E2638" s="3">
        <v>62.57</v>
      </c>
      <c r="F2638" s="3">
        <v>0.624078</v>
      </c>
      <c r="G2638" s="3">
        <v>0.11</v>
      </c>
      <c r="H2638" s="3">
        <v>39878.84</v>
      </c>
      <c r="I2638" s="3">
        <v>24327.67</v>
      </c>
      <c r="J2638" s="3">
        <v>-11.04</v>
      </c>
      <c r="K2638" s="3">
        <v>118311.0</v>
      </c>
      <c r="L2638" s="3">
        <v>28.93</v>
      </c>
      <c r="M2638" s="3">
        <v>33.64</v>
      </c>
      <c r="N2638" s="3">
        <v>23.12</v>
      </c>
      <c r="O2638" s="3">
        <v>14.29</v>
      </c>
      <c r="P2638" s="3">
        <v>17.83</v>
      </c>
      <c r="Q2638" s="3">
        <v>58.95</v>
      </c>
      <c r="R2638" s="3">
        <v>19.28</v>
      </c>
      <c r="S2638" s="3">
        <v>3.79</v>
      </c>
      <c r="T2638" s="3">
        <v>2047.8850383095</v>
      </c>
      <c r="U2638" s="3">
        <v>1215.2171</v>
      </c>
    </row>
    <row r="2639" hidden="1">
      <c r="A2639" s="10" t="str">
        <f t="shared" si="1"/>
        <v>Paraguay2000</v>
      </c>
      <c r="B2639" s="1" t="s">
        <v>164</v>
      </c>
      <c r="C2639" s="3">
        <v>2000.0</v>
      </c>
      <c r="D2639" s="3">
        <v>89.91</v>
      </c>
      <c r="E2639" s="3">
        <v>79.14</v>
      </c>
      <c r="F2639" s="3">
        <v>-0.82839</v>
      </c>
      <c r="G2639" s="3">
        <v>0.18</v>
      </c>
      <c r="H2639" s="3">
        <v>2260.22</v>
      </c>
      <c r="I2639" s="3">
        <v>2200.09</v>
      </c>
      <c r="J2639" s="3">
        <v>8.02</v>
      </c>
      <c r="K2639" s="3">
        <v>8855.71</v>
      </c>
      <c r="L2639" s="3">
        <v>22.08</v>
      </c>
      <c r="M2639" s="3">
        <v>57.06</v>
      </c>
      <c r="N2639" s="3">
        <v>16.07</v>
      </c>
      <c r="O2639" s="3">
        <v>4.51</v>
      </c>
      <c r="P2639" s="3">
        <v>0.25</v>
      </c>
      <c r="Q2639" s="3">
        <v>3.98</v>
      </c>
      <c r="R2639" s="3">
        <v>73.04</v>
      </c>
      <c r="S2639" s="3">
        <v>22.63</v>
      </c>
      <c r="T2639" s="3">
        <v>1859.98957329761</v>
      </c>
      <c r="U2639" s="3">
        <v>4035.3798</v>
      </c>
    </row>
    <row r="2640" hidden="1">
      <c r="A2640" s="10" t="str">
        <f t="shared" si="1"/>
        <v>Occ.Pal.Terr2000</v>
      </c>
      <c r="B2640" s="1" t="s">
        <v>157</v>
      </c>
      <c r="C2640" s="3">
        <v>2000.0</v>
      </c>
      <c r="D2640" s="3">
        <v>0.0</v>
      </c>
      <c r="E2640" s="3">
        <v>0.0</v>
      </c>
      <c r="F2640" s="2"/>
      <c r="G2640" s="2"/>
      <c r="H2640" s="2"/>
      <c r="I2640" s="2"/>
      <c r="J2640" s="3">
        <v>-46.61</v>
      </c>
      <c r="K2640" s="3">
        <v>4313.6</v>
      </c>
      <c r="L2640" s="2"/>
      <c r="M2640" s="2"/>
      <c r="N2640" s="2"/>
      <c r="O2640" s="2"/>
      <c r="P2640" s="2"/>
      <c r="Q2640" s="2"/>
      <c r="R2640" s="2"/>
      <c r="S2640" s="2"/>
      <c r="T2640" s="3">
        <v>0.0</v>
      </c>
      <c r="U2640" s="3">
        <v>0.0</v>
      </c>
    </row>
    <row r="2641" hidden="1">
      <c r="A2641" s="10" t="str">
        <f t="shared" si="1"/>
        <v>French Polynesia2000</v>
      </c>
      <c r="B2641" s="1" t="s">
        <v>85</v>
      </c>
      <c r="C2641" s="3">
        <v>2000.0</v>
      </c>
      <c r="D2641" s="3">
        <v>6.96</v>
      </c>
      <c r="E2641" s="3">
        <v>79.19</v>
      </c>
      <c r="F2641" s="2"/>
      <c r="G2641" s="3">
        <v>0.34</v>
      </c>
      <c r="H2641" s="3">
        <v>976.56</v>
      </c>
      <c r="I2641" s="3">
        <v>222.53</v>
      </c>
      <c r="J2641" s="3">
        <v>-19.33</v>
      </c>
      <c r="K2641" s="3">
        <v>3447.54</v>
      </c>
      <c r="L2641" s="3">
        <v>26.65</v>
      </c>
      <c r="M2641" s="3">
        <v>52.54</v>
      </c>
      <c r="N2641" s="3">
        <v>13.7</v>
      </c>
      <c r="O2641" s="3">
        <v>7.11</v>
      </c>
      <c r="P2641" s="3">
        <v>11.37</v>
      </c>
      <c r="Q2641" s="3">
        <v>8.04</v>
      </c>
      <c r="R2641" s="3">
        <v>4.4</v>
      </c>
      <c r="S2641" s="3">
        <v>75.78</v>
      </c>
      <c r="T2641" s="3">
        <v>1964.72193783478</v>
      </c>
      <c r="U2641" s="3">
        <v>5631.3347</v>
      </c>
    </row>
    <row r="2642" hidden="1">
      <c r="A2642" s="10" t="str">
        <f t="shared" si="1"/>
        <v>Qatar2000</v>
      </c>
      <c r="B2642" s="1" t="s">
        <v>169</v>
      </c>
      <c r="C2642" s="3">
        <v>2000.0</v>
      </c>
      <c r="D2642" s="3">
        <v>89.77</v>
      </c>
      <c r="E2642" s="3">
        <v>74.32</v>
      </c>
      <c r="F2642" s="3">
        <v>-0.534754</v>
      </c>
      <c r="G2642" s="3">
        <v>0.3</v>
      </c>
      <c r="H2642" s="3">
        <v>3252.25</v>
      </c>
      <c r="I2642" s="3">
        <v>8846.96</v>
      </c>
      <c r="J2642" s="3">
        <v>44.95</v>
      </c>
      <c r="K2642" s="3">
        <v>17759.89</v>
      </c>
      <c r="L2642" s="3">
        <v>34.81</v>
      </c>
      <c r="M2642" s="3">
        <v>39.51</v>
      </c>
      <c r="N2642" s="3">
        <v>17.33</v>
      </c>
      <c r="O2642" s="3">
        <v>7.85</v>
      </c>
      <c r="P2642" s="3">
        <v>0.83</v>
      </c>
      <c r="Q2642" s="3">
        <v>46.06</v>
      </c>
      <c r="R2642" s="3">
        <v>7.06</v>
      </c>
      <c r="S2642" s="3">
        <v>43.62</v>
      </c>
      <c r="T2642" s="3">
        <v>2649.4172056648</v>
      </c>
      <c r="U2642" s="3">
        <v>8027.4496</v>
      </c>
    </row>
    <row r="2643" hidden="1">
      <c r="A2643" s="10" t="str">
        <f t="shared" si="1"/>
        <v>Reunion2000</v>
      </c>
      <c r="B2643" s="1" t="s">
        <v>170</v>
      </c>
      <c r="C2643" s="3">
        <v>2000.0</v>
      </c>
      <c r="D2643" s="3">
        <v>0.0</v>
      </c>
      <c r="E2643" s="3">
        <v>0.0</v>
      </c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3">
        <v>0.0</v>
      </c>
      <c r="U2643" s="3">
        <v>0.0</v>
      </c>
    </row>
    <row r="2644" hidden="1">
      <c r="A2644" s="10" t="str">
        <f t="shared" si="1"/>
        <v>Romania2000</v>
      </c>
      <c r="B2644" s="1" t="s">
        <v>171</v>
      </c>
      <c r="C2644" s="3">
        <v>2000.0</v>
      </c>
      <c r="D2644" s="3">
        <v>17.42</v>
      </c>
      <c r="E2644" s="3">
        <v>52.77</v>
      </c>
      <c r="F2644" s="3">
        <v>0.55594</v>
      </c>
      <c r="G2644" s="3">
        <v>0.09</v>
      </c>
      <c r="H2644" s="3">
        <v>13054.49</v>
      </c>
      <c r="I2644" s="3">
        <v>10366.52</v>
      </c>
      <c r="J2644" s="3">
        <v>-5.34</v>
      </c>
      <c r="K2644" s="3">
        <v>37253.26</v>
      </c>
      <c r="L2644" s="3">
        <v>27.63</v>
      </c>
      <c r="M2644" s="3">
        <v>25.14</v>
      </c>
      <c r="N2644" s="3">
        <v>33.67</v>
      </c>
      <c r="O2644" s="3">
        <v>13.14</v>
      </c>
      <c r="P2644" s="3">
        <v>16.18</v>
      </c>
      <c r="Q2644" s="3">
        <v>48.3</v>
      </c>
      <c r="R2644" s="3">
        <v>28.69</v>
      </c>
      <c r="S2644" s="3">
        <v>6.19</v>
      </c>
      <c r="T2644" s="3">
        <v>2041.31333542775</v>
      </c>
      <c r="U2644" s="3">
        <v>1283.411</v>
      </c>
    </row>
    <row r="2645" hidden="1">
      <c r="A2645" s="10" t="str">
        <f t="shared" si="1"/>
        <v>Russian Federation2000</v>
      </c>
      <c r="B2645" s="1" t="s">
        <v>172</v>
      </c>
      <c r="C2645" s="3">
        <v>2000.0</v>
      </c>
      <c r="D2645" s="3">
        <v>56.87</v>
      </c>
      <c r="E2645" s="3">
        <v>51.12</v>
      </c>
      <c r="F2645" s="3">
        <v>0.765547</v>
      </c>
      <c r="G2645" s="3">
        <v>0.04</v>
      </c>
      <c r="H2645" s="3">
        <v>33880.09</v>
      </c>
      <c r="I2645" s="3">
        <v>103092.75</v>
      </c>
      <c r="J2645" s="3">
        <v>20.03</v>
      </c>
      <c r="K2645" s="3">
        <v>259709.99</v>
      </c>
      <c r="L2645" s="3">
        <v>24.71</v>
      </c>
      <c r="M2645" s="3">
        <v>26.41</v>
      </c>
      <c r="N2645" s="3">
        <v>22.14</v>
      </c>
      <c r="O2645" s="3">
        <v>15.53</v>
      </c>
      <c r="P2645" s="3">
        <v>6.37</v>
      </c>
      <c r="Q2645" s="3">
        <v>30.68</v>
      </c>
      <c r="R2645" s="3">
        <v>23.59</v>
      </c>
      <c r="S2645" s="3">
        <v>27.58</v>
      </c>
      <c r="T2645" s="3">
        <v>1578.63300104622</v>
      </c>
      <c r="U2645" s="3">
        <v>3071.8129</v>
      </c>
    </row>
    <row r="2646" hidden="1">
      <c r="A2646" s="10" t="str">
        <f t="shared" si="1"/>
        <v>Rwanda2000</v>
      </c>
      <c r="B2646" s="1" t="s">
        <v>173</v>
      </c>
      <c r="C2646" s="3">
        <v>2000.0</v>
      </c>
      <c r="D2646" s="3">
        <v>0.0</v>
      </c>
      <c r="E2646" s="3">
        <v>0.0</v>
      </c>
      <c r="F2646" s="2"/>
      <c r="G2646" s="2"/>
      <c r="H2646" s="2"/>
      <c r="I2646" s="2"/>
      <c r="J2646" s="3">
        <v>-16.66</v>
      </c>
      <c r="K2646" s="3">
        <v>2068.93</v>
      </c>
      <c r="L2646" s="2"/>
      <c r="M2646" s="2"/>
      <c r="N2646" s="2"/>
      <c r="O2646" s="2"/>
      <c r="P2646" s="2"/>
      <c r="Q2646" s="2"/>
      <c r="R2646" s="2"/>
      <c r="S2646" s="2"/>
      <c r="T2646" s="3">
        <v>0.0</v>
      </c>
      <c r="U2646" s="3">
        <v>0.0</v>
      </c>
    </row>
    <row r="2647" hidden="1">
      <c r="A2647" s="10" t="str">
        <f t="shared" si="1"/>
        <v>South Asia2000</v>
      </c>
      <c r="B2647" s="1" t="s">
        <v>187</v>
      </c>
      <c r="C2647" s="3">
        <v>2000.0</v>
      </c>
      <c r="D2647" s="3">
        <v>18.75</v>
      </c>
      <c r="E2647" s="3">
        <v>29.08</v>
      </c>
      <c r="F2647" s="2"/>
      <c r="G2647" s="2"/>
      <c r="H2647" s="3">
        <v>68675.84</v>
      </c>
      <c r="I2647" s="3">
        <v>53973.81</v>
      </c>
      <c r="J2647" s="3">
        <v>-1.48</v>
      </c>
      <c r="K2647" s="3">
        <v>630428.99</v>
      </c>
      <c r="L2647" s="3">
        <v>15.81</v>
      </c>
      <c r="M2647" s="3">
        <v>13.27</v>
      </c>
      <c r="N2647" s="3">
        <v>30.99</v>
      </c>
      <c r="O2647" s="3">
        <v>38.5</v>
      </c>
      <c r="P2647" s="3">
        <v>5.54</v>
      </c>
      <c r="Q2647" s="3">
        <v>48.37</v>
      </c>
      <c r="R2647" s="3">
        <v>35.01</v>
      </c>
      <c r="S2647" s="3">
        <v>9.06</v>
      </c>
      <c r="T2647" s="3">
        <v>0.0</v>
      </c>
      <c r="U2647" s="3">
        <v>1742.7403</v>
      </c>
    </row>
    <row r="2648" hidden="1">
      <c r="A2648" s="10" t="str">
        <f t="shared" si="1"/>
        <v>Saudi Arabia2000</v>
      </c>
      <c r="B2648" s="1" t="s">
        <v>176</v>
      </c>
      <c r="C2648" s="3">
        <v>2000.0</v>
      </c>
      <c r="D2648" s="3">
        <v>92.7</v>
      </c>
      <c r="E2648" s="3">
        <v>63.44</v>
      </c>
      <c r="F2648" s="3">
        <v>0.005864</v>
      </c>
      <c r="G2648" s="3">
        <v>0.09</v>
      </c>
      <c r="H2648" s="3">
        <v>28398.74</v>
      </c>
      <c r="I2648" s="3">
        <v>77204.3</v>
      </c>
      <c r="J2648" s="3">
        <v>18.64</v>
      </c>
      <c r="K2648" s="3">
        <v>189515.01</v>
      </c>
      <c r="L2648" s="3">
        <v>27.42</v>
      </c>
      <c r="M2648" s="3">
        <v>36.02</v>
      </c>
      <c r="N2648" s="3">
        <v>27.54</v>
      </c>
      <c r="O2648" s="3">
        <v>9.0</v>
      </c>
      <c r="P2648" s="3">
        <v>0.51</v>
      </c>
      <c r="Q2648" s="3">
        <v>12.69</v>
      </c>
      <c r="R2648" s="3">
        <v>6.24</v>
      </c>
      <c r="S2648" s="3">
        <v>80.56</v>
      </c>
      <c r="T2648" s="3">
        <v>2167.71701355205</v>
      </c>
      <c r="U2648" s="3">
        <v>8445.4774</v>
      </c>
    </row>
    <row r="2649" hidden="1">
      <c r="A2649" s="10" t="str">
        <f t="shared" si="1"/>
        <v>Sudan2000</v>
      </c>
      <c r="B2649" s="1" t="s">
        <v>193</v>
      </c>
      <c r="C2649" s="3">
        <v>2000.0</v>
      </c>
      <c r="D2649" s="3">
        <v>84.85</v>
      </c>
      <c r="E2649" s="3">
        <v>61.38</v>
      </c>
      <c r="F2649" s="2"/>
      <c r="G2649" s="3">
        <v>0.19</v>
      </c>
      <c r="H2649" s="3">
        <v>1860.14</v>
      </c>
      <c r="I2649" s="3">
        <v>1631.06</v>
      </c>
      <c r="J2649" s="3">
        <v>2.56</v>
      </c>
      <c r="K2649" s="3">
        <v>12257.42</v>
      </c>
      <c r="L2649" s="3">
        <v>29.82</v>
      </c>
      <c r="M2649" s="3">
        <v>31.56</v>
      </c>
      <c r="N2649" s="3">
        <v>24.52</v>
      </c>
      <c r="O2649" s="3">
        <v>13.73</v>
      </c>
      <c r="P2649" s="3">
        <v>5.07</v>
      </c>
      <c r="Q2649" s="3">
        <v>63.67</v>
      </c>
      <c r="R2649" s="3">
        <v>7.17</v>
      </c>
      <c r="S2649" s="3">
        <v>24.08</v>
      </c>
      <c r="T2649" s="3">
        <v>1894.93113502164</v>
      </c>
      <c r="U2649" s="3">
        <v>4674.9359</v>
      </c>
    </row>
    <row r="2650" hidden="1">
      <c r="A2650" s="10" t="str">
        <f t="shared" si="1"/>
        <v>Senegal2000</v>
      </c>
      <c r="B2650" s="1" t="s">
        <v>177</v>
      </c>
      <c r="C2650" s="3">
        <v>2000.0</v>
      </c>
      <c r="D2650" s="3">
        <v>72.87</v>
      </c>
      <c r="E2650" s="3">
        <v>53.42</v>
      </c>
      <c r="F2650" s="3">
        <v>-0.449184</v>
      </c>
      <c r="G2650" s="3">
        <v>0.11</v>
      </c>
      <c r="H2650" s="3">
        <v>1546.91</v>
      </c>
      <c r="I2650" s="3">
        <v>693.35</v>
      </c>
      <c r="J2650" s="3">
        <v>-9.29</v>
      </c>
      <c r="K2650" s="3">
        <v>5924.24</v>
      </c>
      <c r="L2650" s="3">
        <v>18.79</v>
      </c>
      <c r="M2650" s="3">
        <v>34.63</v>
      </c>
      <c r="N2650" s="3">
        <v>21.01</v>
      </c>
      <c r="O2650" s="3">
        <v>25.56</v>
      </c>
      <c r="P2650" s="3">
        <v>3.36</v>
      </c>
      <c r="Q2650" s="3">
        <v>23.48</v>
      </c>
      <c r="R2650" s="3">
        <v>36.56</v>
      </c>
      <c r="S2650" s="3">
        <v>36.52</v>
      </c>
      <c r="T2650" s="3">
        <v>1580.67794616668</v>
      </c>
      <c r="U2650" s="3">
        <v>1931.1109</v>
      </c>
    </row>
    <row r="2651" hidden="1">
      <c r="A2651" s="10" t="str">
        <f t="shared" si="1"/>
        <v>Serbia, FR(Serbia/Montenegro)2000</v>
      </c>
      <c r="B2651" s="1" t="s">
        <v>178</v>
      </c>
      <c r="C2651" s="3">
        <v>2000.0</v>
      </c>
      <c r="D2651" s="3">
        <v>26.04</v>
      </c>
      <c r="E2651" s="3">
        <v>56.52</v>
      </c>
      <c r="F2651" s="2"/>
      <c r="G2651" s="3">
        <v>0.08</v>
      </c>
      <c r="H2651" s="3">
        <v>3710.6</v>
      </c>
      <c r="I2651" s="3">
        <v>1711.07</v>
      </c>
      <c r="J2651" s="3">
        <v>-4.93</v>
      </c>
      <c r="K2651" s="3">
        <v>6875.85</v>
      </c>
      <c r="L2651" s="3">
        <v>17.09</v>
      </c>
      <c r="M2651" s="3">
        <v>39.43</v>
      </c>
      <c r="N2651" s="3">
        <v>29.14</v>
      </c>
      <c r="O2651" s="3">
        <v>8.68</v>
      </c>
      <c r="P2651" s="3">
        <v>11.03</v>
      </c>
      <c r="Q2651" s="3">
        <v>37.79</v>
      </c>
      <c r="R2651" s="3">
        <v>37.9</v>
      </c>
      <c r="S2651" s="3">
        <v>11.26</v>
      </c>
      <c r="T2651" s="3">
        <v>1535.4402122483</v>
      </c>
      <c r="U2651" s="3">
        <v>1164.2218</v>
      </c>
    </row>
    <row r="2652" hidden="1">
      <c r="A2652" s="10" t="str">
        <f t="shared" si="1"/>
        <v>Singapore2000</v>
      </c>
      <c r="B2652" s="1" t="s">
        <v>181</v>
      </c>
      <c r="C2652" s="3">
        <v>2000.0</v>
      </c>
      <c r="D2652" s="3">
        <v>10.71</v>
      </c>
      <c r="E2652" s="3">
        <v>80.07</v>
      </c>
      <c r="F2652" s="3">
        <v>1.543286</v>
      </c>
      <c r="G2652" s="3">
        <v>0.07</v>
      </c>
      <c r="H2652" s="3">
        <v>134545.79</v>
      </c>
      <c r="I2652" s="3">
        <v>137805.72</v>
      </c>
      <c r="J2652" s="3">
        <v>12.34</v>
      </c>
      <c r="K2652" s="3">
        <v>96074.48</v>
      </c>
      <c r="L2652" s="3">
        <v>59.72</v>
      </c>
      <c r="M2652" s="3">
        <v>20.35</v>
      </c>
      <c r="N2652" s="3">
        <v>11.06</v>
      </c>
      <c r="O2652" s="3">
        <v>8.04</v>
      </c>
      <c r="P2652" s="3">
        <v>65.91</v>
      </c>
      <c r="Q2652" s="3">
        <v>19.73</v>
      </c>
      <c r="R2652" s="3">
        <v>10.2</v>
      </c>
      <c r="S2652" s="3">
        <v>0.96</v>
      </c>
      <c r="T2652" s="3">
        <v>3405.17502531673</v>
      </c>
      <c r="U2652" s="3">
        <v>4673.5293</v>
      </c>
    </row>
    <row r="2653" hidden="1">
      <c r="A2653" s="10" t="str">
        <f t="shared" si="1"/>
        <v>Solomon Islands2000</v>
      </c>
      <c r="B2653" s="1" t="s">
        <v>185</v>
      </c>
      <c r="C2653" s="3">
        <v>2000.0</v>
      </c>
      <c r="D2653" s="3">
        <v>0.0</v>
      </c>
      <c r="E2653" s="3">
        <v>0.0</v>
      </c>
      <c r="F2653" s="2"/>
      <c r="G2653" s="2"/>
      <c r="H2653" s="2"/>
      <c r="I2653" s="2"/>
      <c r="J2653" s="3">
        <v>-14.74</v>
      </c>
      <c r="K2653" s="3">
        <v>429.17</v>
      </c>
      <c r="L2653" s="2"/>
      <c r="M2653" s="2"/>
      <c r="N2653" s="2"/>
      <c r="O2653" s="2"/>
      <c r="P2653" s="2"/>
      <c r="Q2653" s="2"/>
      <c r="R2653" s="2"/>
      <c r="S2653" s="2"/>
      <c r="T2653" s="3">
        <v>0.0</v>
      </c>
      <c r="U2653" s="3">
        <v>0.0</v>
      </c>
    </row>
    <row r="2654" hidden="1">
      <c r="A2654" s="10" t="str">
        <f t="shared" si="1"/>
        <v>Sierra Leone2000</v>
      </c>
      <c r="B2654" s="1" t="s">
        <v>180</v>
      </c>
      <c r="C2654" s="3">
        <v>2000.0</v>
      </c>
      <c r="D2654" s="3">
        <v>17.77</v>
      </c>
      <c r="E2654" s="3">
        <v>75.47</v>
      </c>
      <c r="F2654" s="2"/>
      <c r="G2654" s="3">
        <v>0.28</v>
      </c>
      <c r="H2654" s="3">
        <v>151.69</v>
      </c>
      <c r="I2654" s="3">
        <v>13.03</v>
      </c>
      <c r="J2654" s="3">
        <v>-21.26</v>
      </c>
      <c r="K2654" s="3">
        <v>635.87</v>
      </c>
      <c r="L2654" s="3">
        <v>8.31</v>
      </c>
      <c r="M2654" s="3">
        <v>67.16</v>
      </c>
      <c r="N2654" s="3">
        <v>17.23</v>
      </c>
      <c r="O2654" s="3">
        <v>7.28</v>
      </c>
      <c r="P2654" s="3">
        <v>0.74</v>
      </c>
      <c r="Q2654" s="3">
        <v>13.9</v>
      </c>
      <c r="R2654" s="3">
        <v>2.34</v>
      </c>
      <c r="S2654" s="3">
        <v>12.29</v>
      </c>
      <c r="T2654" s="3">
        <v>1578.92687956005</v>
      </c>
      <c r="U2654" s="3">
        <v>5207.791</v>
      </c>
    </row>
    <row r="2655" hidden="1">
      <c r="A2655" s="10" t="str">
        <f t="shared" si="1"/>
        <v>El Salvador2000</v>
      </c>
      <c r="B2655" s="1" t="s">
        <v>73</v>
      </c>
      <c r="C2655" s="3">
        <v>2000.0</v>
      </c>
      <c r="D2655" s="3">
        <v>25.3</v>
      </c>
      <c r="E2655" s="3">
        <v>42.83</v>
      </c>
      <c r="F2655" s="3">
        <v>-0.077776</v>
      </c>
      <c r="G2655" s="3">
        <v>0.49</v>
      </c>
      <c r="H2655" s="3">
        <v>4947.71</v>
      </c>
      <c r="I2655" s="3">
        <v>2941.31</v>
      </c>
      <c r="J2655" s="3">
        <v>-15.06</v>
      </c>
      <c r="K2655" s="3">
        <v>11784.93</v>
      </c>
      <c r="L2655" s="3">
        <v>14.13</v>
      </c>
      <c r="M2655" s="3">
        <v>28.7</v>
      </c>
      <c r="N2655" s="3">
        <v>16.81</v>
      </c>
      <c r="O2655" s="3">
        <v>9.88</v>
      </c>
      <c r="P2655" s="3">
        <v>1.49</v>
      </c>
      <c r="Q2655" s="3">
        <v>21.49</v>
      </c>
      <c r="R2655" s="3">
        <v>8.46</v>
      </c>
      <c r="S2655" s="3">
        <v>12.31</v>
      </c>
      <c r="T2655" s="3">
        <v>1399.27131418557</v>
      </c>
      <c r="U2655" s="3">
        <v>3527.6799</v>
      </c>
    </row>
    <row r="2656" hidden="1">
      <c r="A2656" s="10" t="str">
        <f t="shared" si="1"/>
        <v>Small states2000</v>
      </c>
      <c r="B2656" s="1" t="s">
        <v>184</v>
      </c>
      <c r="C2656" s="3">
        <v>2000.0</v>
      </c>
      <c r="D2656" s="3">
        <v>63.09</v>
      </c>
      <c r="E2656" s="3">
        <v>58.29</v>
      </c>
      <c r="F2656" s="2"/>
      <c r="G2656" s="2"/>
      <c r="H2656" s="3">
        <v>68257.19</v>
      </c>
      <c r="I2656" s="3">
        <v>81875.86</v>
      </c>
      <c r="J2656" s="3">
        <v>6.23</v>
      </c>
      <c r="K2656" s="3">
        <v>400343.01</v>
      </c>
      <c r="L2656" s="3">
        <v>27.52</v>
      </c>
      <c r="M2656" s="3">
        <v>30.77</v>
      </c>
      <c r="N2656" s="3">
        <v>23.11</v>
      </c>
      <c r="O2656" s="3">
        <v>14.23</v>
      </c>
      <c r="P2656" s="3">
        <v>4.88</v>
      </c>
      <c r="Q2656" s="3">
        <v>15.86</v>
      </c>
      <c r="R2656" s="3">
        <v>17.4</v>
      </c>
      <c r="S2656" s="3">
        <v>56.96</v>
      </c>
      <c r="T2656" s="3">
        <v>0.0</v>
      </c>
      <c r="U2656" s="3">
        <v>2149.5163</v>
      </c>
    </row>
    <row r="2657" hidden="1">
      <c r="A2657" s="10" t="str">
        <f t="shared" si="1"/>
        <v>Sao Tome and Principe2000</v>
      </c>
      <c r="B2657" s="1" t="s">
        <v>175</v>
      </c>
      <c r="C2657" s="3">
        <v>2000.0</v>
      </c>
      <c r="D2657" s="3">
        <v>97.2</v>
      </c>
      <c r="E2657" s="3">
        <v>76.49</v>
      </c>
      <c r="F2657" s="2"/>
      <c r="G2657" s="3">
        <v>0.16</v>
      </c>
      <c r="H2657" s="3">
        <v>29.77</v>
      </c>
      <c r="I2657" s="3">
        <v>2.76</v>
      </c>
      <c r="J2657" s="2"/>
      <c r="K2657" s="2"/>
      <c r="L2657" s="3">
        <v>24.01</v>
      </c>
      <c r="M2657" s="3">
        <v>52.48</v>
      </c>
      <c r="N2657" s="3">
        <v>15.76</v>
      </c>
      <c r="O2657" s="3">
        <v>7.2</v>
      </c>
      <c r="P2657" s="3">
        <v>1.73</v>
      </c>
      <c r="Q2657" s="3">
        <v>2.41</v>
      </c>
      <c r="R2657" s="3">
        <v>1.37</v>
      </c>
      <c r="S2657" s="3">
        <v>94.12</v>
      </c>
      <c r="T2657" s="3">
        <v>1836.01367313303</v>
      </c>
      <c r="U2657" s="3">
        <v>8361.9388</v>
      </c>
    </row>
    <row r="2658" hidden="1">
      <c r="A2658" s="10" t="str">
        <f t="shared" si="1"/>
        <v>Sudan2000</v>
      </c>
      <c r="B2658" s="1" t="s">
        <v>193</v>
      </c>
      <c r="C2658" s="3">
        <v>2000.0</v>
      </c>
      <c r="D2658" s="3">
        <v>0.0</v>
      </c>
      <c r="E2658" s="3">
        <v>0.0</v>
      </c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3">
        <v>1894.93113502164</v>
      </c>
      <c r="U2658" s="3">
        <v>4674.9359</v>
      </c>
    </row>
    <row r="2659" hidden="1">
      <c r="A2659" s="10" t="str">
        <f t="shared" si="1"/>
        <v>Suriname2000</v>
      </c>
      <c r="B2659" s="1" t="s">
        <v>194</v>
      </c>
      <c r="C2659" s="3">
        <v>2000.0</v>
      </c>
      <c r="D2659" s="3">
        <v>6.32</v>
      </c>
      <c r="E2659" s="3">
        <v>59.88</v>
      </c>
      <c r="F2659" s="2"/>
      <c r="G2659" s="3">
        <v>0.12</v>
      </c>
      <c r="H2659" s="3">
        <v>526.45</v>
      </c>
      <c r="I2659" s="3">
        <v>506.98</v>
      </c>
      <c r="J2659" s="2"/>
      <c r="K2659" s="3">
        <v>947.67</v>
      </c>
      <c r="L2659" s="3">
        <v>19.95</v>
      </c>
      <c r="M2659" s="3">
        <v>39.93</v>
      </c>
      <c r="N2659" s="3">
        <v>7.82</v>
      </c>
      <c r="O2659" s="3">
        <v>4.96</v>
      </c>
      <c r="P2659" s="3">
        <v>2.2</v>
      </c>
      <c r="Q2659" s="3">
        <v>3.92</v>
      </c>
      <c r="R2659" s="3">
        <v>0.77</v>
      </c>
      <c r="S2659" s="3">
        <v>2.32</v>
      </c>
      <c r="T2659" s="3">
        <v>1921.25187959578</v>
      </c>
      <c r="U2659" s="3">
        <v>6230.5859</v>
      </c>
    </row>
    <row r="2660" hidden="1">
      <c r="A2660" s="10" t="str">
        <f t="shared" si="1"/>
        <v>Slovak Republic2000</v>
      </c>
      <c r="B2660" s="1" t="s">
        <v>182</v>
      </c>
      <c r="C2660" s="3">
        <v>2000.0</v>
      </c>
      <c r="D2660" s="3">
        <v>18.88</v>
      </c>
      <c r="E2660" s="3">
        <v>63.97</v>
      </c>
      <c r="F2660" s="3">
        <v>1.322636</v>
      </c>
      <c r="G2660" s="3">
        <v>0.12</v>
      </c>
      <c r="H2660" s="3">
        <v>12774.13</v>
      </c>
      <c r="I2660" s="3">
        <v>11884.55</v>
      </c>
      <c r="J2660" s="3">
        <v>-2.38</v>
      </c>
      <c r="K2660" s="3">
        <v>29169.95</v>
      </c>
      <c r="L2660" s="3">
        <v>31.18</v>
      </c>
      <c r="M2660" s="3">
        <v>32.79</v>
      </c>
      <c r="N2660" s="3">
        <v>22.22</v>
      </c>
      <c r="O2660" s="3">
        <v>13.74</v>
      </c>
      <c r="P2660" s="3">
        <v>20.07</v>
      </c>
      <c r="Q2660" s="3">
        <v>48.47</v>
      </c>
      <c r="R2660" s="3">
        <v>28.8</v>
      </c>
      <c r="S2660" s="3">
        <v>2.66</v>
      </c>
      <c r="T2660" s="3">
        <v>2080.03848747047</v>
      </c>
      <c r="U2660" s="3">
        <v>1282.4099</v>
      </c>
    </row>
    <row r="2661" hidden="1">
      <c r="A2661" s="10" t="str">
        <f t="shared" si="1"/>
        <v>Slovenia2000</v>
      </c>
      <c r="B2661" s="1" t="s">
        <v>183</v>
      </c>
      <c r="C2661" s="3">
        <v>2000.0</v>
      </c>
      <c r="D2661" s="3">
        <v>13.35</v>
      </c>
      <c r="E2661" s="3">
        <v>65.55</v>
      </c>
      <c r="F2661" s="3">
        <v>1.485695</v>
      </c>
      <c r="G2661" s="3">
        <v>0.12</v>
      </c>
      <c r="H2661" s="3">
        <v>10114.68</v>
      </c>
      <c r="I2661" s="3">
        <v>8732.15</v>
      </c>
      <c r="J2661" s="3">
        <v>-3.68</v>
      </c>
      <c r="K2661" s="3">
        <v>20289.63</v>
      </c>
      <c r="L2661" s="3">
        <v>28.34</v>
      </c>
      <c r="M2661" s="3">
        <v>37.21</v>
      </c>
      <c r="N2661" s="3">
        <v>28.39</v>
      </c>
      <c r="O2661" s="3">
        <v>5.99</v>
      </c>
      <c r="P2661" s="3">
        <v>24.37</v>
      </c>
      <c r="Q2661" s="3">
        <v>45.97</v>
      </c>
      <c r="R2661" s="3">
        <v>27.68</v>
      </c>
      <c r="S2661" s="3">
        <v>1.76</v>
      </c>
      <c r="T2661" s="3">
        <v>2061.54740870992</v>
      </c>
      <c r="U2661" s="3">
        <v>1246.2798</v>
      </c>
    </row>
    <row r="2662" hidden="1">
      <c r="A2662" s="10" t="str">
        <f t="shared" si="1"/>
        <v>Sweden2000</v>
      </c>
      <c r="B2662" s="1" t="s">
        <v>195</v>
      </c>
      <c r="C2662" s="3">
        <v>2000.0</v>
      </c>
      <c r="D2662" s="3">
        <v>20.0</v>
      </c>
      <c r="E2662" s="3">
        <v>66.92</v>
      </c>
      <c r="F2662" s="3">
        <v>2.087984</v>
      </c>
      <c r="G2662" s="3">
        <v>0.05</v>
      </c>
      <c r="H2662" s="3">
        <v>72766.53</v>
      </c>
      <c r="I2662" s="3">
        <v>86937.36</v>
      </c>
      <c r="J2662" s="3">
        <v>5.04</v>
      </c>
      <c r="K2662" s="3">
        <v>262835.0</v>
      </c>
      <c r="L2662" s="3">
        <v>37.16</v>
      </c>
      <c r="M2662" s="3">
        <v>29.76</v>
      </c>
      <c r="N2662" s="3">
        <v>16.42</v>
      </c>
      <c r="O2662" s="3">
        <v>10.96</v>
      </c>
      <c r="P2662" s="3">
        <v>41.68</v>
      </c>
      <c r="Q2662" s="3">
        <v>27.38</v>
      </c>
      <c r="R2662" s="3">
        <v>23.71</v>
      </c>
      <c r="S2662" s="3">
        <v>1.99</v>
      </c>
      <c r="T2662" s="3">
        <v>2419.13931144432</v>
      </c>
      <c r="U2662" s="3">
        <v>1872.4519</v>
      </c>
    </row>
    <row r="2663" hidden="1">
      <c r="A2663" s="10" t="str">
        <f t="shared" si="1"/>
        <v>Eswatini2000</v>
      </c>
      <c r="B2663" s="1" t="s">
        <v>76</v>
      </c>
      <c r="C2663" s="3">
        <v>2000.0</v>
      </c>
      <c r="D2663" s="3">
        <v>46.84</v>
      </c>
      <c r="E2663" s="3">
        <v>68.23</v>
      </c>
      <c r="F2663" s="3">
        <v>0.265079</v>
      </c>
      <c r="G2663" s="3">
        <v>0.08</v>
      </c>
      <c r="H2663" s="3">
        <v>1097.23</v>
      </c>
      <c r="I2663" s="3">
        <v>889.31</v>
      </c>
      <c r="J2663" s="3">
        <v>-13.86</v>
      </c>
      <c r="K2663" s="3">
        <v>1738.1</v>
      </c>
      <c r="L2663" s="3">
        <v>24.28</v>
      </c>
      <c r="M2663" s="3">
        <v>43.95</v>
      </c>
      <c r="N2663" s="3">
        <v>21.73</v>
      </c>
      <c r="O2663" s="3">
        <v>8.62</v>
      </c>
      <c r="P2663" s="3">
        <v>9.15</v>
      </c>
      <c r="Q2663" s="3">
        <v>39.29</v>
      </c>
      <c r="R2663" s="3">
        <v>44.19</v>
      </c>
      <c r="S2663" s="3">
        <v>7.14</v>
      </c>
      <c r="T2663" s="3">
        <v>0.0</v>
      </c>
      <c r="U2663" s="3">
        <v>1827.2279</v>
      </c>
    </row>
    <row r="2664" hidden="1">
      <c r="A2664" s="10" t="str">
        <f t="shared" si="1"/>
        <v>Seychelles2000</v>
      </c>
      <c r="B2664" s="1" t="s">
        <v>179</v>
      </c>
      <c r="C2664" s="3">
        <v>2000.0</v>
      </c>
      <c r="D2664" s="3">
        <v>96.22</v>
      </c>
      <c r="E2664" s="3">
        <v>59.75</v>
      </c>
      <c r="F2664" s="2"/>
      <c r="G2664" s="3">
        <v>0.15</v>
      </c>
      <c r="H2664" s="3">
        <v>342.44</v>
      </c>
      <c r="I2664" s="3">
        <v>193.68</v>
      </c>
      <c r="J2664" s="3">
        <v>-6.43</v>
      </c>
      <c r="K2664" s="3">
        <v>614.88</v>
      </c>
      <c r="L2664" s="3">
        <v>17.26</v>
      </c>
      <c r="M2664" s="3">
        <v>42.49</v>
      </c>
      <c r="N2664" s="3">
        <v>13.19</v>
      </c>
      <c r="O2664" s="3">
        <v>1.29</v>
      </c>
      <c r="P2664" s="3">
        <v>0.55</v>
      </c>
      <c r="Q2664" s="3">
        <v>91.21</v>
      </c>
      <c r="R2664" s="3">
        <v>4.54</v>
      </c>
      <c r="S2664" s="3">
        <v>3.66</v>
      </c>
      <c r="T2664" s="3">
        <v>0.0</v>
      </c>
      <c r="U2664" s="3">
        <v>4652.4713</v>
      </c>
    </row>
    <row r="2665" hidden="1">
      <c r="A2665" s="10" t="str">
        <f t="shared" si="1"/>
        <v>Syrian Arab Republic2000</v>
      </c>
      <c r="B2665" s="1" t="s">
        <v>197</v>
      </c>
      <c r="C2665" s="3">
        <v>2000.0</v>
      </c>
      <c r="D2665" s="3">
        <v>0.0</v>
      </c>
      <c r="E2665" s="3">
        <v>0.0</v>
      </c>
      <c r="F2665" s="2"/>
      <c r="G2665" s="2"/>
      <c r="H2665" s="2"/>
      <c r="I2665" s="2"/>
      <c r="J2665" s="3">
        <v>6.81</v>
      </c>
      <c r="K2665" s="3">
        <v>19325.89</v>
      </c>
      <c r="L2665" s="2"/>
      <c r="M2665" s="2"/>
      <c r="N2665" s="2"/>
      <c r="O2665" s="2"/>
      <c r="P2665" s="2"/>
      <c r="Q2665" s="2"/>
      <c r="R2665" s="2"/>
      <c r="S2665" s="2"/>
      <c r="T2665" s="3">
        <v>0.0</v>
      </c>
      <c r="U2665" s="3">
        <v>0.0</v>
      </c>
    </row>
    <row r="2666" hidden="1">
      <c r="A2666" s="10" t="str">
        <f t="shared" si="1"/>
        <v>Turks and Caicos Islands2000</v>
      </c>
      <c r="B2666" s="1" t="s">
        <v>207</v>
      </c>
      <c r="C2666" s="3">
        <v>2000.0</v>
      </c>
      <c r="D2666" s="3">
        <v>20.89</v>
      </c>
      <c r="E2666" s="3">
        <v>0.0</v>
      </c>
      <c r="F2666" s="2"/>
      <c r="G2666" s="3">
        <v>0.35</v>
      </c>
      <c r="H2666" s="3">
        <v>148.67</v>
      </c>
      <c r="I2666" s="3">
        <v>8.84</v>
      </c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3">
        <v>2433.58245532848</v>
      </c>
      <c r="U2666" s="3">
        <v>2875.0626</v>
      </c>
    </row>
    <row r="2667" hidden="1">
      <c r="A2667" s="10" t="str">
        <f t="shared" si="1"/>
        <v>Chad2000</v>
      </c>
      <c r="B2667" s="1" t="s">
        <v>54</v>
      </c>
      <c r="C2667" s="3">
        <v>2000.0</v>
      </c>
      <c r="D2667" s="3">
        <v>0.0</v>
      </c>
      <c r="E2667" s="3">
        <v>0.0</v>
      </c>
      <c r="F2667" s="2"/>
      <c r="G2667" s="2"/>
      <c r="H2667" s="2"/>
      <c r="I2667" s="2"/>
      <c r="J2667" s="3">
        <v>-17.79</v>
      </c>
      <c r="K2667" s="3">
        <v>1385.06</v>
      </c>
      <c r="L2667" s="2"/>
      <c r="M2667" s="2"/>
      <c r="N2667" s="2"/>
      <c r="O2667" s="2"/>
      <c r="P2667" s="2"/>
      <c r="Q2667" s="2"/>
      <c r="R2667" s="2"/>
      <c r="S2667" s="2"/>
      <c r="T2667" s="3">
        <v>0.0</v>
      </c>
      <c r="U2667" s="3">
        <v>0.0</v>
      </c>
    </row>
    <row r="2668" hidden="1">
      <c r="A2668" s="10" t="str">
        <f t="shared" si="1"/>
        <v>Togo2000</v>
      </c>
      <c r="B2668" s="1" t="s">
        <v>201</v>
      </c>
      <c r="C2668" s="3">
        <v>2000.0</v>
      </c>
      <c r="D2668" s="3">
        <v>62.96</v>
      </c>
      <c r="E2668" s="3">
        <v>59.98</v>
      </c>
      <c r="F2668" s="3">
        <v>-0.741812</v>
      </c>
      <c r="G2668" s="3">
        <v>0.05</v>
      </c>
      <c r="H2668" s="3">
        <v>323.93</v>
      </c>
      <c r="I2668" s="3">
        <v>191.99</v>
      </c>
      <c r="J2668" s="3">
        <v>-12.23</v>
      </c>
      <c r="K2668" s="3">
        <v>1488.19</v>
      </c>
      <c r="L2668" s="3">
        <v>12.45</v>
      </c>
      <c r="M2668" s="3">
        <v>47.53</v>
      </c>
      <c r="N2668" s="3">
        <v>30.3</v>
      </c>
      <c r="O2668" s="3">
        <v>9.71</v>
      </c>
      <c r="P2668" s="3">
        <v>1.77</v>
      </c>
      <c r="Q2668" s="3">
        <v>12.05</v>
      </c>
      <c r="R2668" s="3">
        <v>35.32</v>
      </c>
      <c r="S2668" s="3">
        <v>50.86</v>
      </c>
      <c r="T2668" s="3">
        <v>1475.58150441201</v>
      </c>
      <c r="U2668" s="3">
        <v>2442.4337</v>
      </c>
    </row>
    <row r="2669" hidden="1">
      <c r="A2669" s="10" t="str">
        <f t="shared" si="1"/>
        <v>Thailand2000</v>
      </c>
      <c r="B2669" s="1" t="s">
        <v>199</v>
      </c>
      <c r="C2669" s="3">
        <v>2000.0</v>
      </c>
      <c r="D2669" s="3">
        <v>20.65</v>
      </c>
      <c r="E2669" s="3">
        <v>58.1</v>
      </c>
      <c r="F2669" s="3">
        <v>0.505423</v>
      </c>
      <c r="G2669" s="3">
        <v>0.08</v>
      </c>
      <c r="H2669" s="3">
        <v>61921.36</v>
      </c>
      <c r="I2669" s="3">
        <v>68818.99</v>
      </c>
      <c r="J2669" s="3">
        <v>8.38</v>
      </c>
      <c r="K2669" s="3">
        <v>126392.0</v>
      </c>
      <c r="L2669" s="3">
        <v>43.29</v>
      </c>
      <c r="M2669" s="3">
        <v>14.81</v>
      </c>
      <c r="N2669" s="3">
        <v>25.83</v>
      </c>
      <c r="O2669" s="3">
        <v>15.34</v>
      </c>
      <c r="P2669" s="3">
        <v>38.73</v>
      </c>
      <c r="Q2669" s="3">
        <v>34.0</v>
      </c>
      <c r="R2669" s="3">
        <v>16.39</v>
      </c>
      <c r="S2669" s="3">
        <v>8.12</v>
      </c>
      <c r="T2669" s="3">
        <v>2612.23255345827</v>
      </c>
      <c r="U2669" s="3">
        <v>1898.0511</v>
      </c>
    </row>
    <row r="2670" hidden="1">
      <c r="A2670" s="10" t="str">
        <f t="shared" si="1"/>
        <v>Turkmenistan2000</v>
      </c>
      <c r="B2670" s="1" t="s">
        <v>206</v>
      </c>
      <c r="C2670" s="3">
        <v>2000.0</v>
      </c>
      <c r="D2670" s="3">
        <v>81.75</v>
      </c>
      <c r="E2670" s="3">
        <v>72.52</v>
      </c>
      <c r="F2670" s="3">
        <v>-0.839936</v>
      </c>
      <c r="G2670" s="3">
        <v>0.29</v>
      </c>
      <c r="H2670" s="3">
        <v>1785.54</v>
      </c>
      <c r="I2670" s="3">
        <v>2505.55</v>
      </c>
      <c r="J2670" s="3">
        <v>6.89</v>
      </c>
      <c r="K2670" s="3">
        <v>2904.66</v>
      </c>
      <c r="L2670" s="3">
        <v>42.15</v>
      </c>
      <c r="M2670" s="3">
        <v>30.37</v>
      </c>
      <c r="N2670" s="3">
        <v>18.26</v>
      </c>
      <c r="O2670" s="3">
        <v>3.3</v>
      </c>
      <c r="P2670" s="3">
        <v>0.5</v>
      </c>
      <c r="Q2670" s="3">
        <v>72.25</v>
      </c>
      <c r="R2670" s="3">
        <v>5.76</v>
      </c>
      <c r="S2670" s="3">
        <v>19.98</v>
      </c>
      <c r="T2670" s="3">
        <v>2683.65414961777</v>
      </c>
      <c r="U2670" s="3">
        <v>6790.7624</v>
      </c>
    </row>
    <row r="2671" hidden="1">
      <c r="A2671" s="10" t="str">
        <f t="shared" si="1"/>
        <v>Timor-Leste2000</v>
      </c>
      <c r="B2671" s="1" t="s">
        <v>200</v>
      </c>
      <c r="C2671" s="3">
        <v>2000.0</v>
      </c>
      <c r="D2671" s="3">
        <v>0.0</v>
      </c>
      <c r="E2671" s="3">
        <v>0.0</v>
      </c>
      <c r="F2671" s="2"/>
      <c r="G2671" s="2"/>
      <c r="H2671" s="2"/>
      <c r="I2671" s="2"/>
      <c r="J2671" s="3">
        <v>-154.32</v>
      </c>
      <c r="K2671" s="3">
        <v>367.09</v>
      </c>
      <c r="L2671" s="2"/>
      <c r="M2671" s="2"/>
      <c r="N2671" s="2"/>
      <c r="O2671" s="2"/>
      <c r="P2671" s="2"/>
      <c r="Q2671" s="2"/>
      <c r="R2671" s="2"/>
      <c r="S2671" s="2"/>
      <c r="T2671" s="3">
        <v>0.0</v>
      </c>
      <c r="U2671" s="3">
        <v>0.0</v>
      </c>
    </row>
    <row r="2672" hidden="1">
      <c r="A2672" s="10" t="str">
        <f t="shared" si="1"/>
        <v>Tonga2000</v>
      </c>
      <c r="B2672" s="1" t="s">
        <v>202</v>
      </c>
      <c r="C2672" s="3">
        <v>2000.0</v>
      </c>
      <c r="D2672" s="3">
        <v>94.92</v>
      </c>
      <c r="E2672" s="3">
        <v>44.01</v>
      </c>
      <c r="F2672" s="2"/>
      <c r="G2672" s="3">
        <v>0.3</v>
      </c>
      <c r="H2672" s="3">
        <v>69.46</v>
      </c>
      <c r="I2672" s="3">
        <v>8.9</v>
      </c>
      <c r="J2672" s="3">
        <v>-24.28</v>
      </c>
      <c r="K2672" s="3">
        <v>204.85</v>
      </c>
      <c r="L2672" s="3">
        <v>5.45</v>
      </c>
      <c r="M2672" s="3">
        <v>38.56</v>
      </c>
      <c r="N2672" s="3">
        <v>8.85</v>
      </c>
      <c r="O2672" s="3">
        <v>8.62</v>
      </c>
      <c r="P2672" s="3">
        <v>0.24</v>
      </c>
      <c r="Q2672" s="3">
        <v>5.55</v>
      </c>
      <c r="R2672" s="3">
        <v>0.5</v>
      </c>
      <c r="S2672" s="3">
        <v>46.44</v>
      </c>
      <c r="T2672" s="3">
        <v>1370.29946396288</v>
      </c>
      <c r="U2672" s="3">
        <v>4431.8909</v>
      </c>
    </row>
    <row r="2673" hidden="1">
      <c r="A2673" s="10" t="str">
        <f t="shared" si="1"/>
        <v>Trinidad and Tobago2000</v>
      </c>
      <c r="B2673" s="1" t="s">
        <v>203</v>
      </c>
      <c r="C2673" s="3">
        <v>2000.0</v>
      </c>
      <c r="D2673" s="3">
        <v>73.29</v>
      </c>
      <c r="E2673" s="3">
        <v>47.58</v>
      </c>
      <c r="F2673" s="3">
        <v>0.011104</v>
      </c>
      <c r="G2673" s="3">
        <v>0.31</v>
      </c>
      <c r="H2673" s="3">
        <v>3308.35</v>
      </c>
      <c r="I2673" s="3">
        <v>4273.7</v>
      </c>
      <c r="J2673" s="2"/>
      <c r="K2673" s="3">
        <v>8154.34</v>
      </c>
      <c r="L2673" s="3">
        <v>28.08</v>
      </c>
      <c r="M2673" s="3">
        <v>19.5</v>
      </c>
      <c r="N2673" s="3">
        <v>17.06</v>
      </c>
      <c r="O2673" s="3">
        <v>35.11</v>
      </c>
      <c r="P2673" s="3">
        <v>1.25</v>
      </c>
      <c r="Q2673" s="3">
        <v>60.14</v>
      </c>
      <c r="R2673" s="3">
        <v>24.41</v>
      </c>
      <c r="S2673" s="3">
        <v>14.19</v>
      </c>
      <c r="T2673" s="3">
        <v>2072.61111728184</v>
      </c>
      <c r="U2673" s="3">
        <v>4627.3768</v>
      </c>
    </row>
    <row r="2674" hidden="1">
      <c r="A2674" s="10" t="str">
        <f t="shared" si="1"/>
        <v>Tunisia2000</v>
      </c>
      <c r="B2674" s="1" t="s">
        <v>204</v>
      </c>
      <c r="C2674" s="3">
        <v>2000.0</v>
      </c>
      <c r="D2674" s="3">
        <v>23.68</v>
      </c>
      <c r="E2674" s="3">
        <v>56.14</v>
      </c>
      <c r="F2674" s="3">
        <v>-0.061204</v>
      </c>
      <c r="G2674" s="3">
        <v>0.16</v>
      </c>
      <c r="H2674" s="3">
        <v>8565.54</v>
      </c>
      <c r="I2674" s="3">
        <v>5850.03</v>
      </c>
      <c r="J2674" s="3">
        <v>-3.36</v>
      </c>
      <c r="K2674" s="3">
        <v>21473.19</v>
      </c>
      <c r="L2674" s="3">
        <v>28.79</v>
      </c>
      <c r="M2674" s="3">
        <v>27.35</v>
      </c>
      <c r="N2674" s="3">
        <v>34.37</v>
      </c>
      <c r="O2674" s="3">
        <v>9.46</v>
      </c>
      <c r="P2674" s="3">
        <v>9.13</v>
      </c>
      <c r="Q2674" s="3">
        <v>55.65</v>
      </c>
      <c r="R2674" s="3">
        <v>20.93</v>
      </c>
      <c r="S2674" s="3">
        <v>14.29</v>
      </c>
      <c r="T2674" s="3">
        <v>2062.9157815366</v>
      </c>
      <c r="U2674" s="3">
        <v>2144.9315</v>
      </c>
    </row>
    <row r="2675" hidden="1">
      <c r="A2675" s="10" t="str">
        <f t="shared" si="1"/>
        <v>Turkiye2000</v>
      </c>
      <c r="B2675" s="1" t="s">
        <v>205</v>
      </c>
      <c r="C2675" s="3">
        <v>2000.0</v>
      </c>
      <c r="D2675" s="3">
        <v>17.33</v>
      </c>
      <c r="E2675" s="3">
        <v>53.85</v>
      </c>
      <c r="F2675" s="3">
        <v>0.127924</v>
      </c>
      <c r="G2675" s="3">
        <v>0.08</v>
      </c>
      <c r="H2675" s="3">
        <v>54149.8</v>
      </c>
      <c r="I2675" s="3">
        <v>27485.36</v>
      </c>
      <c r="J2675" s="3">
        <v>-2.59</v>
      </c>
      <c r="K2675" s="3">
        <v>274302.99</v>
      </c>
      <c r="L2675" s="3">
        <v>32.85</v>
      </c>
      <c r="M2675" s="3">
        <v>21.0</v>
      </c>
      <c r="N2675" s="3">
        <v>27.09</v>
      </c>
      <c r="O2675" s="3">
        <v>15.23</v>
      </c>
      <c r="P2675" s="3">
        <v>13.35</v>
      </c>
      <c r="Q2675" s="3">
        <v>54.03</v>
      </c>
      <c r="R2675" s="3">
        <v>22.82</v>
      </c>
      <c r="S2675" s="3">
        <v>8.64</v>
      </c>
      <c r="T2675" s="3">
        <v>2122.54319068788</v>
      </c>
      <c r="U2675" s="3">
        <v>1799.4682</v>
      </c>
    </row>
    <row r="2676" hidden="1">
      <c r="A2676" s="10" t="str">
        <f t="shared" si="1"/>
        <v>Tuvalu2000</v>
      </c>
      <c r="B2676" s="1" t="s">
        <v>208</v>
      </c>
      <c r="C2676" s="3">
        <v>2000.0</v>
      </c>
      <c r="D2676" s="3">
        <v>0.0</v>
      </c>
      <c r="E2676" s="3">
        <v>0.0</v>
      </c>
      <c r="F2676" s="2"/>
      <c r="G2676" s="2"/>
      <c r="H2676" s="2"/>
      <c r="I2676" s="2"/>
      <c r="J2676" s="2"/>
      <c r="K2676" s="3">
        <v>13.74</v>
      </c>
      <c r="L2676" s="2"/>
      <c r="M2676" s="2"/>
      <c r="N2676" s="2"/>
      <c r="O2676" s="2"/>
      <c r="P2676" s="2"/>
      <c r="Q2676" s="2"/>
      <c r="R2676" s="2"/>
      <c r="S2676" s="2"/>
      <c r="T2676" s="3">
        <v>0.0</v>
      </c>
      <c r="U2676" s="3">
        <v>0.0</v>
      </c>
    </row>
    <row r="2677" hidden="1">
      <c r="A2677" s="10" t="str">
        <f t="shared" si="1"/>
        <v>Tanzania2000</v>
      </c>
      <c r="B2677" s="1" t="s">
        <v>198</v>
      </c>
      <c r="C2677" s="3">
        <v>2000.0</v>
      </c>
      <c r="D2677" s="3">
        <v>59.54</v>
      </c>
      <c r="E2677" s="3">
        <v>77.19</v>
      </c>
      <c r="F2677" s="3">
        <v>-1.14198</v>
      </c>
      <c r="G2677" s="3">
        <v>0.07</v>
      </c>
      <c r="H2677" s="3">
        <v>1612.98</v>
      </c>
      <c r="I2677" s="3">
        <v>655.84</v>
      </c>
      <c r="J2677" s="3">
        <v>-2.36</v>
      </c>
      <c r="K2677" s="3">
        <v>13375.98</v>
      </c>
      <c r="L2677" s="3">
        <v>26.98</v>
      </c>
      <c r="M2677" s="3">
        <v>50.21</v>
      </c>
      <c r="N2677" s="3">
        <v>19.0</v>
      </c>
      <c r="O2677" s="3">
        <v>3.81</v>
      </c>
      <c r="P2677" s="3">
        <v>0.61</v>
      </c>
      <c r="Q2677" s="3">
        <v>11.44</v>
      </c>
      <c r="R2677" s="3">
        <v>32.64</v>
      </c>
      <c r="S2677" s="3">
        <v>55.31</v>
      </c>
      <c r="T2677" s="3">
        <v>1841.57539124732</v>
      </c>
      <c r="U2677" s="3">
        <v>2485.1128</v>
      </c>
    </row>
    <row r="2678" hidden="1">
      <c r="A2678" s="10" t="str">
        <f t="shared" si="1"/>
        <v>Uganda2000</v>
      </c>
      <c r="B2678" s="1" t="s">
        <v>209</v>
      </c>
      <c r="C2678" s="3">
        <v>2000.0</v>
      </c>
      <c r="D2678" s="3">
        <v>74.68</v>
      </c>
      <c r="E2678" s="3">
        <v>70.74</v>
      </c>
      <c r="F2678" s="3">
        <v>-1.275188</v>
      </c>
      <c r="G2678" s="3">
        <v>0.05</v>
      </c>
      <c r="H2678" s="3">
        <v>953.92</v>
      </c>
      <c r="I2678" s="3">
        <v>402.82</v>
      </c>
      <c r="J2678" s="3">
        <v>-11.45</v>
      </c>
      <c r="K2678" s="3">
        <v>6193.25</v>
      </c>
      <c r="L2678" s="3">
        <v>22.31</v>
      </c>
      <c r="M2678" s="3">
        <v>48.43</v>
      </c>
      <c r="N2678" s="3">
        <v>25.4</v>
      </c>
      <c r="O2678" s="3">
        <v>3.85</v>
      </c>
      <c r="P2678" s="3">
        <v>2.05</v>
      </c>
      <c r="Q2678" s="3">
        <v>19.77</v>
      </c>
      <c r="R2678" s="3">
        <v>12.61</v>
      </c>
      <c r="S2678" s="3">
        <v>65.56</v>
      </c>
      <c r="T2678" s="3">
        <v>1721.7334697047</v>
      </c>
      <c r="U2678" s="3">
        <v>2640.6134</v>
      </c>
    </row>
    <row r="2679" hidden="1">
      <c r="A2679" s="10" t="str">
        <f t="shared" si="1"/>
        <v>Ukraine2000</v>
      </c>
      <c r="B2679" s="1" t="s">
        <v>210</v>
      </c>
      <c r="C2679" s="3">
        <v>2000.0</v>
      </c>
      <c r="D2679" s="3">
        <v>21.92</v>
      </c>
      <c r="E2679" s="3">
        <v>63.51</v>
      </c>
      <c r="F2679" s="3">
        <v>0.622654</v>
      </c>
      <c r="G2679" s="3">
        <v>0.08</v>
      </c>
      <c r="H2679" s="3">
        <v>13956.03</v>
      </c>
      <c r="I2679" s="3">
        <v>14572.55</v>
      </c>
      <c r="J2679" s="3">
        <v>5.03</v>
      </c>
      <c r="K2679" s="3">
        <v>31261.53</v>
      </c>
      <c r="L2679" s="3">
        <v>17.07</v>
      </c>
      <c r="M2679" s="3">
        <v>46.44</v>
      </c>
      <c r="N2679" s="3">
        <v>16.52</v>
      </c>
      <c r="O2679" s="3">
        <v>17.24</v>
      </c>
      <c r="P2679" s="3">
        <v>11.99</v>
      </c>
      <c r="Q2679" s="3">
        <v>14.72</v>
      </c>
      <c r="R2679" s="3">
        <v>57.78</v>
      </c>
      <c r="S2679" s="3">
        <v>13.1</v>
      </c>
      <c r="T2679" s="3">
        <v>2201.7645924144</v>
      </c>
      <c r="U2679" s="3">
        <v>2293.1791</v>
      </c>
    </row>
    <row r="2680" hidden="1">
      <c r="A2680" s="10" t="str">
        <f t="shared" si="1"/>
        <v>Uruguay2000</v>
      </c>
      <c r="B2680" s="1" t="s">
        <v>214</v>
      </c>
      <c r="C2680" s="3">
        <v>2000.0</v>
      </c>
      <c r="D2680" s="3">
        <v>54.75</v>
      </c>
      <c r="E2680" s="3">
        <v>59.15</v>
      </c>
      <c r="F2680" s="3">
        <v>0.18688</v>
      </c>
      <c r="G2680" s="3">
        <v>0.09</v>
      </c>
      <c r="H2680" s="3">
        <v>3465.81</v>
      </c>
      <c r="I2680" s="3">
        <v>2295.4</v>
      </c>
      <c r="J2680" s="3">
        <v>-3.32</v>
      </c>
      <c r="K2680" s="3">
        <v>22823.26</v>
      </c>
      <c r="L2680" s="3">
        <v>23.48</v>
      </c>
      <c r="M2680" s="3">
        <v>35.67</v>
      </c>
      <c r="N2680" s="3">
        <v>24.66</v>
      </c>
      <c r="O2680" s="3">
        <v>16.08</v>
      </c>
      <c r="P2680" s="3">
        <v>3.99</v>
      </c>
      <c r="Q2680" s="3">
        <v>29.0</v>
      </c>
      <c r="R2680" s="3">
        <v>33.98</v>
      </c>
      <c r="S2680" s="3">
        <v>32.94</v>
      </c>
      <c r="T2680" s="3">
        <v>1794.01664671896</v>
      </c>
      <c r="U2680" s="3">
        <v>1492.6012</v>
      </c>
    </row>
    <row r="2681" hidden="1">
      <c r="A2681" s="10" t="str">
        <f t="shared" si="1"/>
        <v>United States2000</v>
      </c>
      <c r="B2681" s="1" t="s">
        <v>213</v>
      </c>
      <c r="C2681" s="3">
        <v>2000.0</v>
      </c>
      <c r="D2681" s="3">
        <v>12.69</v>
      </c>
      <c r="E2681" s="3">
        <v>71.01</v>
      </c>
      <c r="F2681" s="3">
        <v>1.986971</v>
      </c>
      <c r="G2681" s="3">
        <v>0.08</v>
      </c>
      <c r="H2681" s="3">
        <v>1217932.97</v>
      </c>
      <c r="I2681" s="3">
        <v>781830.67</v>
      </c>
      <c r="J2681" s="3">
        <v>-3.66</v>
      </c>
      <c r="K2681" s="3">
        <v>1.02522998E7</v>
      </c>
      <c r="L2681" s="3">
        <v>35.0</v>
      </c>
      <c r="M2681" s="3">
        <v>36.01</v>
      </c>
      <c r="N2681" s="3">
        <v>14.84</v>
      </c>
      <c r="O2681" s="3">
        <v>10.17</v>
      </c>
      <c r="P2681" s="3">
        <v>51.6</v>
      </c>
      <c r="Q2681" s="3">
        <v>19.88</v>
      </c>
      <c r="R2681" s="3">
        <v>18.54</v>
      </c>
      <c r="S2681" s="3">
        <v>6.54</v>
      </c>
      <c r="T2681" s="3">
        <v>2528.42772727312</v>
      </c>
      <c r="U2681" s="3">
        <v>2020.4011</v>
      </c>
    </row>
    <row r="2682" hidden="1">
      <c r="A2682" s="10" t="str">
        <f t="shared" si="1"/>
        <v>St. Vincent and the Grenadines2000</v>
      </c>
      <c r="B2682" s="1" t="s">
        <v>192</v>
      </c>
      <c r="C2682" s="3">
        <v>2000.0</v>
      </c>
      <c r="D2682" s="3">
        <v>78.61</v>
      </c>
      <c r="E2682" s="3">
        <v>66.79</v>
      </c>
      <c r="F2682" s="2"/>
      <c r="G2682" s="3">
        <v>0.09</v>
      </c>
      <c r="H2682" s="3">
        <v>161.58</v>
      </c>
      <c r="I2682" s="3">
        <v>50.59</v>
      </c>
      <c r="J2682" s="3">
        <v>-5.31</v>
      </c>
      <c r="K2682" s="3">
        <v>396.26</v>
      </c>
      <c r="L2682" s="3">
        <v>14.28</v>
      </c>
      <c r="M2682" s="3">
        <v>52.51</v>
      </c>
      <c r="N2682" s="3">
        <v>21.41</v>
      </c>
      <c r="O2682" s="3">
        <v>11.8</v>
      </c>
      <c r="P2682" s="3">
        <v>6.23</v>
      </c>
      <c r="Q2682" s="3">
        <v>27.0</v>
      </c>
      <c r="R2682" s="3">
        <v>16.45</v>
      </c>
      <c r="S2682" s="3">
        <v>50.32</v>
      </c>
      <c r="T2682" s="3">
        <v>1577.98264093933</v>
      </c>
      <c r="U2682" s="3">
        <v>4813.8497</v>
      </c>
    </row>
    <row r="2683" hidden="1">
      <c r="A2683" s="10" t="str">
        <f t="shared" si="1"/>
        <v>Venezuela, RB2000</v>
      </c>
      <c r="B2683" s="1" t="s">
        <v>216</v>
      </c>
      <c r="C2683" s="3">
        <v>2000.0</v>
      </c>
      <c r="D2683" s="3">
        <v>88.67</v>
      </c>
      <c r="E2683" s="3">
        <v>69.26</v>
      </c>
      <c r="F2683" s="3">
        <v>-0.12501</v>
      </c>
      <c r="G2683" s="3">
        <v>0.4</v>
      </c>
      <c r="H2683" s="3">
        <v>14584.19</v>
      </c>
      <c r="I2683" s="3">
        <v>30948.11</v>
      </c>
      <c r="J2683" s="3">
        <v>11.63</v>
      </c>
      <c r="K2683" s="3">
        <v>117141.0</v>
      </c>
      <c r="L2683" s="3">
        <v>34.25</v>
      </c>
      <c r="M2683" s="3">
        <v>35.01</v>
      </c>
      <c r="N2683" s="3">
        <v>24.7</v>
      </c>
      <c r="O2683" s="3">
        <v>6.01</v>
      </c>
      <c r="P2683" s="3">
        <v>1.02</v>
      </c>
      <c r="Q2683" s="3">
        <v>28.87</v>
      </c>
      <c r="R2683" s="3">
        <v>9.35</v>
      </c>
      <c r="S2683" s="3">
        <v>60.76</v>
      </c>
      <c r="T2683" s="3">
        <v>2381.67422308674</v>
      </c>
      <c r="U2683" s="3">
        <v>7455.2067</v>
      </c>
    </row>
    <row r="2684" hidden="1">
      <c r="A2684" s="10" t="str">
        <f t="shared" si="1"/>
        <v>Vietnam2000</v>
      </c>
      <c r="B2684" s="1" t="s">
        <v>217</v>
      </c>
      <c r="C2684" s="3">
        <v>2000.0</v>
      </c>
      <c r="D2684" s="3">
        <v>54.36</v>
      </c>
      <c r="E2684" s="3">
        <v>54.94</v>
      </c>
      <c r="F2684" s="3">
        <v>-0.589009</v>
      </c>
      <c r="G2684" s="3">
        <v>0.07</v>
      </c>
      <c r="H2684" s="3">
        <v>15636.53</v>
      </c>
      <c r="I2684" s="3">
        <v>14482.74</v>
      </c>
      <c r="J2684" s="3">
        <v>-3.57</v>
      </c>
      <c r="K2684" s="3">
        <v>31172.52</v>
      </c>
      <c r="L2684" s="3">
        <v>28.51</v>
      </c>
      <c r="M2684" s="3">
        <v>26.43</v>
      </c>
      <c r="N2684" s="3">
        <v>37.7</v>
      </c>
      <c r="O2684" s="3">
        <v>4.11</v>
      </c>
      <c r="P2684" s="3">
        <v>6.95</v>
      </c>
      <c r="Q2684" s="3">
        <v>41.62</v>
      </c>
      <c r="R2684" s="3">
        <v>7.1</v>
      </c>
      <c r="S2684" s="3">
        <v>41.12</v>
      </c>
      <c r="T2684" s="3">
        <v>1915.89867848863</v>
      </c>
      <c r="U2684" s="3">
        <v>1429.192</v>
      </c>
    </row>
    <row r="2685" hidden="1">
      <c r="A2685" s="10" t="str">
        <f t="shared" si="1"/>
        <v>Vanuatu2000</v>
      </c>
      <c r="B2685" s="1" t="s">
        <v>215</v>
      </c>
      <c r="C2685" s="3">
        <v>2000.0</v>
      </c>
      <c r="D2685" s="3">
        <v>87.58</v>
      </c>
      <c r="E2685" s="3">
        <v>0.0</v>
      </c>
      <c r="F2685" s="2"/>
      <c r="G2685" s="3">
        <v>0.12</v>
      </c>
      <c r="H2685" s="3">
        <v>86.74</v>
      </c>
      <c r="I2685" s="3">
        <v>23.33</v>
      </c>
      <c r="J2685" s="3">
        <v>-8.8</v>
      </c>
      <c r="K2685" s="3">
        <v>272.01</v>
      </c>
      <c r="L2685" s="2"/>
      <c r="M2685" s="2"/>
      <c r="N2685" s="2"/>
      <c r="O2685" s="2"/>
      <c r="P2685" s="2"/>
      <c r="Q2685" s="2"/>
      <c r="R2685" s="2"/>
      <c r="S2685" s="2"/>
      <c r="T2685" s="3">
        <v>1715.22650367239</v>
      </c>
      <c r="U2685" s="3">
        <v>3428.4422</v>
      </c>
    </row>
    <row r="2686" hidden="1">
      <c r="A2686" s="10" t="str">
        <f t="shared" si="1"/>
        <v>World2000</v>
      </c>
      <c r="B2686" s="1" t="s">
        <v>219</v>
      </c>
      <c r="C2686" s="3">
        <v>2000.0</v>
      </c>
      <c r="D2686" s="3">
        <v>19.99</v>
      </c>
      <c r="E2686" s="3">
        <v>64.06</v>
      </c>
      <c r="F2686" s="2"/>
      <c r="G2686" s="3">
        <v>0.06</v>
      </c>
      <c r="H2686" s="3">
        <v>6439960.78</v>
      </c>
      <c r="I2686" s="3">
        <v>7058186.19</v>
      </c>
      <c r="J2686" s="3">
        <v>0.94</v>
      </c>
      <c r="K2686" s="3">
        <v>3.362360027E7</v>
      </c>
      <c r="L2686" s="3">
        <v>34.76</v>
      </c>
      <c r="M2686" s="3">
        <v>29.3</v>
      </c>
      <c r="N2686" s="3">
        <v>19.86</v>
      </c>
      <c r="O2686" s="3">
        <v>11.91</v>
      </c>
      <c r="P2686" s="3">
        <v>36.47</v>
      </c>
      <c r="Q2686" s="3">
        <v>29.85</v>
      </c>
      <c r="R2686" s="3">
        <v>19.48</v>
      </c>
      <c r="S2686" s="3">
        <v>9.52</v>
      </c>
      <c r="T2686" s="3">
        <v>2293.97001508027</v>
      </c>
      <c r="U2686" s="3">
        <v>1429.6143</v>
      </c>
    </row>
    <row r="2687" hidden="1">
      <c r="A2687" s="10" t="str">
        <f t="shared" si="1"/>
        <v>Wallis and Futura Isl.2000</v>
      </c>
      <c r="B2687" s="1" t="s">
        <v>218</v>
      </c>
      <c r="C2687" s="3">
        <v>2000.0</v>
      </c>
      <c r="D2687" s="3">
        <v>0.0</v>
      </c>
      <c r="E2687" s="3">
        <v>73.28</v>
      </c>
      <c r="F2687" s="2"/>
      <c r="G2687" s="3">
        <v>0.25</v>
      </c>
      <c r="H2687" s="3">
        <v>36.79</v>
      </c>
      <c r="I2687" s="2"/>
      <c r="J2687" s="2"/>
      <c r="K2687" s="2"/>
      <c r="L2687" s="3">
        <v>16.62</v>
      </c>
      <c r="M2687" s="3">
        <v>56.66</v>
      </c>
      <c r="N2687" s="3">
        <v>15.65</v>
      </c>
      <c r="O2687" s="3">
        <v>8.64</v>
      </c>
      <c r="P2687" s="2"/>
      <c r="Q2687" s="2"/>
      <c r="R2687" s="2"/>
      <c r="S2687" s="2"/>
      <c r="T2687" s="3">
        <v>1673.8801625351</v>
      </c>
      <c r="U2687" s="3">
        <v>0.0</v>
      </c>
    </row>
    <row r="2688" hidden="1">
      <c r="A2688" s="10" t="str">
        <f t="shared" si="1"/>
        <v>Samoa2000</v>
      </c>
      <c r="B2688" s="1" t="s">
        <v>174</v>
      </c>
      <c r="C2688" s="3">
        <v>2000.0</v>
      </c>
      <c r="D2688" s="3">
        <v>0.0</v>
      </c>
      <c r="E2688" s="3">
        <v>0.0</v>
      </c>
      <c r="F2688" s="2"/>
      <c r="G2688" s="2"/>
      <c r="H2688" s="2"/>
      <c r="I2688" s="2"/>
      <c r="J2688" s="2"/>
      <c r="K2688" s="3">
        <v>269.02</v>
      </c>
      <c r="L2688" s="2"/>
      <c r="M2688" s="2"/>
      <c r="N2688" s="2"/>
      <c r="O2688" s="2"/>
      <c r="P2688" s="2"/>
      <c r="Q2688" s="2"/>
      <c r="R2688" s="2"/>
      <c r="S2688" s="2"/>
      <c r="T2688" s="3">
        <v>0.0</v>
      </c>
      <c r="U2688" s="3">
        <v>0.0</v>
      </c>
    </row>
    <row r="2689" hidden="1">
      <c r="A2689" s="10" t="str">
        <f t="shared" si="1"/>
        <v>Yemen, Rep.2000</v>
      </c>
      <c r="B2689" s="1" t="s">
        <v>220</v>
      </c>
      <c r="C2689" s="3">
        <v>2000.0</v>
      </c>
      <c r="D2689" s="3">
        <v>0.0</v>
      </c>
      <c r="E2689" s="3">
        <v>0.0</v>
      </c>
      <c r="F2689" s="3">
        <v>-1.6733</v>
      </c>
      <c r="G2689" s="2"/>
      <c r="H2689" s="2"/>
      <c r="I2689" s="2"/>
      <c r="J2689" s="2"/>
      <c r="K2689" s="3">
        <v>9652.44</v>
      </c>
      <c r="L2689" s="2"/>
      <c r="M2689" s="2"/>
      <c r="N2689" s="2"/>
      <c r="O2689" s="2"/>
      <c r="P2689" s="2"/>
      <c r="Q2689" s="2"/>
      <c r="R2689" s="2"/>
      <c r="S2689" s="2"/>
      <c r="T2689" s="3">
        <v>0.0</v>
      </c>
      <c r="U2689" s="3">
        <v>0.0</v>
      </c>
    </row>
    <row r="2690" hidden="1">
      <c r="A2690" s="10" t="str">
        <f t="shared" si="1"/>
        <v>South Africa2000</v>
      </c>
      <c r="B2690" s="1" t="s">
        <v>186</v>
      </c>
      <c r="C2690" s="3">
        <v>2000.0</v>
      </c>
      <c r="D2690" s="3">
        <v>28.68</v>
      </c>
      <c r="E2690" s="3">
        <v>54.91</v>
      </c>
      <c r="F2690" s="3">
        <v>0.304739</v>
      </c>
      <c r="G2690" s="3">
        <v>0.05</v>
      </c>
      <c r="H2690" s="3">
        <v>26770.73</v>
      </c>
      <c r="I2690" s="3">
        <v>26297.95</v>
      </c>
      <c r="J2690" s="3">
        <v>2.88</v>
      </c>
      <c r="K2690" s="3">
        <v>136361.0</v>
      </c>
      <c r="L2690" s="3">
        <v>33.65</v>
      </c>
      <c r="M2690" s="3">
        <v>21.26</v>
      </c>
      <c r="N2690" s="3">
        <v>18.83</v>
      </c>
      <c r="O2690" s="3">
        <v>17.58</v>
      </c>
      <c r="P2690" s="3">
        <v>12.85</v>
      </c>
      <c r="Q2690" s="3">
        <v>19.87</v>
      </c>
      <c r="R2690" s="3">
        <v>32.19</v>
      </c>
      <c r="S2690" s="3">
        <v>21.64</v>
      </c>
      <c r="T2690" s="3">
        <v>2173.0331229457</v>
      </c>
      <c r="U2690" s="3">
        <v>1009.2518</v>
      </c>
    </row>
    <row r="2691" hidden="1">
      <c r="A2691" s="10" t="str">
        <f t="shared" si="1"/>
        <v>Zambia2000</v>
      </c>
      <c r="B2691" s="1" t="s">
        <v>221</v>
      </c>
      <c r="C2691" s="3">
        <v>2000.0</v>
      </c>
      <c r="D2691" s="3">
        <v>18.37</v>
      </c>
      <c r="E2691" s="3">
        <v>65.88</v>
      </c>
      <c r="F2691" s="3">
        <v>-0.656306</v>
      </c>
      <c r="G2691" s="3">
        <v>0.06</v>
      </c>
      <c r="H2691" s="3">
        <v>923.3</v>
      </c>
      <c r="I2691" s="3">
        <v>887.57</v>
      </c>
      <c r="J2691" s="3">
        <v>-12.54</v>
      </c>
      <c r="K2691" s="3">
        <v>3600.68</v>
      </c>
      <c r="L2691" s="3">
        <v>20.28</v>
      </c>
      <c r="M2691" s="3">
        <v>45.6</v>
      </c>
      <c r="N2691" s="3">
        <v>20.34</v>
      </c>
      <c r="O2691" s="3">
        <v>6.0</v>
      </c>
      <c r="P2691" s="3">
        <v>1.38</v>
      </c>
      <c r="Q2691" s="3">
        <v>12.67</v>
      </c>
      <c r="R2691" s="3">
        <v>64.56</v>
      </c>
      <c r="S2691" s="3">
        <v>20.79</v>
      </c>
      <c r="T2691" s="3">
        <v>1843.19647963466</v>
      </c>
      <c r="U2691" s="3">
        <v>5076.9499</v>
      </c>
    </row>
    <row r="2692" hidden="1">
      <c r="A2692" s="10" t="str">
        <f t="shared" si="1"/>
        <v>Zimbabwe2000</v>
      </c>
      <c r="B2692" s="1" t="s">
        <v>222</v>
      </c>
      <c r="C2692" s="3">
        <v>2000.0</v>
      </c>
      <c r="D2692" s="3">
        <v>60.03</v>
      </c>
      <c r="E2692" s="3">
        <v>51.21</v>
      </c>
      <c r="F2692" s="3">
        <v>-0.438719</v>
      </c>
      <c r="G2692" s="3">
        <v>0.05</v>
      </c>
      <c r="H2692" s="3">
        <v>2016.52</v>
      </c>
      <c r="I2692" s="3">
        <v>1607.05</v>
      </c>
      <c r="J2692" s="3">
        <v>2.25</v>
      </c>
      <c r="K2692" s="3">
        <v>6689.96</v>
      </c>
      <c r="L2692" s="3">
        <v>24.97</v>
      </c>
      <c r="M2692" s="3">
        <v>26.24</v>
      </c>
      <c r="N2692" s="3">
        <v>41.25</v>
      </c>
      <c r="O2692" s="3">
        <v>6.41</v>
      </c>
      <c r="P2692" s="3">
        <v>3.55</v>
      </c>
      <c r="Q2692" s="3">
        <v>22.01</v>
      </c>
      <c r="R2692" s="3">
        <v>21.92</v>
      </c>
      <c r="S2692" s="3">
        <v>51.75</v>
      </c>
      <c r="T2692" s="3">
        <v>1718.47421668294</v>
      </c>
      <c r="U2692" s="3">
        <v>1921.7063</v>
      </c>
    </row>
    <row r="2693" hidden="1">
      <c r="A2693" s="10" t="str">
        <f t="shared" si="1"/>
        <v>Aruba2001</v>
      </c>
      <c r="B2693" s="1" t="s">
        <v>25</v>
      </c>
      <c r="C2693" s="3">
        <v>2001.0</v>
      </c>
      <c r="D2693" s="3">
        <v>86.09</v>
      </c>
      <c r="E2693" s="3">
        <v>0.0</v>
      </c>
      <c r="F2693" s="2"/>
      <c r="G2693" s="3">
        <v>0.58</v>
      </c>
      <c r="H2693" s="3">
        <v>836.23</v>
      </c>
      <c r="I2693" s="3">
        <v>148.86</v>
      </c>
      <c r="J2693" s="3">
        <v>1.95</v>
      </c>
      <c r="K2693" s="3">
        <v>1920.11</v>
      </c>
      <c r="L2693" s="2"/>
      <c r="M2693" s="2"/>
      <c r="N2693" s="2"/>
      <c r="O2693" s="2"/>
      <c r="P2693" s="2"/>
      <c r="Q2693" s="2"/>
      <c r="R2693" s="2"/>
      <c r="S2693" s="2"/>
      <c r="T2693" s="3">
        <v>0.0</v>
      </c>
      <c r="U2693" s="3">
        <v>4947.9358</v>
      </c>
    </row>
    <row r="2694" hidden="1">
      <c r="A2694" s="10" t="str">
        <f t="shared" si="1"/>
        <v>Afghanistan2001</v>
      </c>
      <c r="B2694" s="1" t="s">
        <v>15</v>
      </c>
      <c r="C2694" s="3">
        <v>2001.0</v>
      </c>
      <c r="D2694" s="3">
        <v>0.0</v>
      </c>
      <c r="E2694" s="3">
        <v>0.0</v>
      </c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3">
        <v>0.0</v>
      </c>
      <c r="U2694" s="3">
        <v>0.0</v>
      </c>
    </row>
    <row r="2695" hidden="1">
      <c r="A2695" s="10" t="str">
        <f t="shared" si="1"/>
        <v>Anguila2001</v>
      </c>
      <c r="B2695" s="1" t="s">
        <v>21</v>
      </c>
      <c r="C2695" s="3">
        <v>2001.0</v>
      </c>
      <c r="D2695" s="3">
        <v>15.9</v>
      </c>
      <c r="E2695" s="3">
        <v>63.2</v>
      </c>
      <c r="F2695" s="2"/>
      <c r="G2695" s="3">
        <v>0.13</v>
      </c>
      <c r="H2695" s="3">
        <v>77.7</v>
      </c>
      <c r="I2695" s="3">
        <v>3.2</v>
      </c>
      <c r="J2695" s="2"/>
      <c r="K2695" s="2"/>
      <c r="L2695" s="3">
        <v>16.3</v>
      </c>
      <c r="M2695" s="3">
        <v>46.9</v>
      </c>
      <c r="N2695" s="3">
        <v>5.4</v>
      </c>
      <c r="O2695" s="3">
        <v>5.93</v>
      </c>
      <c r="P2695" s="3">
        <v>37.12</v>
      </c>
      <c r="Q2695" s="3">
        <v>45.41</v>
      </c>
      <c r="R2695" s="3">
        <v>3.35</v>
      </c>
      <c r="S2695" s="2"/>
      <c r="T2695" s="3">
        <v>1680.5718566826</v>
      </c>
      <c r="U2695" s="3">
        <v>2145.0375</v>
      </c>
    </row>
    <row r="2696" hidden="1">
      <c r="A2696" s="10" t="str">
        <f t="shared" si="1"/>
        <v>Albania2001</v>
      </c>
      <c r="B2696" s="1" t="s">
        <v>18</v>
      </c>
      <c r="C2696" s="3">
        <v>2001.0</v>
      </c>
      <c r="D2696" s="3">
        <v>14.37</v>
      </c>
      <c r="E2696" s="3">
        <v>61.83</v>
      </c>
      <c r="F2696" s="3">
        <v>-0.137138</v>
      </c>
      <c r="G2696" s="3">
        <v>0.42</v>
      </c>
      <c r="H2696" s="3">
        <v>1330.63</v>
      </c>
      <c r="I2696" s="3">
        <v>304.93</v>
      </c>
      <c r="J2696" s="3">
        <v>-23.82</v>
      </c>
      <c r="K2696" s="3">
        <v>3922.1</v>
      </c>
      <c r="L2696" s="3">
        <v>20.97</v>
      </c>
      <c r="M2696" s="3">
        <v>40.86</v>
      </c>
      <c r="N2696" s="3">
        <v>30.55</v>
      </c>
      <c r="O2696" s="3">
        <v>7.62</v>
      </c>
      <c r="P2696" s="3">
        <v>3.45</v>
      </c>
      <c r="Q2696" s="3">
        <v>51.56</v>
      </c>
      <c r="R2696" s="3">
        <v>36.47</v>
      </c>
      <c r="S2696" s="3">
        <v>8.52</v>
      </c>
      <c r="T2696" s="3">
        <v>1772.94611637473</v>
      </c>
      <c r="U2696" s="3">
        <v>2327.3021</v>
      </c>
    </row>
    <row r="2697" hidden="1">
      <c r="A2697" s="10" t="str">
        <f t="shared" si="1"/>
        <v>Andorra2001</v>
      </c>
      <c r="B2697" s="1" t="s">
        <v>20</v>
      </c>
      <c r="C2697" s="3">
        <v>2001.0</v>
      </c>
      <c r="D2697" s="3">
        <v>15.73</v>
      </c>
      <c r="E2697" s="3">
        <v>88.16</v>
      </c>
      <c r="F2697" s="2"/>
      <c r="G2697" s="3">
        <v>0.2</v>
      </c>
      <c r="H2697" s="3">
        <v>1042.07</v>
      </c>
      <c r="I2697" s="3">
        <v>52.42</v>
      </c>
      <c r="J2697" s="2"/>
      <c r="K2697" s="3">
        <v>1546.93</v>
      </c>
      <c r="L2697" s="3">
        <v>14.92</v>
      </c>
      <c r="M2697" s="3">
        <v>73.24</v>
      </c>
      <c r="N2697" s="3">
        <v>6.66</v>
      </c>
      <c r="O2697" s="3">
        <v>5.05</v>
      </c>
      <c r="P2697" s="3">
        <v>12.08</v>
      </c>
      <c r="Q2697" s="3">
        <v>78.34</v>
      </c>
      <c r="R2697" s="3">
        <v>3.36</v>
      </c>
      <c r="S2697" s="3">
        <v>3.68</v>
      </c>
      <c r="T2697" s="3">
        <v>1920.90638934094</v>
      </c>
      <c r="U2697" s="3">
        <v>1571.872</v>
      </c>
    </row>
    <row r="2698" hidden="1">
      <c r="A2698" s="10" t="str">
        <f t="shared" si="1"/>
        <v>Netherlands Antilles2001</v>
      </c>
      <c r="B2698" s="1" t="s">
        <v>148</v>
      </c>
      <c r="C2698" s="3">
        <v>2001.0</v>
      </c>
      <c r="D2698" s="3">
        <v>0.0</v>
      </c>
      <c r="E2698" s="3">
        <v>0.0</v>
      </c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3">
        <v>0.0</v>
      </c>
      <c r="U2698" s="3">
        <v>0.0</v>
      </c>
    </row>
    <row r="2699" hidden="1">
      <c r="A2699" s="10" t="str">
        <f t="shared" si="1"/>
        <v>United Arab Emirates2001</v>
      </c>
      <c r="B2699" s="1" t="s">
        <v>211</v>
      </c>
      <c r="C2699" s="3">
        <v>2001.0</v>
      </c>
      <c r="D2699" s="3">
        <v>72.11</v>
      </c>
      <c r="E2699" s="3">
        <v>0.0</v>
      </c>
      <c r="F2699" s="3">
        <v>-0.217259</v>
      </c>
      <c r="G2699" s="3">
        <v>0.16</v>
      </c>
      <c r="H2699" s="3">
        <v>30544.76</v>
      </c>
      <c r="I2699" s="3">
        <v>32669.16</v>
      </c>
      <c r="J2699" s="3">
        <v>8.45</v>
      </c>
      <c r="K2699" s="3">
        <v>103312.0</v>
      </c>
      <c r="L2699" s="2"/>
      <c r="M2699" s="2"/>
      <c r="N2699" s="2"/>
      <c r="O2699" s="2"/>
      <c r="P2699" s="2"/>
      <c r="Q2699" s="2"/>
      <c r="R2699" s="2"/>
      <c r="S2699" s="2"/>
      <c r="T2699" s="3">
        <v>2339.35111603546</v>
      </c>
      <c r="U2699" s="3">
        <v>4724.5023</v>
      </c>
    </row>
    <row r="2700" hidden="1">
      <c r="A2700" s="10" t="str">
        <f t="shared" si="1"/>
        <v>Argentina2001</v>
      </c>
      <c r="B2700" s="1" t="s">
        <v>23</v>
      </c>
      <c r="C2700" s="3">
        <v>2001.0</v>
      </c>
      <c r="D2700" s="3">
        <v>64.73</v>
      </c>
      <c r="E2700" s="3">
        <v>65.76</v>
      </c>
      <c r="F2700" s="3">
        <v>0.11289</v>
      </c>
      <c r="G2700" s="3">
        <v>0.08</v>
      </c>
      <c r="H2700" s="3">
        <v>20321.13</v>
      </c>
      <c r="I2700" s="3">
        <v>26610.06</v>
      </c>
      <c r="J2700" s="3">
        <v>1.31</v>
      </c>
      <c r="K2700" s="3">
        <v>268696.99</v>
      </c>
      <c r="L2700" s="3">
        <v>36.45</v>
      </c>
      <c r="M2700" s="3">
        <v>29.31</v>
      </c>
      <c r="N2700" s="3">
        <v>28.57</v>
      </c>
      <c r="O2700" s="3">
        <v>5.33</v>
      </c>
      <c r="P2700" s="3">
        <v>9.02</v>
      </c>
      <c r="Q2700" s="3">
        <v>21.47</v>
      </c>
      <c r="R2700" s="3">
        <v>35.53</v>
      </c>
      <c r="S2700" s="3">
        <v>32.76</v>
      </c>
      <c r="T2700" s="3">
        <v>2406.62335722877</v>
      </c>
      <c r="U2700" s="3">
        <v>1304.4393</v>
      </c>
    </row>
    <row r="2701" hidden="1">
      <c r="A2701" s="10" t="str">
        <f t="shared" si="1"/>
        <v>Armenia2001</v>
      </c>
      <c r="B2701" s="1" t="s">
        <v>24</v>
      </c>
      <c r="C2701" s="3">
        <v>2001.0</v>
      </c>
      <c r="D2701" s="3">
        <v>26.39</v>
      </c>
      <c r="E2701" s="3">
        <v>59.71</v>
      </c>
      <c r="F2701" s="3">
        <v>0.62364</v>
      </c>
      <c r="G2701" s="3">
        <v>0.1</v>
      </c>
      <c r="H2701" s="3">
        <v>837.47</v>
      </c>
      <c r="I2701" s="3">
        <v>335.83</v>
      </c>
      <c r="J2701" s="3">
        <v>-21.57</v>
      </c>
      <c r="K2701" s="3">
        <v>2118.47</v>
      </c>
      <c r="L2701" s="3">
        <v>12.1</v>
      </c>
      <c r="M2701" s="3">
        <v>47.61</v>
      </c>
      <c r="N2701" s="3">
        <v>21.22</v>
      </c>
      <c r="O2701" s="3">
        <v>19.03</v>
      </c>
      <c r="P2701" s="3">
        <v>9.46</v>
      </c>
      <c r="Q2701" s="3">
        <v>28.66</v>
      </c>
      <c r="R2701" s="3">
        <v>43.68</v>
      </c>
      <c r="S2701" s="3">
        <v>18.19</v>
      </c>
      <c r="T2701" s="3">
        <v>1484.26324064021</v>
      </c>
      <c r="U2701" s="3">
        <v>1927.055</v>
      </c>
    </row>
    <row r="2702" hidden="1">
      <c r="A2702" s="10" t="str">
        <f t="shared" si="1"/>
        <v>Antigua and Barbuda2001</v>
      </c>
      <c r="B2702" s="1" t="s">
        <v>22</v>
      </c>
      <c r="C2702" s="3">
        <v>2001.0</v>
      </c>
      <c r="D2702" s="3">
        <v>0.0</v>
      </c>
      <c r="E2702" s="3">
        <v>0.0</v>
      </c>
      <c r="F2702" s="2"/>
      <c r="G2702" s="2"/>
      <c r="H2702" s="2"/>
      <c r="I2702" s="2"/>
      <c r="J2702" s="3">
        <v>21.75</v>
      </c>
      <c r="K2702" s="3">
        <v>800.48</v>
      </c>
      <c r="L2702" s="2"/>
      <c r="M2702" s="2"/>
      <c r="N2702" s="2"/>
      <c r="O2702" s="2"/>
      <c r="P2702" s="2"/>
      <c r="Q2702" s="2"/>
      <c r="R2702" s="2"/>
      <c r="S2702" s="2"/>
      <c r="T2702" s="3">
        <v>0.0</v>
      </c>
      <c r="U2702" s="3">
        <v>0.0</v>
      </c>
    </row>
    <row r="2703" hidden="1">
      <c r="A2703" s="10" t="str">
        <f t="shared" si="1"/>
        <v>Australia2001</v>
      </c>
      <c r="B2703" s="1" t="s">
        <v>26</v>
      </c>
      <c r="C2703" s="3">
        <v>2001.0</v>
      </c>
      <c r="D2703" s="3">
        <v>51.16</v>
      </c>
      <c r="E2703" s="3">
        <v>72.33</v>
      </c>
      <c r="F2703" s="3">
        <v>-0.12189</v>
      </c>
      <c r="G2703" s="3">
        <v>0.07</v>
      </c>
      <c r="H2703" s="3">
        <v>64319.98</v>
      </c>
      <c r="I2703" s="3">
        <v>63288.19</v>
      </c>
      <c r="J2703" s="3">
        <v>0.09</v>
      </c>
      <c r="K2703" s="3">
        <v>378376.0</v>
      </c>
      <c r="L2703" s="3">
        <v>34.56</v>
      </c>
      <c r="M2703" s="3">
        <v>37.77</v>
      </c>
      <c r="N2703" s="3">
        <v>18.51</v>
      </c>
      <c r="O2703" s="3">
        <v>8.74</v>
      </c>
      <c r="P2703" s="3">
        <v>9.1</v>
      </c>
      <c r="Q2703" s="3">
        <v>18.64</v>
      </c>
      <c r="R2703" s="3">
        <v>24.18</v>
      </c>
      <c r="S2703" s="3">
        <v>42.43</v>
      </c>
      <c r="T2703" s="3">
        <v>2477.10315322398</v>
      </c>
      <c r="U2703" s="3">
        <v>995.7089</v>
      </c>
    </row>
    <row r="2704" hidden="1">
      <c r="A2704" s="10" t="str">
        <f t="shared" si="1"/>
        <v>Austria2001</v>
      </c>
      <c r="B2704" s="1" t="s">
        <v>27</v>
      </c>
      <c r="C2704" s="3">
        <v>2001.0</v>
      </c>
      <c r="D2704" s="3">
        <v>16.25</v>
      </c>
      <c r="E2704" s="3">
        <v>70.64</v>
      </c>
      <c r="F2704" s="3">
        <v>1.898774</v>
      </c>
      <c r="G2704" s="3">
        <v>0.12</v>
      </c>
      <c r="H2704" s="3">
        <v>70491.57</v>
      </c>
      <c r="I2704" s="3">
        <v>66492.42</v>
      </c>
      <c r="J2704" s="3">
        <v>1.7</v>
      </c>
      <c r="K2704" s="3">
        <v>197338.01</v>
      </c>
      <c r="L2704" s="3">
        <v>34.1</v>
      </c>
      <c r="M2704" s="3">
        <v>36.54</v>
      </c>
      <c r="N2704" s="3">
        <v>20.67</v>
      </c>
      <c r="O2704" s="3">
        <v>6.5</v>
      </c>
      <c r="P2704" s="3">
        <v>35.29</v>
      </c>
      <c r="Q2704" s="3">
        <v>30.07</v>
      </c>
      <c r="R2704" s="3">
        <v>23.22</v>
      </c>
      <c r="S2704" s="3">
        <v>2.53</v>
      </c>
      <c r="T2704" s="3">
        <v>2396.1221813269</v>
      </c>
      <c r="U2704" s="3">
        <v>1550.8543</v>
      </c>
    </row>
    <row r="2705" hidden="1">
      <c r="A2705" s="10" t="str">
        <f t="shared" si="1"/>
        <v>Azerbaijan2001</v>
      </c>
      <c r="B2705" s="1" t="s">
        <v>28</v>
      </c>
      <c r="C2705" s="3">
        <v>2001.0</v>
      </c>
      <c r="D2705" s="3">
        <v>93.96</v>
      </c>
      <c r="E2705" s="3">
        <v>72.76</v>
      </c>
      <c r="F2705" s="3">
        <v>-0.613283</v>
      </c>
      <c r="G2705" s="3">
        <v>0.21</v>
      </c>
      <c r="H2705" s="3">
        <v>1430.88</v>
      </c>
      <c r="I2705" s="3">
        <v>2314.28</v>
      </c>
      <c r="J2705" s="3">
        <v>4.18</v>
      </c>
      <c r="K2705" s="3">
        <v>5707.72</v>
      </c>
      <c r="L2705" s="3">
        <v>28.5</v>
      </c>
      <c r="M2705" s="3">
        <v>44.26</v>
      </c>
      <c r="N2705" s="3">
        <v>17.24</v>
      </c>
      <c r="O2705" s="3">
        <v>9.84</v>
      </c>
      <c r="P2705" s="3">
        <v>2.01</v>
      </c>
      <c r="Q2705" s="3">
        <v>18.07</v>
      </c>
      <c r="R2705" s="3">
        <v>3.14</v>
      </c>
      <c r="S2705" s="3">
        <v>76.33</v>
      </c>
      <c r="T2705" s="3">
        <v>2091.89091027058</v>
      </c>
      <c r="U2705" s="3">
        <v>8350.101</v>
      </c>
    </row>
    <row r="2706" hidden="1">
      <c r="A2706" s="10" t="str">
        <f t="shared" si="1"/>
        <v>Burundi2001</v>
      </c>
      <c r="B2706" s="1" t="s">
        <v>47</v>
      </c>
      <c r="C2706" s="3">
        <v>2001.0</v>
      </c>
      <c r="D2706" s="3">
        <v>84.08</v>
      </c>
      <c r="E2706" s="3">
        <v>65.69</v>
      </c>
      <c r="F2706" s="2"/>
      <c r="G2706" s="3">
        <v>0.07</v>
      </c>
      <c r="H2706" s="3">
        <v>138.9</v>
      </c>
      <c r="I2706" s="3">
        <v>42.16</v>
      </c>
      <c r="J2706" s="3">
        <v>-10.61</v>
      </c>
      <c r="K2706" s="3">
        <v>876.79</v>
      </c>
      <c r="L2706" s="3">
        <v>20.93</v>
      </c>
      <c r="M2706" s="3">
        <v>44.76</v>
      </c>
      <c r="N2706" s="3">
        <v>30.74</v>
      </c>
      <c r="O2706" s="3">
        <v>3.14</v>
      </c>
      <c r="P2706" s="3">
        <v>0.04</v>
      </c>
      <c r="Q2706" s="3">
        <v>21.6</v>
      </c>
      <c r="R2706" s="3">
        <v>17.72</v>
      </c>
      <c r="S2706" s="3">
        <v>60.46</v>
      </c>
      <c r="T2706" s="3">
        <v>1603.92318519024</v>
      </c>
      <c r="U2706" s="3">
        <v>4848.7101</v>
      </c>
    </row>
    <row r="2707" hidden="1">
      <c r="A2707" s="10" t="str">
        <f t="shared" si="1"/>
        <v>Belgium2001</v>
      </c>
      <c r="B2707" s="1" t="s">
        <v>34</v>
      </c>
      <c r="C2707" s="3">
        <v>2001.0</v>
      </c>
      <c r="D2707" s="3">
        <v>17.35</v>
      </c>
      <c r="E2707" s="3">
        <v>60.04</v>
      </c>
      <c r="F2707" s="3">
        <v>1.425483</v>
      </c>
      <c r="G2707" s="3">
        <v>0.08</v>
      </c>
      <c r="H2707" s="3">
        <v>178697.51</v>
      </c>
      <c r="I2707" s="3">
        <v>190309.49</v>
      </c>
      <c r="J2707" s="3">
        <v>3.65</v>
      </c>
      <c r="K2707" s="3">
        <v>236541.0</v>
      </c>
      <c r="L2707" s="3">
        <v>24.42</v>
      </c>
      <c r="M2707" s="3">
        <v>35.62</v>
      </c>
      <c r="N2707" s="3">
        <v>26.29</v>
      </c>
      <c r="O2707" s="3">
        <v>12.91</v>
      </c>
      <c r="P2707" s="3">
        <v>19.75</v>
      </c>
      <c r="Q2707" s="3">
        <v>39.23</v>
      </c>
      <c r="R2707" s="3">
        <v>29.31</v>
      </c>
      <c r="S2707" s="3">
        <v>7.69</v>
      </c>
      <c r="T2707" s="3">
        <v>1927.94127681397</v>
      </c>
      <c r="U2707" s="3">
        <v>1009.6074</v>
      </c>
    </row>
    <row r="2708" hidden="1">
      <c r="A2708" s="10" t="str">
        <f t="shared" si="1"/>
        <v>Benin2001</v>
      </c>
      <c r="B2708" s="1" t="s">
        <v>37</v>
      </c>
      <c r="C2708" s="3">
        <v>2001.0</v>
      </c>
      <c r="D2708" s="3">
        <v>21.59</v>
      </c>
      <c r="E2708" s="3">
        <v>59.15</v>
      </c>
      <c r="F2708" s="2"/>
      <c r="G2708" s="3">
        <v>0.23</v>
      </c>
      <c r="H2708" s="3">
        <v>601.51</v>
      </c>
      <c r="I2708" s="3">
        <v>204.17</v>
      </c>
      <c r="J2708" s="3">
        <v>-8.52</v>
      </c>
      <c r="K2708" s="3">
        <v>3663.02</v>
      </c>
      <c r="L2708" s="3">
        <v>13.22</v>
      </c>
      <c r="M2708" s="3">
        <v>45.93</v>
      </c>
      <c r="N2708" s="3">
        <v>32.06</v>
      </c>
      <c r="O2708" s="3">
        <v>8.79</v>
      </c>
      <c r="P2708" s="3">
        <v>0.85</v>
      </c>
      <c r="Q2708" s="3">
        <v>4.14</v>
      </c>
      <c r="R2708" s="3">
        <v>10.85</v>
      </c>
      <c r="S2708" s="3">
        <v>73.13</v>
      </c>
      <c r="T2708" s="3">
        <v>1438.91065921994</v>
      </c>
      <c r="U2708" s="3">
        <v>3876.3189</v>
      </c>
    </row>
    <row r="2709" hidden="1">
      <c r="A2709" s="10" t="str">
        <f t="shared" si="1"/>
        <v>Burkina Faso2001</v>
      </c>
      <c r="B2709" s="1" t="s">
        <v>46</v>
      </c>
      <c r="C2709" s="3">
        <v>2001.0</v>
      </c>
      <c r="D2709" s="3">
        <v>25.0</v>
      </c>
      <c r="E2709" s="3">
        <v>79.88</v>
      </c>
      <c r="F2709" s="3">
        <v>-0.245462</v>
      </c>
      <c r="G2709" s="3">
        <v>0.08</v>
      </c>
      <c r="H2709" s="3">
        <v>788.43</v>
      </c>
      <c r="I2709" s="3">
        <v>188.24</v>
      </c>
      <c r="J2709" s="3">
        <v>-13.57</v>
      </c>
      <c r="K2709" s="3">
        <v>3190.37</v>
      </c>
      <c r="L2709" s="3">
        <v>20.45</v>
      </c>
      <c r="M2709" s="3">
        <v>59.43</v>
      </c>
      <c r="N2709" s="3">
        <v>17.49</v>
      </c>
      <c r="O2709" s="3">
        <v>2.63</v>
      </c>
      <c r="P2709" s="3">
        <v>5.92</v>
      </c>
      <c r="Q2709" s="3">
        <v>13.27</v>
      </c>
      <c r="R2709" s="3">
        <v>10.94</v>
      </c>
      <c r="S2709" s="3">
        <v>69.87</v>
      </c>
      <c r="T2709" s="3">
        <v>1848.78938166663</v>
      </c>
      <c r="U2709" s="3">
        <v>3742.9641</v>
      </c>
    </row>
    <row r="2710" hidden="1">
      <c r="A2710" s="10" t="str">
        <f t="shared" si="1"/>
        <v>Bangladesh2001</v>
      </c>
      <c r="B2710" s="1" t="s">
        <v>31</v>
      </c>
      <c r="C2710" s="3">
        <v>2001.0</v>
      </c>
      <c r="D2710" s="3">
        <v>6.55</v>
      </c>
      <c r="E2710" s="3">
        <v>33.53</v>
      </c>
      <c r="F2710" s="3">
        <v>-0.799988</v>
      </c>
      <c r="G2710" s="3">
        <v>0.16</v>
      </c>
      <c r="H2710" s="3">
        <v>8041.2</v>
      </c>
      <c r="I2710" s="3">
        <v>5388.75</v>
      </c>
      <c r="J2710" s="3">
        <v>-5.32</v>
      </c>
      <c r="K2710" s="3">
        <v>53991.29</v>
      </c>
      <c r="L2710" s="3">
        <v>18.3</v>
      </c>
      <c r="M2710" s="3">
        <v>15.23</v>
      </c>
      <c r="N2710" s="3">
        <v>52.77</v>
      </c>
      <c r="O2710" s="3">
        <v>13.67</v>
      </c>
      <c r="P2710" s="3">
        <v>0.92</v>
      </c>
      <c r="Q2710" s="3">
        <v>82.92</v>
      </c>
      <c r="R2710" s="3">
        <v>9.73</v>
      </c>
      <c r="S2710" s="3">
        <v>6.35</v>
      </c>
      <c r="T2710" s="3">
        <v>1825.59050185933</v>
      </c>
      <c r="U2710" s="3">
        <v>7194.0003</v>
      </c>
    </row>
    <row r="2711" hidden="1">
      <c r="A2711" s="10" t="str">
        <f t="shared" si="1"/>
        <v>Bulgaria2001</v>
      </c>
      <c r="B2711" s="1" t="s">
        <v>45</v>
      </c>
      <c r="C2711" s="3">
        <v>2001.0</v>
      </c>
      <c r="D2711" s="3">
        <v>23.49</v>
      </c>
      <c r="E2711" s="3">
        <v>48.57</v>
      </c>
      <c r="F2711" s="3">
        <v>0.464298</v>
      </c>
      <c r="G2711" s="3">
        <v>0.06</v>
      </c>
      <c r="H2711" s="3">
        <v>7278.16</v>
      </c>
      <c r="I2711" s="3">
        <v>5113.89</v>
      </c>
      <c r="J2711" s="3">
        <v>-9.32</v>
      </c>
      <c r="K2711" s="3">
        <v>14183.5</v>
      </c>
      <c r="L2711" s="3">
        <v>21.66</v>
      </c>
      <c r="M2711" s="3">
        <v>26.91</v>
      </c>
      <c r="N2711" s="3">
        <v>24.66</v>
      </c>
      <c r="O2711" s="3">
        <v>8.85</v>
      </c>
      <c r="P2711" s="3">
        <v>10.67</v>
      </c>
      <c r="Q2711" s="3">
        <v>44.03</v>
      </c>
      <c r="R2711" s="3">
        <v>29.31</v>
      </c>
      <c r="S2711" s="3">
        <v>8.38</v>
      </c>
      <c r="T2711" s="3">
        <v>1831.05951091579</v>
      </c>
      <c r="U2711" s="3">
        <v>1171.9329</v>
      </c>
    </row>
    <row r="2712" hidden="1">
      <c r="A2712" s="10" t="str">
        <f t="shared" si="1"/>
        <v>Bahrain2001</v>
      </c>
      <c r="B2712" s="1" t="s">
        <v>30</v>
      </c>
      <c r="C2712" s="3">
        <v>2001.0</v>
      </c>
      <c r="D2712" s="3">
        <v>71.94</v>
      </c>
      <c r="E2712" s="3">
        <v>39.33</v>
      </c>
      <c r="F2712" s="3">
        <v>-0.116485</v>
      </c>
      <c r="G2712" s="3">
        <v>0.04</v>
      </c>
      <c r="H2712" s="3">
        <v>4296.17</v>
      </c>
      <c r="I2712" s="3">
        <v>5551.31</v>
      </c>
      <c r="J2712" s="3">
        <v>20.2</v>
      </c>
      <c r="K2712" s="3">
        <v>8976.2</v>
      </c>
      <c r="L2712" s="3">
        <v>12.89</v>
      </c>
      <c r="M2712" s="3">
        <v>26.44</v>
      </c>
      <c r="N2712" s="3">
        <v>18.08</v>
      </c>
      <c r="O2712" s="3">
        <v>42.57</v>
      </c>
      <c r="P2712" s="3">
        <v>0.98</v>
      </c>
      <c r="Q2712" s="3">
        <v>75.38</v>
      </c>
      <c r="R2712" s="3">
        <v>18.76</v>
      </c>
      <c r="S2712" s="3">
        <v>4.87</v>
      </c>
      <c r="T2712" s="3">
        <v>1901.6218635052</v>
      </c>
      <c r="U2712" s="3">
        <v>4721.2518</v>
      </c>
    </row>
    <row r="2713" hidden="1">
      <c r="A2713" s="10" t="str">
        <f t="shared" si="1"/>
        <v>Bahamas, The2001</v>
      </c>
      <c r="B2713" s="1" t="s">
        <v>29</v>
      </c>
      <c r="C2713" s="3">
        <v>2001.0</v>
      </c>
      <c r="D2713" s="3">
        <v>57.43</v>
      </c>
      <c r="E2713" s="3">
        <v>81.32</v>
      </c>
      <c r="F2713" s="2"/>
      <c r="G2713" s="3">
        <v>0.12</v>
      </c>
      <c r="H2713" s="3">
        <v>1927.32</v>
      </c>
      <c r="I2713" s="3">
        <v>375.88</v>
      </c>
      <c r="J2713" s="3">
        <v>-4.36</v>
      </c>
      <c r="K2713" s="3">
        <v>8317.83</v>
      </c>
      <c r="L2713" s="3">
        <v>19.45</v>
      </c>
      <c r="M2713" s="3">
        <v>61.87</v>
      </c>
      <c r="N2713" s="3">
        <v>10.66</v>
      </c>
      <c r="O2713" s="3">
        <v>6.61</v>
      </c>
      <c r="P2713" s="3">
        <v>10.09</v>
      </c>
      <c r="Q2713" s="3">
        <v>40.99</v>
      </c>
      <c r="R2713" s="3">
        <v>25.15</v>
      </c>
      <c r="S2713" s="3">
        <v>23.77</v>
      </c>
      <c r="T2713" s="3">
        <v>1764.34700105074</v>
      </c>
      <c r="U2713" s="3">
        <v>1387.8006</v>
      </c>
    </row>
    <row r="2714" hidden="1">
      <c r="A2714" s="10" t="str">
        <f t="shared" si="1"/>
        <v>Bosnia and Herzegovina2001</v>
      </c>
      <c r="B2714" s="1" t="s">
        <v>41</v>
      </c>
      <c r="C2714" s="3">
        <v>2001.0</v>
      </c>
      <c r="D2714" s="3">
        <v>0.0</v>
      </c>
      <c r="E2714" s="3">
        <v>0.0</v>
      </c>
      <c r="F2714" s="3">
        <v>0.263644</v>
      </c>
      <c r="G2714" s="2"/>
      <c r="H2714" s="2"/>
      <c r="I2714" s="2"/>
      <c r="J2714" s="3">
        <v>-47.53</v>
      </c>
      <c r="K2714" s="3">
        <v>5748.99</v>
      </c>
      <c r="L2714" s="2"/>
      <c r="M2714" s="2"/>
      <c r="N2714" s="2"/>
      <c r="O2714" s="2"/>
      <c r="P2714" s="2"/>
      <c r="Q2714" s="2"/>
      <c r="R2714" s="2"/>
      <c r="S2714" s="2"/>
      <c r="T2714" s="3">
        <v>0.0</v>
      </c>
      <c r="U2714" s="3">
        <v>0.0</v>
      </c>
    </row>
    <row r="2715" hidden="1">
      <c r="A2715" s="10" t="str">
        <f t="shared" si="1"/>
        <v>Belarus2001</v>
      </c>
      <c r="B2715" s="1" t="s">
        <v>33</v>
      </c>
      <c r="C2715" s="3">
        <v>2001.0</v>
      </c>
      <c r="D2715" s="3">
        <v>30.51</v>
      </c>
      <c r="E2715" s="3">
        <v>42.74</v>
      </c>
      <c r="F2715" s="3">
        <v>0.78008</v>
      </c>
      <c r="G2715" s="3">
        <v>0.42</v>
      </c>
      <c r="H2715" s="3">
        <v>8286.37</v>
      </c>
      <c r="I2715" s="3">
        <v>7450.64</v>
      </c>
      <c r="J2715" s="3">
        <v>-3.55</v>
      </c>
      <c r="K2715" s="3">
        <v>12354.82</v>
      </c>
      <c r="L2715" s="3">
        <v>18.77</v>
      </c>
      <c r="M2715" s="3">
        <v>23.97</v>
      </c>
      <c r="N2715" s="3">
        <v>28.98</v>
      </c>
      <c r="O2715" s="3">
        <v>22.54</v>
      </c>
      <c r="P2715" s="3">
        <v>24.2</v>
      </c>
      <c r="Q2715" s="3">
        <v>41.5</v>
      </c>
      <c r="R2715" s="3">
        <v>27.59</v>
      </c>
      <c r="S2715" s="3">
        <v>4.33</v>
      </c>
      <c r="T2715" s="3">
        <v>1673.85302162022</v>
      </c>
      <c r="U2715" s="3">
        <v>1030.4836</v>
      </c>
    </row>
    <row r="2716" hidden="1">
      <c r="A2716" s="10" t="str">
        <f t="shared" si="1"/>
        <v>Belgium-Luxembourg2001</v>
      </c>
      <c r="B2716" s="1" t="s">
        <v>35</v>
      </c>
      <c r="C2716" s="3">
        <v>2001.0</v>
      </c>
      <c r="D2716" s="3">
        <v>0.0</v>
      </c>
      <c r="E2716" s="3">
        <v>0.0</v>
      </c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3">
        <v>0.0</v>
      </c>
      <c r="U2716" s="3">
        <v>0.0</v>
      </c>
    </row>
    <row r="2717" hidden="1">
      <c r="A2717" s="10" t="str">
        <f t="shared" si="1"/>
        <v>Belize2001</v>
      </c>
      <c r="B2717" s="1" t="s">
        <v>36</v>
      </c>
      <c r="C2717" s="3">
        <v>2001.0</v>
      </c>
      <c r="D2717" s="3">
        <v>35.58</v>
      </c>
      <c r="E2717" s="3">
        <v>63.62</v>
      </c>
      <c r="F2717" s="2"/>
      <c r="G2717" s="3">
        <v>0.17</v>
      </c>
      <c r="H2717" s="3">
        <v>519.54</v>
      </c>
      <c r="I2717" s="3">
        <v>181.89</v>
      </c>
      <c r="J2717" s="3">
        <v>-18.3</v>
      </c>
      <c r="K2717" s="3">
        <v>868.35</v>
      </c>
      <c r="L2717" s="3">
        <v>17.53</v>
      </c>
      <c r="M2717" s="3">
        <v>46.09</v>
      </c>
      <c r="N2717" s="3">
        <v>11.5</v>
      </c>
      <c r="O2717" s="3">
        <v>3.13</v>
      </c>
      <c r="P2717" s="3">
        <v>0.07</v>
      </c>
      <c r="Q2717" s="3">
        <v>2.08</v>
      </c>
      <c r="R2717" s="3">
        <v>19.54</v>
      </c>
      <c r="S2717" s="3">
        <v>14.33</v>
      </c>
      <c r="T2717" s="3">
        <v>1606.18677770957</v>
      </c>
      <c r="U2717" s="3">
        <v>4573.9949</v>
      </c>
    </row>
    <row r="2718" hidden="1">
      <c r="A2718" s="10" t="str">
        <f t="shared" si="1"/>
        <v>Bermuda2001</v>
      </c>
      <c r="B2718" s="1" t="s">
        <v>38</v>
      </c>
      <c r="C2718" s="3">
        <v>2001.0</v>
      </c>
      <c r="D2718" s="3">
        <v>0.0</v>
      </c>
      <c r="E2718" s="3">
        <v>0.0</v>
      </c>
      <c r="F2718" s="2"/>
      <c r="G2718" s="2"/>
      <c r="H2718" s="2"/>
      <c r="I2718" s="2"/>
      <c r="J2718" s="2"/>
      <c r="K2718" s="3">
        <v>3680.48</v>
      </c>
      <c r="L2718" s="2"/>
      <c r="M2718" s="2"/>
      <c r="N2718" s="2"/>
      <c r="O2718" s="2"/>
      <c r="P2718" s="2"/>
      <c r="Q2718" s="2"/>
      <c r="R2718" s="2"/>
      <c r="S2718" s="2"/>
      <c r="T2718" s="3">
        <v>0.0</v>
      </c>
      <c r="U2718" s="3">
        <v>0.0</v>
      </c>
    </row>
    <row r="2719" hidden="1">
      <c r="A2719" s="10" t="str">
        <f t="shared" si="1"/>
        <v>Bolivia2001</v>
      </c>
      <c r="B2719" s="1" t="s">
        <v>40</v>
      </c>
      <c r="C2719" s="3">
        <v>2001.0</v>
      </c>
      <c r="D2719" s="3">
        <v>69.29</v>
      </c>
      <c r="E2719" s="3">
        <v>64.22</v>
      </c>
      <c r="F2719" s="3">
        <v>-0.614885</v>
      </c>
      <c r="G2719" s="3">
        <v>0.12</v>
      </c>
      <c r="H2719" s="3">
        <v>1707.55</v>
      </c>
      <c r="I2719" s="3">
        <v>1352.89</v>
      </c>
      <c r="J2719" s="3">
        <v>-5.28</v>
      </c>
      <c r="K2719" s="3">
        <v>8141.54</v>
      </c>
      <c r="L2719" s="3">
        <v>26.47</v>
      </c>
      <c r="M2719" s="3">
        <v>37.75</v>
      </c>
      <c r="N2719" s="3">
        <v>29.03</v>
      </c>
      <c r="O2719" s="3">
        <v>6.7</v>
      </c>
      <c r="P2719" s="3">
        <v>8.19</v>
      </c>
      <c r="Q2719" s="3">
        <v>31.68</v>
      </c>
      <c r="R2719" s="3">
        <v>38.68</v>
      </c>
      <c r="S2719" s="3">
        <v>21.23</v>
      </c>
      <c r="T2719" s="3">
        <v>1957.58231423445</v>
      </c>
      <c r="U2719" s="3">
        <v>1333.4804</v>
      </c>
    </row>
    <row r="2720" hidden="1">
      <c r="A2720" s="10" t="str">
        <f t="shared" si="1"/>
        <v>Brazil2001</v>
      </c>
      <c r="B2720" s="1" t="s">
        <v>43</v>
      </c>
      <c r="C2720" s="3">
        <v>2001.0</v>
      </c>
      <c r="D2720" s="3">
        <v>43.69</v>
      </c>
      <c r="E2720" s="3">
        <v>62.33</v>
      </c>
      <c r="F2720" s="3">
        <v>0.658473</v>
      </c>
      <c r="G2720" s="3">
        <v>0.07</v>
      </c>
      <c r="H2720" s="3">
        <v>55601.76</v>
      </c>
      <c r="I2720" s="3">
        <v>58286.59</v>
      </c>
      <c r="J2720" s="3">
        <v>-2.19</v>
      </c>
      <c r="K2720" s="3">
        <v>559371.98</v>
      </c>
      <c r="L2720" s="3">
        <v>40.76</v>
      </c>
      <c r="M2720" s="3">
        <v>21.57</v>
      </c>
      <c r="N2720" s="3">
        <v>26.14</v>
      </c>
      <c r="O2720" s="3">
        <v>11.43</v>
      </c>
      <c r="P2720" s="3">
        <v>22.58</v>
      </c>
      <c r="Q2720" s="3">
        <v>23.48</v>
      </c>
      <c r="R2720" s="3">
        <v>29.27</v>
      </c>
      <c r="S2720" s="3">
        <v>22.63</v>
      </c>
      <c r="T2720" s="3">
        <v>2286.57793552457</v>
      </c>
      <c r="U2720" s="3">
        <v>885.7123</v>
      </c>
    </row>
    <row r="2721" hidden="1">
      <c r="A2721" s="10" t="str">
        <f t="shared" si="1"/>
        <v>Barbados2001</v>
      </c>
      <c r="B2721" s="1" t="s">
        <v>32</v>
      </c>
      <c r="C2721" s="3">
        <v>2001.0</v>
      </c>
      <c r="D2721" s="3">
        <v>58.92</v>
      </c>
      <c r="E2721" s="3">
        <v>72.94</v>
      </c>
      <c r="F2721" s="2"/>
      <c r="G2721" s="3">
        <v>0.12</v>
      </c>
      <c r="H2721" s="3">
        <v>1068.11</v>
      </c>
      <c r="I2721" s="3">
        <v>259.34</v>
      </c>
      <c r="J2721" s="3">
        <v>-4.42</v>
      </c>
      <c r="K2721" s="3">
        <v>3054.5</v>
      </c>
      <c r="L2721" s="3">
        <v>21.05</v>
      </c>
      <c r="M2721" s="3">
        <v>51.89</v>
      </c>
      <c r="N2721" s="3">
        <v>14.25</v>
      </c>
      <c r="O2721" s="3">
        <v>6.24</v>
      </c>
      <c r="P2721" s="3">
        <v>15.52</v>
      </c>
      <c r="Q2721" s="3">
        <v>46.18</v>
      </c>
      <c r="R2721" s="3">
        <v>20.73</v>
      </c>
      <c r="S2721" s="3">
        <v>2.35</v>
      </c>
      <c r="T2721" s="3">
        <v>1826.48928712459</v>
      </c>
      <c r="U2721" s="3">
        <v>1480.5614</v>
      </c>
    </row>
    <row r="2722" hidden="1">
      <c r="A2722" s="10" t="str">
        <f t="shared" si="1"/>
        <v>Brunei2001</v>
      </c>
      <c r="B2722" s="1" t="s">
        <v>44</v>
      </c>
      <c r="C2722" s="3">
        <v>2001.0</v>
      </c>
      <c r="D2722" s="3">
        <v>89.41</v>
      </c>
      <c r="E2722" s="3">
        <v>67.8</v>
      </c>
      <c r="F2722" s="2"/>
      <c r="G2722" s="3">
        <v>0.26</v>
      </c>
      <c r="H2722" s="3">
        <v>1100.28</v>
      </c>
      <c r="I2722" s="3">
        <v>3508.21</v>
      </c>
      <c r="J2722" s="3">
        <v>30.33</v>
      </c>
      <c r="K2722" s="3">
        <v>5601.09</v>
      </c>
      <c r="L2722" s="3">
        <v>23.75</v>
      </c>
      <c r="M2722" s="3">
        <v>44.05</v>
      </c>
      <c r="N2722" s="3">
        <v>26.85</v>
      </c>
      <c r="O2722" s="3">
        <v>5.17</v>
      </c>
      <c r="P2722" s="3">
        <v>3.5</v>
      </c>
      <c r="Q2722" s="3">
        <v>49.83</v>
      </c>
      <c r="R2722" s="3">
        <v>2.12</v>
      </c>
      <c r="S2722" s="3">
        <v>44.42</v>
      </c>
      <c r="T2722" s="3">
        <v>2151.99723311143</v>
      </c>
      <c r="U2722" s="3">
        <v>8024.3051</v>
      </c>
    </row>
    <row r="2723" hidden="1">
      <c r="A2723" s="10" t="str">
        <f t="shared" si="1"/>
        <v>Bhutan2001</v>
      </c>
      <c r="B2723" s="1" t="s">
        <v>39</v>
      </c>
      <c r="C2723" s="3">
        <v>2001.0</v>
      </c>
      <c r="D2723" s="3">
        <v>0.0</v>
      </c>
      <c r="E2723" s="3">
        <v>0.0</v>
      </c>
      <c r="F2723" s="2"/>
      <c r="G2723" s="2"/>
      <c r="H2723" s="2"/>
      <c r="I2723" s="2"/>
      <c r="J2723" s="3">
        <v>-22.16</v>
      </c>
      <c r="K2723" s="3">
        <v>461.44</v>
      </c>
      <c r="L2723" s="2"/>
      <c r="M2723" s="2"/>
      <c r="N2723" s="2"/>
      <c r="O2723" s="2"/>
      <c r="P2723" s="2"/>
      <c r="Q2723" s="2"/>
      <c r="R2723" s="2"/>
      <c r="S2723" s="2"/>
      <c r="T2723" s="3">
        <v>0.0</v>
      </c>
      <c r="U2723" s="3">
        <v>0.0</v>
      </c>
    </row>
    <row r="2724" hidden="1">
      <c r="A2724" s="10" t="str">
        <f t="shared" si="1"/>
        <v>Botswana2001</v>
      </c>
      <c r="B2724" s="1" t="s">
        <v>42</v>
      </c>
      <c r="C2724" s="3">
        <v>2001.0</v>
      </c>
      <c r="D2724" s="3">
        <v>3.88</v>
      </c>
      <c r="E2724" s="3">
        <v>72.95</v>
      </c>
      <c r="F2724" s="3">
        <v>-0.470005</v>
      </c>
      <c r="G2724" s="3">
        <v>0.8</v>
      </c>
      <c r="H2724" s="3">
        <v>1810.78</v>
      </c>
      <c r="I2724" s="3">
        <v>2533.04</v>
      </c>
      <c r="J2724" s="3">
        <v>9.79</v>
      </c>
      <c r="K2724" s="3">
        <v>5489.61</v>
      </c>
      <c r="L2724" s="3">
        <v>27.57</v>
      </c>
      <c r="M2724" s="3">
        <v>45.38</v>
      </c>
      <c r="N2724" s="3">
        <v>17.93</v>
      </c>
      <c r="O2724" s="3">
        <v>4.72</v>
      </c>
      <c r="P2724" s="3">
        <v>2.19</v>
      </c>
      <c r="Q2724" s="3">
        <v>3.99</v>
      </c>
      <c r="R2724" s="3">
        <v>6.75</v>
      </c>
      <c r="S2724" s="3">
        <v>86.86</v>
      </c>
      <c r="T2724" s="3">
        <v>2007.94797324939</v>
      </c>
      <c r="U2724" s="3">
        <v>7274.9183</v>
      </c>
    </row>
    <row r="2725" hidden="1">
      <c r="A2725" s="10" t="str">
        <f t="shared" si="1"/>
        <v>Central African Republic2001</v>
      </c>
      <c r="B2725" s="1" t="s">
        <v>53</v>
      </c>
      <c r="C2725" s="3">
        <v>2001.0</v>
      </c>
      <c r="D2725" s="3">
        <v>21.56</v>
      </c>
      <c r="E2725" s="3">
        <v>69.58</v>
      </c>
      <c r="F2725" s="2"/>
      <c r="G2725" s="3">
        <v>0.39</v>
      </c>
      <c r="H2725" s="3">
        <v>67.98</v>
      </c>
      <c r="I2725" s="3">
        <v>74.41</v>
      </c>
      <c r="J2725" s="3">
        <v>-5.42</v>
      </c>
      <c r="K2725" s="3">
        <v>931.83</v>
      </c>
      <c r="L2725" s="3">
        <v>25.03</v>
      </c>
      <c r="M2725" s="3">
        <v>44.55</v>
      </c>
      <c r="N2725" s="3">
        <v>29.18</v>
      </c>
      <c r="O2725" s="3">
        <v>1.24</v>
      </c>
      <c r="P2725" s="3">
        <v>1.74</v>
      </c>
      <c r="Q2725" s="3">
        <v>1.12</v>
      </c>
      <c r="R2725" s="3">
        <v>20.71</v>
      </c>
      <c r="S2725" s="3">
        <v>76.43</v>
      </c>
      <c r="T2725" s="3">
        <v>1607.85838707003</v>
      </c>
      <c r="U2725" s="3">
        <v>4709.627</v>
      </c>
    </row>
    <row r="2726" hidden="1">
      <c r="A2726" s="10" t="str">
        <f t="shared" si="1"/>
        <v>Canada2001</v>
      </c>
      <c r="B2726" s="1" t="s">
        <v>50</v>
      </c>
      <c r="C2726" s="3">
        <v>2001.0</v>
      </c>
      <c r="D2726" s="3">
        <v>34.44</v>
      </c>
      <c r="E2726" s="3">
        <v>72.85</v>
      </c>
      <c r="F2726" s="3">
        <v>0.889973</v>
      </c>
      <c r="G2726" s="3">
        <v>0.64</v>
      </c>
      <c r="H2726" s="3">
        <v>221623.73</v>
      </c>
      <c r="I2726" s="3">
        <v>261058.77</v>
      </c>
      <c r="J2726" s="3">
        <v>5.76</v>
      </c>
      <c r="K2726" s="3">
        <v>736379.99</v>
      </c>
      <c r="L2726" s="3">
        <v>41.98</v>
      </c>
      <c r="M2726" s="3">
        <v>30.87</v>
      </c>
      <c r="N2726" s="3">
        <v>16.75</v>
      </c>
      <c r="O2726" s="3">
        <v>8.23</v>
      </c>
      <c r="P2726" s="3">
        <v>25.63</v>
      </c>
      <c r="Q2726" s="3">
        <v>33.85</v>
      </c>
      <c r="R2726" s="3">
        <v>23.67</v>
      </c>
      <c r="S2726" s="3">
        <v>10.78</v>
      </c>
      <c r="T2726" s="3">
        <v>2686.65393331718</v>
      </c>
      <c r="U2726" s="3">
        <v>1309.955</v>
      </c>
    </row>
    <row r="2727" hidden="1">
      <c r="A2727" s="10" t="str">
        <f t="shared" si="1"/>
        <v>Switzerland2001</v>
      </c>
      <c r="B2727" s="1" t="s">
        <v>196</v>
      </c>
      <c r="C2727" s="3">
        <v>2001.0</v>
      </c>
      <c r="D2727" s="3">
        <v>6.0</v>
      </c>
      <c r="E2727" s="3">
        <v>66.37</v>
      </c>
      <c r="F2727" s="3">
        <v>2.161588</v>
      </c>
      <c r="G2727" s="3">
        <v>0.06</v>
      </c>
      <c r="H2727" s="3">
        <v>84101.79</v>
      </c>
      <c r="I2727" s="3">
        <v>82097.7</v>
      </c>
      <c r="J2727" s="3">
        <v>5.61</v>
      </c>
      <c r="K2727" s="3">
        <v>278630.99</v>
      </c>
      <c r="L2727" s="3">
        <v>26.07</v>
      </c>
      <c r="M2727" s="3">
        <v>40.3</v>
      </c>
      <c r="N2727" s="3">
        <v>27.57</v>
      </c>
      <c r="O2727" s="3">
        <v>5.89</v>
      </c>
      <c r="P2727" s="3">
        <v>32.87</v>
      </c>
      <c r="Q2727" s="3">
        <v>35.09</v>
      </c>
      <c r="R2727" s="3">
        <v>28.78</v>
      </c>
      <c r="S2727" s="3">
        <v>1.57</v>
      </c>
      <c r="T2727" s="3">
        <v>1934.31402595003</v>
      </c>
      <c r="U2727" s="3">
        <v>1967.0325</v>
      </c>
    </row>
    <row r="2728" hidden="1">
      <c r="A2728" s="10" t="str">
        <f t="shared" si="1"/>
        <v>Chile2001</v>
      </c>
      <c r="B2728" s="1" t="s">
        <v>55</v>
      </c>
      <c r="C2728" s="3">
        <v>2001.0</v>
      </c>
      <c r="D2728" s="3">
        <v>56.72</v>
      </c>
      <c r="E2728" s="3">
        <v>64.09</v>
      </c>
      <c r="F2728" s="3">
        <v>-0.148124</v>
      </c>
      <c r="G2728" s="3">
        <v>0.07</v>
      </c>
      <c r="H2728" s="3">
        <v>16136.16</v>
      </c>
      <c r="I2728" s="3">
        <v>18745.41</v>
      </c>
      <c r="J2728" s="3">
        <v>1.65</v>
      </c>
      <c r="K2728" s="3">
        <v>70979.92</v>
      </c>
      <c r="L2728" s="3">
        <v>31.42</v>
      </c>
      <c r="M2728" s="3">
        <v>32.67</v>
      </c>
      <c r="N2728" s="3">
        <v>20.36</v>
      </c>
      <c r="O2728" s="3">
        <v>15.27</v>
      </c>
      <c r="P2728" s="3">
        <v>2.26</v>
      </c>
      <c r="Q2728" s="3">
        <v>14.84</v>
      </c>
      <c r="R2728" s="3">
        <v>48.83</v>
      </c>
      <c r="S2728" s="3">
        <v>31.69</v>
      </c>
      <c r="T2728" s="3">
        <v>2094.59308307423</v>
      </c>
      <c r="U2728" s="3">
        <v>1422.1455</v>
      </c>
    </row>
    <row r="2729" hidden="1">
      <c r="A2729" s="10" t="str">
        <f t="shared" si="1"/>
        <v>China2001</v>
      </c>
      <c r="B2729" s="1" t="s">
        <v>56</v>
      </c>
      <c r="C2729" s="3">
        <v>2001.0</v>
      </c>
      <c r="D2729" s="3">
        <v>11.35</v>
      </c>
      <c r="E2729" s="3">
        <v>53.55</v>
      </c>
      <c r="F2729" s="3">
        <v>0.535502</v>
      </c>
      <c r="G2729" s="3">
        <v>0.12</v>
      </c>
      <c r="H2729" s="3">
        <v>243552.88</v>
      </c>
      <c r="I2729" s="3">
        <v>266098.21</v>
      </c>
      <c r="J2729" s="3">
        <v>2.1</v>
      </c>
      <c r="K2729" s="3">
        <v>1339400.0</v>
      </c>
      <c r="L2729" s="3">
        <v>44.33</v>
      </c>
      <c r="M2729" s="3">
        <v>9.22</v>
      </c>
      <c r="N2729" s="3">
        <v>32.59</v>
      </c>
      <c r="O2729" s="3">
        <v>13.1</v>
      </c>
      <c r="P2729" s="3">
        <v>30.17</v>
      </c>
      <c r="Q2729" s="3">
        <v>47.87</v>
      </c>
      <c r="R2729" s="3">
        <v>16.54</v>
      </c>
      <c r="S2729" s="3">
        <v>5.21</v>
      </c>
      <c r="T2729" s="3">
        <v>2531.35352265513</v>
      </c>
      <c r="U2729" s="3">
        <v>1618.5728</v>
      </c>
    </row>
    <row r="2730" hidden="1">
      <c r="A2730" s="10" t="str">
        <f t="shared" si="1"/>
        <v>Cote d'Ivoire2001</v>
      </c>
      <c r="B2730" s="1" t="s">
        <v>62</v>
      </c>
      <c r="C2730" s="3">
        <v>2001.0</v>
      </c>
      <c r="D2730" s="3">
        <v>78.25</v>
      </c>
      <c r="E2730" s="3">
        <v>41.64</v>
      </c>
      <c r="F2730" s="3">
        <v>-0.731178</v>
      </c>
      <c r="G2730" s="3">
        <v>0.06</v>
      </c>
      <c r="H2730" s="3">
        <v>2547.86</v>
      </c>
      <c r="I2730" s="3">
        <v>3649.82</v>
      </c>
      <c r="J2730" s="3">
        <v>7.85</v>
      </c>
      <c r="K2730" s="3">
        <v>11202.35</v>
      </c>
      <c r="L2730" s="3">
        <v>14.23</v>
      </c>
      <c r="M2730" s="3">
        <v>27.41</v>
      </c>
      <c r="N2730" s="3">
        <v>24.78</v>
      </c>
      <c r="O2730" s="3">
        <v>33.19</v>
      </c>
      <c r="P2730" s="3">
        <v>4.52</v>
      </c>
      <c r="Q2730" s="3">
        <v>29.88</v>
      </c>
      <c r="R2730" s="3">
        <v>21.91</v>
      </c>
      <c r="S2730" s="3">
        <v>43.16</v>
      </c>
      <c r="T2730" s="3">
        <v>1451.73131126386</v>
      </c>
      <c r="U2730" s="3">
        <v>2297.0824</v>
      </c>
    </row>
    <row r="2731" hidden="1">
      <c r="A2731" s="10" t="str">
        <f t="shared" si="1"/>
        <v>Cameroon2001</v>
      </c>
      <c r="B2731" s="1" t="s">
        <v>49</v>
      </c>
      <c r="C2731" s="3">
        <v>2001.0</v>
      </c>
      <c r="D2731" s="3">
        <v>85.89</v>
      </c>
      <c r="E2731" s="3">
        <v>50.08</v>
      </c>
      <c r="F2731" s="3">
        <v>-1.469205</v>
      </c>
      <c r="G2731" s="3">
        <v>0.12</v>
      </c>
      <c r="H2731" s="3">
        <v>1848.35</v>
      </c>
      <c r="I2731" s="3">
        <v>1744.97</v>
      </c>
      <c r="J2731" s="3">
        <v>-2.45</v>
      </c>
      <c r="K2731" s="3">
        <v>10371.33</v>
      </c>
      <c r="L2731" s="3">
        <v>23.5</v>
      </c>
      <c r="M2731" s="3">
        <v>26.58</v>
      </c>
      <c r="N2731" s="3">
        <v>28.18</v>
      </c>
      <c r="O2731" s="3">
        <v>21.73</v>
      </c>
      <c r="P2731" s="3">
        <v>0.41</v>
      </c>
      <c r="Q2731" s="3">
        <v>7.93</v>
      </c>
      <c r="R2731" s="3">
        <v>22.41</v>
      </c>
      <c r="S2731" s="3">
        <v>68.34</v>
      </c>
      <c r="T2731" s="3">
        <v>1690.73715767668</v>
      </c>
      <c r="U2731" s="3">
        <v>3181.0594</v>
      </c>
    </row>
    <row r="2732" hidden="1">
      <c r="A2732" s="10" t="str">
        <f t="shared" si="1"/>
        <v>Congo, Rep.2001</v>
      </c>
      <c r="B2732" s="1" t="s">
        <v>59</v>
      </c>
      <c r="C2732" s="3">
        <v>2001.0</v>
      </c>
      <c r="D2732" s="3">
        <v>0.0</v>
      </c>
      <c r="E2732" s="3">
        <v>0.0</v>
      </c>
      <c r="F2732" s="3">
        <v>-1.510819</v>
      </c>
      <c r="G2732" s="2"/>
      <c r="H2732" s="2"/>
      <c r="I2732" s="2"/>
      <c r="J2732" s="3">
        <v>24.11</v>
      </c>
      <c r="K2732" s="3">
        <v>2796.7</v>
      </c>
      <c r="L2732" s="2"/>
      <c r="M2732" s="2"/>
      <c r="N2732" s="2"/>
      <c r="O2732" s="2"/>
      <c r="P2732" s="2"/>
      <c r="Q2732" s="2"/>
      <c r="R2732" s="2"/>
      <c r="S2732" s="2"/>
      <c r="T2732" s="3">
        <v>0.0</v>
      </c>
      <c r="U2732" s="3">
        <v>0.0</v>
      </c>
    </row>
    <row r="2733" hidden="1">
      <c r="A2733" s="10" t="str">
        <f t="shared" si="1"/>
        <v>Cook Islands2001</v>
      </c>
      <c r="B2733" s="1" t="s">
        <v>60</v>
      </c>
      <c r="C2733" s="3">
        <v>2001.0</v>
      </c>
      <c r="D2733" s="3">
        <v>6.34</v>
      </c>
      <c r="E2733" s="3">
        <v>0.0</v>
      </c>
      <c r="F2733" s="2"/>
      <c r="G2733" s="3">
        <v>0.18</v>
      </c>
      <c r="H2733" s="3">
        <v>46.88</v>
      </c>
      <c r="I2733" s="3">
        <v>6.82</v>
      </c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3">
        <v>1747.93843724506</v>
      </c>
      <c r="U2733" s="3">
        <v>8415.6117</v>
      </c>
    </row>
    <row r="2734" hidden="1">
      <c r="A2734" s="10" t="str">
        <f t="shared" si="1"/>
        <v>Colombia2001</v>
      </c>
      <c r="B2734" s="1" t="s">
        <v>57</v>
      </c>
      <c r="C2734" s="3">
        <v>2001.0</v>
      </c>
      <c r="D2734" s="3">
        <v>63.79</v>
      </c>
      <c r="E2734" s="3">
        <v>58.0</v>
      </c>
      <c r="F2734" s="3">
        <v>0.3378</v>
      </c>
      <c r="G2734" s="3">
        <v>0.2</v>
      </c>
      <c r="H2734" s="3">
        <v>12820.35</v>
      </c>
      <c r="I2734" s="3">
        <v>12301.49</v>
      </c>
      <c r="J2734" s="3">
        <v>-3.13</v>
      </c>
      <c r="K2734" s="3">
        <v>98211.75</v>
      </c>
      <c r="L2734" s="3">
        <v>33.37</v>
      </c>
      <c r="M2734" s="3">
        <v>24.63</v>
      </c>
      <c r="N2734" s="3">
        <v>33.71</v>
      </c>
      <c r="O2734" s="3">
        <v>7.33</v>
      </c>
      <c r="P2734" s="3">
        <v>4.5</v>
      </c>
      <c r="Q2734" s="3">
        <v>35.61</v>
      </c>
      <c r="R2734" s="3">
        <v>17.16</v>
      </c>
      <c r="S2734" s="3">
        <v>42.73</v>
      </c>
      <c r="T2734" s="3">
        <v>2139.20340888547</v>
      </c>
      <c r="U2734" s="3">
        <v>1801.3849</v>
      </c>
    </row>
    <row r="2735" hidden="1">
      <c r="A2735" s="10" t="str">
        <f t="shared" si="1"/>
        <v>Comoros2001</v>
      </c>
      <c r="B2735" s="1" t="s">
        <v>58</v>
      </c>
      <c r="C2735" s="3">
        <v>2001.0</v>
      </c>
      <c r="D2735" s="3">
        <v>95.98</v>
      </c>
      <c r="E2735" s="3">
        <v>69.59</v>
      </c>
      <c r="F2735" s="2"/>
      <c r="G2735" s="3">
        <v>0.14</v>
      </c>
      <c r="H2735" s="3">
        <v>35.14</v>
      </c>
      <c r="I2735" s="3">
        <v>7.69</v>
      </c>
      <c r="J2735" s="3">
        <v>-18.08</v>
      </c>
      <c r="K2735" s="3">
        <v>378.51</v>
      </c>
      <c r="L2735" s="3">
        <v>21.44</v>
      </c>
      <c r="M2735" s="3">
        <v>48.15</v>
      </c>
      <c r="N2735" s="3">
        <v>17.01</v>
      </c>
      <c r="O2735" s="3">
        <v>12.75</v>
      </c>
      <c r="P2735" s="3">
        <v>0.38</v>
      </c>
      <c r="Q2735" s="3">
        <v>97.03</v>
      </c>
      <c r="R2735" s="3">
        <v>2.32</v>
      </c>
      <c r="S2735" s="3">
        <v>0.01</v>
      </c>
      <c r="T2735" s="3">
        <v>1917.93587071776</v>
      </c>
      <c r="U2735" s="3">
        <v>9193.1466</v>
      </c>
    </row>
    <row r="2736" hidden="1">
      <c r="A2736" s="10" t="str">
        <f t="shared" si="1"/>
        <v>Cape Verde2001</v>
      </c>
      <c r="B2736" s="1" t="s">
        <v>51</v>
      </c>
      <c r="C2736" s="3">
        <v>2001.0</v>
      </c>
      <c r="D2736" s="3">
        <v>3.47</v>
      </c>
      <c r="E2736" s="3">
        <v>74.75</v>
      </c>
      <c r="F2736" s="2"/>
      <c r="G2736" s="3">
        <v>0.31</v>
      </c>
      <c r="H2736" s="3">
        <v>247.53</v>
      </c>
      <c r="I2736" s="3">
        <v>9.75</v>
      </c>
      <c r="J2736" s="3">
        <v>-32.54</v>
      </c>
      <c r="K2736" s="3">
        <v>563.02</v>
      </c>
      <c r="L2736" s="3">
        <v>21.21</v>
      </c>
      <c r="M2736" s="3">
        <v>53.54</v>
      </c>
      <c r="N2736" s="3">
        <v>17.74</v>
      </c>
      <c r="O2736" s="3">
        <v>7.42</v>
      </c>
      <c r="P2736" s="3">
        <v>3.09</v>
      </c>
      <c r="Q2736" s="3">
        <v>55.6</v>
      </c>
      <c r="R2736" s="3">
        <v>40.11</v>
      </c>
      <c r="S2736" s="3">
        <v>0.36</v>
      </c>
      <c r="T2736" s="3">
        <v>1843.32132295302</v>
      </c>
      <c r="U2736" s="3">
        <v>4259.1764</v>
      </c>
    </row>
    <row r="2737" hidden="1">
      <c r="A2737" s="10" t="str">
        <f t="shared" si="1"/>
        <v>Costa Rica2001</v>
      </c>
      <c r="B2737" s="1" t="s">
        <v>61</v>
      </c>
      <c r="C2737" s="3">
        <v>2001.0</v>
      </c>
      <c r="D2737" s="3">
        <v>39.24</v>
      </c>
      <c r="E2737" s="3">
        <v>74.13</v>
      </c>
      <c r="F2737" s="3">
        <v>0.074082</v>
      </c>
      <c r="G2737" s="3">
        <v>0.22</v>
      </c>
      <c r="H2737" s="3">
        <v>6272.27</v>
      </c>
      <c r="I2737" s="3">
        <v>4715.79</v>
      </c>
      <c r="J2737" s="3">
        <v>0.17</v>
      </c>
      <c r="K2737" s="3">
        <v>15913.36</v>
      </c>
      <c r="L2737" s="3">
        <v>35.57</v>
      </c>
      <c r="M2737" s="3">
        <v>38.56</v>
      </c>
      <c r="N2737" s="3">
        <v>21.03</v>
      </c>
      <c r="O2737" s="3">
        <v>4.84</v>
      </c>
      <c r="P2737" s="3">
        <v>32.36</v>
      </c>
      <c r="Q2737" s="3">
        <v>33.99</v>
      </c>
      <c r="R2737" s="3">
        <v>7.21</v>
      </c>
      <c r="S2737" s="3">
        <v>26.43</v>
      </c>
      <c r="T2737" s="3">
        <v>2431.43130205608</v>
      </c>
      <c r="U2737" s="3">
        <v>1663.1096</v>
      </c>
    </row>
    <row r="2738" hidden="1">
      <c r="A2738" s="10" t="str">
        <f t="shared" si="1"/>
        <v>Cuba2001</v>
      </c>
      <c r="B2738" s="1" t="s">
        <v>64</v>
      </c>
      <c r="C2738" s="3">
        <v>2001.0</v>
      </c>
      <c r="D2738" s="3">
        <v>63.82</v>
      </c>
      <c r="E2738" s="3">
        <v>64.98</v>
      </c>
      <c r="F2738" s="3">
        <v>-0.889919</v>
      </c>
      <c r="G2738" s="3">
        <v>0.12</v>
      </c>
      <c r="H2738" s="3">
        <v>4845.78</v>
      </c>
      <c r="I2738" s="3">
        <v>1664.83</v>
      </c>
      <c r="J2738" s="3">
        <v>-2.89</v>
      </c>
      <c r="K2738" s="3">
        <v>31682.4</v>
      </c>
      <c r="L2738" s="3">
        <v>23.49</v>
      </c>
      <c r="M2738" s="3">
        <v>41.49</v>
      </c>
      <c r="N2738" s="3">
        <v>21.4</v>
      </c>
      <c r="O2738" s="3">
        <v>13.59</v>
      </c>
      <c r="P2738" s="3">
        <v>1.21</v>
      </c>
      <c r="Q2738" s="3">
        <v>21.42</v>
      </c>
      <c r="R2738" s="3">
        <v>68.47</v>
      </c>
      <c r="S2738" s="3">
        <v>8.9</v>
      </c>
      <c r="T2738" s="3">
        <v>1719.81826225165</v>
      </c>
      <c r="U2738" s="3">
        <v>3814.0428</v>
      </c>
    </row>
    <row r="2739" hidden="1">
      <c r="A2739" s="10" t="str">
        <f t="shared" si="1"/>
        <v>Cayman Islands2001</v>
      </c>
      <c r="B2739" s="1" t="s">
        <v>52</v>
      </c>
      <c r="C2739" s="3">
        <v>2001.0</v>
      </c>
      <c r="D2739" s="3">
        <v>0.0</v>
      </c>
      <c r="E2739" s="3">
        <v>0.0</v>
      </c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3">
        <v>0.0</v>
      </c>
      <c r="U2739" s="3">
        <v>0.0</v>
      </c>
    </row>
    <row r="2740" hidden="1">
      <c r="A2740" s="10" t="str">
        <f t="shared" si="1"/>
        <v>Cyprus2001</v>
      </c>
      <c r="B2740" s="1" t="s">
        <v>65</v>
      </c>
      <c r="C2740" s="3">
        <v>2001.0</v>
      </c>
      <c r="D2740" s="3">
        <v>51.6</v>
      </c>
      <c r="E2740" s="3">
        <v>76.85</v>
      </c>
      <c r="F2740" s="3">
        <v>0.307005</v>
      </c>
      <c r="G2740" s="3">
        <v>0.08</v>
      </c>
      <c r="H2740" s="3">
        <v>3924.68</v>
      </c>
      <c r="I2740" s="3">
        <v>997.16</v>
      </c>
      <c r="J2740" s="3">
        <v>4.57</v>
      </c>
      <c r="K2740" s="3">
        <v>10397.9</v>
      </c>
      <c r="L2740" s="3">
        <v>20.51</v>
      </c>
      <c r="M2740" s="3">
        <v>56.34</v>
      </c>
      <c r="N2740" s="3">
        <v>14.21</v>
      </c>
      <c r="O2740" s="3">
        <v>8.94</v>
      </c>
      <c r="P2740" s="3">
        <v>13.59</v>
      </c>
      <c r="Q2740" s="3">
        <v>65.52</v>
      </c>
      <c r="R2740" s="3">
        <v>8.94</v>
      </c>
      <c r="S2740" s="3">
        <v>9.67</v>
      </c>
      <c r="T2740" s="3">
        <v>1768.62935237918</v>
      </c>
      <c r="U2740" s="3">
        <v>1394.674</v>
      </c>
    </row>
    <row r="2741" hidden="1">
      <c r="A2741" s="10" t="str">
        <f t="shared" si="1"/>
        <v>Czechia2001</v>
      </c>
      <c r="B2741" s="1" t="s">
        <v>66</v>
      </c>
      <c r="C2741" s="3">
        <v>2001.0</v>
      </c>
      <c r="D2741" s="3">
        <v>12.46</v>
      </c>
      <c r="E2741" s="3">
        <v>70.67</v>
      </c>
      <c r="F2741" s="3">
        <v>1.56908</v>
      </c>
      <c r="G2741" s="3">
        <v>0.17</v>
      </c>
      <c r="H2741" s="3">
        <v>36476.65</v>
      </c>
      <c r="I2741" s="3">
        <v>33384.21</v>
      </c>
      <c r="J2741" s="3">
        <v>-1.3</v>
      </c>
      <c r="K2741" s="3">
        <v>67808.03</v>
      </c>
      <c r="L2741" s="3">
        <v>38.88</v>
      </c>
      <c r="M2741" s="3">
        <v>31.79</v>
      </c>
      <c r="N2741" s="3">
        <v>22.54</v>
      </c>
      <c r="O2741" s="3">
        <v>6.79</v>
      </c>
      <c r="P2741" s="3">
        <v>35.74</v>
      </c>
      <c r="Q2741" s="3">
        <v>38.61</v>
      </c>
      <c r="R2741" s="3">
        <v>22.08</v>
      </c>
      <c r="S2741" s="3">
        <v>3.56</v>
      </c>
      <c r="T2741" s="3">
        <v>2520.16247151465</v>
      </c>
      <c r="U2741" s="3">
        <v>1548.9154</v>
      </c>
    </row>
    <row r="2742" hidden="1">
      <c r="A2742" s="10" t="str">
        <f t="shared" si="1"/>
        <v>Germany2001</v>
      </c>
      <c r="B2742" s="1" t="s">
        <v>89</v>
      </c>
      <c r="C2742" s="3">
        <v>2001.0</v>
      </c>
      <c r="D2742" s="3">
        <v>9.89</v>
      </c>
      <c r="E2742" s="3">
        <v>65.42</v>
      </c>
      <c r="F2742" s="3">
        <v>2.335872</v>
      </c>
      <c r="G2742" s="3">
        <v>0.05</v>
      </c>
      <c r="H2742" s="3">
        <v>486022.07</v>
      </c>
      <c r="I2742" s="3">
        <v>571426.72</v>
      </c>
      <c r="J2742" s="3">
        <v>1.63</v>
      </c>
      <c r="K2742" s="3">
        <v>1944109.97</v>
      </c>
      <c r="L2742" s="3">
        <v>32.62</v>
      </c>
      <c r="M2742" s="3">
        <v>32.8</v>
      </c>
      <c r="N2742" s="3">
        <v>20.48</v>
      </c>
      <c r="O2742" s="3">
        <v>9.74</v>
      </c>
      <c r="P2742" s="3">
        <v>40.06</v>
      </c>
      <c r="Q2742" s="3">
        <v>33.4</v>
      </c>
      <c r="R2742" s="3">
        <v>20.14</v>
      </c>
      <c r="S2742" s="3">
        <v>2.37</v>
      </c>
      <c r="T2742" s="3">
        <v>2208.25476788356</v>
      </c>
      <c r="U2742" s="3">
        <v>1689.1112</v>
      </c>
    </row>
    <row r="2743" hidden="1">
      <c r="A2743" s="10" t="str">
        <f t="shared" si="1"/>
        <v>Djibouti2001</v>
      </c>
      <c r="B2743" s="1" t="s">
        <v>68</v>
      </c>
      <c r="C2743" s="3">
        <v>2001.0</v>
      </c>
      <c r="D2743" s="3">
        <v>0.0</v>
      </c>
      <c r="E2743" s="3">
        <v>0.0</v>
      </c>
      <c r="F2743" s="2"/>
      <c r="G2743" s="2"/>
      <c r="H2743" s="2"/>
      <c r="I2743" s="2"/>
      <c r="J2743" s="2"/>
      <c r="K2743" s="3">
        <v>572.42</v>
      </c>
      <c r="L2743" s="2"/>
      <c r="M2743" s="2"/>
      <c r="N2743" s="2"/>
      <c r="O2743" s="2"/>
      <c r="P2743" s="2"/>
      <c r="Q2743" s="2"/>
      <c r="R2743" s="2"/>
      <c r="S2743" s="2"/>
      <c r="T2743" s="3">
        <v>0.0</v>
      </c>
      <c r="U2743" s="3">
        <v>0.0</v>
      </c>
    </row>
    <row r="2744" hidden="1">
      <c r="A2744" s="10" t="str">
        <f t="shared" si="1"/>
        <v>Dominica2001</v>
      </c>
      <c r="B2744" s="1" t="s">
        <v>69</v>
      </c>
      <c r="C2744" s="3">
        <v>2001.0</v>
      </c>
      <c r="D2744" s="3">
        <v>42.77</v>
      </c>
      <c r="E2744" s="3">
        <v>69.82</v>
      </c>
      <c r="F2744" s="2"/>
      <c r="G2744" s="3">
        <v>0.1</v>
      </c>
      <c r="H2744" s="3">
        <v>131.05</v>
      </c>
      <c r="I2744" s="3">
        <v>43.4</v>
      </c>
      <c r="J2744" s="3">
        <v>-13.08</v>
      </c>
      <c r="K2744" s="3">
        <v>340.21</v>
      </c>
      <c r="L2744" s="3">
        <v>20.94</v>
      </c>
      <c r="M2744" s="3">
        <v>48.88</v>
      </c>
      <c r="N2744" s="3">
        <v>24.71</v>
      </c>
      <c r="O2744" s="3">
        <v>5.46</v>
      </c>
      <c r="P2744" s="3">
        <v>1.32</v>
      </c>
      <c r="Q2744" s="3">
        <v>55.68</v>
      </c>
      <c r="R2744" s="3">
        <v>6.54</v>
      </c>
      <c r="S2744" s="3">
        <v>36.46</v>
      </c>
      <c r="T2744" s="3">
        <v>1739.2158136423</v>
      </c>
      <c r="U2744" s="3">
        <v>4098.8291</v>
      </c>
    </row>
    <row r="2745" hidden="1">
      <c r="A2745" s="10" t="str">
        <f t="shared" si="1"/>
        <v>Denmark2001</v>
      </c>
      <c r="B2745" s="1" t="s">
        <v>67</v>
      </c>
      <c r="C2745" s="3">
        <v>2001.0</v>
      </c>
      <c r="D2745" s="3">
        <v>30.79</v>
      </c>
      <c r="E2745" s="3">
        <v>67.77</v>
      </c>
      <c r="F2745" s="3">
        <v>1.356327</v>
      </c>
      <c r="G2745" s="3">
        <v>0.06</v>
      </c>
      <c r="H2745" s="3">
        <v>44625.17</v>
      </c>
      <c r="I2745" s="3">
        <v>50973.84</v>
      </c>
      <c r="J2745" s="3">
        <v>7.14</v>
      </c>
      <c r="K2745" s="3">
        <v>164790.99</v>
      </c>
      <c r="L2745" s="3">
        <v>31.15</v>
      </c>
      <c r="M2745" s="3">
        <v>36.62</v>
      </c>
      <c r="N2745" s="3">
        <v>20.6</v>
      </c>
      <c r="O2745" s="3">
        <v>8.18</v>
      </c>
      <c r="P2745" s="3">
        <v>27.64</v>
      </c>
      <c r="Q2745" s="3">
        <v>36.83</v>
      </c>
      <c r="R2745" s="3">
        <v>14.1</v>
      </c>
      <c r="S2745" s="3">
        <v>15.99</v>
      </c>
      <c r="T2745" s="3">
        <v>2202.29483931616</v>
      </c>
      <c r="U2745" s="3">
        <v>1234.4623</v>
      </c>
    </row>
    <row r="2746" hidden="1">
      <c r="A2746" s="10" t="str">
        <f t="shared" si="1"/>
        <v>Dominican Republic2001</v>
      </c>
      <c r="B2746" s="1" t="s">
        <v>70</v>
      </c>
      <c r="C2746" s="3">
        <v>2001.0</v>
      </c>
      <c r="D2746" s="3">
        <v>60.14</v>
      </c>
      <c r="E2746" s="3">
        <v>53.06</v>
      </c>
      <c r="F2746" s="3">
        <v>-0.55896</v>
      </c>
      <c r="G2746" s="3">
        <v>0.77</v>
      </c>
      <c r="H2746" s="3">
        <v>5496.74</v>
      </c>
      <c r="I2746" s="3">
        <v>814.35</v>
      </c>
      <c r="J2746" s="3">
        <v>-6.73</v>
      </c>
      <c r="K2746" s="3">
        <v>25601.77</v>
      </c>
      <c r="L2746" s="3">
        <v>21.14</v>
      </c>
      <c r="M2746" s="3">
        <v>31.92</v>
      </c>
      <c r="N2746" s="3">
        <v>23.0</v>
      </c>
      <c r="O2746" s="3">
        <v>9.79</v>
      </c>
      <c r="P2746" s="3">
        <v>1.89</v>
      </c>
      <c r="Q2746" s="3">
        <v>23.11</v>
      </c>
      <c r="R2746" s="3">
        <v>32.11</v>
      </c>
      <c r="S2746" s="3">
        <v>21.37</v>
      </c>
      <c r="T2746" s="3">
        <v>1846.58656982421</v>
      </c>
      <c r="U2746" s="3">
        <v>1608.8432</v>
      </c>
    </row>
    <row r="2747" hidden="1">
      <c r="A2747" s="10" t="str">
        <f t="shared" si="1"/>
        <v>Algeria2001</v>
      </c>
      <c r="B2747" s="1" t="s">
        <v>19</v>
      </c>
      <c r="C2747" s="3">
        <v>2001.0</v>
      </c>
      <c r="D2747" s="3">
        <v>97.99</v>
      </c>
      <c r="E2747" s="3">
        <v>55.53</v>
      </c>
      <c r="F2747" s="3">
        <v>-0.985256</v>
      </c>
      <c r="G2747" s="3">
        <v>0.1</v>
      </c>
      <c r="H2747" s="3">
        <v>9945.72</v>
      </c>
      <c r="I2747" s="3">
        <v>19147.62</v>
      </c>
      <c r="J2747" s="3">
        <v>14.67</v>
      </c>
      <c r="K2747" s="3">
        <v>54744.73</v>
      </c>
      <c r="L2747" s="3">
        <v>32.13</v>
      </c>
      <c r="M2747" s="3">
        <v>23.4</v>
      </c>
      <c r="N2747" s="3">
        <v>31.28</v>
      </c>
      <c r="O2747" s="3">
        <v>13.18</v>
      </c>
      <c r="P2747" s="3">
        <v>0.29</v>
      </c>
      <c r="Q2747" s="3">
        <v>59.54</v>
      </c>
      <c r="R2747" s="3">
        <v>2.55</v>
      </c>
      <c r="S2747" s="3">
        <v>37.61</v>
      </c>
      <c r="T2747" s="3">
        <v>2071.8996347657</v>
      </c>
      <c r="U2747" s="3">
        <v>9531.0208</v>
      </c>
    </row>
    <row r="2748" hidden="1">
      <c r="A2748" s="10" t="str">
        <f t="shared" si="1"/>
        <v>Europe &amp; Central Asia2001</v>
      </c>
      <c r="B2748" s="1" t="s">
        <v>78</v>
      </c>
      <c r="C2748" s="3">
        <v>2001.0</v>
      </c>
      <c r="D2748" s="3">
        <v>18.92</v>
      </c>
      <c r="E2748" s="3">
        <v>64.0</v>
      </c>
      <c r="F2748" s="2"/>
      <c r="G2748" s="2"/>
      <c r="H2748" s="3">
        <v>2688894.57</v>
      </c>
      <c r="I2748" s="3">
        <v>2739943.02</v>
      </c>
      <c r="J2748" s="3">
        <v>1.96</v>
      </c>
      <c r="K2748" s="3">
        <v>1.014300043E7</v>
      </c>
      <c r="L2748" s="3">
        <v>30.86</v>
      </c>
      <c r="M2748" s="3">
        <v>33.14</v>
      </c>
      <c r="N2748" s="3">
        <v>21.22</v>
      </c>
      <c r="O2748" s="3">
        <v>10.47</v>
      </c>
      <c r="P2748" s="3">
        <v>32.03</v>
      </c>
      <c r="Q2748" s="3">
        <v>34.26</v>
      </c>
      <c r="R2748" s="3">
        <v>21.12</v>
      </c>
      <c r="S2748" s="3">
        <v>7.21</v>
      </c>
      <c r="T2748" s="3">
        <v>0.0</v>
      </c>
      <c r="U2748" s="3">
        <v>1244.5372</v>
      </c>
    </row>
    <row r="2749" hidden="1">
      <c r="A2749" s="10" t="str">
        <f t="shared" si="1"/>
        <v>Ecuador2001</v>
      </c>
      <c r="B2749" s="1" t="s">
        <v>71</v>
      </c>
      <c r="C2749" s="3">
        <v>2001.0</v>
      </c>
      <c r="D2749" s="3">
        <v>90.0</v>
      </c>
      <c r="E2749" s="3">
        <v>64.75</v>
      </c>
      <c r="F2749" s="3">
        <v>-0.866839</v>
      </c>
      <c r="G2749" s="3">
        <v>0.13</v>
      </c>
      <c r="H2749" s="3">
        <v>5362.91</v>
      </c>
      <c r="I2749" s="3">
        <v>4647.49</v>
      </c>
      <c r="J2749" s="3">
        <v>-4.3</v>
      </c>
      <c r="K2749" s="3">
        <v>24468.32</v>
      </c>
      <c r="L2749" s="3">
        <v>29.02</v>
      </c>
      <c r="M2749" s="3">
        <v>35.73</v>
      </c>
      <c r="N2749" s="3">
        <v>27.38</v>
      </c>
      <c r="O2749" s="3">
        <v>4.68</v>
      </c>
      <c r="P2749" s="3">
        <v>0.71</v>
      </c>
      <c r="Q2749" s="3">
        <v>25.03</v>
      </c>
      <c r="R2749" s="3">
        <v>6.87</v>
      </c>
      <c r="S2749" s="3">
        <v>67.39</v>
      </c>
      <c r="T2749" s="3">
        <v>2188.38338431709</v>
      </c>
      <c r="U2749" s="3">
        <v>2617.0228</v>
      </c>
    </row>
    <row r="2750" hidden="1">
      <c r="A2750" s="10" t="str">
        <f t="shared" si="1"/>
        <v>Egypt, Arab Rep.2001</v>
      </c>
      <c r="B2750" s="1" t="s">
        <v>72</v>
      </c>
      <c r="C2750" s="3">
        <v>2001.0</v>
      </c>
      <c r="D2750" s="3">
        <v>53.39</v>
      </c>
      <c r="E2750" s="3">
        <v>44.1</v>
      </c>
      <c r="F2750" s="3">
        <v>-0.346794</v>
      </c>
      <c r="G2750" s="3">
        <v>0.07</v>
      </c>
      <c r="H2750" s="3">
        <v>12720.44</v>
      </c>
      <c r="I2750" s="3">
        <v>4140.83</v>
      </c>
      <c r="J2750" s="3">
        <v>-4.85</v>
      </c>
      <c r="K2750" s="3">
        <v>96684.64</v>
      </c>
      <c r="L2750" s="3">
        <v>22.38</v>
      </c>
      <c r="M2750" s="3">
        <v>21.72</v>
      </c>
      <c r="N2750" s="3">
        <v>30.76</v>
      </c>
      <c r="O2750" s="3">
        <v>18.32</v>
      </c>
      <c r="P2750" s="3">
        <v>1.23</v>
      </c>
      <c r="Q2750" s="3">
        <v>53.88</v>
      </c>
      <c r="R2750" s="3">
        <v>21.03</v>
      </c>
      <c r="S2750" s="3">
        <v>16.82</v>
      </c>
      <c r="T2750" s="3">
        <v>1575.1077118913</v>
      </c>
      <c r="U2750" s="3">
        <v>2203.0682</v>
      </c>
    </row>
    <row r="2751" hidden="1">
      <c r="A2751" s="10" t="str">
        <f t="shared" si="1"/>
        <v>Eritrea2001</v>
      </c>
      <c r="B2751" s="1" t="s">
        <v>74</v>
      </c>
      <c r="C2751" s="3">
        <v>2001.0</v>
      </c>
      <c r="D2751" s="3">
        <v>0.0</v>
      </c>
      <c r="E2751" s="3">
        <v>0.0</v>
      </c>
      <c r="F2751" s="2"/>
      <c r="G2751" s="2"/>
      <c r="H2751" s="2"/>
      <c r="I2751" s="2"/>
      <c r="J2751" s="3">
        <v>-50.45</v>
      </c>
      <c r="K2751" s="3">
        <v>752.37</v>
      </c>
      <c r="L2751" s="2"/>
      <c r="M2751" s="2"/>
      <c r="N2751" s="2"/>
      <c r="O2751" s="2"/>
      <c r="P2751" s="2"/>
      <c r="Q2751" s="2"/>
      <c r="R2751" s="2"/>
      <c r="S2751" s="2"/>
      <c r="T2751" s="3">
        <v>0.0</v>
      </c>
      <c r="U2751" s="3">
        <v>0.0</v>
      </c>
    </row>
    <row r="2752" hidden="1">
      <c r="A2752" s="10" t="str">
        <f t="shared" si="1"/>
        <v>Spain2001</v>
      </c>
      <c r="B2752" s="1" t="s">
        <v>188</v>
      </c>
      <c r="C2752" s="3">
        <v>2001.0</v>
      </c>
      <c r="D2752" s="3">
        <v>22.52</v>
      </c>
      <c r="E2752" s="3">
        <v>64.33</v>
      </c>
      <c r="F2752" s="3">
        <v>1.138035</v>
      </c>
      <c r="G2752" s="3">
        <v>0.08</v>
      </c>
      <c r="H2752" s="3">
        <v>154992.57</v>
      </c>
      <c r="I2752" s="3">
        <v>116148.84</v>
      </c>
      <c r="J2752" s="3">
        <v>-2.27</v>
      </c>
      <c r="K2752" s="3">
        <v>627287.0</v>
      </c>
      <c r="L2752" s="3">
        <v>30.64</v>
      </c>
      <c r="M2752" s="3">
        <v>33.69</v>
      </c>
      <c r="N2752" s="3">
        <v>20.7</v>
      </c>
      <c r="O2752" s="3">
        <v>14.28</v>
      </c>
      <c r="P2752" s="3">
        <v>23.85</v>
      </c>
      <c r="Q2752" s="3">
        <v>45.43</v>
      </c>
      <c r="R2752" s="3">
        <v>19.55</v>
      </c>
      <c r="S2752" s="3">
        <v>9.52</v>
      </c>
      <c r="T2752" s="3">
        <v>2077.06933564752</v>
      </c>
      <c r="U2752" s="3">
        <v>1197.7419</v>
      </c>
    </row>
    <row r="2753" hidden="1">
      <c r="A2753" s="10" t="str">
        <f t="shared" si="1"/>
        <v>Estonia2001</v>
      </c>
      <c r="B2753" s="1" t="s">
        <v>75</v>
      </c>
      <c r="C2753" s="3">
        <v>2001.0</v>
      </c>
      <c r="D2753" s="3">
        <v>28.06</v>
      </c>
      <c r="E2753" s="3">
        <v>72.34</v>
      </c>
      <c r="F2753" s="3">
        <v>0.53422</v>
      </c>
      <c r="G2753" s="3">
        <v>0.1</v>
      </c>
      <c r="H2753" s="3">
        <v>5207.84</v>
      </c>
      <c r="I2753" s="3">
        <v>3996.83</v>
      </c>
      <c r="J2753" s="3">
        <v>-3.95</v>
      </c>
      <c r="K2753" s="3">
        <v>6259.26</v>
      </c>
      <c r="L2753" s="3">
        <v>33.78</v>
      </c>
      <c r="M2753" s="3">
        <v>38.56</v>
      </c>
      <c r="N2753" s="3">
        <v>21.06</v>
      </c>
      <c r="O2753" s="3">
        <v>6.53</v>
      </c>
      <c r="P2753" s="3">
        <v>32.12</v>
      </c>
      <c r="Q2753" s="3">
        <v>34.25</v>
      </c>
      <c r="R2753" s="3">
        <v>22.48</v>
      </c>
      <c r="S2753" s="3">
        <v>11.14</v>
      </c>
      <c r="T2753" s="3">
        <v>2361.57987986767</v>
      </c>
      <c r="U2753" s="3">
        <v>1393.4422</v>
      </c>
    </row>
    <row r="2754" hidden="1">
      <c r="A2754" s="10" t="str">
        <f t="shared" si="1"/>
        <v>Ethiopia(excludes Eritrea)2001</v>
      </c>
      <c r="B2754" s="1" t="s">
        <v>77</v>
      </c>
      <c r="C2754" s="3">
        <v>2001.0</v>
      </c>
      <c r="D2754" s="3">
        <v>76.73</v>
      </c>
      <c r="E2754" s="3">
        <v>66.08</v>
      </c>
      <c r="F2754" s="2"/>
      <c r="G2754" s="3">
        <v>0.06</v>
      </c>
      <c r="H2754" s="3">
        <v>1811.18</v>
      </c>
      <c r="I2754" s="3">
        <v>386.37</v>
      </c>
      <c r="J2754" s="2"/>
      <c r="K2754" s="3">
        <v>8231.33</v>
      </c>
      <c r="L2754" s="3">
        <v>23.46</v>
      </c>
      <c r="M2754" s="3">
        <v>42.62</v>
      </c>
      <c r="N2754" s="3">
        <v>24.34</v>
      </c>
      <c r="O2754" s="3">
        <v>9.5</v>
      </c>
      <c r="P2754" s="3">
        <v>0.59</v>
      </c>
      <c r="Q2754" s="3">
        <v>1.63</v>
      </c>
      <c r="R2754" s="3">
        <v>21.48</v>
      </c>
      <c r="S2754" s="3">
        <v>76.3</v>
      </c>
      <c r="T2754" s="3">
        <v>1730.52039902147</v>
      </c>
      <c r="U2754" s="3">
        <v>5967.1316</v>
      </c>
    </row>
    <row r="2755" hidden="1">
      <c r="A2755" s="10" t="str">
        <f t="shared" si="1"/>
        <v>European Union2001</v>
      </c>
      <c r="B2755" s="1" t="s">
        <v>79</v>
      </c>
      <c r="C2755" s="3">
        <v>2001.0</v>
      </c>
      <c r="D2755" s="3">
        <v>12.42</v>
      </c>
      <c r="E2755" s="3">
        <v>58.82</v>
      </c>
      <c r="F2755" s="2"/>
      <c r="G2755" s="2"/>
      <c r="H2755" s="3">
        <v>876782.38</v>
      </c>
      <c r="I2755" s="3">
        <v>791646.44</v>
      </c>
      <c r="J2755" s="2"/>
      <c r="K2755" s="2"/>
      <c r="L2755" s="3">
        <v>32.45</v>
      </c>
      <c r="M2755" s="3">
        <v>26.37</v>
      </c>
      <c r="N2755" s="3">
        <v>17.13</v>
      </c>
      <c r="O2755" s="3">
        <v>18.15</v>
      </c>
      <c r="P2755" s="3">
        <v>40.29</v>
      </c>
      <c r="Q2755" s="3">
        <v>31.12</v>
      </c>
      <c r="R2755" s="3">
        <v>18.88</v>
      </c>
      <c r="S2755" s="3">
        <v>4.13</v>
      </c>
      <c r="T2755" s="3">
        <v>0.0</v>
      </c>
      <c r="U2755" s="3">
        <v>1563.8073</v>
      </c>
    </row>
    <row r="2756" hidden="1">
      <c r="A2756" s="10" t="str">
        <f t="shared" si="1"/>
        <v>Finland2001</v>
      </c>
      <c r="B2756" s="1" t="s">
        <v>82</v>
      </c>
      <c r="C2756" s="3">
        <v>2001.0</v>
      </c>
      <c r="D2756" s="3">
        <v>31.76</v>
      </c>
      <c r="E2756" s="3">
        <v>65.53</v>
      </c>
      <c r="F2756" s="3">
        <v>1.966167</v>
      </c>
      <c r="G2756" s="3">
        <v>0.05</v>
      </c>
      <c r="H2756" s="3">
        <v>33267.93</v>
      </c>
      <c r="I2756" s="3">
        <v>44300.01</v>
      </c>
      <c r="J2756" s="3">
        <v>9.25</v>
      </c>
      <c r="K2756" s="3">
        <v>129421.0</v>
      </c>
      <c r="L2756" s="3">
        <v>36.37</v>
      </c>
      <c r="M2756" s="3">
        <v>29.16</v>
      </c>
      <c r="N2756" s="3">
        <v>17.97</v>
      </c>
      <c r="O2756" s="3">
        <v>14.27</v>
      </c>
      <c r="P2756" s="3">
        <v>42.98</v>
      </c>
      <c r="Q2756" s="3">
        <v>17.35</v>
      </c>
      <c r="R2756" s="3">
        <v>37.04</v>
      </c>
      <c r="S2756" s="3">
        <v>2.04</v>
      </c>
      <c r="T2756" s="3">
        <v>2294.50045110089</v>
      </c>
      <c r="U2756" s="3">
        <v>2192.0004</v>
      </c>
    </row>
    <row r="2757" hidden="1">
      <c r="A2757" s="10" t="str">
        <f t="shared" si="1"/>
        <v>Fiji2001</v>
      </c>
      <c r="B2757" s="1" t="s">
        <v>81</v>
      </c>
      <c r="C2757" s="3">
        <v>2001.0</v>
      </c>
      <c r="D2757" s="3">
        <v>51.77</v>
      </c>
      <c r="E2757" s="3">
        <v>0.0</v>
      </c>
      <c r="F2757" s="2"/>
      <c r="G2757" s="3">
        <v>0.2</v>
      </c>
      <c r="H2757" s="3">
        <v>737.24</v>
      </c>
      <c r="I2757" s="3">
        <v>460.58</v>
      </c>
      <c r="J2757" s="3">
        <v>-8.05</v>
      </c>
      <c r="K2757" s="3">
        <v>1660.1</v>
      </c>
      <c r="L2757" s="2"/>
      <c r="M2757" s="2"/>
      <c r="N2757" s="2"/>
      <c r="O2757" s="2"/>
      <c r="P2757" s="2"/>
      <c r="Q2757" s="2"/>
      <c r="R2757" s="2"/>
      <c r="S2757" s="2"/>
      <c r="T2757" s="3">
        <v>1732.16381076255</v>
      </c>
      <c r="U2757" s="3">
        <v>2267.1361</v>
      </c>
    </row>
    <row r="2758" hidden="1">
      <c r="A2758" s="10" t="str">
        <f t="shared" si="1"/>
        <v>France2001</v>
      </c>
      <c r="B2758" s="1" t="s">
        <v>83</v>
      </c>
      <c r="C2758" s="3">
        <v>2001.0</v>
      </c>
      <c r="D2758" s="3">
        <v>17.21</v>
      </c>
      <c r="E2758" s="3">
        <v>67.19</v>
      </c>
      <c r="F2758" s="3">
        <v>1.614381</v>
      </c>
      <c r="G2758" s="3">
        <v>0.06</v>
      </c>
      <c r="H2758" s="3">
        <v>293865.64</v>
      </c>
      <c r="I2758" s="3">
        <v>289599.1</v>
      </c>
      <c r="J2758" s="3">
        <v>1.57</v>
      </c>
      <c r="K2758" s="3">
        <v>1376470.04</v>
      </c>
      <c r="L2758" s="3">
        <v>31.31</v>
      </c>
      <c r="M2758" s="3">
        <v>35.88</v>
      </c>
      <c r="N2758" s="3">
        <v>22.48</v>
      </c>
      <c r="O2758" s="3">
        <v>10.3</v>
      </c>
      <c r="P2758" s="3">
        <v>36.72</v>
      </c>
      <c r="Q2758" s="3">
        <v>36.04</v>
      </c>
      <c r="R2758" s="3">
        <v>20.07</v>
      </c>
      <c r="S2758" s="3">
        <v>5.05</v>
      </c>
      <c r="T2758" s="3">
        <v>2185.01484372603</v>
      </c>
      <c r="U2758" s="3">
        <v>1393.7974</v>
      </c>
    </row>
    <row r="2759" hidden="1">
      <c r="A2759" s="10" t="str">
        <f t="shared" si="1"/>
        <v>Faroe Islands2001</v>
      </c>
      <c r="B2759" s="1" t="s">
        <v>80</v>
      </c>
      <c r="C2759" s="3">
        <v>2001.0</v>
      </c>
      <c r="D2759" s="3">
        <v>98.01</v>
      </c>
      <c r="E2759" s="3">
        <v>68.5</v>
      </c>
      <c r="F2759" s="2"/>
      <c r="G2759" s="3">
        <v>0.18</v>
      </c>
      <c r="H2759" s="3">
        <v>499.84</v>
      </c>
      <c r="I2759" s="3">
        <v>521.71</v>
      </c>
      <c r="J2759" s="3">
        <v>-1.28</v>
      </c>
      <c r="K2759" s="3">
        <v>1147.65</v>
      </c>
      <c r="L2759" s="3">
        <v>28.01</v>
      </c>
      <c r="M2759" s="3">
        <v>40.49</v>
      </c>
      <c r="N2759" s="3">
        <v>10.95</v>
      </c>
      <c r="O2759" s="3">
        <v>6.15</v>
      </c>
      <c r="P2759" s="3">
        <v>1.37</v>
      </c>
      <c r="Q2759" s="3">
        <v>14.39</v>
      </c>
      <c r="R2759" s="3">
        <v>13.7</v>
      </c>
      <c r="S2759" s="3">
        <v>70.54</v>
      </c>
      <c r="T2759" s="3">
        <v>1904.17775200981</v>
      </c>
      <c r="U2759" s="3">
        <v>7931.9503</v>
      </c>
    </row>
    <row r="2760" hidden="1">
      <c r="A2760" s="10" t="str">
        <f t="shared" si="1"/>
        <v>Micronesia, Fed. Sts.2001</v>
      </c>
      <c r="B2760" s="1" t="s">
        <v>137</v>
      </c>
      <c r="C2760" s="3">
        <v>2001.0</v>
      </c>
      <c r="D2760" s="3">
        <v>0.0</v>
      </c>
      <c r="E2760" s="3">
        <v>0.0</v>
      </c>
      <c r="F2760" s="2"/>
      <c r="G2760" s="2"/>
      <c r="H2760" s="2"/>
      <c r="I2760" s="2"/>
      <c r="J2760" s="3">
        <v>-57.25</v>
      </c>
      <c r="K2760" s="3">
        <v>240.97</v>
      </c>
      <c r="L2760" s="2"/>
      <c r="M2760" s="2"/>
      <c r="N2760" s="2"/>
      <c r="O2760" s="2"/>
      <c r="P2760" s="2"/>
      <c r="Q2760" s="2"/>
      <c r="R2760" s="2"/>
      <c r="S2760" s="2"/>
      <c r="T2760" s="3">
        <v>0.0</v>
      </c>
      <c r="U2760" s="3">
        <v>0.0</v>
      </c>
    </row>
    <row r="2761" hidden="1">
      <c r="A2761" s="10" t="str">
        <f t="shared" si="1"/>
        <v>Gabon2001</v>
      </c>
      <c r="B2761" s="1" t="s">
        <v>86</v>
      </c>
      <c r="C2761" s="3">
        <v>2001.0</v>
      </c>
      <c r="D2761" s="3">
        <v>97.0</v>
      </c>
      <c r="E2761" s="3">
        <v>78.7</v>
      </c>
      <c r="F2761" s="3">
        <v>-1.603078</v>
      </c>
      <c r="G2761" s="3">
        <v>0.33</v>
      </c>
      <c r="H2761" s="3">
        <v>1001.08</v>
      </c>
      <c r="I2761" s="3">
        <v>2520.87</v>
      </c>
      <c r="J2761" s="3">
        <v>24.91</v>
      </c>
      <c r="K2761" s="3">
        <v>5023.27</v>
      </c>
      <c r="L2761" s="3">
        <v>37.9</v>
      </c>
      <c r="M2761" s="3">
        <v>40.8</v>
      </c>
      <c r="N2761" s="3">
        <v>13.88</v>
      </c>
      <c r="O2761" s="3">
        <v>7.41</v>
      </c>
      <c r="P2761" s="3">
        <v>0.69</v>
      </c>
      <c r="Q2761" s="3">
        <v>2.21</v>
      </c>
      <c r="R2761" s="3">
        <v>1.76</v>
      </c>
      <c r="S2761" s="3">
        <v>93.86</v>
      </c>
      <c r="T2761" s="3">
        <v>2238.27354335371</v>
      </c>
      <c r="U2761" s="3">
        <v>7022.6057</v>
      </c>
    </row>
    <row r="2762" hidden="1">
      <c r="A2762" s="10" t="str">
        <f t="shared" si="1"/>
        <v>United Kingdom2001</v>
      </c>
      <c r="B2762" s="1" t="s">
        <v>212</v>
      </c>
      <c r="C2762" s="3">
        <v>2001.0</v>
      </c>
      <c r="D2762" s="3">
        <v>15.85</v>
      </c>
      <c r="E2762" s="3">
        <v>69.04</v>
      </c>
      <c r="F2762" s="3">
        <v>2.106844</v>
      </c>
      <c r="G2762" s="3">
        <v>0.06</v>
      </c>
      <c r="H2762" s="3">
        <v>358702.94</v>
      </c>
      <c r="I2762" s="3">
        <v>279425.46</v>
      </c>
      <c r="J2762" s="3">
        <v>-2.2</v>
      </c>
      <c r="K2762" s="3">
        <v>1640249.95</v>
      </c>
      <c r="L2762" s="3">
        <v>33.12</v>
      </c>
      <c r="M2762" s="3">
        <v>35.92</v>
      </c>
      <c r="N2762" s="3">
        <v>16.06</v>
      </c>
      <c r="O2762" s="3">
        <v>6.91</v>
      </c>
      <c r="P2762" s="3">
        <v>40.87</v>
      </c>
      <c r="Q2762" s="3">
        <v>29.01</v>
      </c>
      <c r="R2762" s="3">
        <v>14.17</v>
      </c>
      <c r="S2762" s="3">
        <v>8.12</v>
      </c>
      <c r="T2762" s="3">
        <v>2348.18860569947</v>
      </c>
      <c r="U2762" s="3">
        <v>1752.0777</v>
      </c>
    </row>
    <row r="2763" hidden="1">
      <c r="A2763" s="10" t="str">
        <f t="shared" si="1"/>
        <v>Georgia2001</v>
      </c>
      <c r="B2763" s="1" t="s">
        <v>88</v>
      </c>
      <c r="C2763" s="3">
        <v>2001.0</v>
      </c>
      <c r="D2763" s="3">
        <v>44.58</v>
      </c>
      <c r="E2763" s="3">
        <v>76.36</v>
      </c>
      <c r="F2763" s="3">
        <v>0.063126</v>
      </c>
      <c r="G2763" s="3">
        <v>0.1</v>
      </c>
      <c r="H2763" s="3">
        <v>753.23</v>
      </c>
      <c r="I2763" s="3">
        <v>317.64</v>
      </c>
      <c r="J2763" s="3">
        <v>-14.41</v>
      </c>
      <c r="K2763" s="3">
        <v>3219.49</v>
      </c>
      <c r="L2763" s="3">
        <v>24.6</v>
      </c>
      <c r="M2763" s="3">
        <v>51.76</v>
      </c>
      <c r="N2763" s="3">
        <v>16.29</v>
      </c>
      <c r="O2763" s="3">
        <v>6.89</v>
      </c>
      <c r="P2763" s="3">
        <v>17.55</v>
      </c>
      <c r="Q2763" s="3">
        <v>26.88</v>
      </c>
      <c r="R2763" s="3">
        <v>21.33</v>
      </c>
      <c r="S2763" s="3">
        <v>34.18</v>
      </c>
      <c r="T2763" s="3">
        <v>1657.28836985535</v>
      </c>
      <c r="U2763" s="3">
        <v>1441.7512</v>
      </c>
    </row>
    <row r="2764" hidden="1">
      <c r="A2764" s="10" t="str">
        <f t="shared" si="1"/>
        <v>Ghana2001</v>
      </c>
      <c r="B2764" s="1" t="s">
        <v>90</v>
      </c>
      <c r="C2764" s="3">
        <v>2001.0</v>
      </c>
      <c r="D2764" s="3">
        <v>53.32</v>
      </c>
      <c r="E2764" s="3">
        <v>62.3</v>
      </c>
      <c r="F2764" s="3">
        <v>-0.781869</v>
      </c>
      <c r="G2764" s="3">
        <v>0.09</v>
      </c>
      <c r="H2764" s="3">
        <v>3153.81</v>
      </c>
      <c r="I2764" s="3">
        <v>1038.37</v>
      </c>
      <c r="J2764" s="3">
        <v>-19.58</v>
      </c>
      <c r="K2764" s="3">
        <v>5314.91</v>
      </c>
      <c r="L2764" s="3">
        <v>18.24</v>
      </c>
      <c r="M2764" s="3">
        <v>44.06</v>
      </c>
      <c r="N2764" s="3">
        <v>21.32</v>
      </c>
      <c r="O2764" s="3">
        <v>15.0</v>
      </c>
      <c r="P2764" s="3">
        <v>0.55</v>
      </c>
      <c r="Q2764" s="3">
        <v>16.65</v>
      </c>
      <c r="R2764" s="3">
        <v>54.32</v>
      </c>
      <c r="S2764" s="3">
        <v>28.12</v>
      </c>
      <c r="T2764" s="3">
        <v>1630.05207037442</v>
      </c>
      <c r="U2764" s="3">
        <v>2198.283</v>
      </c>
    </row>
    <row r="2765" hidden="1">
      <c r="A2765" s="10" t="str">
        <f t="shared" si="1"/>
        <v>Guinea2001</v>
      </c>
      <c r="B2765" s="1" t="s">
        <v>96</v>
      </c>
      <c r="C2765" s="3">
        <v>2001.0</v>
      </c>
      <c r="D2765" s="3">
        <v>59.29</v>
      </c>
      <c r="E2765" s="3">
        <v>76.25</v>
      </c>
      <c r="F2765" s="3">
        <v>-1.288795</v>
      </c>
      <c r="G2765" s="3">
        <v>0.07</v>
      </c>
      <c r="H2765" s="3">
        <v>597.42</v>
      </c>
      <c r="I2765" s="3">
        <v>572.78</v>
      </c>
      <c r="J2765" s="3">
        <v>-1.44</v>
      </c>
      <c r="K2765" s="3">
        <v>2829.44</v>
      </c>
      <c r="L2765" s="3">
        <v>18.61</v>
      </c>
      <c r="M2765" s="3">
        <v>57.64</v>
      </c>
      <c r="N2765" s="3">
        <v>20.59</v>
      </c>
      <c r="O2765" s="3">
        <v>2.85</v>
      </c>
      <c r="P2765" s="3">
        <v>1.88</v>
      </c>
      <c r="Q2765" s="3">
        <v>4.15</v>
      </c>
      <c r="R2765" s="3">
        <v>38.42</v>
      </c>
      <c r="S2765" s="3">
        <v>55.38</v>
      </c>
      <c r="T2765" s="3">
        <v>1593.44910324338</v>
      </c>
      <c r="U2765" s="3">
        <v>3636.7002</v>
      </c>
    </row>
    <row r="2766" hidden="1">
      <c r="A2766" s="10" t="str">
        <f t="shared" si="1"/>
        <v>Guadeloupe2001</v>
      </c>
      <c r="B2766" s="1" t="s">
        <v>94</v>
      </c>
      <c r="C2766" s="3">
        <v>2001.0</v>
      </c>
      <c r="D2766" s="3">
        <v>0.0</v>
      </c>
      <c r="E2766" s="3">
        <v>0.0</v>
      </c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3">
        <v>0.0</v>
      </c>
      <c r="U2766" s="3">
        <v>0.0</v>
      </c>
    </row>
    <row r="2767" hidden="1">
      <c r="A2767" s="10" t="str">
        <f t="shared" si="1"/>
        <v>Gambia, The2001</v>
      </c>
      <c r="B2767" s="1" t="s">
        <v>87</v>
      </c>
      <c r="C2767" s="3">
        <v>2001.0</v>
      </c>
      <c r="D2767" s="3">
        <v>92.05</v>
      </c>
      <c r="E2767" s="3">
        <v>68.51</v>
      </c>
      <c r="F2767" s="2"/>
      <c r="G2767" s="3">
        <v>0.14</v>
      </c>
      <c r="H2767" s="3">
        <v>133.52</v>
      </c>
      <c r="I2767" s="3">
        <v>8.92</v>
      </c>
      <c r="J2767" s="3">
        <v>-3.29</v>
      </c>
      <c r="K2767" s="3">
        <v>687.41</v>
      </c>
      <c r="L2767" s="3">
        <v>9.11</v>
      </c>
      <c r="M2767" s="3">
        <v>59.4</v>
      </c>
      <c r="N2767" s="3">
        <v>21.93</v>
      </c>
      <c r="O2767" s="3">
        <v>5.62</v>
      </c>
      <c r="P2767" s="3">
        <v>2.98</v>
      </c>
      <c r="Q2767" s="3">
        <v>31.79</v>
      </c>
      <c r="R2767" s="3">
        <v>32.57</v>
      </c>
      <c r="S2767" s="3">
        <v>32.35</v>
      </c>
      <c r="T2767" s="3">
        <v>1761.20420190142</v>
      </c>
      <c r="U2767" s="3">
        <v>4700.8843</v>
      </c>
    </row>
    <row r="2768" hidden="1">
      <c r="A2768" s="10" t="str">
        <f t="shared" si="1"/>
        <v>Guinea-Bissau2001</v>
      </c>
      <c r="B2768" s="1" t="s">
        <v>97</v>
      </c>
      <c r="C2768" s="3">
        <v>2001.0</v>
      </c>
      <c r="D2768" s="3">
        <v>0.0</v>
      </c>
      <c r="E2768" s="3">
        <v>0.0</v>
      </c>
      <c r="F2768" s="2"/>
      <c r="G2768" s="2"/>
      <c r="H2768" s="2"/>
      <c r="I2768" s="2"/>
      <c r="J2768" s="3">
        <v>-5.63</v>
      </c>
      <c r="K2768" s="3">
        <v>392.62</v>
      </c>
      <c r="L2768" s="2"/>
      <c r="M2768" s="2"/>
      <c r="N2768" s="2"/>
      <c r="O2768" s="2"/>
      <c r="P2768" s="2"/>
      <c r="Q2768" s="2"/>
      <c r="R2768" s="2"/>
      <c r="S2768" s="2"/>
      <c r="T2768" s="3">
        <v>0.0</v>
      </c>
      <c r="U2768" s="3">
        <v>0.0</v>
      </c>
    </row>
    <row r="2769" hidden="1">
      <c r="A2769" s="10" t="str">
        <f t="shared" si="1"/>
        <v>Greece2001</v>
      </c>
      <c r="B2769" s="1" t="s">
        <v>91</v>
      </c>
      <c r="C2769" s="3">
        <v>2001.0</v>
      </c>
      <c r="D2769" s="3">
        <v>39.4</v>
      </c>
      <c r="E2769" s="3">
        <v>61.15</v>
      </c>
      <c r="F2769" s="3">
        <v>0.338607</v>
      </c>
      <c r="G2769" s="3">
        <v>0.05</v>
      </c>
      <c r="H2769" s="3">
        <v>28434.46</v>
      </c>
      <c r="I2769" s="3">
        <v>10402.39</v>
      </c>
      <c r="J2769" s="3">
        <v>-10.56</v>
      </c>
      <c r="K2769" s="3">
        <v>136191.0</v>
      </c>
      <c r="L2769" s="3">
        <v>26.29</v>
      </c>
      <c r="M2769" s="3">
        <v>34.86</v>
      </c>
      <c r="N2769" s="3">
        <v>19.66</v>
      </c>
      <c r="O2769" s="3">
        <v>18.81</v>
      </c>
      <c r="P2769" s="3">
        <v>10.39</v>
      </c>
      <c r="Q2769" s="3">
        <v>50.48</v>
      </c>
      <c r="R2769" s="3">
        <v>20.92</v>
      </c>
      <c r="S2769" s="3">
        <v>16.33</v>
      </c>
      <c r="T2769" s="3">
        <v>1797.4256578808</v>
      </c>
      <c r="U2769" s="3">
        <v>992.9473</v>
      </c>
    </row>
    <row r="2770" hidden="1">
      <c r="A2770" s="10" t="str">
        <f t="shared" si="1"/>
        <v>Grenada2001</v>
      </c>
      <c r="B2770" s="1" t="s">
        <v>93</v>
      </c>
      <c r="C2770" s="3">
        <v>2001.0</v>
      </c>
      <c r="D2770" s="3">
        <v>48.44</v>
      </c>
      <c r="E2770" s="3">
        <v>77.2</v>
      </c>
      <c r="F2770" s="2"/>
      <c r="G2770" s="3">
        <v>0.17</v>
      </c>
      <c r="H2770" s="3">
        <v>212.16</v>
      </c>
      <c r="I2770" s="3">
        <v>58.64</v>
      </c>
      <c r="J2770" s="3">
        <v>-15.96</v>
      </c>
      <c r="K2770" s="3">
        <v>520.44</v>
      </c>
      <c r="L2770" s="3">
        <v>24.16</v>
      </c>
      <c r="M2770" s="3">
        <v>53.04</v>
      </c>
      <c r="N2770" s="3">
        <v>16.65</v>
      </c>
      <c r="O2770" s="3">
        <v>6.15</v>
      </c>
      <c r="P2770" s="3">
        <v>44.89</v>
      </c>
      <c r="Q2770" s="3">
        <v>34.42</v>
      </c>
      <c r="R2770" s="3">
        <v>11.05</v>
      </c>
      <c r="S2770" s="3">
        <v>9.65</v>
      </c>
      <c r="T2770" s="3">
        <v>1891.66619914144</v>
      </c>
      <c r="U2770" s="3">
        <v>3232.4117</v>
      </c>
    </row>
    <row r="2771" hidden="1">
      <c r="A2771" s="10" t="str">
        <f t="shared" si="1"/>
        <v>Greenland2001</v>
      </c>
      <c r="B2771" s="1" t="s">
        <v>92</v>
      </c>
      <c r="C2771" s="3">
        <v>2001.0</v>
      </c>
      <c r="D2771" s="3">
        <v>89.05</v>
      </c>
      <c r="E2771" s="3">
        <v>75.69</v>
      </c>
      <c r="F2771" s="2"/>
      <c r="G2771" s="3">
        <v>0.34</v>
      </c>
      <c r="H2771" s="3">
        <v>343.89</v>
      </c>
      <c r="I2771" s="3">
        <v>267.74</v>
      </c>
      <c r="J2771" s="2"/>
      <c r="K2771" s="3">
        <v>1086.17</v>
      </c>
      <c r="L2771" s="3">
        <v>24.28</v>
      </c>
      <c r="M2771" s="3">
        <v>51.41</v>
      </c>
      <c r="N2771" s="3">
        <v>6.35</v>
      </c>
      <c r="O2771" s="3">
        <v>4.89</v>
      </c>
      <c r="P2771" s="3">
        <v>3.16</v>
      </c>
      <c r="Q2771" s="3">
        <v>26.15</v>
      </c>
      <c r="R2771" s="3">
        <v>2.64</v>
      </c>
      <c r="S2771" s="3">
        <v>61.42</v>
      </c>
      <c r="T2771" s="3">
        <v>1800.98657102792</v>
      </c>
      <c r="U2771" s="3">
        <v>4909.6653</v>
      </c>
    </row>
    <row r="2772" hidden="1">
      <c r="A2772" s="10" t="str">
        <f t="shared" si="1"/>
        <v>Guatemala2001</v>
      </c>
      <c r="B2772" s="1" t="s">
        <v>95</v>
      </c>
      <c r="C2772" s="3">
        <v>2001.0</v>
      </c>
      <c r="D2772" s="3">
        <v>63.24</v>
      </c>
      <c r="E2772" s="3">
        <v>66.88</v>
      </c>
      <c r="F2772" s="3">
        <v>-0.436182</v>
      </c>
      <c r="G2772" s="3">
        <v>0.32</v>
      </c>
      <c r="H2772" s="3">
        <v>5597.37</v>
      </c>
      <c r="I2772" s="3">
        <v>2411.68</v>
      </c>
      <c r="J2772" s="3">
        <v>-13.13</v>
      </c>
      <c r="K2772" s="3">
        <v>18702.8</v>
      </c>
      <c r="L2772" s="3">
        <v>22.17</v>
      </c>
      <c r="M2772" s="3">
        <v>44.71</v>
      </c>
      <c r="N2772" s="3">
        <v>23.04</v>
      </c>
      <c r="O2772" s="3">
        <v>8.38</v>
      </c>
      <c r="P2772" s="3">
        <v>3.44</v>
      </c>
      <c r="Q2772" s="3">
        <v>35.62</v>
      </c>
      <c r="R2772" s="3">
        <v>24.57</v>
      </c>
      <c r="S2772" s="3">
        <v>34.57</v>
      </c>
      <c r="T2772" s="3">
        <v>1737.76928402113</v>
      </c>
      <c r="U2772" s="3">
        <v>1808.1962</v>
      </c>
    </row>
    <row r="2773" hidden="1">
      <c r="A2773" s="10" t="str">
        <f t="shared" si="1"/>
        <v>French Guiana2001</v>
      </c>
      <c r="B2773" s="1" t="s">
        <v>84</v>
      </c>
      <c r="C2773" s="3">
        <v>2001.0</v>
      </c>
      <c r="D2773" s="3">
        <v>0.0</v>
      </c>
      <c r="E2773" s="3">
        <v>0.0</v>
      </c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3">
        <v>0.0</v>
      </c>
      <c r="U2773" s="3">
        <v>0.0</v>
      </c>
    </row>
    <row r="2774" hidden="1">
      <c r="A2774" s="10" t="str">
        <f t="shared" si="1"/>
        <v>Guyana2001</v>
      </c>
      <c r="B2774" s="1" t="s">
        <v>98</v>
      </c>
      <c r="C2774" s="3">
        <v>2001.0</v>
      </c>
      <c r="D2774" s="3">
        <v>69.2</v>
      </c>
      <c r="E2774" s="3">
        <v>75.07</v>
      </c>
      <c r="F2774" s="2"/>
      <c r="G2774" s="3">
        <v>0.14</v>
      </c>
      <c r="H2774" s="3">
        <v>586.48</v>
      </c>
      <c r="I2774" s="3">
        <v>481.23</v>
      </c>
      <c r="J2774" s="3">
        <v>-13.83</v>
      </c>
      <c r="K2774" s="3">
        <v>712.17</v>
      </c>
      <c r="L2774" s="3">
        <v>21.8</v>
      </c>
      <c r="M2774" s="3">
        <v>53.27</v>
      </c>
      <c r="N2774" s="3">
        <v>20.25</v>
      </c>
      <c r="O2774" s="3">
        <v>4.59</v>
      </c>
      <c r="P2774" s="3">
        <v>1.91</v>
      </c>
      <c r="Q2774" s="3">
        <v>7.89</v>
      </c>
      <c r="R2774" s="3">
        <v>47.47</v>
      </c>
      <c r="S2774" s="3">
        <v>42.62</v>
      </c>
      <c r="T2774" s="3">
        <v>1757.66262020402</v>
      </c>
      <c r="U2774" s="3">
        <v>1669.1933</v>
      </c>
    </row>
    <row r="2775" hidden="1">
      <c r="A2775" s="10" t="str">
        <f t="shared" si="1"/>
        <v>Hong Kong SAR, China2001</v>
      </c>
      <c r="B2775" s="1" t="s">
        <v>100</v>
      </c>
      <c r="C2775" s="3">
        <v>2001.0</v>
      </c>
      <c r="D2775" s="3">
        <v>4.38</v>
      </c>
      <c r="E2775" s="3">
        <v>74.19</v>
      </c>
      <c r="F2775" s="2"/>
      <c r="G2775" s="3">
        <v>0.08</v>
      </c>
      <c r="H2775" s="3">
        <v>202008.93</v>
      </c>
      <c r="I2775" s="3">
        <v>191067.24</v>
      </c>
      <c r="J2775" s="3">
        <v>4.69</v>
      </c>
      <c r="K2775" s="3">
        <v>169403.01</v>
      </c>
      <c r="L2775" s="3">
        <v>39.77</v>
      </c>
      <c r="M2775" s="3">
        <v>34.42</v>
      </c>
      <c r="N2775" s="3">
        <v>22.11</v>
      </c>
      <c r="O2775" s="3">
        <v>3.65</v>
      </c>
      <c r="P2775" s="3">
        <v>35.56</v>
      </c>
      <c r="Q2775" s="3">
        <v>42.54</v>
      </c>
      <c r="R2775" s="3">
        <v>19.56</v>
      </c>
      <c r="S2775" s="3">
        <v>2.26</v>
      </c>
      <c r="T2775" s="3">
        <v>2985.94802071852</v>
      </c>
      <c r="U2775" s="3">
        <v>2166.0089</v>
      </c>
    </row>
    <row r="2776" hidden="1">
      <c r="A2776" s="10" t="str">
        <f t="shared" si="1"/>
        <v>Honduras2001</v>
      </c>
      <c r="B2776" s="1" t="s">
        <v>99</v>
      </c>
      <c r="C2776" s="3">
        <v>2001.0</v>
      </c>
      <c r="D2776" s="3">
        <v>78.12</v>
      </c>
      <c r="E2776" s="3">
        <v>72.28</v>
      </c>
      <c r="F2776" s="3">
        <v>-0.68869</v>
      </c>
      <c r="G2776" s="3">
        <v>0.6</v>
      </c>
      <c r="H2776" s="3">
        <v>2926.7</v>
      </c>
      <c r="I2776" s="3">
        <v>1148.56</v>
      </c>
      <c r="J2776" s="3">
        <v>-13.18</v>
      </c>
      <c r="K2776" s="3">
        <v>7651.17</v>
      </c>
      <c r="L2776" s="3">
        <v>22.56</v>
      </c>
      <c r="M2776" s="3">
        <v>49.72</v>
      </c>
      <c r="N2776" s="3">
        <v>20.92</v>
      </c>
      <c r="O2776" s="3">
        <v>6.69</v>
      </c>
      <c r="P2776" s="3">
        <v>0.68</v>
      </c>
      <c r="Q2776" s="3">
        <v>24.53</v>
      </c>
      <c r="R2776" s="3">
        <v>16.02</v>
      </c>
      <c r="S2776" s="3">
        <v>55.67</v>
      </c>
      <c r="T2776" s="3">
        <v>1674.56662002546</v>
      </c>
      <c r="U2776" s="3">
        <v>2141.6549</v>
      </c>
    </row>
    <row r="2777" hidden="1">
      <c r="A2777" s="10" t="str">
        <f t="shared" si="1"/>
        <v>Croatia2001</v>
      </c>
      <c r="B2777" s="1" t="s">
        <v>63</v>
      </c>
      <c r="C2777" s="3">
        <v>2001.0</v>
      </c>
      <c r="D2777" s="3">
        <v>29.49</v>
      </c>
      <c r="E2777" s="3">
        <v>63.02</v>
      </c>
      <c r="F2777" s="3">
        <v>0.631573</v>
      </c>
      <c r="G2777" s="3">
        <v>0.11</v>
      </c>
      <c r="H2777" s="3">
        <v>9147.13</v>
      </c>
      <c r="I2777" s="3">
        <v>4665.91</v>
      </c>
      <c r="J2777" s="3">
        <v>-5.24</v>
      </c>
      <c r="K2777" s="3">
        <v>23054.78</v>
      </c>
      <c r="L2777" s="3">
        <v>26.01</v>
      </c>
      <c r="M2777" s="3">
        <v>37.01</v>
      </c>
      <c r="N2777" s="3">
        <v>23.7</v>
      </c>
      <c r="O2777" s="3">
        <v>13.28</v>
      </c>
      <c r="P2777" s="3">
        <v>28.9</v>
      </c>
      <c r="Q2777" s="3">
        <v>43.29</v>
      </c>
      <c r="R2777" s="3">
        <v>22.41</v>
      </c>
      <c r="S2777" s="3">
        <v>5.4</v>
      </c>
      <c r="T2777" s="3">
        <v>1998.3007354675</v>
      </c>
      <c r="U2777" s="3">
        <v>946.4018</v>
      </c>
    </row>
    <row r="2778" hidden="1">
      <c r="A2778" s="10" t="str">
        <f t="shared" si="1"/>
        <v>Hungary2001</v>
      </c>
      <c r="B2778" s="1" t="s">
        <v>101</v>
      </c>
      <c r="C2778" s="3">
        <v>2001.0</v>
      </c>
      <c r="D2778" s="3">
        <v>12.51</v>
      </c>
      <c r="E2778" s="3">
        <v>74.91</v>
      </c>
      <c r="F2778" s="3">
        <v>1.069245</v>
      </c>
      <c r="G2778" s="3">
        <v>0.13</v>
      </c>
      <c r="H2778" s="3">
        <v>33681.73</v>
      </c>
      <c r="I2778" s="3">
        <v>30497.72</v>
      </c>
      <c r="J2778" s="3">
        <v>-1.29</v>
      </c>
      <c r="K2778" s="3">
        <v>53749.99</v>
      </c>
      <c r="L2778" s="3">
        <v>47.57</v>
      </c>
      <c r="M2778" s="3">
        <v>27.34</v>
      </c>
      <c r="N2778" s="3">
        <v>19.42</v>
      </c>
      <c r="O2778" s="3">
        <v>1.72</v>
      </c>
      <c r="P2778" s="3">
        <v>46.25</v>
      </c>
      <c r="Q2778" s="3">
        <v>32.91</v>
      </c>
      <c r="R2778" s="3">
        <v>12.61</v>
      </c>
      <c r="S2778" s="3">
        <v>5.68</v>
      </c>
      <c r="T2778" s="3">
        <v>3021.3422367508</v>
      </c>
      <c r="U2778" s="3">
        <v>2593.1691</v>
      </c>
    </row>
    <row r="2779" hidden="1">
      <c r="A2779" s="10" t="str">
        <f t="shared" si="1"/>
        <v>Indonesia2001</v>
      </c>
      <c r="B2779" s="1" t="s">
        <v>104</v>
      </c>
      <c r="C2779" s="3">
        <v>2001.0</v>
      </c>
      <c r="D2779" s="3">
        <v>49.01</v>
      </c>
      <c r="E2779" s="3">
        <v>45.07</v>
      </c>
      <c r="F2779" s="3">
        <v>0.039233</v>
      </c>
      <c r="G2779" s="3">
        <v>0.09</v>
      </c>
      <c r="H2779" s="3">
        <v>30962.14</v>
      </c>
      <c r="I2779" s="3">
        <v>56316.87</v>
      </c>
      <c r="J2779" s="3">
        <v>8.27</v>
      </c>
      <c r="K2779" s="3">
        <v>160447.0</v>
      </c>
      <c r="L2779" s="3">
        <v>27.29</v>
      </c>
      <c r="M2779" s="3">
        <v>17.78</v>
      </c>
      <c r="N2779" s="3">
        <v>34.9</v>
      </c>
      <c r="O2779" s="3">
        <v>19.99</v>
      </c>
      <c r="P2779" s="3">
        <v>13.33</v>
      </c>
      <c r="Q2779" s="3">
        <v>40.08</v>
      </c>
      <c r="R2779" s="3">
        <v>24.31</v>
      </c>
      <c r="S2779" s="3">
        <v>22.19</v>
      </c>
      <c r="T2779" s="3">
        <v>1662.32056724817</v>
      </c>
      <c r="U2779" s="3">
        <v>1295.4795</v>
      </c>
    </row>
    <row r="2780" hidden="1">
      <c r="A2780" s="10" t="str">
        <f t="shared" si="1"/>
        <v>India2001</v>
      </c>
      <c r="B2780" s="1" t="s">
        <v>103</v>
      </c>
      <c r="C2780" s="3">
        <v>2001.0</v>
      </c>
      <c r="D2780" s="3">
        <v>22.02</v>
      </c>
      <c r="E2780" s="3">
        <v>25.6</v>
      </c>
      <c r="F2780" s="3">
        <v>0.382444</v>
      </c>
      <c r="G2780" s="3">
        <v>0.06</v>
      </c>
      <c r="H2780" s="3">
        <v>50671.11</v>
      </c>
      <c r="I2780" s="3">
        <v>43878.49</v>
      </c>
      <c r="J2780" s="3">
        <v>-0.88</v>
      </c>
      <c r="K2780" s="3">
        <v>485441.01</v>
      </c>
      <c r="L2780" s="3">
        <v>16.05</v>
      </c>
      <c r="M2780" s="3">
        <v>9.55</v>
      </c>
      <c r="N2780" s="3">
        <v>31.52</v>
      </c>
      <c r="O2780" s="3">
        <v>41.22</v>
      </c>
      <c r="P2780" s="3">
        <v>7.52</v>
      </c>
      <c r="Q2780" s="3">
        <v>41.28</v>
      </c>
      <c r="R2780" s="3">
        <v>38.33</v>
      </c>
      <c r="S2780" s="3">
        <v>9.91</v>
      </c>
      <c r="T2780" s="3">
        <v>1808.30020577164</v>
      </c>
      <c r="U2780" s="3">
        <v>1209.6852</v>
      </c>
    </row>
    <row r="2781" hidden="1">
      <c r="A2781" s="10" t="str">
        <f t="shared" si="1"/>
        <v>Ireland2001</v>
      </c>
      <c r="B2781" s="1" t="s">
        <v>106</v>
      </c>
      <c r="C2781" s="3">
        <v>2001.0</v>
      </c>
      <c r="D2781" s="3">
        <v>8.59</v>
      </c>
      <c r="E2781" s="3">
        <v>77.45</v>
      </c>
      <c r="F2781" s="3">
        <v>1.751955</v>
      </c>
      <c r="G2781" s="3">
        <v>0.11</v>
      </c>
      <c r="H2781" s="3">
        <v>51375.64</v>
      </c>
      <c r="I2781" s="3">
        <v>82972.82</v>
      </c>
      <c r="J2781" s="3">
        <v>15.62</v>
      </c>
      <c r="K2781" s="3">
        <v>109135.0</v>
      </c>
      <c r="L2781" s="3">
        <v>49.15</v>
      </c>
      <c r="M2781" s="3">
        <v>28.3</v>
      </c>
      <c r="N2781" s="3">
        <v>13.09</v>
      </c>
      <c r="O2781" s="3">
        <v>3.9</v>
      </c>
      <c r="P2781" s="3">
        <v>41.76</v>
      </c>
      <c r="Q2781" s="3">
        <v>22.76</v>
      </c>
      <c r="R2781" s="3">
        <v>28.94</v>
      </c>
      <c r="S2781" s="3">
        <v>2.55</v>
      </c>
      <c r="T2781" s="3">
        <v>2986.62232685709</v>
      </c>
      <c r="U2781" s="3">
        <v>3210.4132</v>
      </c>
    </row>
    <row r="2782" hidden="1">
      <c r="A2782" s="10" t="str">
        <f t="shared" si="1"/>
        <v>Iran, Islamic Rep.2001</v>
      </c>
      <c r="B2782" s="1" t="s">
        <v>105</v>
      </c>
      <c r="C2782" s="3">
        <v>2001.0</v>
      </c>
      <c r="D2782" s="3">
        <v>90.01</v>
      </c>
      <c r="E2782" s="3">
        <v>53.48</v>
      </c>
      <c r="F2782" s="3">
        <v>-0.973691</v>
      </c>
      <c r="G2782" s="3">
        <v>0.09</v>
      </c>
      <c r="H2782" s="3">
        <v>16173.08</v>
      </c>
      <c r="I2782" s="3">
        <v>23904.0</v>
      </c>
      <c r="J2782" s="3">
        <v>-1.93</v>
      </c>
      <c r="K2782" s="3">
        <v>126879.0</v>
      </c>
      <c r="L2782" s="3">
        <v>40.42</v>
      </c>
      <c r="M2782" s="3">
        <v>13.06</v>
      </c>
      <c r="N2782" s="3">
        <v>35.55</v>
      </c>
      <c r="O2782" s="3">
        <v>10.92</v>
      </c>
      <c r="P2782" s="3">
        <v>0.69</v>
      </c>
      <c r="Q2782" s="3">
        <v>8.27</v>
      </c>
      <c r="R2782" s="3">
        <v>4.97</v>
      </c>
      <c r="S2782" s="3">
        <v>86.07</v>
      </c>
      <c r="T2782" s="3">
        <v>2282.27599577875</v>
      </c>
      <c r="U2782" s="3">
        <v>7291.6258</v>
      </c>
    </row>
    <row r="2783" hidden="1">
      <c r="A2783" s="10" t="str">
        <f t="shared" si="1"/>
        <v>Iceland2001</v>
      </c>
      <c r="B2783" s="1" t="s">
        <v>102</v>
      </c>
      <c r="C2783" s="3">
        <v>2001.0</v>
      </c>
      <c r="D2783" s="3">
        <v>64.95</v>
      </c>
      <c r="E2783" s="3">
        <v>76.41</v>
      </c>
      <c r="F2783" s="2"/>
      <c r="G2783" s="3">
        <v>0.09</v>
      </c>
      <c r="H2783" s="3">
        <v>2279.34</v>
      </c>
      <c r="I2783" s="3">
        <v>2017.11</v>
      </c>
      <c r="J2783" s="3">
        <v>-0.87</v>
      </c>
      <c r="K2783" s="3">
        <v>8205.36</v>
      </c>
      <c r="L2783" s="3">
        <v>30.5</v>
      </c>
      <c r="M2783" s="3">
        <v>45.91</v>
      </c>
      <c r="N2783" s="3">
        <v>18.18</v>
      </c>
      <c r="O2783" s="3">
        <v>5.22</v>
      </c>
      <c r="P2783" s="3">
        <v>5.07</v>
      </c>
      <c r="Q2783" s="3">
        <v>13.71</v>
      </c>
      <c r="R2783" s="3">
        <v>45.63</v>
      </c>
      <c r="S2783" s="3">
        <v>34.44</v>
      </c>
      <c r="T2783" s="3">
        <v>2015.44462164992</v>
      </c>
      <c r="U2783" s="3">
        <v>3116.3644</v>
      </c>
    </row>
    <row r="2784" hidden="1">
      <c r="A2784" s="10" t="str">
        <f t="shared" si="1"/>
        <v>Israel2001</v>
      </c>
      <c r="B2784" s="1" t="s">
        <v>107</v>
      </c>
      <c r="C2784" s="3">
        <v>2001.0</v>
      </c>
      <c r="D2784" s="3">
        <v>3.87</v>
      </c>
      <c r="E2784" s="3">
        <v>56.98</v>
      </c>
      <c r="F2784" s="3">
        <v>1.17675</v>
      </c>
      <c r="G2784" s="3">
        <v>0.18</v>
      </c>
      <c r="H2784" s="3">
        <v>33303.11</v>
      </c>
      <c r="I2784" s="3">
        <v>29061.77</v>
      </c>
      <c r="J2784" s="3">
        <v>-2.39</v>
      </c>
      <c r="K2784" s="3">
        <v>130756.0</v>
      </c>
      <c r="L2784" s="3">
        <v>31.25</v>
      </c>
      <c r="M2784" s="3">
        <v>25.73</v>
      </c>
      <c r="N2784" s="3">
        <v>21.2</v>
      </c>
      <c r="O2784" s="3">
        <v>21.13</v>
      </c>
      <c r="P2784" s="3">
        <v>23.43</v>
      </c>
      <c r="Q2784" s="3">
        <v>15.34</v>
      </c>
      <c r="R2784" s="3">
        <v>40.93</v>
      </c>
      <c r="S2784" s="3">
        <v>6.78</v>
      </c>
      <c r="T2784" s="3">
        <v>2382.87175546251</v>
      </c>
      <c r="U2784" s="3">
        <v>1954.5653</v>
      </c>
    </row>
    <row r="2785" hidden="1">
      <c r="A2785" s="10" t="str">
        <f t="shared" si="1"/>
        <v>Italy2001</v>
      </c>
      <c r="B2785" s="1" t="s">
        <v>108</v>
      </c>
      <c r="C2785" s="3">
        <v>2001.0</v>
      </c>
      <c r="D2785" s="3">
        <v>11.45</v>
      </c>
      <c r="E2785" s="3">
        <v>54.19</v>
      </c>
      <c r="F2785" s="3">
        <v>1.488545</v>
      </c>
      <c r="G2785" s="3">
        <v>0.05</v>
      </c>
      <c r="H2785" s="3">
        <v>236126.62</v>
      </c>
      <c r="I2785" s="3">
        <v>244252.02</v>
      </c>
      <c r="J2785" s="3">
        <v>1.26</v>
      </c>
      <c r="K2785" s="3">
        <v>1167010.04</v>
      </c>
      <c r="L2785" s="3">
        <v>25.19</v>
      </c>
      <c r="M2785" s="3">
        <v>29.0</v>
      </c>
      <c r="N2785" s="3">
        <v>27.08</v>
      </c>
      <c r="O2785" s="3">
        <v>14.35</v>
      </c>
      <c r="P2785" s="3">
        <v>33.21</v>
      </c>
      <c r="Q2785" s="3">
        <v>42.7</v>
      </c>
      <c r="R2785" s="3">
        <v>20.13</v>
      </c>
      <c r="S2785" s="3">
        <v>2.3</v>
      </c>
      <c r="T2785" s="3">
        <v>1922.53004489946</v>
      </c>
      <c r="U2785" s="3">
        <v>1270.4211</v>
      </c>
    </row>
    <row r="2786" hidden="1">
      <c r="A2786" s="10" t="str">
        <f t="shared" si="1"/>
        <v>Jamaica2001</v>
      </c>
      <c r="B2786" s="1" t="s">
        <v>109</v>
      </c>
      <c r="C2786" s="3">
        <v>2001.0</v>
      </c>
      <c r="D2786" s="3">
        <v>35.46</v>
      </c>
      <c r="E2786" s="3">
        <v>68.84</v>
      </c>
      <c r="F2786" s="3">
        <v>-0.562839</v>
      </c>
      <c r="G2786" s="3">
        <v>0.14</v>
      </c>
      <c r="H2786" s="3">
        <v>3402.57</v>
      </c>
      <c r="I2786" s="3">
        <v>1223.12</v>
      </c>
      <c r="J2786" s="3">
        <v>-13.7</v>
      </c>
      <c r="K2786" s="3">
        <v>9194.72</v>
      </c>
      <c r="L2786" s="3">
        <v>21.72</v>
      </c>
      <c r="M2786" s="3">
        <v>47.12</v>
      </c>
      <c r="N2786" s="3">
        <v>17.35</v>
      </c>
      <c r="O2786" s="3">
        <v>11.06</v>
      </c>
      <c r="P2786" s="3">
        <v>0.98</v>
      </c>
      <c r="Q2786" s="3">
        <v>19.12</v>
      </c>
      <c r="R2786" s="3">
        <v>63.95</v>
      </c>
      <c r="S2786" s="3">
        <v>15.93</v>
      </c>
      <c r="T2786" s="3">
        <v>1714.89745628684</v>
      </c>
      <c r="U2786" s="3">
        <v>3449.1265</v>
      </c>
    </row>
    <row r="2787" hidden="1">
      <c r="A2787" s="10" t="str">
        <f t="shared" si="1"/>
        <v>Jordan2001</v>
      </c>
      <c r="B2787" s="1" t="s">
        <v>111</v>
      </c>
      <c r="C2787" s="3">
        <v>2001.0</v>
      </c>
      <c r="D2787" s="3">
        <v>25.87</v>
      </c>
      <c r="E2787" s="3">
        <v>49.5</v>
      </c>
      <c r="F2787" s="3">
        <v>0.540476</v>
      </c>
      <c r="G2787" s="3">
        <v>0.07</v>
      </c>
      <c r="H2787" s="3">
        <v>4871.34</v>
      </c>
      <c r="I2787" s="3">
        <v>2294.44</v>
      </c>
      <c r="J2787" s="3">
        <v>-25.02</v>
      </c>
      <c r="K2787" s="3">
        <v>8975.69</v>
      </c>
      <c r="L2787" s="3">
        <v>21.48</v>
      </c>
      <c r="M2787" s="3">
        <v>28.02</v>
      </c>
      <c r="N2787" s="3">
        <v>28.57</v>
      </c>
      <c r="O2787" s="3">
        <v>20.55</v>
      </c>
      <c r="P2787" s="3">
        <v>14.89</v>
      </c>
      <c r="Q2787" s="3">
        <v>41.63</v>
      </c>
      <c r="R2787" s="3">
        <v>21.65</v>
      </c>
      <c r="S2787" s="3">
        <v>21.81</v>
      </c>
      <c r="T2787" s="3">
        <v>1621.05414812658</v>
      </c>
      <c r="U2787" s="3">
        <v>1433.3539</v>
      </c>
    </row>
    <row r="2788" hidden="1">
      <c r="A2788" s="10" t="str">
        <f t="shared" si="1"/>
        <v>Japan2001</v>
      </c>
      <c r="B2788" s="1" t="s">
        <v>110</v>
      </c>
      <c r="C2788" s="3">
        <v>2001.0</v>
      </c>
      <c r="D2788" s="3">
        <v>1.88</v>
      </c>
      <c r="E2788" s="3">
        <v>57.82</v>
      </c>
      <c r="F2788" s="3">
        <v>2.674032</v>
      </c>
      <c r="G2788" s="3">
        <v>0.1</v>
      </c>
      <c r="H2788" s="3">
        <v>349291.91</v>
      </c>
      <c r="I2788" s="3">
        <v>403344.08</v>
      </c>
      <c r="J2788" s="3">
        <v>0.66</v>
      </c>
      <c r="K2788" s="3">
        <v>4303539.93</v>
      </c>
      <c r="L2788" s="3">
        <v>25.45</v>
      </c>
      <c r="M2788" s="3">
        <v>32.37</v>
      </c>
      <c r="N2788" s="3">
        <v>15.07</v>
      </c>
      <c r="O2788" s="3">
        <v>25.44</v>
      </c>
      <c r="P2788" s="3">
        <v>54.63</v>
      </c>
      <c r="Q2788" s="3">
        <v>24.22</v>
      </c>
      <c r="R2788" s="3">
        <v>16.29</v>
      </c>
      <c r="S2788" s="3">
        <v>0.87</v>
      </c>
      <c r="T2788" s="3">
        <v>1753.40192212175</v>
      </c>
      <c r="U2788" s="3">
        <v>2638.3982</v>
      </c>
    </row>
    <row r="2789" hidden="1">
      <c r="A2789" s="10" t="str">
        <f t="shared" si="1"/>
        <v>Kazakhstan2001</v>
      </c>
      <c r="B2789" s="1" t="s">
        <v>112</v>
      </c>
      <c r="C2789" s="3">
        <v>2001.0</v>
      </c>
      <c r="D2789" s="3">
        <v>64.88</v>
      </c>
      <c r="E2789" s="3">
        <v>69.3</v>
      </c>
      <c r="F2789" s="3">
        <v>-0.05773</v>
      </c>
      <c r="G2789" s="3">
        <v>0.1</v>
      </c>
      <c r="H2789" s="3">
        <v>6280.2</v>
      </c>
      <c r="I2789" s="3">
        <v>8485.52</v>
      </c>
      <c r="J2789" s="3">
        <v>-1.06</v>
      </c>
      <c r="K2789" s="3">
        <v>22152.69</v>
      </c>
      <c r="L2789" s="3">
        <v>37.2</v>
      </c>
      <c r="M2789" s="3">
        <v>32.1</v>
      </c>
      <c r="N2789" s="3">
        <v>23.61</v>
      </c>
      <c r="O2789" s="3">
        <v>7.06</v>
      </c>
      <c r="P2789" s="3">
        <v>2.44</v>
      </c>
      <c r="Q2789" s="3">
        <v>4.18</v>
      </c>
      <c r="R2789" s="3">
        <v>29.29</v>
      </c>
      <c r="S2789" s="3">
        <v>64.08</v>
      </c>
      <c r="T2789" s="3">
        <v>2365.1999422186</v>
      </c>
      <c r="U2789" s="3">
        <v>3811.1594</v>
      </c>
    </row>
    <row r="2790" hidden="1">
      <c r="A2790" s="10" t="str">
        <f t="shared" si="1"/>
        <v>Kenya2001</v>
      </c>
      <c r="B2790" s="1" t="s">
        <v>113</v>
      </c>
      <c r="C2790" s="3">
        <v>2001.0</v>
      </c>
      <c r="D2790" s="3">
        <v>78.13</v>
      </c>
      <c r="E2790" s="3">
        <v>58.33</v>
      </c>
      <c r="F2790" s="3">
        <v>-0.533651</v>
      </c>
      <c r="G2790" s="3">
        <v>0.07</v>
      </c>
      <c r="H2790" s="3">
        <v>4007.96</v>
      </c>
      <c r="I2790" s="3">
        <v>1520.12</v>
      </c>
      <c r="J2790" s="3">
        <v>-10.08</v>
      </c>
      <c r="K2790" s="3">
        <v>12986.01</v>
      </c>
      <c r="L2790" s="3">
        <v>29.6</v>
      </c>
      <c r="M2790" s="3">
        <v>28.73</v>
      </c>
      <c r="N2790" s="3">
        <v>25.28</v>
      </c>
      <c r="O2790" s="3">
        <v>15.97</v>
      </c>
      <c r="P2790" s="3">
        <v>1.29</v>
      </c>
      <c r="Q2790" s="3">
        <v>61.23</v>
      </c>
      <c r="R2790" s="3">
        <v>11.67</v>
      </c>
      <c r="S2790" s="3">
        <v>25.73</v>
      </c>
      <c r="T2790" s="3">
        <v>1775.06154425153</v>
      </c>
      <c r="U2790" s="3">
        <v>3567.8304</v>
      </c>
    </row>
    <row r="2791" hidden="1">
      <c r="A2791" s="10" t="str">
        <f t="shared" si="1"/>
        <v>Kyrgyz Republic2001</v>
      </c>
      <c r="B2791" s="1" t="s">
        <v>117</v>
      </c>
      <c r="C2791" s="3">
        <v>2001.0</v>
      </c>
      <c r="D2791" s="3">
        <v>22.89</v>
      </c>
      <c r="E2791" s="3">
        <v>68.88</v>
      </c>
      <c r="F2791" s="3">
        <v>0.125827</v>
      </c>
      <c r="G2791" s="3">
        <v>0.18</v>
      </c>
      <c r="H2791" s="3">
        <v>467.24</v>
      </c>
      <c r="I2791" s="3">
        <v>476.15</v>
      </c>
      <c r="J2791" s="3">
        <v>-0.3</v>
      </c>
      <c r="K2791" s="3">
        <v>1525.12</v>
      </c>
      <c r="L2791" s="3">
        <v>16.52</v>
      </c>
      <c r="M2791" s="3">
        <v>52.36</v>
      </c>
      <c r="N2791" s="3">
        <v>21.99</v>
      </c>
      <c r="O2791" s="3">
        <v>6.68</v>
      </c>
      <c r="P2791" s="3">
        <v>7.33</v>
      </c>
      <c r="Q2791" s="3">
        <v>10.54</v>
      </c>
      <c r="R2791" s="3">
        <v>64.14</v>
      </c>
      <c r="S2791" s="3">
        <v>16.61</v>
      </c>
      <c r="T2791" s="3">
        <v>1545.87813510669</v>
      </c>
      <c r="U2791" s="3">
        <v>2684.8559</v>
      </c>
    </row>
    <row r="2792" hidden="1">
      <c r="A2792" s="10" t="str">
        <f t="shared" si="1"/>
        <v>Cambodia2001</v>
      </c>
      <c r="B2792" s="1" t="s">
        <v>48</v>
      </c>
      <c r="C2792" s="3">
        <v>2001.0</v>
      </c>
      <c r="D2792" s="3">
        <v>16.39</v>
      </c>
      <c r="E2792" s="3">
        <v>50.73</v>
      </c>
      <c r="F2792" s="3">
        <v>-0.859673</v>
      </c>
      <c r="G2792" s="3">
        <v>0.31</v>
      </c>
      <c r="H2792" s="3">
        <v>1506.91</v>
      </c>
      <c r="I2792" s="3">
        <v>1499.27</v>
      </c>
      <c r="J2792" s="3">
        <v>-8.66</v>
      </c>
      <c r="K2792" s="3">
        <v>3984.0</v>
      </c>
      <c r="L2792" s="3">
        <v>11.48</v>
      </c>
      <c r="M2792" s="3">
        <v>39.25</v>
      </c>
      <c r="N2792" s="3">
        <v>47.63</v>
      </c>
      <c r="O2792" s="3">
        <v>1.31</v>
      </c>
      <c r="P2792" s="3">
        <v>0.89</v>
      </c>
      <c r="Q2792" s="3">
        <v>93.31</v>
      </c>
      <c r="R2792" s="3">
        <v>3.92</v>
      </c>
      <c r="S2792" s="3">
        <v>1.81</v>
      </c>
      <c r="T2792" s="3">
        <v>2162.79857450366</v>
      </c>
      <c r="U2792" s="3">
        <v>6154.7941</v>
      </c>
    </row>
    <row r="2793" hidden="1">
      <c r="A2793" s="10" t="str">
        <f t="shared" si="1"/>
        <v>Kiribati2001</v>
      </c>
      <c r="B2793" s="1" t="s">
        <v>114</v>
      </c>
      <c r="C2793" s="3">
        <v>2001.0</v>
      </c>
      <c r="D2793" s="3">
        <v>0.0</v>
      </c>
      <c r="E2793" s="3">
        <v>0.0</v>
      </c>
      <c r="F2793" s="2"/>
      <c r="G2793" s="2"/>
      <c r="H2793" s="2"/>
      <c r="I2793" s="2"/>
      <c r="J2793" s="3">
        <v>-82.11</v>
      </c>
      <c r="K2793" s="3">
        <v>63.1</v>
      </c>
      <c r="L2793" s="2"/>
      <c r="M2793" s="2"/>
      <c r="N2793" s="2"/>
      <c r="O2793" s="2"/>
      <c r="P2793" s="2"/>
      <c r="Q2793" s="2"/>
      <c r="R2793" s="2"/>
      <c r="S2793" s="2"/>
      <c r="T2793" s="3">
        <v>0.0</v>
      </c>
      <c r="U2793" s="3">
        <v>0.0</v>
      </c>
    </row>
    <row r="2794" hidden="1">
      <c r="A2794" s="10" t="str">
        <f t="shared" si="1"/>
        <v>St. Kitts and Nevis2001</v>
      </c>
      <c r="B2794" s="1" t="s">
        <v>190</v>
      </c>
      <c r="C2794" s="3">
        <v>2001.0</v>
      </c>
      <c r="D2794" s="3">
        <v>28.52</v>
      </c>
      <c r="E2794" s="3">
        <v>75.81</v>
      </c>
      <c r="F2794" s="2"/>
      <c r="G2794" s="3">
        <v>0.45</v>
      </c>
      <c r="H2794" s="3">
        <v>189.07</v>
      </c>
      <c r="I2794" s="3">
        <v>30.95</v>
      </c>
      <c r="J2794" s="2"/>
      <c r="K2794" s="3">
        <v>458.64</v>
      </c>
      <c r="L2794" s="3">
        <v>23.31</v>
      </c>
      <c r="M2794" s="3">
        <v>52.5</v>
      </c>
      <c r="N2794" s="3">
        <v>18.08</v>
      </c>
      <c r="O2794" s="3">
        <v>6.1</v>
      </c>
      <c r="P2794" s="3">
        <v>64.78</v>
      </c>
      <c r="Q2794" s="3">
        <v>10.17</v>
      </c>
      <c r="R2794" s="3">
        <v>24.33</v>
      </c>
      <c r="S2794" s="3">
        <v>0.72</v>
      </c>
      <c r="T2794" s="3">
        <v>2023.18522770924</v>
      </c>
      <c r="U2794" s="3">
        <v>4674.9045</v>
      </c>
    </row>
    <row r="2795" hidden="1">
      <c r="A2795" s="10" t="str">
        <f t="shared" si="1"/>
        <v>Korea, Rep.2001</v>
      </c>
      <c r="B2795" s="1" t="s">
        <v>115</v>
      </c>
      <c r="C2795" s="3">
        <v>2001.0</v>
      </c>
      <c r="D2795" s="3">
        <v>8.59</v>
      </c>
      <c r="E2795" s="3">
        <v>52.79</v>
      </c>
      <c r="F2795" s="3">
        <v>1.436204</v>
      </c>
      <c r="G2795" s="3">
        <v>0.09</v>
      </c>
      <c r="H2795" s="3">
        <v>141097.09</v>
      </c>
      <c r="I2795" s="3">
        <v>150430.89</v>
      </c>
      <c r="J2795" s="3">
        <v>1.35</v>
      </c>
      <c r="K2795" s="3">
        <v>547658.01</v>
      </c>
      <c r="L2795" s="3">
        <v>35.25</v>
      </c>
      <c r="M2795" s="3">
        <v>17.54</v>
      </c>
      <c r="N2795" s="3">
        <v>22.28</v>
      </c>
      <c r="O2795" s="3">
        <v>24.89</v>
      </c>
      <c r="P2795" s="3">
        <v>46.72</v>
      </c>
      <c r="Q2795" s="3">
        <v>27.63</v>
      </c>
      <c r="R2795" s="3">
        <v>24.61</v>
      </c>
      <c r="S2795" s="3">
        <v>1.02</v>
      </c>
      <c r="T2795" s="3">
        <v>2132.73343336602</v>
      </c>
      <c r="U2795" s="3">
        <v>2205.9738</v>
      </c>
    </row>
    <row r="2796" hidden="1">
      <c r="A2796" s="10" t="str">
        <f t="shared" si="1"/>
        <v>Kuwait2001</v>
      </c>
      <c r="B2796" s="1" t="s">
        <v>116</v>
      </c>
      <c r="C2796" s="3">
        <v>2001.0</v>
      </c>
      <c r="D2796" s="3">
        <v>92.95</v>
      </c>
      <c r="E2796" s="3">
        <v>33.99</v>
      </c>
      <c r="F2796" s="3">
        <v>-0.695801</v>
      </c>
      <c r="G2796" s="3">
        <v>0.12</v>
      </c>
      <c r="H2796" s="3">
        <v>7869.47</v>
      </c>
      <c r="I2796" s="3">
        <v>16164.76</v>
      </c>
      <c r="J2796" s="3">
        <v>15.77</v>
      </c>
      <c r="K2796" s="3">
        <v>34887.51</v>
      </c>
      <c r="L2796" s="3">
        <v>12.22</v>
      </c>
      <c r="M2796" s="3">
        <v>21.77</v>
      </c>
      <c r="N2796" s="3">
        <v>7.24</v>
      </c>
      <c r="O2796" s="3">
        <v>7.77</v>
      </c>
      <c r="P2796" s="3">
        <v>0.28</v>
      </c>
      <c r="Q2796" s="3">
        <v>33.58</v>
      </c>
      <c r="R2796" s="3">
        <v>4.73</v>
      </c>
      <c r="S2796" s="3">
        <v>59.51</v>
      </c>
      <c r="T2796" s="3">
        <v>1630.15662610691</v>
      </c>
      <c r="U2796" s="3">
        <v>8550.829</v>
      </c>
    </row>
    <row r="2797" hidden="1">
      <c r="A2797" s="10" t="str">
        <f t="shared" si="1"/>
        <v>Lebanon2001</v>
      </c>
      <c r="B2797" s="1" t="s">
        <v>120</v>
      </c>
      <c r="C2797" s="3">
        <v>2001.0</v>
      </c>
      <c r="D2797" s="3">
        <v>29.99</v>
      </c>
      <c r="E2797" s="3">
        <v>71.34</v>
      </c>
      <c r="F2797" s="3">
        <v>0.09267</v>
      </c>
      <c r="G2797" s="3">
        <v>0.06</v>
      </c>
      <c r="H2797" s="3">
        <v>7290.37</v>
      </c>
      <c r="I2797" s="3">
        <v>889.3</v>
      </c>
      <c r="J2797" s="3">
        <v>-24.35</v>
      </c>
      <c r="K2797" s="3">
        <v>17649.75</v>
      </c>
      <c r="L2797" s="3">
        <v>15.3</v>
      </c>
      <c r="M2797" s="3">
        <v>56.04</v>
      </c>
      <c r="N2797" s="3">
        <v>20.73</v>
      </c>
      <c r="O2797" s="3">
        <v>7.93</v>
      </c>
      <c r="P2797" s="3">
        <v>11.84</v>
      </c>
      <c r="Q2797" s="3">
        <v>47.22</v>
      </c>
      <c r="R2797" s="3">
        <v>26.63</v>
      </c>
      <c r="S2797" s="3">
        <v>14.31</v>
      </c>
      <c r="T2797" s="3">
        <v>1552.60428256254</v>
      </c>
      <c r="U2797" s="3">
        <v>1010.3394</v>
      </c>
    </row>
    <row r="2798" hidden="1">
      <c r="A2798" s="10" t="str">
        <f t="shared" si="1"/>
        <v>Libya2001</v>
      </c>
      <c r="B2798" s="1" t="s">
        <v>122</v>
      </c>
      <c r="C2798" s="3">
        <v>2001.0</v>
      </c>
      <c r="D2798" s="3">
        <v>0.0</v>
      </c>
      <c r="E2798" s="3">
        <v>0.0</v>
      </c>
      <c r="F2798" s="3">
        <v>-0.946145</v>
      </c>
      <c r="G2798" s="2"/>
      <c r="H2798" s="2"/>
      <c r="I2798" s="2"/>
      <c r="J2798" s="3">
        <v>9.91</v>
      </c>
      <c r="K2798" s="3">
        <v>34110.06</v>
      </c>
      <c r="L2798" s="2"/>
      <c r="M2798" s="2"/>
      <c r="N2798" s="2"/>
      <c r="O2798" s="2"/>
      <c r="P2798" s="2"/>
      <c r="Q2798" s="2"/>
      <c r="R2798" s="2"/>
      <c r="S2798" s="2"/>
      <c r="T2798" s="3">
        <v>0.0</v>
      </c>
      <c r="U2798" s="3">
        <v>0.0</v>
      </c>
    </row>
    <row r="2799" hidden="1">
      <c r="A2799" s="10" t="str">
        <f t="shared" si="1"/>
        <v>St. Lucia2001</v>
      </c>
      <c r="B2799" s="1" t="s">
        <v>191</v>
      </c>
      <c r="C2799" s="3">
        <v>2001.0</v>
      </c>
      <c r="D2799" s="3">
        <v>74.42</v>
      </c>
      <c r="E2799" s="3">
        <v>71.17</v>
      </c>
      <c r="F2799" s="2"/>
      <c r="G2799" s="3">
        <v>0.28</v>
      </c>
      <c r="H2799" s="3">
        <v>275.83</v>
      </c>
      <c r="I2799" s="3">
        <v>44.81</v>
      </c>
      <c r="J2799" s="2"/>
      <c r="K2799" s="3">
        <v>892.59</v>
      </c>
      <c r="L2799" s="3">
        <v>16.31</v>
      </c>
      <c r="M2799" s="3">
        <v>54.86</v>
      </c>
      <c r="N2799" s="3">
        <v>19.29</v>
      </c>
      <c r="O2799" s="3">
        <v>8.87</v>
      </c>
      <c r="P2799" s="3">
        <v>7.21</v>
      </c>
      <c r="Q2799" s="3">
        <v>35.41</v>
      </c>
      <c r="R2799" s="3">
        <v>2.19</v>
      </c>
      <c r="S2799" s="3">
        <v>48.41</v>
      </c>
      <c r="T2799" s="3">
        <v>1634.0560475768</v>
      </c>
      <c r="U2799" s="3">
        <v>3063.5416</v>
      </c>
    </row>
    <row r="2800" hidden="1">
      <c r="A2800" s="10" t="str">
        <f t="shared" si="1"/>
        <v>Latin America &amp; Caribbean2001</v>
      </c>
      <c r="B2800" s="1" t="s">
        <v>118</v>
      </c>
      <c r="C2800" s="3">
        <v>2001.0</v>
      </c>
      <c r="D2800" s="3">
        <v>38.05</v>
      </c>
      <c r="E2800" s="3">
        <v>69.11</v>
      </c>
      <c r="F2800" s="2"/>
      <c r="G2800" s="2"/>
      <c r="H2800" s="3">
        <v>358133.39</v>
      </c>
      <c r="I2800" s="3">
        <v>340245.58</v>
      </c>
      <c r="J2800" s="3">
        <v>-1.28</v>
      </c>
      <c r="K2800" s="3">
        <v>2242700.12</v>
      </c>
      <c r="L2800" s="3">
        <v>39.28</v>
      </c>
      <c r="M2800" s="3">
        <v>29.83</v>
      </c>
      <c r="N2800" s="3">
        <v>21.92</v>
      </c>
      <c r="O2800" s="3">
        <v>7.53</v>
      </c>
      <c r="P2800" s="3">
        <v>25.61</v>
      </c>
      <c r="Q2800" s="3">
        <v>30.99</v>
      </c>
      <c r="R2800" s="3">
        <v>19.34</v>
      </c>
      <c r="S2800" s="3">
        <v>22.67</v>
      </c>
      <c r="T2800" s="3">
        <v>0.0</v>
      </c>
      <c r="U2800" s="3">
        <v>1162.1333</v>
      </c>
    </row>
    <row r="2801" hidden="1">
      <c r="A2801" s="10" t="str">
        <f t="shared" si="1"/>
        <v>Sri Lanka2001</v>
      </c>
      <c r="B2801" s="1" t="s">
        <v>189</v>
      </c>
      <c r="C2801" s="3">
        <v>2001.0</v>
      </c>
      <c r="D2801" s="3">
        <v>22.43</v>
      </c>
      <c r="E2801" s="3">
        <v>37.36</v>
      </c>
      <c r="F2801" s="3">
        <v>-0.43381</v>
      </c>
      <c r="G2801" s="3">
        <v>0.19</v>
      </c>
      <c r="H2801" s="3">
        <v>5417.78</v>
      </c>
      <c r="I2801" s="3">
        <v>4723.87</v>
      </c>
      <c r="J2801" s="3">
        <v>-6.24</v>
      </c>
      <c r="K2801" s="3">
        <v>15749.75</v>
      </c>
      <c r="L2801" s="3">
        <v>16.11</v>
      </c>
      <c r="M2801" s="3">
        <v>21.25</v>
      </c>
      <c r="N2801" s="3">
        <v>47.73</v>
      </c>
      <c r="O2801" s="3">
        <v>14.69</v>
      </c>
      <c r="P2801" s="3">
        <v>4.13</v>
      </c>
      <c r="Q2801" s="3">
        <v>79.63</v>
      </c>
      <c r="R2801" s="3">
        <v>9.16</v>
      </c>
      <c r="S2801" s="3">
        <v>5.98</v>
      </c>
      <c r="T2801" s="3">
        <v>1876.85384350924</v>
      </c>
      <c r="U2801" s="3">
        <v>3352.7887</v>
      </c>
    </row>
    <row r="2802" hidden="1">
      <c r="A2802" s="10" t="str">
        <f t="shared" si="1"/>
        <v>Lesotho2001</v>
      </c>
      <c r="B2802" s="1" t="s">
        <v>121</v>
      </c>
      <c r="C2802" s="3">
        <v>2001.0</v>
      </c>
      <c r="D2802" s="3">
        <v>14.72</v>
      </c>
      <c r="E2802" s="3">
        <v>56.1</v>
      </c>
      <c r="F2802" s="2"/>
      <c r="G2802" s="3">
        <v>0.79</v>
      </c>
      <c r="H2802" s="3">
        <v>598.23</v>
      </c>
      <c r="I2802" s="3">
        <v>279.59</v>
      </c>
      <c r="J2802" s="2"/>
      <c r="K2802" s="3">
        <v>825.71</v>
      </c>
      <c r="L2802" s="3">
        <v>10.53</v>
      </c>
      <c r="M2802" s="3">
        <v>45.57</v>
      </c>
      <c r="N2802" s="3">
        <v>18.95</v>
      </c>
      <c r="O2802" s="3">
        <v>11.51</v>
      </c>
      <c r="P2802" s="3">
        <v>0.56</v>
      </c>
      <c r="Q2802" s="3">
        <v>87.64</v>
      </c>
      <c r="R2802" s="3">
        <v>6.67</v>
      </c>
      <c r="S2802" s="3">
        <v>5.12</v>
      </c>
      <c r="T2802" s="3">
        <v>1327.09951152889</v>
      </c>
      <c r="U2802" s="3">
        <v>3905.0314</v>
      </c>
    </row>
    <row r="2803" hidden="1">
      <c r="A2803" s="10" t="str">
        <f t="shared" si="1"/>
        <v>Lithuania2001</v>
      </c>
      <c r="B2803" s="1" t="s">
        <v>123</v>
      </c>
      <c r="C2803" s="3">
        <v>2001.0</v>
      </c>
      <c r="D2803" s="3">
        <v>42.31</v>
      </c>
      <c r="E2803" s="3">
        <v>55.91</v>
      </c>
      <c r="F2803" s="3">
        <v>0.210697</v>
      </c>
      <c r="G2803" s="3">
        <v>0.06</v>
      </c>
      <c r="H2803" s="3">
        <v>6353.27</v>
      </c>
      <c r="I2803" s="3">
        <v>4583.05</v>
      </c>
      <c r="J2803" s="3">
        <v>-5.47</v>
      </c>
      <c r="K2803" s="3">
        <v>12237.39</v>
      </c>
      <c r="L2803" s="3">
        <v>20.63</v>
      </c>
      <c r="M2803" s="3">
        <v>35.28</v>
      </c>
      <c r="N2803" s="3">
        <v>20.69</v>
      </c>
      <c r="O2803" s="3">
        <v>21.34</v>
      </c>
      <c r="P2803" s="3">
        <v>13.09</v>
      </c>
      <c r="Q2803" s="3">
        <v>58.99</v>
      </c>
      <c r="R2803" s="3">
        <v>19.34</v>
      </c>
      <c r="S2803" s="3">
        <v>8.33</v>
      </c>
      <c r="T2803" s="3">
        <v>1756.19571039799</v>
      </c>
      <c r="U2803" s="3">
        <v>1195.6217</v>
      </c>
    </row>
    <row r="2804" hidden="1">
      <c r="A2804" s="10" t="str">
        <f t="shared" si="1"/>
        <v>Luxembourg2001</v>
      </c>
      <c r="B2804" s="1" t="s">
        <v>124</v>
      </c>
      <c r="C2804" s="3">
        <v>2001.0</v>
      </c>
      <c r="D2804" s="3">
        <v>11.37</v>
      </c>
      <c r="E2804" s="3">
        <v>67.1</v>
      </c>
      <c r="F2804" s="2"/>
      <c r="G2804" s="3">
        <v>0.11</v>
      </c>
      <c r="H2804" s="3">
        <v>11187.66</v>
      </c>
      <c r="I2804" s="3">
        <v>8259.98</v>
      </c>
      <c r="J2804" s="3">
        <v>23.53</v>
      </c>
      <c r="K2804" s="3">
        <v>21272.42</v>
      </c>
      <c r="L2804" s="3">
        <v>28.94</v>
      </c>
      <c r="M2804" s="3">
        <v>38.16</v>
      </c>
      <c r="N2804" s="3">
        <v>20.03</v>
      </c>
      <c r="O2804" s="3">
        <v>7.31</v>
      </c>
      <c r="P2804" s="3">
        <v>28.13</v>
      </c>
      <c r="Q2804" s="3">
        <v>30.97</v>
      </c>
      <c r="R2804" s="3">
        <v>35.01</v>
      </c>
      <c r="S2804" s="3">
        <v>2.44</v>
      </c>
      <c r="T2804" s="3">
        <v>2197.75827807795</v>
      </c>
      <c r="U2804" s="3">
        <v>1825.9456</v>
      </c>
    </row>
    <row r="2805" hidden="1">
      <c r="A2805" s="10" t="str">
        <f t="shared" si="1"/>
        <v>Latvia2001</v>
      </c>
      <c r="B2805" s="1" t="s">
        <v>119</v>
      </c>
      <c r="C2805" s="3">
        <v>2001.0</v>
      </c>
      <c r="D2805" s="3">
        <v>47.27</v>
      </c>
      <c r="E2805" s="3">
        <v>73.1</v>
      </c>
      <c r="F2805" s="3">
        <v>0.316526</v>
      </c>
      <c r="G2805" s="3">
        <v>0.07</v>
      </c>
      <c r="H2805" s="3">
        <v>3504.42</v>
      </c>
      <c r="I2805" s="3">
        <v>2000.73</v>
      </c>
      <c r="J2805" s="3">
        <v>-10.38</v>
      </c>
      <c r="K2805" s="3">
        <v>8351.42</v>
      </c>
      <c r="L2805" s="3">
        <v>25.51</v>
      </c>
      <c r="M2805" s="3">
        <v>47.59</v>
      </c>
      <c r="N2805" s="3">
        <v>20.61</v>
      </c>
      <c r="O2805" s="3">
        <v>6.25</v>
      </c>
      <c r="P2805" s="3">
        <v>8.46</v>
      </c>
      <c r="Q2805" s="3">
        <v>37.31</v>
      </c>
      <c r="R2805" s="3">
        <v>42.18</v>
      </c>
      <c r="S2805" s="3">
        <v>11.76</v>
      </c>
      <c r="T2805" s="3">
        <v>1924.90304156546</v>
      </c>
      <c r="U2805" s="3">
        <v>1888.4666</v>
      </c>
    </row>
    <row r="2806" hidden="1">
      <c r="A2806" s="10" t="str">
        <f t="shared" si="1"/>
        <v>Macao SAR, China2001</v>
      </c>
      <c r="B2806" s="1" t="s">
        <v>125</v>
      </c>
      <c r="C2806" s="3">
        <v>2001.0</v>
      </c>
      <c r="D2806" s="3">
        <v>2.57</v>
      </c>
      <c r="E2806" s="3">
        <v>59.34</v>
      </c>
      <c r="F2806" s="2"/>
      <c r="G2806" s="3">
        <v>0.22</v>
      </c>
      <c r="H2806" s="3">
        <v>2823.5</v>
      </c>
      <c r="I2806" s="3">
        <v>2299.49</v>
      </c>
      <c r="J2806" s="3">
        <v>32.66</v>
      </c>
      <c r="K2806" s="3">
        <v>6811.23</v>
      </c>
      <c r="L2806" s="3">
        <v>13.67</v>
      </c>
      <c r="M2806" s="3">
        <v>45.67</v>
      </c>
      <c r="N2806" s="3">
        <v>37.62</v>
      </c>
      <c r="O2806" s="3">
        <v>3.05</v>
      </c>
      <c r="P2806" s="3">
        <v>2.96</v>
      </c>
      <c r="Q2806" s="3">
        <v>81.32</v>
      </c>
      <c r="R2806" s="3">
        <v>15.02</v>
      </c>
      <c r="S2806" s="3">
        <v>0.7</v>
      </c>
      <c r="T2806" s="3">
        <v>2610.93441444039</v>
      </c>
      <c r="U2806" s="3">
        <v>7084.753</v>
      </c>
    </row>
    <row r="2807" hidden="1">
      <c r="A2807" s="10" t="str">
        <f t="shared" si="1"/>
        <v>Morocco2001</v>
      </c>
      <c r="B2807" s="1" t="s">
        <v>142</v>
      </c>
      <c r="C2807" s="3">
        <v>2001.0</v>
      </c>
      <c r="D2807" s="3">
        <v>34.38</v>
      </c>
      <c r="E2807" s="3">
        <v>40.02</v>
      </c>
      <c r="F2807" s="3">
        <v>-0.616006</v>
      </c>
      <c r="G2807" s="3">
        <v>0.11</v>
      </c>
      <c r="H2807" s="3">
        <v>11036.69</v>
      </c>
      <c r="I2807" s="3">
        <v>7144.08</v>
      </c>
      <c r="J2807" s="3">
        <v>-3.0</v>
      </c>
      <c r="K2807" s="3">
        <v>39459.58</v>
      </c>
      <c r="L2807" s="3">
        <v>21.28</v>
      </c>
      <c r="M2807" s="3">
        <v>18.74</v>
      </c>
      <c r="N2807" s="3">
        <v>33.88</v>
      </c>
      <c r="O2807" s="3">
        <v>24.41</v>
      </c>
      <c r="P2807" s="3">
        <v>8.12</v>
      </c>
      <c r="Q2807" s="3">
        <v>47.03</v>
      </c>
      <c r="R2807" s="3">
        <v>24.22</v>
      </c>
      <c r="S2807" s="3">
        <v>16.41</v>
      </c>
      <c r="T2807" s="3">
        <v>1710.34567127146</v>
      </c>
      <c r="U2807" s="3">
        <v>1681.0642</v>
      </c>
    </row>
    <row r="2808" hidden="1">
      <c r="A2808" s="10" t="str">
        <f t="shared" si="1"/>
        <v>Moldova2001</v>
      </c>
      <c r="B2808" s="1" t="s">
        <v>138</v>
      </c>
      <c r="C2808" s="3">
        <v>2001.0</v>
      </c>
      <c r="D2808" s="3">
        <v>64.99</v>
      </c>
      <c r="E2808" s="3">
        <v>65.77</v>
      </c>
      <c r="F2808" s="3">
        <v>0.121107</v>
      </c>
      <c r="G2808" s="3">
        <v>0.19</v>
      </c>
      <c r="H2808" s="3">
        <v>892.48</v>
      </c>
      <c r="I2808" s="3">
        <v>568.13</v>
      </c>
      <c r="J2808" s="3">
        <v>-24.39</v>
      </c>
      <c r="K2808" s="3">
        <v>1480.67</v>
      </c>
      <c r="L2808" s="3">
        <v>16.1</v>
      </c>
      <c r="M2808" s="3">
        <v>49.67</v>
      </c>
      <c r="N2808" s="3">
        <v>25.14</v>
      </c>
      <c r="O2808" s="3">
        <v>9.01</v>
      </c>
      <c r="P2808" s="3">
        <v>7.59</v>
      </c>
      <c r="Q2808" s="3">
        <v>58.07</v>
      </c>
      <c r="R2808" s="3">
        <v>11.59</v>
      </c>
      <c r="S2808" s="3">
        <v>22.74</v>
      </c>
      <c r="T2808" s="3">
        <v>1658.05200511267</v>
      </c>
      <c r="U2808" s="3">
        <v>2598.7825</v>
      </c>
    </row>
    <row r="2809" hidden="1">
      <c r="A2809" s="10" t="str">
        <f t="shared" si="1"/>
        <v>Madagascar2001</v>
      </c>
      <c r="B2809" s="1" t="s">
        <v>126</v>
      </c>
      <c r="C2809" s="3">
        <v>2001.0</v>
      </c>
      <c r="D2809" s="3">
        <v>60.97</v>
      </c>
      <c r="E2809" s="3">
        <v>61.87</v>
      </c>
      <c r="F2809" s="3">
        <v>-1.062485</v>
      </c>
      <c r="G2809" s="3">
        <v>0.18</v>
      </c>
      <c r="H2809" s="3">
        <v>920.19</v>
      </c>
      <c r="I2809" s="3">
        <v>947.62</v>
      </c>
      <c r="J2809" s="3">
        <v>-0.89</v>
      </c>
      <c r="K2809" s="3">
        <v>5438.33</v>
      </c>
      <c r="L2809" s="3">
        <v>21.18</v>
      </c>
      <c r="M2809" s="3">
        <v>40.69</v>
      </c>
      <c r="N2809" s="3">
        <v>26.78</v>
      </c>
      <c r="O2809" s="3">
        <v>10.73</v>
      </c>
      <c r="P2809" s="3">
        <v>1.61</v>
      </c>
      <c r="Q2809" s="3">
        <v>73.55</v>
      </c>
      <c r="R2809" s="3">
        <v>6.08</v>
      </c>
      <c r="S2809" s="3">
        <v>17.81</v>
      </c>
      <c r="T2809" s="3">
        <v>1685.66527186286</v>
      </c>
      <c r="U2809" s="3">
        <v>2132.353</v>
      </c>
    </row>
    <row r="2810" hidden="1">
      <c r="A2810" s="10" t="str">
        <f t="shared" si="1"/>
        <v>Maldives2001</v>
      </c>
      <c r="B2810" s="1" t="s">
        <v>129</v>
      </c>
      <c r="C2810" s="3">
        <v>2001.0</v>
      </c>
      <c r="D2810" s="3">
        <v>57.44</v>
      </c>
      <c r="E2810" s="3">
        <v>58.18</v>
      </c>
      <c r="F2810" s="2"/>
      <c r="G2810" s="3">
        <v>0.28</v>
      </c>
      <c r="H2810" s="3">
        <v>387.89</v>
      </c>
      <c r="I2810" s="3">
        <v>76.69</v>
      </c>
      <c r="J2810" s="2"/>
      <c r="K2810" s="3">
        <v>870.18</v>
      </c>
      <c r="L2810" s="3">
        <v>21.15</v>
      </c>
      <c r="M2810" s="3">
        <v>37.03</v>
      </c>
      <c r="N2810" s="3">
        <v>21.41</v>
      </c>
      <c r="O2810" s="3">
        <v>9.73</v>
      </c>
      <c r="P2810" s="2"/>
      <c r="Q2810" s="3">
        <v>55.11</v>
      </c>
      <c r="R2810" s="3">
        <v>21.77</v>
      </c>
      <c r="S2810" s="3">
        <v>23.12</v>
      </c>
      <c r="T2810" s="3">
        <v>1685.01663196348</v>
      </c>
      <c r="U2810" s="3">
        <v>3874.3879</v>
      </c>
    </row>
    <row r="2811" hidden="1">
      <c r="A2811" s="10" t="str">
        <f t="shared" si="1"/>
        <v>Mexico2001</v>
      </c>
      <c r="B2811" s="1" t="s">
        <v>136</v>
      </c>
      <c r="C2811" s="3">
        <v>2001.0</v>
      </c>
      <c r="D2811" s="3">
        <v>14.46</v>
      </c>
      <c r="E2811" s="3">
        <v>75.4</v>
      </c>
      <c r="F2811" s="3">
        <v>1.088661</v>
      </c>
      <c r="G2811" s="3">
        <v>0.69</v>
      </c>
      <c r="H2811" s="3">
        <v>168376.89</v>
      </c>
      <c r="I2811" s="3">
        <v>158386.22</v>
      </c>
      <c r="J2811" s="3">
        <v>-1.83</v>
      </c>
      <c r="K2811" s="3">
        <v>756705.98</v>
      </c>
      <c r="L2811" s="3">
        <v>47.2</v>
      </c>
      <c r="M2811" s="3">
        <v>28.2</v>
      </c>
      <c r="N2811" s="3">
        <v>19.24</v>
      </c>
      <c r="O2811" s="3">
        <v>4.85</v>
      </c>
      <c r="P2811" s="3">
        <v>42.41</v>
      </c>
      <c r="Q2811" s="3">
        <v>38.66</v>
      </c>
      <c r="R2811" s="3">
        <v>7.81</v>
      </c>
      <c r="S2811" s="3">
        <v>11.04</v>
      </c>
      <c r="T2811" s="3">
        <v>2997.98976993593</v>
      </c>
      <c r="U2811" s="3">
        <v>2316.2177</v>
      </c>
    </row>
    <row r="2812" hidden="1">
      <c r="A2812" s="10" t="str">
        <f t="shared" si="1"/>
        <v>North Macedonia2001</v>
      </c>
      <c r="B2812" s="1" t="s">
        <v>155</v>
      </c>
      <c r="C2812" s="3">
        <v>2001.0</v>
      </c>
      <c r="D2812" s="3">
        <v>24.33</v>
      </c>
      <c r="E2812" s="3">
        <v>43.05</v>
      </c>
      <c r="F2812" s="3">
        <v>0.085844</v>
      </c>
      <c r="G2812" s="3">
        <v>0.1</v>
      </c>
      <c r="H2812" s="3">
        <v>1687.6</v>
      </c>
      <c r="I2812" s="3">
        <v>1155.07</v>
      </c>
      <c r="J2812" s="3">
        <v>-13.08</v>
      </c>
      <c r="K2812" s="3">
        <v>3709.64</v>
      </c>
      <c r="L2812" s="3">
        <v>15.6</v>
      </c>
      <c r="M2812" s="3">
        <v>27.45</v>
      </c>
      <c r="N2812" s="3">
        <v>17.87</v>
      </c>
      <c r="O2812" s="3">
        <v>14.62</v>
      </c>
      <c r="P2812" s="3">
        <v>3.86</v>
      </c>
      <c r="Q2812" s="3">
        <v>54.51</v>
      </c>
      <c r="R2812" s="3">
        <v>31.16</v>
      </c>
      <c r="S2812" s="3">
        <v>10.25</v>
      </c>
      <c r="T2812" s="3">
        <v>0.0</v>
      </c>
      <c r="U2812" s="3">
        <v>1824.5309</v>
      </c>
    </row>
    <row r="2813" hidden="1">
      <c r="A2813" s="10" t="str">
        <f t="shared" si="1"/>
        <v>Mali2001</v>
      </c>
      <c r="B2813" s="1" t="s">
        <v>130</v>
      </c>
      <c r="C2813" s="3">
        <v>2001.0</v>
      </c>
      <c r="D2813" s="3">
        <v>11.78</v>
      </c>
      <c r="E2813" s="3">
        <v>77.41</v>
      </c>
      <c r="F2813" s="3">
        <v>-0.176802</v>
      </c>
      <c r="G2813" s="3">
        <v>0.08</v>
      </c>
      <c r="H2813" s="3">
        <v>987.96</v>
      </c>
      <c r="I2813" s="3">
        <v>712.87</v>
      </c>
      <c r="J2813" s="3">
        <v>-7.58</v>
      </c>
      <c r="K2813" s="3">
        <v>3465.31</v>
      </c>
      <c r="L2813" s="3">
        <v>27.34</v>
      </c>
      <c r="M2813" s="3">
        <v>50.07</v>
      </c>
      <c r="N2813" s="3">
        <v>21.07</v>
      </c>
      <c r="O2813" s="3">
        <v>1.28</v>
      </c>
      <c r="P2813" s="3">
        <v>4.94</v>
      </c>
      <c r="Q2813" s="3">
        <v>2.49</v>
      </c>
      <c r="R2813" s="3">
        <v>68.78</v>
      </c>
      <c r="S2813" s="3">
        <v>23.56</v>
      </c>
      <c r="T2813" s="3">
        <v>1925.83048840018</v>
      </c>
      <c r="U2813" s="3">
        <v>4867.5562</v>
      </c>
    </row>
    <row r="2814" hidden="1">
      <c r="A2814" s="10" t="str">
        <f t="shared" si="1"/>
        <v>Malta2001</v>
      </c>
      <c r="B2814" s="1" t="s">
        <v>131</v>
      </c>
      <c r="C2814" s="3">
        <v>2001.0</v>
      </c>
      <c r="D2814" s="3">
        <v>5.71</v>
      </c>
      <c r="E2814" s="3">
        <v>81.4</v>
      </c>
      <c r="F2814" s="2"/>
      <c r="G2814" s="3">
        <v>0.07</v>
      </c>
      <c r="H2814" s="3">
        <v>2725.03</v>
      </c>
      <c r="I2814" s="3">
        <v>1758.22</v>
      </c>
      <c r="J2814" s="3">
        <v>-4.19</v>
      </c>
      <c r="K2814" s="3">
        <v>4088.37</v>
      </c>
      <c r="L2814" s="3">
        <v>44.58</v>
      </c>
      <c r="M2814" s="3">
        <v>36.82</v>
      </c>
      <c r="N2814" s="3">
        <v>15.01</v>
      </c>
      <c r="O2814" s="3">
        <v>3.53</v>
      </c>
      <c r="P2814" s="3">
        <v>69.35</v>
      </c>
      <c r="Q2814" s="3">
        <v>24.82</v>
      </c>
      <c r="R2814" s="3">
        <v>4.57</v>
      </c>
      <c r="S2814" s="3">
        <v>1.18</v>
      </c>
      <c r="T2814" s="3">
        <v>2754.04634999296</v>
      </c>
      <c r="U2814" s="3">
        <v>4763.0396</v>
      </c>
    </row>
    <row r="2815" hidden="1">
      <c r="A2815" s="10" t="str">
        <f t="shared" si="1"/>
        <v>Myanmar2001</v>
      </c>
      <c r="B2815" s="1" t="s">
        <v>144</v>
      </c>
      <c r="C2815" s="3">
        <v>2001.0</v>
      </c>
      <c r="D2815" s="3">
        <v>0.0</v>
      </c>
      <c r="E2815" s="3">
        <v>56.62</v>
      </c>
      <c r="F2815" s="3">
        <v>-1.284563</v>
      </c>
      <c r="G2815" s="3">
        <v>0.13</v>
      </c>
      <c r="H2815" s="3">
        <v>2896.28</v>
      </c>
      <c r="I2815" s="2"/>
      <c r="J2815" s="3">
        <v>0.02</v>
      </c>
      <c r="K2815" s="3">
        <v>6477.79</v>
      </c>
      <c r="L2815" s="3">
        <v>28.84</v>
      </c>
      <c r="M2815" s="3">
        <v>27.78</v>
      </c>
      <c r="N2815" s="3">
        <v>33.64</v>
      </c>
      <c r="O2815" s="3">
        <v>8.49</v>
      </c>
      <c r="P2815" s="2"/>
      <c r="Q2815" s="2"/>
      <c r="R2815" s="2"/>
      <c r="S2815" s="2"/>
      <c r="T2815" s="3">
        <v>1993.64239317204</v>
      </c>
      <c r="U2815" s="3">
        <v>0.0</v>
      </c>
    </row>
    <row r="2816" hidden="1">
      <c r="A2816" s="10" t="str">
        <f t="shared" si="1"/>
        <v>Mongolia2001</v>
      </c>
      <c r="B2816" s="1" t="s">
        <v>139</v>
      </c>
      <c r="C2816" s="3">
        <v>2001.0</v>
      </c>
      <c r="D2816" s="3">
        <v>39.22</v>
      </c>
      <c r="E2816" s="3">
        <v>75.07</v>
      </c>
      <c r="F2816" s="3">
        <v>-0.619765</v>
      </c>
      <c r="G2816" s="3">
        <v>0.32</v>
      </c>
      <c r="H2816" s="3">
        <v>630.12</v>
      </c>
      <c r="I2816" s="3">
        <v>523.22</v>
      </c>
      <c r="J2816" s="3">
        <v>-15.18</v>
      </c>
      <c r="K2816" s="3">
        <v>1268.0</v>
      </c>
      <c r="L2816" s="3">
        <v>24.62</v>
      </c>
      <c r="M2816" s="3">
        <v>50.45</v>
      </c>
      <c r="N2816" s="3">
        <v>19.47</v>
      </c>
      <c r="O2816" s="3">
        <v>5.46</v>
      </c>
      <c r="P2816" s="3">
        <v>0.61</v>
      </c>
      <c r="Q2816" s="3">
        <v>20.89</v>
      </c>
      <c r="R2816" s="3">
        <v>34.54</v>
      </c>
      <c r="S2816" s="3">
        <v>43.93</v>
      </c>
      <c r="T2816" s="3">
        <v>1792.9724666758</v>
      </c>
      <c r="U2816" s="3">
        <v>2528.5806</v>
      </c>
    </row>
    <row r="2817" hidden="1">
      <c r="A2817" s="10" t="str">
        <f t="shared" si="1"/>
        <v>Montenegro2001</v>
      </c>
      <c r="B2817" s="1" t="s">
        <v>140</v>
      </c>
      <c r="C2817" s="3">
        <v>2001.0</v>
      </c>
      <c r="D2817" s="3">
        <v>0.0</v>
      </c>
      <c r="E2817" s="3">
        <v>0.0</v>
      </c>
      <c r="F2817" s="2"/>
      <c r="G2817" s="2"/>
      <c r="H2817" s="2"/>
      <c r="I2817" s="2"/>
      <c r="J2817" s="3">
        <v>-23.56</v>
      </c>
      <c r="K2817" s="3">
        <v>1159.87</v>
      </c>
      <c r="L2817" s="2"/>
      <c r="M2817" s="2"/>
      <c r="N2817" s="2"/>
      <c r="O2817" s="2"/>
      <c r="P2817" s="2"/>
      <c r="Q2817" s="2"/>
      <c r="R2817" s="2"/>
      <c r="S2817" s="2"/>
      <c r="T2817" s="3">
        <v>0.0</v>
      </c>
      <c r="U2817" s="3">
        <v>0.0</v>
      </c>
    </row>
    <row r="2818" hidden="1">
      <c r="A2818" s="10" t="str">
        <f t="shared" si="1"/>
        <v>Mozambique2001</v>
      </c>
      <c r="B2818" s="1" t="s">
        <v>143</v>
      </c>
      <c r="C2818" s="3">
        <v>2001.0</v>
      </c>
      <c r="D2818" s="3">
        <v>33.04</v>
      </c>
      <c r="E2818" s="3">
        <v>42.23</v>
      </c>
      <c r="F2818" s="3">
        <v>-1.476933</v>
      </c>
      <c r="G2818" s="3">
        <v>0.14</v>
      </c>
      <c r="H2818" s="3">
        <v>1063.11</v>
      </c>
      <c r="I2818" s="3">
        <v>703.13</v>
      </c>
      <c r="J2818" s="3">
        <v>-11.69</v>
      </c>
      <c r="K2818" s="3">
        <v>5398.57</v>
      </c>
      <c r="L2818" s="3">
        <v>14.68</v>
      </c>
      <c r="M2818" s="3">
        <v>27.55</v>
      </c>
      <c r="N2818" s="3">
        <v>10.33</v>
      </c>
      <c r="O2818" s="3">
        <v>4.43</v>
      </c>
      <c r="P2818" s="3">
        <v>2.14</v>
      </c>
      <c r="Q2818" s="3">
        <v>4.37</v>
      </c>
      <c r="R2818" s="3">
        <v>70.27</v>
      </c>
      <c r="S2818" s="3">
        <v>19.88</v>
      </c>
      <c r="T2818" s="3">
        <v>1699.17807315768</v>
      </c>
      <c r="U2818" s="3">
        <v>3421.7154</v>
      </c>
    </row>
    <row r="2819" hidden="1">
      <c r="A2819" s="10" t="str">
        <f t="shared" si="1"/>
        <v>Mauritania2001</v>
      </c>
      <c r="B2819" s="1" t="s">
        <v>133</v>
      </c>
      <c r="C2819" s="3">
        <v>2001.0</v>
      </c>
      <c r="D2819" s="3">
        <v>100.0</v>
      </c>
      <c r="E2819" s="3">
        <v>78.61</v>
      </c>
      <c r="F2819" s="3">
        <v>-1.112149</v>
      </c>
      <c r="G2819" s="3">
        <v>0.08</v>
      </c>
      <c r="H2819" s="3">
        <v>374.07</v>
      </c>
      <c r="I2819" s="3">
        <v>346.91</v>
      </c>
      <c r="J2819" s="3">
        <v>-9.63</v>
      </c>
      <c r="K2819" s="3">
        <v>1746.06</v>
      </c>
      <c r="L2819" s="3">
        <v>31.73</v>
      </c>
      <c r="M2819" s="3">
        <v>46.88</v>
      </c>
      <c r="N2819" s="3">
        <v>17.4</v>
      </c>
      <c r="O2819" s="3">
        <v>3.93</v>
      </c>
      <c r="P2819" s="2"/>
      <c r="Q2819" s="3">
        <v>0.26</v>
      </c>
      <c r="R2819" s="2"/>
      <c r="S2819" s="3">
        <v>82.45</v>
      </c>
      <c r="T2819" s="3">
        <v>2094.30060887121</v>
      </c>
      <c r="U2819" s="3">
        <v>4973.3183</v>
      </c>
    </row>
    <row r="2820" hidden="1">
      <c r="A2820" s="10" t="str">
        <f t="shared" si="1"/>
        <v>Montserrat2001</v>
      </c>
      <c r="B2820" s="1" t="s">
        <v>141</v>
      </c>
      <c r="C2820" s="3">
        <v>2001.0</v>
      </c>
      <c r="D2820" s="3">
        <v>33.06</v>
      </c>
      <c r="E2820" s="3">
        <v>60.45</v>
      </c>
      <c r="F2820" s="2"/>
      <c r="G2820" s="3">
        <v>0.14</v>
      </c>
      <c r="H2820" s="3">
        <v>19.37</v>
      </c>
      <c r="I2820" s="3">
        <v>0.72</v>
      </c>
      <c r="J2820" s="2"/>
      <c r="K2820" s="2"/>
      <c r="L2820" s="3">
        <v>17.46</v>
      </c>
      <c r="M2820" s="3">
        <v>42.99</v>
      </c>
      <c r="N2820" s="3">
        <v>9.47</v>
      </c>
      <c r="O2820" s="3">
        <v>4.87</v>
      </c>
      <c r="P2820" s="3">
        <v>26.99</v>
      </c>
      <c r="Q2820" s="3">
        <v>47.34</v>
      </c>
      <c r="R2820" s="3">
        <v>0.75</v>
      </c>
      <c r="S2820" s="3">
        <v>1.32</v>
      </c>
      <c r="T2820" s="3">
        <v>1689.36244147191</v>
      </c>
      <c r="U2820" s="3">
        <v>2248.001</v>
      </c>
    </row>
    <row r="2821" hidden="1">
      <c r="A2821" s="10" t="str">
        <f t="shared" si="1"/>
        <v>Martinique2001</v>
      </c>
      <c r="B2821" s="1" t="s">
        <v>132</v>
      </c>
      <c r="C2821" s="3">
        <v>2001.0</v>
      </c>
      <c r="D2821" s="3">
        <v>0.0</v>
      </c>
      <c r="E2821" s="3">
        <v>0.0</v>
      </c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3">
        <v>0.0</v>
      </c>
      <c r="U2821" s="3">
        <v>0.0</v>
      </c>
    </row>
    <row r="2822" hidden="1">
      <c r="A2822" s="10" t="str">
        <f t="shared" si="1"/>
        <v>Mauritius2001</v>
      </c>
      <c r="B2822" s="1" t="s">
        <v>134</v>
      </c>
      <c r="C2822" s="3">
        <v>2001.0</v>
      </c>
      <c r="D2822" s="3">
        <v>25.37</v>
      </c>
      <c r="E2822" s="3">
        <v>53.61</v>
      </c>
      <c r="F2822" s="3">
        <v>-0.304271</v>
      </c>
      <c r="G2822" s="3">
        <v>0.17</v>
      </c>
      <c r="H2822" s="3">
        <v>1994.81</v>
      </c>
      <c r="I2822" s="3">
        <v>1588.61</v>
      </c>
      <c r="J2822" s="3">
        <v>6.2</v>
      </c>
      <c r="K2822" s="3">
        <v>4613.63</v>
      </c>
      <c r="L2822" s="3">
        <v>18.87</v>
      </c>
      <c r="M2822" s="3">
        <v>34.74</v>
      </c>
      <c r="N2822" s="3">
        <v>36.79</v>
      </c>
      <c r="O2822" s="3">
        <v>9.6</v>
      </c>
      <c r="P2822" s="3">
        <v>3.23</v>
      </c>
      <c r="Q2822" s="3">
        <v>65.68</v>
      </c>
      <c r="R2822" s="3">
        <v>29.81</v>
      </c>
      <c r="S2822" s="3">
        <v>1.27</v>
      </c>
      <c r="T2822" s="3">
        <v>1745.68756206347</v>
      </c>
      <c r="U2822" s="3">
        <v>4352.6807</v>
      </c>
    </row>
    <row r="2823" hidden="1">
      <c r="A2823" s="10" t="str">
        <f t="shared" si="1"/>
        <v>Malawi2001</v>
      </c>
      <c r="B2823" s="1" t="s">
        <v>127</v>
      </c>
      <c r="C2823" s="3">
        <v>2001.0</v>
      </c>
      <c r="D2823" s="3">
        <v>86.28</v>
      </c>
      <c r="E2823" s="3">
        <v>67.71</v>
      </c>
      <c r="F2823" s="3">
        <v>-1.109888</v>
      </c>
      <c r="G2823" s="3">
        <v>0.06</v>
      </c>
      <c r="H2823" s="3">
        <v>561.59</v>
      </c>
      <c r="I2823" s="3">
        <v>449.41</v>
      </c>
      <c r="J2823" s="3">
        <v>-11.14</v>
      </c>
      <c r="K2823" s="3">
        <v>1716.5</v>
      </c>
      <c r="L2823" s="3">
        <v>23.92</v>
      </c>
      <c r="M2823" s="3">
        <v>43.79</v>
      </c>
      <c r="N2823" s="3">
        <v>26.81</v>
      </c>
      <c r="O2823" s="3">
        <v>5.48</v>
      </c>
      <c r="P2823" s="3">
        <v>2.4</v>
      </c>
      <c r="Q2823" s="3">
        <v>20.52</v>
      </c>
      <c r="R2823" s="3">
        <v>13.85</v>
      </c>
      <c r="S2823" s="3">
        <v>63.23</v>
      </c>
      <c r="T2823" s="3">
        <v>1789.83635225168</v>
      </c>
      <c r="U2823" s="3">
        <v>5579.1789</v>
      </c>
    </row>
    <row r="2824" hidden="1">
      <c r="A2824" s="10" t="str">
        <f t="shared" si="1"/>
        <v>Malaysia2001</v>
      </c>
      <c r="B2824" s="1" t="s">
        <v>128</v>
      </c>
      <c r="C2824" s="3">
        <v>2001.0</v>
      </c>
      <c r="D2824" s="3">
        <v>20.01</v>
      </c>
      <c r="E2824" s="3">
        <v>72.75</v>
      </c>
      <c r="F2824" s="3">
        <v>0.894191</v>
      </c>
      <c r="G2824" s="3">
        <v>0.1</v>
      </c>
      <c r="H2824" s="3">
        <v>73846.61</v>
      </c>
      <c r="I2824" s="3">
        <v>88004.11</v>
      </c>
      <c r="J2824" s="3">
        <v>17.44</v>
      </c>
      <c r="K2824" s="3">
        <v>92783.94</v>
      </c>
      <c r="L2824" s="3">
        <v>59.99</v>
      </c>
      <c r="M2824" s="3">
        <v>12.76</v>
      </c>
      <c r="N2824" s="3">
        <v>19.05</v>
      </c>
      <c r="O2824" s="3">
        <v>6.31</v>
      </c>
      <c r="P2824" s="3">
        <v>55.09</v>
      </c>
      <c r="Q2824" s="3">
        <v>26.11</v>
      </c>
      <c r="R2824" s="3">
        <v>12.33</v>
      </c>
      <c r="S2824" s="3">
        <v>5.34</v>
      </c>
      <c r="T2824" s="3">
        <v>3395.27066418826</v>
      </c>
      <c r="U2824" s="3">
        <v>3806.4531</v>
      </c>
    </row>
    <row r="2825" hidden="1">
      <c r="A2825" s="10" t="str">
        <f t="shared" si="1"/>
        <v>Mayotte2001</v>
      </c>
      <c r="B2825" s="1" t="s">
        <v>135</v>
      </c>
      <c r="C2825" s="3">
        <v>2001.0</v>
      </c>
      <c r="D2825" s="3">
        <v>36.24</v>
      </c>
      <c r="E2825" s="3">
        <v>71.51</v>
      </c>
      <c r="F2825" s="2"/>
      <c r="G2825" s="3">
        <v>0.5</v>
      </c>
      <c r="H2825" s="3">
        <v>160.12</v>
      </c>
      <c r="I2825" s="3">
        <v>3.5</v>
      </c>
      <c r="J2825" s="2"/>
      <c r="K2825" s="2"/>
      <c r="L2825" s="3">
        <v>24.64</v>
      </c>
      <c r="M2825" s="3">
        <v>46.87</v>
      </c>
      <c r="N2825" s="3">
        <v>16.5</v>
      </c>
      <c r="O2825" s="3">
        <v>10.77</v>
      </c>
      <c r="P2825" s="3">
        <v>20.01</v>
      </c>
      <c r="Q2825" s="3">
        <v>51.05</v>
      </c>
      <c r="R2825" s="3">
        <v>23.5</v>
      </c>
      <c r="S2825" s="3">
        <v>5.37</v>
      </c>
      <c r="T2825" s="3">
        <v>2046.25331028415</v>
      </c>
      <c r="U2825" s="3">
        <v>1749.6859</v>
      </c>
    </row>
    <row r="2826" hidden="1">
      <c r="A2826" s="10" t="str">
        <f t="shared" si="1"/>
        <v>North America2001</v>
      </c>
      <c r="B2826" s="1" t="s">
        <v>154</v>
      </c>
      <c r="C2826" s="3">
        <v>2001.0</v>
      </c>
      <c r="D2826" s="3">
        <v>18.79</v>
      </c>
      <c r="E2826" s="3">
        <v>71.5</v>
      </c>
      <c r="F2826" s="2"/>
      <c r="G2826" s="2"/>
      <c r="H2826" s="3">
        <v>1362523.89</v>
      </c>
      <c r="I2826" s="3">
        <v>990139.2</v>
      </c>
      <c r="J2826" s="3">
        <v>-2.64</v>
      </c>
      <c r="K2826" s="3">
        <v>1.132189975E7</v>
      </c>
      <c r="L2826" s="3">
        <v>34.37</v>
      </c>
      <c r="M2826" s="3">
        <v>37.13</v>
      </c>
      <c r="N2826" s="3">
        <v>15.28</v>
      </c>
      <c r="O2826" s="3">
        <v>9.29</v>
      </c>
      <c r="P2826" s="3">
        <v>43.52</v>
      </c>
      <c r="Q2826" s="3">
        <v>24.01</v>
      </c>
      <c r="R2826" s="3">
        <v>20.31</v>
      </c>
      <c r="S2826" s="3">
        <v>7.96</v>
      </c>
      <c r="T2826" s="3">
        <v>0.0</v>
      </c>
      <c r="U2826" s="3">
        <v>1554.7181</v>
      </c>
    </row>
    <row r="2827" hidden="1">
      <c r="A2827" s="10" t="str">
        <f t="shared" si="1"/>
        <v>Namibia2001</v>
      </c>
      <c r="B2827" s="1" t="s">
        <v>145</v>
      </c>
      <c r="C2827" s="3">
        <v>2001.0</v>
      </c>
      <c r="D2827" s="3">
        <v>56.87</v>
      </c>
      <c r="E2827" s="3">
        <v>79.62</v>
      </c>
      <c r="F2827" s="3">
        <v>-0.536003</v>
      </c>
      <c r="G2827" s="3">
        <v>0.32</v>
      </c>
      <c r="H2827" s="3">
        <v>1500.56</v>
      </c>
      <c r="I2827" s="3">
        <v>1362.66</v>
      </c>
      <c r="J2827" s="3">
        <v>-6.62</v>
      </c>
      <c r="K2827" s="3">
        <v>3476.45</v>
      </c>
      <c r="L2827" s="3">
        <v>26.15</v>
      </c>
      <c r="M2827" s="3">
        <v>53.47</v>
      </c>
      <c r="N2827" s="3">
        <v>13.33</v>
      </c>
      <c r="O2827" s="3">
        <v>6.79</v>
      </c>
      <c r="P2827" s="3">
        <v>3.35</v>
      </c>
      <c r="Q2827" s="3">
        <v>22.01</v>
      </c>
      <c r="R2827" s="3">
        <v>5.36</v>
      </c>
      <c r="S2827" s="3">
        <v>68.8</v>
      </c>
      <c r="T2827" s="3">
        <v>1998.0276964205</v>
      </c>
      <c r="U2827" s="3">
        <v>2194.0636</v>
      </c>
    </row>
    <row r="2828" hidden="1">
      <c r="A2828" s="10" t="str">
        <f t="shared" si="1"/>
        <v>New Caledonia2001</v>
      </c>
      <c r="B2828" s="1" t="s">
        <v>149</v>
      </c>
      <c r="C2828" s="3">
        <v>2001.0</v>
      </c>
      <c r="D2828" s="3">
        <v>0.0</v>
      </c>
      <c r="E2828" s="3">
        <v>0.0</v>
      </c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3">
        <v>0.0</v>
      </c>
      <c r="U2828" s="3">
        <v>0.0</v>
      </c>
    </row>
    <row r="2829" hidden="1">
      <c r="A2829" s="10" t="str">
        <f t="shared" si="1"/>
        <v>Niger2001</v>
      </c>
      <c r="B2829" s="1" t="s">
        <v>152</v>
      </c>
      <c r="C2829" s="3">
        <v>2001.0</v>
      </c>
      <c r="D2829" s="3">
        <v>89.58</v>
      </c>
      <c r="E2829" s="3">
        <v>74.26</v>
      </c>
      <c r="F2829" s="2"/>
      <c r="G2829" s="3">
        <v>0.23</v>
      </c>
      <c r="H2829" s="3">
        <v>383.75</v>
      </c>
      <c r="I2829" s="3">
        <v>211.27</v>
      </c>
      <c r="J2829" s="3">
        <v>-6.1</v>
      </c>
      <c r="K2829" s="3">
        <v>2448.71</v>
      </c>
      <c r="L2829" s="3">
        <v>9.89</v>
      </c>
      <c r="M2829" s="3">
        <v>64.37</v>
      </c>
      <c r="N2829" s="3">
        <v>21.43</v>
      </c>
      <c r="O2829" s="3">
        <v>4.28</v>
      </c>
      <c r="P2829" s="3">
        <v>0.85</v>
      </c>
      <c r="Q2829" s="3">
        <v>21.11</v>
      </c>
      <c r="R2829" s="3">
        <v>7.02</v>
      </c>
      <c r="S2829" s="3">
        <v>71.02</v>
      </c>
      <c r="T2829" s="3">
        <v>1582.34626894984</v>
      </c>
      <c r="U2829" s="3">
        <v>2562.054</v>
      </c>
    </row>
    <row r="2830" hidden="1">
      <c r="A2830" s="10" t="str">
        <f t="shared" si="1"/>
        <v>Nigeria2001</v>
      </c>
      <c r="B2830" s="1" t="s">
        <v>153</v>
      </c>
      <c r="C2830" s="3">
        <v>2001.0</v>
      </c>
      <c r="D2830" s="3">
        <v>99.7</v>
      </c>
      <c r="E2830" s="3">
        <v>51.06</v>
      </c>
      <c r="F2830" s="3">
        <v>-1.908576</v>
      </c>
      <c r="G2830" s="3">
        <v>0.21</v>
      </c>
      <c r="H2830" s="3">
        <v>7958.2</v>
      </c>
      <c r="I2830" s="3">
        <v>18046.4</v>
      </c>
      <c r="J2830" s="3">
        <v>6.82</v>
      </c>
      <c r="K2830" s="3">
        <v>74030.37</v>
      </c>
      <c r="L2830" s="3">
        <v>23.56</v>
      </c>
      <c r="M2830" s="3">
        <v>27.5</v>
      </c>
      <c r="N2830" s="3">
        <v>36.23</v>
      </c>
      <c r="O2830" s="3">
        <v>12.7</v>
      </c>
      <c r="P2830" s="3">
        <v>0.08</v>
      </c>
      <c r="Q2830" s="3">
        <v>1.46</v>
      </c>
      <c r="R2830" s="3">
        <v>0.18</v>
      </c>
      <c r="S2830" s="3">
        <v>98.28</v>
      </c>
      <c r="T2830" s="3">
        <v>1853.71871254495</v>
      </c>
      <c r="U2830" s="3">
        <v>9932.1488</v>
      </c>
    </row>
    <row r="2831" hidden="1">
      <c r="A2831" s="10" t="str">
        <f t="shared" si="1"/>
        <v>Nicaragua2001</v>
      </c>
      <c r="B2831" s="1" t="s">
        <v>151</v>
      </c>
      <c r="C2831" s="3">
        <v>2001.0</v>
      </c>
      <c r="D2831" s="3">
        <v>83.33</v>
      </c>
      <c r="E2831" s="3">
        <v>66.63</v>
      </c>
      <c r="F2831" s="3">
        <v>-0.865941</v>
      </c>
      <c r="G2831" s="3">
        <v>0.32</v>
      </c>
      <c r="H2831" s="3">
        <v>1773.38</v>
      </c>
      <c r="I2831" s="3">
        <v>532.24</v>
      </c>
      <c r="J2831" s="3">
        <v>-19.9</v>
      </c>
      <c r="K2831" s="3">
        <v>5323.15</v>
      </c>
      <c r="L2831" s="3">
        <v>19.88</v>
      </c>
      <c r="M2831" s="3">
        <v>46.75</v>
      </c>
      <c r="N2831" s="3">
        <v>15.95</v>
      </c>
      <c r="O2831" s="3">
        <v>14.76</v>
      </c>
      <c r="P2831" s="3">
        <v>1.28</v>
      </c>
      <c r="Q2831" s="3">
        <v>19.86</v>
      </c>
      <c r="R2831" s="3">
        <v>20.5</v>
      </c>
      <c r="S2831" s="3">
        <v>56.87</v>
      </c>
      <c r="T2831" s="3">
        <v>1611.12369064142</v>
      </c>
      <c r="U2831" s="3">
        <v>2293.5347</v>
      </c>
    </row>
    <row r="2832" hidden="1">
      <c r="A2832" s="10" t="str">
        <f t="shared" si="1"/>
        <v>Netherlands2001</v>
      </c>
      <c r="B2832" s="1" t="s">
        <v>147</v>
      </c>
      <c r="C2832" s="3">
        <v>2001.0</v>
      </c>
      <c r="D2832" s="3">
        <v>23.67</v>
      </c>
      <c r="E2832" s="3">
        <v>56.22</v>
      </c>
      <c r="F2832" s="3">
        <v>1.299569</v>
      </c>
      <c r="G2832" s="3">
        <v>0.09</v>
      </c>
      <c r="H2832" s="3">
        <v>195562.21</v>
      </c>
      <c r="I2832" s="3">
        <v>216157.87</v>
      </c>
      <c r="J2832" s="3">
        <v>6.56</v>
      </c>
      <c r="K2832" s="3">
        <v>431212.99</v>
      </c>
      <c r="L2832" s="3">
        <v>29.12</v>
      </c>
      <c r="M2832" s="3">
        <v>27.1</v>
      </c>
      <c r="N2832" s="3">
        <v>16.01</v>
      </c>
      <c r="O2832" s="3">
        <v>11.63</v>
      </c>
      <c r="P2832" s="3">
        <v>26.83</v>
      </c>
      <c r="Q2832" s="3">
        <v>26.93</v>
      </c>
      <c r="R2832" s="3">
        <v>17.59</v>
      </c>
      <c r="S2832" s="3">
        <v>6.87</v>
      </c>
      <c r="T2832" s="3">
        <v>2021.48044691719</v>
      </c>
      <c r="U2832" s="3">
        <v>1518.5621</v>
      </c>
    </row>
    <row r="2833" hidden="1">
      <c r="A2833" s="10" t="str">
        <f t="shared" si="1"/>
        <v>Norway2001</v>
      </c>
      <c r="B2833" s="1" t="s">
        <v>156</v>
      </c>
      <c r="C2833" s="3">
        <v>2001.0</v>
      </c>
      <c r="D2833" s="3">
        <v>70.76</v>
      </c>
      <c r="E2833" s="3">
        <v>71.84</v>
      </c>
      <c r="F2833" s="3">
        <v>0.542366</v>
      </c>
      <c r="G2833" s="3">
        <v>0.08</v>
      </c>
      <c r="H2833" s="3">
        <v>32951.42</v>
      </c>
      <c r="I2833" s="3">
        <v>59217.13</v>
      </c>
      <c r="J2833" s="3">
        <v>16.65</v>
      </c>
      <c r="K2833" s="3">
        <v>173972.0</v>
      </c>
      <c r="L2833" s="3">
        <v>35.48</v>
      </c>
      <c r="M2833" s="3">
        <v>36.36</v>
      </c>
      <c r="N2833" s="3">
        <v>21.03</v>
      </c>
      <c r="O2833" s="3">
        <v>6.44</v>
      </c>
      <c r="P2833" s="3">
        <v>11.3</v>
      </c>
      <c r="Q2833" s="3">
        <v>21.13</v>
      </c>
      <c r="R2833" s="3">
        <v>12.31</v>
      </c>
      <c r="S2833" s="3">
        <v>50.79</v>
      </c>
      <c r="T2833" s="3">
        <v>2360.06928298887</v>
      </c>
      <c r="U2833" s="3">
        <v>4015.8013</v>
      </c>
    </row>
    <row r="2834" hidden="1">
      <c r="A2834" s="10" t="str">
        <f t="shared" si="1"/>
        <v>Nepal2001</v>
      </c>
      <c r="B2834" s="1" t="s">
        <v>146</v>
      </c>
      <c r="C2834" s="3">
        <v>2001.0</v>
      </c>
      <c r="D2834" s="3">
        <v>0.0</v>
      </c>
      <c r="E2834" s="3">
        <v>0.0</v>
      </c>
      <c r="F2834" s="2"/>
      <c r="G2834" s="2"/>
      <c r="H2834" s="2"/>
      <c r="I2834" s="2"/>
      <c r="J2834" s="3">
        <v>-10.68</v>
      </c>
      <c r="K2834" s="3">
        <v>6007.05</v>
      </c>
      <c r="L2834" s="2"/>
      <c r="M2834" s="2"/>
      <c r="N2834" s="2"/>
      <c r="O2834" s="2"/>
      <c r="P2834" s="2"/>
      <c r="Q2834" s="2"/>
      <c r="R2834" s="2"/>
      <c r="S2834" s="2"/>
      <c r="T2834" s="3">
        <v>0.0</v>
      </c>
      <c r="U2834" s="3">
        <v>0.0</v>
      </c>
    </row>
    <row r="2835" hidden="1">
      <c r="A2835" s="10" t="str">
        <f t="shared" si="1"/>
        <v>New Zealand2001</v>
      </c>
      <c r="B2835" s="1" t="s">
        <v>150</v>
      </c>
      <c r="C2835" s="3">
        <v>2001.0</v>
      </c>
      <c r="D2835" s="3">
        <v>62.82</v>
      </c>
      <c r="E2835" s="3">
        <v>70.09</v>
      </c>
      <c r="F2835" s="3">
        <v>0.220307</v>
      </c>
      <c r="G2835" s="3">
        <v>0.08</v>
      </c>
      <c r="H2835" s="3">
        <v>13306.95</v>
      </c>
      <c r="I2835" s="3">
        <v>13729.69</v>
      </c>
      <c r="J2835" s="3">
        <v>3.63</v>
      </c>
      <c r="K2835" s="3">
        <v>53872.43</v>
      </c>
      <c r="L2835" s="3">
        <v>28.51</v>
      </c>
      <c r="M2835" s="3">
        <v>41.58</v>
      </c>
      <c r="N2835" s="3">
        <v>19.97</v>
      </c>
      <c r="O2835" s="3">
        <v>9.92</v>
      </c>
      <c r="P2835" s="3">
        <v>8.72</v>
      </c>
      <c r="Q2835" s="3">
        <v>21.43</v>
      </c>
      <c r="R2835" s="3">
        <v>37.09</v>
      </c>
      <c r="S2835" s="3">
        <v>31.85</v>
      </c>
      <c r="T2835" s="3">
        <v>2146.00509220274</v>
      </c>
      <c r="U2835" s="3">
        <v>1855.9122</v>
      </c>
    </row>
    <row r="2836" hidden="1">
      <c r="A2836" s="10" t="str">
        <f t="shared" si="1"/>
        <v>Other Asia, nes2001</v>
      </c>
      <c r="B2836" s="1" t="s">
        <v>159</v>
      </c>
      <c r="C2836" s="3">
        <v>2001.0</v>
      </c>
      <c r="D2836" s="3">
        <v>4.2</v>
      </c>
      <c r="E2836" s="3">
        <v>64.9</v>
      </c>
      <c r="F2836" s="2"/>
      <c r="G2836" s="3">
        <v>0.1</v>
      </c>
      <c r="H2836" s="3">
        <v>107228.25</v>
      </c>
      <c r="I2836" s="3">
        <v>122865.86</v>
      </c>
      <c r="J2836" s="2"/>
      <c r="K2836" s="2"/>
      <c r="L2836" s="3">
        <v>49.99</v>
      </c>
      <c r="M2836" s="3">
        <v>14.91</v>
      </c>
      <c r="N2836" s="3">
        <v>21.17</v>
      </c>
      <c r="O2836" s="3">
        <v>12.54</v>
      </c>
      <c r="P2836" s="3">
        <v>54.43</v>
      </c>
      <c r="Q2836" s="3">
        <v>21.17</v>
      </c>
      <c r="R2836" s="3">
        <v>22.86</v>
      </c>
      <c r="S2836" s="3">
        <v>1.31</v>
      </c>
      <c r="T2836" s="3">
        <v>2724.35594443081</v>
      </c>
      <c r="U2836" s="3">
        <v>3261.9178</v>
      </c>
    </row>
    <row r="2837" hidden="1">
      <c r="A2837" s="10" t="str">
        <f t="shared" si="1"/>
        <v>Oman2001</v>
      </c>
      <c r="B2837" s="1" t="s">
        <v>158</v>
      </c>
      <c r="C2837" s="3">
        <v>2001.0</v>
      </c>
      <c r="D2837" s="3">
        <v>87.25</v>
      </c>
      <c r="E2837" s="3">
        <v>71.6</v>
      </c>
      <c r="F2837" s="3">
        <v>-1.472773</v>
      </c>
      <c r="G2837" s="3">
        <v>0.15</v>
      </c>
      <c r="H2837" s="3">
        <v>5797.97</v>
      </c>
      <c r="I2837" s="3">
        <v>11073.95</v>
      </c>
      <c r="J2837" s="3">
        <v>22.37</v>
      </c>
      <c r="K2837" s="3">
        <v>19452.0</v>
      </c>
      <c r="L2837" s="3">
        <v>28.32</v>
      </c>
      <c r="M2837" s="3">
        <v>43.28</v>
      </c>
      <c r="N2837" s="3">
        <v>17.74</v>
      </c>
      <c r="O2837" s="3">
        <v>7.49</v>
      </c>
      <c r="P2837" s="3">
        <v>3.91</v>
      </c>
      <c r="Q2837" s="3">
        <v>21.82</v>
      </c>
      <c r="R2837" s="3">
        <v>3.67</v>
      </c>
      <c r="S2837" s="3">
        <v>70.26</v>
      </c>
      <c r="T2837" s="3">
        <v>2140.66008239508</v>
      </c>
      <c r="U2837" s="3">
        <v>6549.5615</v>
      </c>
    </row>
    <row r="2838" hidden="1">
      <c r="A2838" s="10" t="str">
        <f t="shared" si="1"/>
        <v>Pakistan2001</v>
      </c>
      <c r="B2838" s="1" t="s">
        <v>160</v>
      </c>
      <c r="C2838" s="3">
        <v>2001.0</v>
      </c>
      <c r="D2838" s="3">
        <v>0.0</v>
      </c>
      <c r="E2838" s="3">
        <v>0.0</v>
      </c>
      <c r="F2838" s="3">
        <v>-0.741053</v>
      </c>
      <c r="G2838" s="2"/>
      <c r="H2838" s="2"/>
      <c r="I2838" s="2"/>
      <c r="J2838" s="3">
        <v>-0.96</v>
      </c>
      <c r="K2838" s="3">
        <v>79484.4</v>
      </c>
      <c r="L2838" s="2"/>
      <c r="M2838" s="2"/>
      <c r="N2838" s="2"/>
      <c r="O2838" s="2"/>
      <c r="P2838" s="2"/>
      <c r="Q2838" s="2"/>
      <c r="R2838" s="2"/>
      <c r="S2838" s="2"/>
      <c r="T2838" s="3">
        <v>0.0</v>
      </c>
      <c r="U2838" s="3">
        <v>0.0</v>
      </c>
    </row>
    <row r="2839" hidden="1">
      <c r="A2839" s="10" t="str">
        <f t="shared" si="1"/>
        <v>Panama2001</v>
      </c>
      <c r="B2839" s="1" t="s">
        <v>162</v>
      </c>
      <c r="C2839" s="3">
        <v>2001.0</v>
      </c>
      <c r="D2839" s="3">
        <v>87.8</v>
      </c>
      <c r="E2839" s="3">
        <v>67.16</v>
      </c>
      <c r="F2839" s="3">
        <v>0.178638</v>
      </c>
      <c r="G2839" s="3">
        <v>0.04</v>
      </c>
      <c r="H2839" s="3">
        <v>2986.39</v>
      </c>
      <c r="I2839" s="3">
        <v>809.05</v>
      </c>
      <c r="J2839" s="3">
        <v>-5.83</v>
      </c>
      <c r="K2839" s="3">
        <v>12502.01</v>
      </c>
      <c r="L2839" s="3">
        <v>20.27</v>
      </c>
      <c r="M2839" s="3">
        <v>46.89</v>
      </c>
      <c r="N2839" s="3">
        <v>15.1</v>
      </c>
      <c r="O2839" s="3">
        <v>17.74</v>
      </c>
      <c r="P2839" s="3">
        <v>5.29</v>
      </c>
      <c r="Q2839" s="3">
        <v>24.49</v>
      </c>
      <c r="R2839" s="3">
        <v>12.12</v>
      </c>
      <c r="S2839" s="3">
        <v>58.1</v>
      </c>
      <c r="T2839" s="3">
        <v>1825.72339792854</v>
      </c>
      <c r="U2839" s="3">
        <v>2724.4183</v>
      </c>
    </row>
    <row r="2840" hidden="1">
      <c r="A2840" s="10" t="str">
        <f t="shared" si="1"/>
        <v>Peru2001</v>
      </c>
      <c r="B2840" s="1" t="s">
        <v>165</v>
      </c>
      <c r="C2840" s="3">
        <v>2001.0</v>
      </c>
      <c r="D2840" s="3">
        <v>46.87</v>
      </c>
      <c r="E2840" s="3">
        <v>58.25</v>
      </c>
      <c r="F2840" s="3">
        <v>-0.318071</v>
      </c>
      <c r="G2840" s="3">
        <v>0.1</v>
      </c>
      <c r="H2840" s="3">
        <v>7315.94</v>
      </c>
      <c r="I2840" s="3">
        <v>6825.61</v>
      </c>
      <c r="J2840" s="3">
        <v>-1.86</v>
      </c>
      <c r="K2840" s="3">
        <v>52030.16</v>
      </c>
      <c r="L2840" s="3">
        <v>26.86</v>
      </c>
      <c r="M2840" s="3">
        <v>31.39</v>
      </c>
      <c r="N2840" s="3">
        <v>26.21</v>
      </c>
      <c r="O2840" s="3">
        <v>15.53</v>
      </c>
      <c r="P2840" s="3">
        <v>1.77</v>
      </c>
      <c r="Q2840" s="3">
        <v>19.81</v>
      </c>
      <c r="R2840" s="3">
        <v>56.68</v>
      </c>
      <c r="S2840" s="3">
        <v>21.74</v>
      </c>
      <c r="T2840" s="3">
        <v>1939.46560049635</v>
      </c>
      <c r="U2840" s="3">
        <v>1325.9142</v>
      </c>
    </row>
    <row r="2841" hidden="1">
      <c r="A2841" s="10" t="str">
        <f t="shared" si="1"/>
        <v>Philippines2001</v>
      </c>
      <c r="B2841" s="1" t="s">
        <v>166</v>
      </c>
      <c r="C2841" s="3">
        <v>2001.0</v>
      </c>
      <c r="D2841" s="3">
        <v>8.41</v>
      </c>
      <c r="E2841" s="3">
        <v>67.27</v>
      </c>
      <c r="F2841" s="3">
        <v>0.153601</v>
      </c>
      <c r="G2841" s="3">
        <v>0.12</v>
      </c>
      <c r="H2841" s="3">
        <v>34943.39</v>
      </c>
      <c r="I2841" s="3">
        <v>32150.2</v>
      </c>
      <c r="J2841" s="3">
        <v>-2.59</v>
      </c>
      <c r="K2841" s="3">
        <v>78921.07</v>
      </c>
      <c r="L2841" s="3">
        <v>55.74</v>
      </c>
      <c r="M2841" s="3">
        <v>11.53</v>
      </c>
      <c r="N2841" s="3">
        <v>19.45</v>
      </c>
      <c r="O2841" s="3">
        <v>13.28</v>
      </c>
      <c r="P2841" s="3">
        <v>71.5</v>
      </c>
      <c r="Q2841" s="3">
        <v>19.07</v>
      </c>
      <c r="R2841" s="3">
        <v>6.1</v>
      </c>
      <c r="S2841" s="3">
        <v>3.26</v>
      </c>
      <c r="T2841" s="3">
        <v>3037.27585689721</v>
      </c>
      <c r="U2841" s="3">
        <v>5185.7164</v>
      </c>
    </row>
    <row r="2842" hidden="1">
      <c r="A2842" s="10" t="str">
        <f t="shared" si="1"/>
        <v>Palau2001</v>
      </c>
      <c r="B2842" s="1" t="s">
        <v>161</v>
      </c>
      <c r="C2842" s="3">
        <v>2001.0</v>
      </c>
      <c r="D2842" s="3">
        <v>0.0</v>
      </c>
      <c r="E2842" s="3">
        <v>0.0</v>
      </c>
      <c r="F2842" s="2"/>
      <c r="G2842" s="2"/>
      <c r="H2842" s="2"/>
      <c r="I2842" s="2"/>
      <c r="J2842" s="3">
        <v>-39.8</v>
      </c>
      <c r="K2842" s="3">
        <v>156.91</v>
      </c>
      <c r="L2842" s="2"/>
      <c r="M2842" s="2"/>
      <c r="N2842" s="2"/>
      <c r="O2842" s="2"/>
      <c r="P2842" s="2"/>
      <c r="Q2842" s="2"/>
      <c r="R2842" s="2"/>
      <c r="S2842" s="2"/>
      <c r="T2842" s="3">
        <v>0.0</v>
      </c>
      <c r="U2842" s="3">
        <v>0.0</v>
      </c>
    </row>
    <row r="2843" hidden="1">
      <c r="A2843" s="10" t="str">
        <f t="shared" si="1"/>
        <v>Papua New Guinea2001</v>
      </c>
      <c r="B2843" s="1" t="s">
        <v>163</v>
      </c>
      <c r="C2843" s="3">
        <v>2001.0</v>
      </c>
      <c r="D2843" s="3">
        <v>73.92</v>
      </c>
      <c r="E2843" s="3">
        <v>79.03</v>
      </c>
      <c r="F2843" s="3">
        <v>-1.297027</v>
      </c>
      <c r="G2843" s="3">
        <v>0.19</v>
      </c>
      <c r="H2843" s="3">
        <v>1309.49</v>
      </c>
      <c r="I2843" s="3">
        <v>1804.72</v>
      </c>
      <c r="J2843" s="3">
        <v>13.08</v>
      </c>
      <c r="K2843" s="3">
        <v>3081.02</v>
      </c>
      <c r="L2843" s="3">
        <v>29.92</v>
      </c>
      <c r="M2843" s="3">
        <v>49.11</v>
      </c>
      <c r="N2843" s="3">
        <v>12.5</v>
      </c>
      <c r="O2843" s="3">
        <v>7.32</v>
      </c>
      <c r="P2843" s="3">
        <v>3.27</v>
      </c>
      <c r="Q2843" s="3">
        <v>0.64</v>
      </c>
      <c r="R2843" s="3">
        <v>29.46</v>
      </c>
      <c r="S2843" s="3">
        <v>65.39</v>
      </c>
      <c r="T2843" s="3">
        <v>1900.81665019432</v>
      </c>
      <c r="U2843" s="3">
        <v>2260.4953</v>
      </c>
    </row>
    <row r="2844" hidden="1">
      <c r="A2844" s="10" t="str">
        <f t="shared" si="1"/>
        <v>Poland2001</v>
      </c>
      <c r="B2844" s="1" t="s">
        <v>167</v>
      </c>
      <c r="C2844" s="3">
        <v>2001.0</v>
      </c>
      <c r="D2844" s="3">
        <v>21.23</v>
      </c>
      <c r="E2844" s="3">
        <v>63.14</v>
      </c>
      <c r="F2844" s="3">
        <v>0.983238</v>
      </c>
      <c r="G2844" s="3">
        <v>0.14</v>
      </c>
      <c r="H2844" s="3">
        <v>49447.43</v>
      </c>
      <c r="I2844" s="3">
        <v>35367.14</v>
      </c>
      <c r="J2844" s="3">
        <v>-3.78</v>
      </c>
      <c r="K2844" s="3">
        <v>190905.01</v>
      </c>
      <c r="L2844" s="3">
        <v>31.57</v>
      </c>
      <c r="M2844" s="3">
        <v>31.57</v>
      </c>
      <c r="N2844" s="3">
        <v>25.78</v>
      </c>
      <c r="O2844" s="3">
        <v>10.92</v>
      </c>
      <c r="P2844" s="3">
        <v>26.71</v>
      </c>
      <c r="Q2844" s="3">
        <v>44.16</v>
      </c>
      <c r="R2844" s="3">
        <v>21.84</v>
      </c>
      <c r="S2844" s="3">
        <v>7.28</v>
      </c>
      <c r="T2844" s="3">
        <v>2186.17394269957</v>
      </c>
      <c r="U2844" s="3">
        <v>1114.6958</v>
      </c>
    </row>
    <row r="2845" hidden="1">
      <c r="A2845" s="10" t="str">
        <f t="shared" si="1"/>
        <v>Portugal2001</v>
      </c>
      <c r="B2845" s="1" t="s">
        <v>168</v>
      </c>
      <c r="C2845" s="3">
        <v>2001.0</v>
      </c>
      <c r="D2845" s="3">
        <v>19.46</v>
      </c>
      <c r="E2845" s="3">
        <v>62.62</v>
      </c>
      <c r="F2845" s="3">
        <v>0.688736</v>
      </c>
      <c r="G2845" s="3">
        <v>0.1</v>
      </c>
      <c r="H2845" s="3">
        <v>39456.36</v>
      </c>
      <c r="I2845" s="3">
        <v>24086.41</v>
      </c>
      <c r="J2845" s="3">
        <v>-10.22</v>
      </c>
      <c r="K2845" s="3">
        <v>121499.0</v>
      </c>
      <c r="L2845" s="3">
        <v>28.64</v>
      </c>
      <c r="M2845" s="3">
        <v>33.98</v>
      </c>
      <c r="N2845" s="3">
        <v>23.16</v>
      </c>
      <c r="O2845" s="3">
        <v>14.21</v>
      </c>
      <c r="P2845" s="3">
        <v>18.93</v>
      </c>
      <c r="Q2845" s="3">
        <v>58.3</v>
      </c>
      <c r="R2845" s="3">
        <v>18.62</v>
      </c>
      <c r="S2845" s="3">
        <v>3.89</v>
      </c>
      <c r="T2845" s="3">
        <v>2025.70359037969</v>
      </c>
      <c r="U2845" s="3">
        <v>1217.8445</v>
      </c>
    </row>
    <row r="2846" hidden="1">
      <c r="A2846" s="10" t="str">
        <f t="shared" si="1"/>
        <v>Paraguay2001</v>
      </c>
      <c r="B2846" s="1" t="s">
        <v>164</v>
      </c>
      <c r="C2846" s="3">
        <v>2001.0</v>
      </c>
      <c r="D2846" s="3">
        <v>90.27</v>
      </c>
      <c r="E2846" s="3">
        <v>76.66</v>
      </c>
      <c r="F2846" s="3">
        <v>-0.743022</v>
      </c>
      <c r="G2846" s="3">
        <v>0.13</v>
      </c>
      <c r="H2846" s="3">
        <v>2181.93</v>
      </c>
      <c r="I2846" s="3">
        <v>2356.52</v>
      </c>
      <c r="J2846" s="3">
        <v>8.68</v>
      </c>
      <c r="K2846" s="3">
        <v>8495.81</v>
      </c>
      <c r="L2846" s="3">
        <v>20.78</v>
      </c>
      <c r="M2846" s="3">
        <v>55.88</v>
      </c>
      <c r="N2846" s="3">
        <v>18.52</v>
      </c>
      <c r="O2846" s="3">
        <v>4.8</v>
      </c>
      <c r="P2846" s="3">
        <v>0.2</v>
      </c>
      <c r="Q2846" s="3">
        <v>3.95</v>
      </c>
      <c r="R2846" s="3">
        <v>70.63</v>
      </c>
      <c r="S2846" s="3">
        <v>25.2</v>
      </c>
      <c r="T2846" s="3">
        <v>1818.03706943088</v>
      </c>
      <c r="U2846" s="3">
        <v>3845.8237</v>
      </c>
    </row>
    <row r="2847" hidden="1">
      <c r="A2847" s="10" t="str">
        <f t="shared" si="1"/>
        <v>Occ.Pal.Terr2001</v>
      </c>
      <c r="B2847" s="1" t="s">
        <v>157</v>
      </c>
      <c r="C2847" s="3">
        <v>2001.0</v>
      </c>
      <c r="D2847" s="3">
        <v>0.0</v>
      </c>
      <c r="E2847" s="3">
        <v>0.0</v>
      </c>
      <c r="F2847" s="2"/>
      <c r="G2847" s="2"/>
      <c r="H2847" s="2"/>
      <c r="I2847" s="2"/>
      <c r="J2847" s="3">
        <v>-51.96</v>
      </c>
      <c r="K2847" s="3">
        <v>4003.7</v>
      </c>
      <c r="L2847" s="2"/>
      <c r="M2847" s="2"/>
      <c r="N2847" s="2"/>
      <c r="O2847" s="2"/>
      <c r="P2847" s="2"/>
      <c r="Q2847" s="2"/>
      <c r="R2847" s="2"/>
      <c r="S2847" s="2"/>
      <c r="T2847" s="3">
        <v>0.0</v>
      </c>
      <c r="U2847" s="3">
        <v>0.0</v>
      </c>
    </row>
    <row r="2848" hidden="1">
      <c r="A2848" s="10" t="str">
        <f t="shared" si="1"/>
        <v>French Polynesia2001</v>
      </c>
      <c r="B2848" s="1" t="s">
        <v>85</v>
      </c>
      <c r="C2848" s="3">
        <v>2001.0</v>
      </c>
      <c r="D2848" s="3">
        <v>13.09</v>
      </c>
      <c r="E2848" s="3">
        <v>80.04</v>
      </c>
      <c r="F2848" s="2"/>
      <c r="G2848" s="3">
        <v>0.31</v>
      </c>
      <c r="H2848" s="3">
        <v>1016.68</v>
      </c>
      <c r="I2848" s="3">
        <v>175.56</v>
      </c>
      <c r="J2848" s="2"/>
      <c r="K2848" s="2"/>
      <c r="L2848" s="3">
        <v>25.29</v>
      </c>
      <c r="M2848" s="3">
        <v>54.75</v>
      </c>
      <c r="N2848" s="3">
        <v>12.78</v>
      </c>
      <c r="O2848" s="3">
        <v>7.18</v>
      </c>
      <c r="P2848" s="3">
        <v>15.94</v>
      </c>
      <c r="Q2848" s="3">
        <v>8.15</v>
      </c>
      <c r="R2848" s="3">
        <v>5.3</v>
      </c>
      <c r="S2848" s="3">
        <v>70.61</v>
      </c>
      <c r="T2848" s="3">
        <v>1915.00467680639</v>
      </c>
      <c r="U2848" s="3">
        <v>4578.9802</v>
      </c>
    </row>
    <row r="2849" hidden="1">
      <c r="A2849" s="10" t="str">
        <f t="shared" si="1"/>
        <v>Qatar2001</v>
      </c>
      <c r="B2849" s="1" t="s">
        <v>169</v>
      </c>
      <c r="C2849" s="3">
        <v>2001.0</v>
      </c>
      <c r="D2849" s="3">
        <v>92.59</v>
      </c>
      <c r="E2849" s="3">
        <v>74.65</v>
      </c>
      <c r="F2849" s="3">
        <v>-0.282283</v>
      </c>
      <c r="G2849" s="3">
        <v>0.31</v>
      </c>
      <c r="H2849" s="3">
        <v>3757.83</v>
      </c>
      <c r="I2849" s="3">
        <v>10705.85</v>
      </c>
      <c r="J2849" s="3">
        <v>36.82</v>
      </c>
      <c r="K2849" s="3">
        <v>17538.46</v>
      </c>
      <c r="L2849" s="3">
        <v>39.06</v>
      </c>
      <c r="M2849" s="3">
        <v>35.59</v>
      </c>
      <c r="N2849" s="3">
        <v>17.22</v>
      </c>
      <c r="O2849" s="3">
        <v>7.65</v>
      </c>
      <c r="P2849" s="3">
        <v>0.01</v>
      </c>
      <c r="Q2849" s="3">
        <v>39.74</v>
      </c>
      <c r="R2849" s="3">
        <v>5.98</v>
      </c>
      <c r="S2849" s="3">
        <v>52.53</v>
      </c>
      <c r="T2849" s="3">
        <v>2801.46449787761</v>
      </c>
      <c r="U2849" s="3">
        <v>8557.4268</v>
      </c>
    </row>
    <row r="2850" hidden="1">
      <c r="A2850" s="10" t="str">
        <f t="shared" si="1"/>
        <v>Reunion2001</v>
      </c>
      <c r="B2850" s="1" t="s">
        <v>170</v>
      </c>
      <c r="C2850" s="3">
        <v>2001.0</v>
      </c>
      <c r="D2850" s="3">
        <v>0.0</v>
      </c>
      <c r="E2850" s="3">
        <v>0.0</v>
      </c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3">
        <v>0.0</v>
      </c>
      <c r="U2850" s="3">
        <v>0.0</v>
      </c>
    </row>
    <row r="2851" hidden="1">
      <c r="A2851" s="10" t="str">
        <f t="shared" si="1"/>
        <v>Romania2001</v>
      </c>
      <c r="B2851" s="1" t="s">
        <v>171</v>
      </c>
      <c r="C2851" s="3">
        <v>2001.0</v>
      </c>
      <c r="D2851" s="3">
        <v>16.28</v>
      </c>
      <c r="E2851" s="3">
        <v>52.25</v>
      </c>
      <c r="F2851" s="3">
        <v>0.465168</v>
      </c>
      <c r="G2851" s="3">
        <v>0.1</v>
      </c>
      <c r="H2851" s="3">
        <v>15551.62</v>
      </c>
      <c r="I2851" s="3">
        <v>11384.99</v>
      </c>
      <c r="J2851" s="3">
        <v>-7.72</v>
      </c>
      <c r="K2851" s="3">
        <v>40394.83</v>
      </c>
      <c r="L2851" s="3">
        <v>25.92</v>
      </c>
      <c r="M2851" s="3">
        <v>26.33</v>
      </c>
      <c r="N2851" s="3">
        <v>34.2</v>
      </c>
      <c r="O2851" s="3">
        <v>13.28</v>
      </c>
      <c r="P2851" s="3">
        <v>15.62</v>
      </c>
      <c r="Q2851" s="3">
        <v>52.09</v>
      </c>
      <c r="R2851" s="3">
        <v>27.14</v>
      </c>
      <c r="S2851" s="3">
        <v>4.67</v>
      </c>
      <c r="T2851" s="3">
        <v>1997.44753787853</v>
      </c>
      <c r="U2851" s="3">
        <v>1325.3351</v>
      </c>
    </row>
    <row r="2852" hidden="1">
      <c r="A2852" s="10" t="str">
        <f t="shared" si="1"/>
        <v>Russian Federation2001</v>
      </c>
      <c r="B2852" s="1" t="s">
        <v>172</v>
      </c>
      <c r="C2852" s="3">
        <v>2001.0</v>
      </c>
      <c r="D2852" s="3">
        <v>58.18</v>
      </c>
      <c r="E2852" s="3">
        <v>55.44</v>
      </c>
      <c r="F2852" s="3">
        <v>0.546271</v>
      </c>
      <c r="G2852" s="3">
        <v>0.03</v>
      </c>
      <c r="H2852" s="3">
        <v>41865.36</v>
      </c>
      <c r="I2852" s="3">
        <v>99868.4</v>
      </c>
      <c r="J2852" s="3">
        <v>12.68</v>
      </c>
      <c r="K2852" s="3">
        <v>306601.98</v>
      </c>
      <c r="L2852" s="3">
        <v>26.01</v>
      </c>
      <c r="M2852" s="3">
        <v>29.43</v>
      </c>
      <c r="N2852" s="3">
        <v>21.18</v>
      </c>
      <c r="O2852" s="3">
        <v>13.41</v>
      </c>
      <c r="P2852" s="3">
        <v>6.86</v>
      </c>
      <c r="Q2852" s="3">
        <v>30.43</v>
      </c>
      <c r="R2852" s="3">
        <v>20.78</v>
      </c>
      <c r="S2852" s="3">
        <v>29.44</v>
      </c>
      <c r="T2852" s="3">
        <v>1746.21805015196</v>
      </c>
      <c r="U2852" s="3">
        <v>3143.3758</v>
      </c>
    </row>
    <row r="2853" hidden="1">
      <c r="A2853" s="10" t="str">
        <f t="shared" si="1"/>
        <v>Rwanda2001</v>
      </c>
      <c r="B2853" s="1" t="s">
        <v>173</v>
      </c>
      <c r="C2853" s="3">
        <v>2001.0</v>
      </c>
      <c r="D2853" s="3">
        <v>96.61</v>
      </c>
      <c r="E2853" s="3">
        <v>73.61</v>
      </c>
      <c r="F2853" s="2"/>
      <c r="G2853" s="3">
        <v>0.09</v>
      </c>
      <c r="H2853" s="3">
        <v>278.68</v>
      </c>
      <c r="I2853" s="3">
        <v>186.71</v>
      </c>
      <c r="J2853" s="3">
        <v>-14.55</v>
      </c>
      <c r="K2853" s="3">
        <v>1966.67</v>
      </c>
      <c r="L2853" s="3">
        <v>18.43</v>
      </c>
      <c r="M2853" s="3">
        <v>55.18</v>
      </c>
      <c r="N2853" s="3">
        <v>21.94</v>
      </c>
      <c r="O2853" s="3">
        <v>4.45</v>
      </c>
      <c r="P2853" s="3">
        <v>1.42</v>
      </c>
      <c r="Q2853" s="3">
        <v>77.52</v>
      </c>
      <c r="R2853" s="3">
        <v>0.78</v>
      </c>
      <c r="S2853" s="3">
        <v>20.28</v>
      </c>
      <c r="T2853" s="3">
        <v>1582.85195761219</v>
      </c>
      <c r="U2853" s="3">
        <v>5015.4646</v>
      </c>
    </row>
    <row r="2854" hidden="1">
      <c r="A2854" s="10" t="str">
        <f t="shared" si="1"/>
        <v>South Asia2001</v>
      </c>
      <c r="B2854" s="1" t="s">
        <v>187</v>
      </c>
      <c r="C2854" s="3">
        <v>2001.0</v>
      </c>
      <c r="D2854" s="3">
        <v>20.56</v>
      </c>
      <c r="E2854" s="3">
        <v>27.78</v>
      </c>
      <c r="F2854" s="2"/>
      <c r="G2854" s="2"/>
      <c r="H2854" s="3">
        <v>64517.97</v>
      </c>
      <c r="I2854" s="3">
        <v>54067.8</v>
      </c>
      <c r="J2854" s="3">
        <v>-1.38</v>
      </c>
      <c r="K2854" s="3">
        <v>645869.99</v>
      </c>
      <c r="L2854" s="3">
        <v>16.37</v>
      </c>
      <c r="M2854" s="3">
        <v>11.41</v>
      </c>
      <c r="N2854" s="3">
        <v>35.47</v>
      </c>
      <c r="O2854" s="3">
        <v>35.37</v>
      </c>
      <c r="P2854" s="3">
        <v>6.56</v>
      </c>
      <c r="Q2854" s="3">
        <v>48.8</v>
      </c>
      <c r="R2854" s="3">
        <v>32.91</v>
      </c>
      <c r="S2854" s="3">
        <v>9.23</v>
      </c>
      <c r="T2854" s="3">
        <v>0.0</v>
      </c>
      <c r="U2854" s="3">
        <v>1549.1743</v>
      </c>
    </row>
    <row r="2855" hidden="1">
      <c r="A2855" s="10" t="str">
        <f t="shared" si="1"/>
        <v>Saudi Arabia2001</v>
      </c>
      <c r="B2855" s="1" t="s">
        <v>176</v>
      </c>
      <c r="C2855" s="3">
        <v>2001.0</v>
      </c>
      <c r="D2855" s="3">
        <v>89.38</v>
      </c>
      <c r="E2855" s="3">
        <v>65.43</v>
      </c>
      <c r="F2855" s="3">
        <v>0.078887</v>
      </c>
      <c r="G2855" s="3">
        <v>0.09</v>
      </c>
      <c r="H2855" s="3">
        <v>29154.37</v>
      </c>
      <c r="I2855" s="3">
        <v>67674.04</v>
      </c>
      <c r="J2855" s="3">
        <v>15.71</v>
      </c>
      <c r="K2855" s="3">
        <v>184137.01</v>
      </c>
      <c r="L2855" s="3">
        <v>26.82</v>
      </c>
      <c r="M2855" s="3">
        <v>38.61</v>
      </c>
      <c r="N2855" s="3">
        <v>26.94</v>
      </c>
      <c r="O2855" s="3">
        <v>7.6</v>
      </c>
      <c r="P2855" s="3">
        <v>0.71</v>
      </c>
      <c r="Q2855" s="3">
        <v>14.78</v>
      </c>
      <c r="R2855" s="3">
        <v>9.04</v>
      </c>
      <c r="S2855" s="3">
        <v>75.47</v>
      </c>
      <c r="T2855" s="3">
        <v>2282.38352958881</v>
      </c>
      <c r="U2855" s="3">
        <v>7841.4077</v>
      </c>
    </row>
    <row r="2856" hidden="1">
      <c r="A2856" s="10" t="str">
        <f t="shared" si="1"/>
        <v>Sudan2001</v>
      </c>
      <c r="B2856" s="1" t="s">
        <v>193</v>
      </c>
      <c r="C2856" s="3">
        <v>2001.0</v>
      </c>
      <c r="D2856" s="3">
        <v>93.19</v>
      </c>
      <c r="E2856" s="3">
        <v>64.2</v>
      </c>
      <c r="F2856" s="2"/>
      <c r="G2856" s="3">
        <v>0.26</v>
      </c>
      <c r="H2856" s="3">
        <v>1957.82</v>
      </c>
      <c r="I2856" s="3">
        <v>1811.88</v>
      </c>
      <c r="J2856" s="3">
        <v>-1.4</v>
      </c>
      <c r="K2856" s="3">
        <v>13182.98</v>
      </c>
      <c r="L2856" s="3">
        <v>34.33</v>
      </c>
      <c r="M2856" s="3">
        <v>29.87</v>
      </c>
      <c r="N2856" s="3">
        <v>25.85</v>
      </c>
      <c r="O2856" s="3">
        <v>9.68</v>
      </c>
      <c r="P2856" s="3">
        <v>0.01</v>
      </c>
      <c r="Q2856" s="3">
        <v>81.88</v>
      </c>
      <c r="R2856" s="3">
        <v>5.22</v>
      </c>
      <c r="S2856" s="3">
        <v>12.88</v>
      </c>
      <c r="T2856" s="3">
        <v>2161.40281631491</v>
      </c>
      <c r="U2856" s="3">
        <v>6779.9419</v>
      </c>
    </row>
    <row r="2857" hidden="1">
      <c r="A2857" s="10" t="str">
        <f t="shared" si="1"/>
        <v>Senegal2001</v>
      </c>
      <c r="B2857" s="1" t="s">
        <v>177</v>
      </c>
      <c r="C2857" s="3">
        <v>2001.0</v>
      </c>
      <c r="D2857" s="3">
        <v>70.93</v>
      </c>
      <c r="E2857" s="3">
        <v>60.38</v>
      </c>
      <c r="F2857" s="3">
        <v>-0.570156</v>
      </c>
      <c r="G2857" s="3">
        <v>0.09</v>
      </c>
      <c r="H2857" s="3">
        <v>1724.46</v>
      </c>
      <c r="I2857" s="3">
        <v>782.4</v>
      </c>
      <c r="J2857" s="3">
        <v>-9.04</v>
      </c>
      <c r="K2857" s="3">
        <v>6174.9</v>
      </c>
      <c r="L2857" s="3">
        <v>19.08</v>
      </c>
      <c r="M2857" s="3">
        <v>41.3</v>
      </c>
      <c r="N2857" s="3">
        <v>21.54</v>
      </c>
      <c r="O2857" s="3">
        <v>18.08</v>
      </c>
      <c r="P2857" s="3">
        <v>3.9</v>
      </c>
      <c r="Q2857" s="3">
        <v>28.05</v>
      </c>
      <c r="R2857" s="3">
        <v>34.25</v>
      </c>
      <c r="S2857" s="3">
        <v>33.69</v>
      </c>
      <c r="T2857" s="3">
        <v>1504.93264935549</v>
      </c>
      <c r="U2857" s="3">
        <v>1673.7247</v>
      </c>
    </row>
    <row r="2858" hidden="1">
      <c r="A2858" s="10" t="str">
        <f t="shared" si="1"/>
        <v>Serbia, FR(Serbia/Montenegro)2001</v>
      </c>
      <c r="B2858" s="1" t="s">
        <v>178</v>
      </c>
      <c r="C2858" s="3">
        <v>2001.0</v>
      </c>
      <c r="D2858" s="3">
        <v>25.85</v>
      </c>
      <c r="E2858" s="3">
        <v>52.55</v>
      </c>
      <c r="F2858" s="2"/>
      <c r="G2858" s="3">
        <v>0.1</v>
      </c>
      <c r="H2858" s="3">
        <v>4837.04</v>
      </c>
      <c r="I2858" s="3">
        <v>1903.29</v>
      </c>
      <c r="J2858" s="3">
        <v>-15.17</v>
      </c>
      <c r="K2858" s="3">
        <v>12960.54</v>
      </c>
      <c r="L2858" s="3">
        <v>18.93</v>
      </c>
      <c r="M2858" s="3">
        <v>33.62</v>
      </c>
      <c r="N2858" s="3">
        <v>26.98</v>
      </c>
      <c r="O2858" s="3">
        <v>14.18</v>
      </c>
      <c r="P2858" s="3">
        <v>12.0</v>
      </c>
      <c r="Q2858" s="3">
        <v>43.68</v>
      </c>
      <c r="R2858" s="3">
        <v>31.8</v>
      </c>
      <c r="S2858" s="3">
        <v>9.89</v>
      </c>
      <c r="T2858" s="3">
        <v>1554.19724415611</v>
      </c>
      <c r="U2858" s="3">
        <v>1043.3573</v>
      </c>
    </row>
    <row r="2859" hidden="1">
      <c r="A2859" s="10" t="str">
        <f t="shared" si="1"/>
        <v>Singapore2001</v>
      </c>
      <c r="B2859" s="1" t="s">
        <v>181</v>
      </c>
      <c r="C2859" s="3">
        <v>2001.0</v>
      </c>
      <c r="D2859" s="3">
        <v>11.15</v>
      </c>
      <c r="E2859" s="3">
        <v>79.29</v>
      </c>
      <c r="F2859" s="3">
        <v>1.587064</v>
      </c>
      <c r="G2859" s="3">
        <v>0.07</v>
      </c>
      <c r="H2859" s="3">
        <v>116002.51</v>
      </c>
      <c r="I2859" s="3">
        <v>121753.79</v>
      </c>
      <c r="J2859" s="3">
        <v>16.5</v>
      </c>
      <c r="K2859" s="3">
        <v>89794.95</v>
      </c>
      <c r="L2859" s="3">
        <v>58.01</v>
      </c>
      <c r="M2859" s="3">
        <v>21.28</v>
      </c>
      <c r="N2859" s="3">
        <v>11.62</v>
      </c>
      <c r="O2859" s="3">
        <v>8.06</v>
      </c>
      <c r="P2859" s="3">
        <v>63.26</v>
      </c>
      <c r="Q2859" s="3">
        <v>20.53</v>
      </c>
      <c r="R2859" s="3">
        <v>11.39</v>
      </c>
      <c r="S2859" s="3">
        <v>0.95</v>
      </c>
      <c r="T2859" s="3">
        <v>3282.40280960854</v>
      </c>
      <c r="U2859" s="3">
        <v>4296.7467</v>
      </c>
    </row>
    <row r="2860" hidden="1">
      <c r="A2860" s="10" t="str">
        <f t="shared" si="1"/>
        <v>Solomon Islands2001</v>
      </c>
      <c r="B2860" s="1" t="s">
        <v>185</v>
      </c>
      <c r="C2860" s="3">
        <v>2001.0</v>
      </c>
      <c r="D2860" s="3">
        <v>0.0</v>
      </c>
      <c r="E2860" s="3">
        <v>0.0</v>
      </c>
      <c r="F2860" s="2"/>
      <c r="G2860" s="2"/>
      <c r="H2860" s="2"/>
      <c r="I2860" s="2"/>
      <c r="J2860" s="3">
        <v>-18.29</v>
      </c>
      <c r="K2860" s="3">
        <v>424.4</v>
      </c>
      <c r="L2860" s="2"/>
      <c r="M2860" s="2"/>
      <c r="N2860" s="2"/>
      <c r="O2860" s="2"/>
      <c r="P2860" s="2"/>
      <c r="Q2860" s="2"/>
      <c r="R2860" s="2"/>
      <c r="S2860" s="2"/>
      <c r="T2860" s="3">
        <v>0.0</v>
      </c>
      <c r="U2860" s="3">
        <v>0.0</v>
      </c>
    </row>
    <row r="2861" hidden="1">
      <c r="A2861" s="10" t="str">
        <f t="shared" si="1"/>
        <v>Sierra Leone2001</v>
      </c>
      <c r="B2861" s="1" t="s">
        <v>180</v>
      </c>
      <c r="C2861" s="3">
        <v>2001.0</v>
      </c>
      <c r="D2861" s="3">
        <v>0.0</v>
      </c>
      <c r="E2861" s="3">
        <v>0.0</v>
      </c>
      <c r="F2861" s="2"/>
      <c r="G2861" s="2"/>
      <c r="H2861" s="2"/>
      <c r="I2861" s="2"/>
      <c r="J2861" s="3">
        <v>-19.74</v>
      </c>
      <c r="K2861" s="3">
        <v>1090.47</v>
      </c>
      <c r="L2861" s="2"/>
      <c r="M2861" s="2"/>
      <c r="N2861" s="2"/>
      <c r="O2861" s="2"/>
      <c r="P2861" s="2"/>
      <c r="Q2861" s="2"/>
      <c r="R2861" s="2"/>
      <c r="S2861" s="2"/>
      <c r="T2861" s="3">
        <v>0.0</v>
      </c>
      <c r="U2861" s="3">
        <v>0.0</v>
      </c>
    </row>
    <row r="2862" hidden="1">
      <c r="A2862" s="10" t="str">
        <f t="shared" si="1"/>
        <v>El Salvador2001</v>
      </c>
      <c r="B2862" s="1" t="s">
        <v>73</v>
      </c>
      <c r="C2862" s="3">
        <v>2001.0</v>
      </c>
      <c r="D2862" s="3">
        <v>21.39</v>
      </c>
      <c r="E2862" s="3">
        <v>42.75</v>
      </c>
      <c r="F2862" s="3">
        <v>-0.123958</v>
      </c>
      <c r="G2862" s="3">
        <v>0.4</v>
      </c>
      <c r="H2862" s="3">
        <v>5026.52</v>
      </c>
      <c r="I2862" s="3">
        <v>2863.77</v>
      </c>
      <c r="J2862" s="3">
        <v>-15.87</v>
      </c>
      <c r="K2862" s="3">
        <v>12282.53</v>
      </c>
      <c r="L2862" s="3">
        <v>14.01</v>
      </c>
      <c r="M2862" s="3">
        <v>28.74</v>
      </c>
      <c r="N2862" s="3">
        <v>18.66</v>
      </c>
      <c r="O2862" s="3">
        <v>9.28</v>
      </c>
      <c r="P2862" s="3">
        <v>2.01</v>
      </c>
      <c r="Q2862" s="3">
        <v>22.91</v>
      </c>
      <c r="R2862" s="3">
        <v>9.82</v>
      </c>
      <c r="S2862" s="3">
        <v>5.96</v>
      </c>
      <c r="T2862" s="3">
        <v>1392.07354523197</v>
      </c>
      <c r="U2862" s="3">
        <v>3813.7415</v>
      </c>
    </row>
    <row r="2863" hidden="1">
      <c r="A2863" s="10" t="str">
        <f t="shared" si="1"/>
        <v>Small states2001</v>
      </c>
      <c r="B2863" s="1" t="s">
        <v>184</v>
      </c>
      <c r="C2863" s="3">
        <v>2001.0</v>
      </c>
      <c r="D2863" s="3">
        <v>59.48</v>
      </c>
      <c r="E2863" s="3">
        <v>59.43</v>
      </c>
      <c r="F2863" s="2"/>
      <c r="G2863" s="2"/>
      <c r="H2863" s="3">
        <v>71739.47</v>
      </c>
      <c r="I2863" s="3">
        <v>72503.96</v>
      </c>
      <c r="J2863" s="3">
        <v>0.58</v>
      </c>
      <c r="K2863" s="3">
        <v>382158.01</v>
      </c>
      <c r="L2863" s="3">
        <v>27.58</v>
      </c>
      <c r="M2863" s="3">
        <v>31.85</v>
      </c>
      <c r="N2863" s="3">
        <v>22.94</v>
      </c>
      <c r="O2863" s="3">
        <v>13.43</v>
      </c>
      <c r="P2863" s="3">
        <v>5.82</v>
      </c>
      <c r="Q2863" s="3">
        <v>18.35</v>
      </c>
      <c r="R2863" s="3">
        <v>24.18</v>
      </c>
      <c r="S2863" s="3">
        <v>51.15</v>
      </c>
      <c r="T2863" s="3">
        <v>0.0</v>
      </c>
      <c r="U2863" s="3">
        <v>1778.6009</v>
      </c>
    </row>
    <row r="2864" hidden="1">
      <c r="A2864" s="10" t="str">
        <f t="shared" si="1"/>
        <v>Sao Tome and Principe2001</v>
      </c>
      <c r="B2864" s="1" t="s">
        <v>175</v>
      </c>
      <c r="C2864" s="3">
        <v>2001.0</v>
      </c>
      <c r="D2864" s="3">
        <v>98.02</v>
      </c>
      <c r="E2864" s="3">
        <v>76.47</v>
      </c>
      <c r="F2864" s="2"/>
      <c r="G2864" s="3">
        <v>0.11</v>
      </c>
      <c r="H2864" s="3">
        <v>28.53</v>
      </c>
      <c r="I2864" s="3">
        <v>2.62</v>
      </c>
      <c r="J2864" s="2"/>
      <c r="K2864" s="3">
        <v>75.95</v>
      </c>
      <c r="L2864" s="3">
        <v>10.22</v>
      </c>
      <c r="M2864" s="3">
        <v>66.25</v>
      </c>
      <c r="N2864" s="3">
        <v>19.16</v>
      </c>
      <c r="O2864" s="3">
        <v>4.36</v>
      </c>
      <c r="P2864" s="3">
        <v>0.32</v>
      </c>
      <c r="Q2864" s="3">
        <v>3.06</v>
      </c>
      <c r="R2864" s="3">
        <v>0.46</v>
      </c>
      <c r="S2864" s="3">
        <v>96.16</v>
      </c>
      <c r="T2864" s="3">
        <v>1670.57347983656</v>
      </c>
      <c r="U2864" s="3">
        <v>7048.0794</v>
      </c>
    </row>
    <row r="2865" hidden="1">
      <c r="A2865" s="10" t="str">
        <f t="shared" si="1"/>
        <v>Sudan2001</v>
      </c>
      <c r="B2865" s="1" t="s">
        <v>193</v>
      </c>
      <c r="C2865" s="3">
        <v>2001.0</v>
      </c>
      <c r="D2865" s="3">
        <v>0.0</v>
      </c>
      <c r="E2865" s="3">
        <v>0.0</v>
      </c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3">
        <v>2161.40281631491</v>
      </c>
      <c r="U2865" s="3">
        <v>6779.9419</v>
      </c>
    </row>
    <row r="2866" hidden="1">
      <c r="A2866" s="10" t="str">
        <f t="shared" si="1"/>
        <v>Suriname2001</v>
      </c>
      <c r="B2866" s="1" t="s">
        <v>194</v>
      </c>
      <c r="C2866" s="3">
        <v>2001.0</v>
      </c>
      <c r="D2866" s="3">
        <v>9.18</v>
      </c>
      <c r="E2866" s="3">
        <v>65.43</v>
      </c>
      <c r="F2866" s="2"/>
      <c r="G2866" s="3">
        <v>0.14</v>
      </c>
      <c r="H2866" s="3">
        <v>456.56</v>
      </c>
      <c r="I2866" s="3">
        <v>395.75</v>
      </c>
      <c r="J2866" s="2"/>
      <c r="K2866" s="3">
        <v>834.28</v>
      </c>
      <c r="L2866" s="3">
        <v>20.51</v>
      </c>
      <c r="M2866" s="3">
        <v>44.92</v>
      </c>
      <c r="N2866" s="3">
        <v>8.04</v>
      </c>
      <c r="O2866" s="3">
        <v>4.95</v>
      </c>
      <c r="P2866" s="3">
        <v>1.89</v>
      </c>
      <c r="Q2866" s="3">
        <v>5.4</v>
      </c>
      <c r="R2866" s="3">
        <v>0.86</v>
      </c>
      <c r="S2866" s="3">
        <v>2.81</v>
      </c>
      <c r="T2866" s="3">
        <v>1742.81367589874</v>
      </c>
      <c r="U2866" s="3">
        <v>6157.7681</v>
      </c>
    </row>
    <row r="2867" hidden="1">
      <c r="A2867" s="10" t="str">
        <f t="shared" si="1"/>
        <v>Slovak Republic2001</v>
      </c>
      <c r="B2867" s="1" t="s">
        <v>182</v>
      </c>
      <c r="C2867" s="3">
        <v>2001.0</v>
      </c>
      <c r="D2867" s="3">
        <v>19.03</v>
      </c>
      <c r="E2867" s="3">
        <v>65.8</v>
      </c>
      <c r="F2867" s="3">
        <v>1.310591</v>
      </c>
      <c r="G2867" s="3">
        <v>0.13</v>
      </c>
      <c r="H2867" s="3">
        <v>14769.68</v>
      </c>
      <c r="I2867" s="3">
        <v>12635.92</v>
      </c>
      <c r="J2867" s="3">
        <v>-7.44</v>
      </c>
      <c r="K2867" s="3">
        <v>30752.15</v>
      </c>
      <c r="L2867" s="3">
        <v>32.5</v>
      </c>
      <c r="M2867" s="3">
        <v>33.3</v>
      </c>
      <c r="N2867" s="3">
        <v>22.33</v>
      </c>
      <c r="O2867" s="3">
        <v>11.82</v>
      </c>
      <c r="P2867" s="3">
        <v>21.38</v>
      </c>
      <c r="Q2867" s="3">
        <v>47.52</v>
      </c>
      <c r="R2867" s="3">
        <v>28.34</v>
      </c>
      <c r="S2867" s="3">
        <v>2.76</v>
      </c>
      <c r="T2867" s="3">
        <v>2165.39940475178</v>
      </c>
      <c r="U2867" s="3">
        <v>1241.2077</v>
      </c>
    </row>
    <row r="2868" hidden="1">
      <c r="A2868" s="10" t="str">
        <f t="shared" si="1"/>
        <v>Slovenia2001</v>
      </c>
      <c r="B2868" s="1" t="s">
        <v>183</v>
      </c>
      <c r="C2868" s="3">
        <v>2001.0</v>
      </c>
      <c r="D2868" s="3">
        <v>12.8</v>
      </c>
      <c r="E2868" s="3">
        <v>65.19</v>
      </c>
      <c r="F2868" s="3">
        <v>1.488089</v>
      </c>
      <c r="G2868" s="3">
        <v>0.1</v>
      </c>
      <c r="H2868" s="3">
        <v>10146.3</v>
      </c>
      <c r="I2868" s="3">
        <v>9252.43</v>
      </c>
      <c r="J2868" s="3">
        <v>-1.04</v>
      </c>
      <c r="K2868" s="3">
        <v>20876.31</v>
      </c>
      <c r="L2868" s="3">
        <v>27.78</v>
      </c>
      <c r="M2868" s="3">
        <v>37.41</v>
      </c>
      <c r="N2868" s="3">
        <v>28.78</v>
      </c>
      <c r="O2868" s="3">
        <v>5.77</v>
      </c>
      <c r="P2868" s="3">
        <v>25.18</v>
      </c>
      <c r="Q2868" s="3">
        <v>45.36</v>
      </c>
      <c r="R2868" s="3">
        <v>27.48</v>
      </c>
      <c r="S2868" s="3">
        <v>1.8</v>
      </c>
      <c r="T2868" s="3">
        <v>2060.01360508076</v>
      </c>
      <c r="U2868" s="3">
        <v>1254.0136</v>
      </c>
    </row>
    <row r="2869" hidden="1">
      <c r="A2869" s="10" t="str">
        <f t="shared" si="1"/>
        <v>Sweden2001</v>
      </c>
      <c r="B2869" s="1" t="s">
        <v>195</v>
      </c>
      <c r="C2869" s="3">
        <v>2001.0</v>
      </c>
      <c r="D2869" s="3">
        <v>21.37</v>
      </c>
      <c r="E2869" s="3">
        <v>67.75</v>
      </c>
      <c r="F2869" s="3">
        <v>2.01685</v>
      </c>
      <c r="G2869" s="3">
        <v>0.05</v>
      </c>
      <c r="H2869" s="3">
        <v>63536.27</v>
      </c>
      <c r="I2869" s="3">
        <v>76303.32</v>
      </c>
      <c r="J2869" s="3">
        <v>5.25</v>
      </c>
      <c r="K2869" s="3">
        <v>242396.0</v>
      </c>
      <c r="L2869" s="3">
        <v>35.46</v>
      </c>
      <c r="M2869" s="3">
        <v>32.29</v>
      </c>
      <c r="N2869" s="3">
        <v>17.43</v>
      </c>
      <c r="O2869" s="3">
        <v>11.04</v>
      </c>
      <c r="P2869" s="3">
        <v>36.87</v>
      </c>
      <c r="Q2869" s="3">
        <v>30.46</v>
      </c>
      <c r="R2869" s="3">
        <v>25.78</v>
      </c>
      <c r="S2869" s="3">
        <v>2.09</v>
      </c>
      <c r="T2869" s="3">
        <v>2334.82882278875</v>
      </c>
      <c r="U2869" s="3">
        <v>1609.9923</v>
      </c>
    </row>
    <row r="2870" hidden="1">
      <c r="A2870" s="10" t="str">
        <f t="shared" si="1"/>
        <v>Eswatini2001</v>
      </c>
      <c r="B2870" s="1" t="s">
        <v>76</v>
      </c>
      <c r="C2870" s="3">
        <v>2001.0</v>
      </c>
      <c r="D2870" s="3">
        <v>53.89</v>
      </c>
      <c r="E2870" s="3">
        <v>60.85</v>
      </c>
      <c r="F2870" s="3">
        <v>0.310043</v>
      </c>
      <c r="G2870" s="3">
        <v>0.06</v>
      </c>
      <c r="H2870" s="3">
        <v>948.82</v>
      </c>
      <c r="I2870" s="3">
        <v>781.59</v>
      </c>
      <c r="J2870" s="3">
        <v>-8.03</v>
      </c>
      <c r="K2870" s="3">
        <v>1542.48</v>
      </c>
      <c r="L2870" s="3">
        <v>19.95</v>
      </c>
      <c r="M2870" s="3">
        <v>40.9</v>
      </c>
      <c r="N2870" s="3">
        <v>27.83</v>
      </c>
      <c r="O2870" s="3">
        <v>9.38</v>
      </c>
      <c r="P2870" s="3">
        <v>3.61</v>
      </c>
      <c r="Q2870" s="3">
        <v>42.9</v>
      </c>
      <c r="R2870" s="3">
        <v>49.21</v>
      </c>
      <c r="S2870" s="3">
        <v>4.01</v>
      </c>
      <c r="T2870" s="3">
        <v>0.0</v>
      </c>
      <c r="U2870" s="3">
        <v>2154.4198</v>
      </c>
    </row>
    <row r="2871" hidden="1">
      <c r="A2871" s="10" t="str">
        <f t="shared" si="1"/>
        <v>Seychelles2001</v>
      </c>
      <c r="B2871" s="1" t="s">
        <v>179</v>
      </c>
      <c r="C2871" s="3">
        <v>2001.0</v>
      </c>
      <c r="D2871" s="3">
        <v>70.36</v>
      </c>
      <c r="E2871" s="3">
        <v>65.08</v>
      </c>
      <c r="F2871" s="2"/>
      <c r="G2871" s="3">
        <v>0.12</v>
      </c>
      <c r="H2871" s="3">
        <v>476.13</v>
      </c>
      <c r="I2871" s="3">
        <v>216.16</v>
      </c>
      <c r="J2871" s="3">
        <v>-19.81</v>
      </c>
      <c r="K2871" s="3">
        <v>622.26</v>
      </c>
      <c r="L2871" s="3">
        <v>45.45</v>
      </c>
      <c r="M2871" s="3">
        <v>19.63</v>
      </c>
      <c r="N2871" s="3">
        <v>8.85</v>
      </c>
      <c r="O2871" s="3">
        <v>16.02</v>
      </c>
      <c r="P2871" s="3">
        <v>1.79</v>
      </c>
      <c r="Q2871" s="3">
        <v>66.91</v>
      </c>
      <c r="R2871" s="3">
        <v>4.39</v>
      </c>
      <c r="S2871" s="3">
        <v>1.86</v>
      </c>
      <c r="T2871" s="3">
        <v>2380.41411525172</v>
      </c>
      <c r="U2871" s="3">
        <v>5278.8979</v>
      </c>
    </row>
    <row r="2872" hidden="1">
      <c r="A2872" s="10" t="str">
        <f t="shared" si="1"/>
        <v>Syrian Arab Republic2001</v>
      </c>
      <c r="B2872" s="1" t="s">
        <v>197</v>
      </c>
      <c r="C2872" s="3">
        <v>2001.0</v>
      </c>
      <c r="D2872" s="3">
        <v>84.16</v>
      </c>
      <c r="E2872" s="3">
        <v>31.56</v>
      </c>
      <c r="F2872" s="2"/>
      <c r="G2872" s="3">
        <v>0.1</v>
      </c>
      <c r="H2872" s="3">
        <v>18761.32</v>
      </c>
      <c r="I2872" s="3">
        <v>20798.64</v>
      </c>
      <c r="J2872" s="3">
        <v>6.14</v>
      </c>
      <c r="K2872" s="3">
        <v>21099.83</v>
      </c>
      <c r="L2872" s="3">
        <v>11.05</v>
      </c>
      <c r="M2872" s="3">
        <v>20.51</v>
      </c>
      <c r="N2872" s="3">
        <v>27.28</v>
      </c>
      <c r="O2872" s="3">
        <v>5.68</v>
      </c>
      <c r="P2872" s="3">
        <v>0.07</v>
      </c>
      <c r="Q2872" s="3">
        <v>8.91</v>
      </c>
      <c r="R2872" s="3">
        <v>1.79</v>
      </c>
      <c r="S2872" s="3">
        <v>79.7</v>
      </c>
      <c r="T2872" s="3">
        <v>1441.25087495555</v>
      </c>
      <c r="U2872" s="3">
        <v>6153.3238</v>
      </c>
    </row>
    <row r="2873" hidden="1">
      <c r="A2873" s="10" t="str">
        <f t="shared" si="1"/>
        <v>Turks and Caicos Islands2001</v>
      </c>
      <c r="B2873" s="1" t="s">
        <v>207</v>
      </c>
      <c r="C2873" s="3">
        <v>2001.0</v>
      </c>
      <c r="D2873" s="3">
        <v>55.71</v>
      </c>
      <c r="E2873" s="3">
        <v>0.0</v>
      </c>
      <c r="F2873" s="2"/>
      <c r="G2873" s="3">
        <v>0.31</v>
      </c>
      <c r="H2873" s="3">
        <v>156.81</v>
      </c>
      <c r="I2873" s="3">
        <v>7.29</v>
      </c>
      <c r="J2873" s="2"/>
      <c r="K2873" s="3">
        <v>358.74</v>
      </c>
      <c r="L2873" s="2"/>
      <c r="M2873" s="2"/>
      <c r="N2873" s="2"/>
      <c r="O2873" s="2"/>
      <c r="P2873" s="2"/>
      <c r="Q2873" s="2"/>
      <c r="R2873" s="2"/>
      <c r="S2873" s="2"/>
      <c r="T2873" s="3">
        <v>2537.99638912192</v>
      </c>
      <c r="U2873" s="3">
        <v>2280.9842</v>
      </c>
    </row>
    <row r="2874" hidden="1">
      <c r="A2874" s="10" t="str">
        <f t="shared" si="1"/>
        <v>Chad2001</v>
      </c>
      <c r="B2874" s="1" t="s">
        <v>54</v>
      </c>
      <c r="C2874" s="3">
        <v>2001.0</v>
      </c>
      <c r="D2874" s="3">
        <v>0.0</v>
      </c>
      <c r="E2874" s="3">
        <v>0.0</v>
      </c>
      <c r="F2874" s="2"/>
      <c r="G2874" s="2"/>
      <c r="H2874" s="2"/>
      <c r="I2874" s="2"/>
      <c r="J2874" s="3">
        <v>-34.99</v>
      </c>
      <c r="K2874" s="3">
        <v>1710.84</v>
      </c>
      <c r="L2874" s="2"/>
      <c r="M2874" s="2"/>
      <c r="N2874" s="2"/>
      <c r="O2874" s="2"/>
      <c r="P2874" s="2"/>
      <c r="Q2874" s="2"/>
      <c r="R2874" s="2"/>
      <c r="S2874" s="2"/>
      <c r="T2874" s="3">
        <v>0.0</v>
      </c>
      <c r="U2874" s="3">
        <v>0.0</v>
      </c>
    </row>
    <row r="2875" hidden="1">
      <c r="A2875" s="10" t="str">
        <f t="shared" si="1"/>
        <v>Togo2001</v>
      </c>
      <c r="B2875" s="1" t="s">
        <v>201</v>
      </c>
      <c r="C2875" s="3">
        <v>2001.0</v>
      </c>
      <c r="D2875" s="3">
        <v>70.66</v>
      </c>
      <c r="E2875" s="3">
        <v>55.47</v>
      </c>
      <c r="F2875" s="3">
        <v>-0.454094</v>
      </c>
      <c r="G2875" s="3">
        <v>0.07</v>
      </c>
      <c r="H2875" s="3">
        <v>354.96</v>
      </c>
      <c r="I2875" s="3">
        <v>220.25</v>
      </c>
      <c r="J2875" s="3">
        <v>-14.69</v>
      </c>
      <c r="K2875" s="3">
        <v>1481.14</v>
      </c>
      <c r="L2875" s="3">
        <v>11.7</v>
      </c>
      <c r="M2875" s="3">
        <v>43.77</v>
      </c>
      <c r="N2875" s="3">
        <v>30.96</v>
      </c>
      <c r="O2875" s="3">
        <v>13.58</v>
      </c>
      <c r="P2875" s="3">
        <v>2.85</v>
      </c>
      <c r="Q2875" s="3">
        <v>10.31</v>
      </c>
      <c r="R2875" s="3">
        <v>55.11</v>
      </c>
      <c r="S2875" s="3">
        <v>31.73</v>
      </c>
      <c r="T2875" s="3">
        <v>1416.18876992626</v>
      </c>
      <c r="U2875" s="3">
        <v>2878.171</v>
      </c>
    </row>
    <row r="2876" hidden="1">
      <c r="A2876" s="10" t="str">
        <f t="shared" si="1"/>
        <v>Thailand2001</v>
      </c>
      <c r="B2876" s="1" t="s">
        <v>199</v>
      </c>
      <c r="C2876" s="3">
        <v>2001.0</v>
      </c>
      <c r="D2876" s="3">
        <v>21.47</v>
      </c>
      <c r="E2876" s="3">
        <v>58.51</v>
      </c>
      <c r="F2876" s="3">
        <v>0.492646</v>
      </c>
      <c r="G2876" s="3">
        <v>0.08</v>
      </c>
      <c r="H2876" s="3">
        <v>61960.58</v>
      </c>
      <c r="I2876" s="3">
        <v>64919.23</v>
      </c>
      <c r="J2876" s="3">
        <v>6.23</v>
      </c>
      <c r="K2876" s="3">
        <v>120296.0</v>
      </c>
      <c r="L2876" s="3">
        <v>43.47</v>
      </c>
      <c r="M2876" s="3">
        <v>15.04</v>
      </c>
      <c r="N2876" s="3">
        <v>25.6</v>
      </c>
      <c r="O2876" s="3">
        <v>15.1</v>
      </c>
      <c r="P2876" s="3">
        <v>36.8</v>
      </c>
      <c r="Q2876" s="3">
        <v>35.47</v>
      </c>
      <c r="R2876" s="3">
        <v>16.29</v>
      </c>
      <c r="S2876" s="3">
        <v>8.07</v>
      </c>
      <c r="T2876" s="3">
        <v>2580.19970426218</v>
      </c>
      <c r="U2876" s="3">
        <v>1768.2097</v>
      </c>
    </row>
    <row r="2877" hidden="1">
      <c r="A2877" s="10" t="str">
        <f t="shared" si="1"/>
        <v>Turkmenistan2001</v>
      </c>
      <c r="B2877" s="1" t="s">
        <v>206</v>
      </c>
      <c r="C2877" s="3">
        <v>2001.0</v>
      </c>
      <c r="D2877" s="3">
        <v>0.0</v>
      </c>
      <c r="E2877" s="3">
        <v>0.0</v>
      </c>
      <c r="F2877" s="3">
        <v>-0.891729</v>
      </c>
      <c r="G2877" s="2"/>
      <c r="H2877" s="2"/>
      <c r="I2877" s="2"/>
      <c r="J2877" s="3">
        <v>1.0</v>
      </c>
      <c r="K2877" s="3">
        <v>3534.8</v>
      </c>
      <c r="L2877" s="2"/>
      <c r="M2877" s="2"/>
      <c r="N2877" s="2"/>
      <c r="O2877" s="2"/>
      <c r="P2877" s="2"/>
      <c r="Q2877" s="2"/>
      <c r="R2877" s="2"/>
      <c r="S2877" s="2"/>
      <c r="T2877" s="3">
        <v>0.0</v>
      </c>
      <c r="U2877" s="3">
        <v>0.0</v>
      </c>
    </row>
    <row r="2878" hidden="1">
      <c r="A2878" s="10" t="str">
        <f t="shared" si="1"/>
        <v>Timor-Leste2001</v>
      </c>
      <c r="B2878" s="1" t="s">
        <v>200</v>
      </c>
      <c r="C2878" s="3">
        <v>2001.0</v>
      </c>
      <c r="D2878" s="3">
        <v>0.0</v>
      </c>
      <c r="E2878" s="3">
        <v>0.0</v>
      </c>
      <c r="F2878" s="2"/>
      <c r="G2878" s="2"/>
      <c r="H2878" s="2"/>
      <c r="I2878" s="2"/>
      <c r="J2878" s="3">
        <v>-148.75</v>
      </c>
      <c r="K2878" s="3">
        <v>477.46</v>
      </c>
      <c r="L2878" s="2"/>
      <c r="M2878" s="2"/>
      <c r="N2878" s="2"/>
      <c r="O2878" s="2"/>
      <c r="P2878" s="2"/>
      <c r="Q2878" s="2"/>
      <c r="R2878" s="2"/>
      <c r="S2878" s="2"/>
      <c r="T2878" s="3">
        <v>0.0</v>
      </c>
      <c r="U2878" s="3">
        <v>0.0</v>
      </c>
    </row>
    <row r="2879" hidden="1">
      <c r="A2879" s="10" t="str">
        <f t="shared" si="1"/>
        <v>Tonga2001</v>
      </c>
      <c r="B2879" s="1" t="s">
        <v>202</v>
      </c>
      <c r="C2879" s="3">
        <v>2001.0</v>
      </c>
      <c r="D2879" s="3">
        <v>92.86</v>
      </c>
      <c r="E2879" s="3">
        <v>40.08</v>
      </c>
      <c r="F2879" s="2"/>
      <c r="G2879" s="3">
        <v>0.38</v>
      </c>
      <c r="H2879" s="3">
        <v>72.66</v>
      </c>
      <c r="I2879" s="3">
        <v>6.76</v>
      </c>
      <c r="J2879" s="3">
        <v>-32.14</v>
      </c>
      <c r="K2879" s="3">
        <v>181.12</v>
      </c>
      <c r="L2879" s="3">
        <v>7.32</v>
      </c>
      <c r="M2879" s="3">
        <v>32.76</v>
      </c>
      <c r="N2879" s="3">
        <v>9.02</v>
      </c>
      <c r="O2879" s="3">
        <v>9.17</v>
      </c>
      <c r="P2879" s="3">
        <v>0.04</v>
      </c>
      <c r="Q2879" s="3">
        <v>10.45</v>
      </c>
      <c r="R2879" s="3">
        <v>0.58</v>
      </c>
      <c r="S2879" s="3">
        <v>65.76</v>
      </c>
      <c r="T2879" s="3">
        <v>1299.44721732121</v>
      </c>
      <c r="U2879" s="3">
        <v>5580.9358</v>
      </c>
    </row>
    <row r="2880" hidden="1">
      <c r="A2880" s="10" t="str">
        <f t="shared" si="1"/>
        <v>Trinidad and Tobago2001</v>
      </c>
      <c r="B2880" s="1" t="s">
        <v>203</v>
      </c>
      <c r="C2880" s="3">
        <v>2001.0</v>
      </c>
      <c r="D2880" s="3">
        <v>59.17</v>
      </c>
      <c r="E2880" s="3">
        <v>60.58</v>
      </c>
      <c r="F2880" s="3">
        <v>0.265201</v>
      </c>
      <c r="G2880" s="3">
        <v>0.34</v>
      </c>
      <c r="H2880" s="3">
        <v>3938.99</v>
      </c>
      <c r="I2880" s="3">
        <v>5115.44</v>
      </c>
      <c r="J2880" s="2"/>
      <c r="K2880" s="3">
        <v>8824.87</v>
      </c>
      <c r="L2880" s="3">
        <v>38.53</v>
      </c>
      <c r="M2880" s="3">
        <v>22.05</v>
      </c>
      <c r="N2880" s="3">
        <v>15.76</v>
      </c>
      <c r="O2880" s="3">
        <v>22.74</v>
      </c>
      <c r="P2880" s="3">
        <v>16.33</v>
      </c>
      <c r="Q2880" s="3">
        <v>47.62</v>
      </c>
      <c r="R2880" s="3">
        <v>25.77</v>
      </c>
      <c r="S2880" s="3">
        <v>10.21</v>
      </c>
      <c r="T2880" s="3">
        <v>2236.58750025122</v>
      </c>
      <c r="U2880" s="3">
        <v>3197.9019</v>
      </c>
    </row>
    <row r="2881" hidden="1">
      <c r="A2881" s="10" t="str">
        <f t="shared" si="1"/>
        <v>Tunisia2001</v>
      </c>
      <c r="B2881" s="1" t="s">
        <v>204</v>
      </c>
      <c r="C2881" s="3">
        <v>2001.0</v>
      </c>
      <c r="D2881" s="3">
        <v>19.9</v>
      </c>
      <c r="E2881" s="3">
        <v>55.0</v>
      </c>
      <c r="F2881" s="3">
        <v>0.054524</v>
      </c>
      <c r="G2881" s="3">
        <v>0.17</v>
      </c>
      <c r="H2881" s="3">
        <v>9526.9</v>
      </c>
      <c r="I2881" s="3">
        <v>6608.6</v>
      </c>
      <c r="J2881" s="3">
        <v>-3.92</v>
      </c>
      <c r="K2881" s="3">
        <v>22066.1</v>
      </c>
      <c r="L2881" s="3">
        <v>26.96</v>
      </c>
      <c r="M2881" s="3">
        <v>28.04</v>
      </c>
      <c r="N2881" s="3">
        <v>35.31</v>
      </c>
      <c r="O2881" s="3">
        <v>9.23</v>
      </c>
      <c r="P2881" s="3">
        <v>10.95</v>
      </c>
      <c r="Q2881" s="3">
        <v>58.71</v>
      </c>
      <c r="R2881" s="3">
        <v>18.75</v>
      </c>
      <c r="S2881" s="3">
        <v>11.55</v>
      </c>
      <c r="T2881" s="3">
        <v>2087.96628028269</v>
      </c>
      <c r="U2881" s="3">
        <v>2246.24</v>
      </c>
    </row>
    <row r="2882" hidden="1">
      <c r="A2882" s="10" t="str">
        <f t="shared" si="1"/>
        <v>Turkiye2001</v>
      </c>
      <c r="B2882" s="1" t="s">
        <v>205</v>
      </c>
      <c r="C2882" s="3">
        <v>2001.0</v>
      </c>
      <c r="D2882" s="3">
        <v>17.62</v>
      </c>
      <c r="E2882" s="3">
        <v>47.17</v>
      </c>
      <c r="F2882" s="3">
        <v>0.168219</v>
      </c>
      <c r="G2882" s="3">
        <v>0.07</v>
      </c>
      <c r="H2882" s="3">
        <v>41399.08</v>
      </c>
      <c r="I2882" s="3">
        <v>31333.94</v>
      </c>
      <c r="J2882" s="3">
        <v>4.49</v>
      </c>
      <c r="K2882" s="3">
        <v>201753.0</v>
      </c>
      <c r="L2882" s="3">
        <v>29.29</v>
      </c>
      <c r="M2882" s="3">
        <v>17.88</v>
      </c>
      <c r="N2882" s="3">
        <v>30.87</v>
      </c>
      <c r="O2882" s="3">
        <v>15.86</v>
      </c>
      <c r="P2882" s="3">
        <v>14.65</v>
      </c>
      <c r="Q2882" s="3">
        <v>51.96</v>
      </c>
      <c r="R2882" s="3">
        <v>24.26</v>
      </c>
      <c r="S2882" s="3">
        <v>8.13</v>
      </c>
      <c r="T2882" s="3">
        <v>1946.59457822525</v>
      </c>
      <c r="U2882" s="3">
        <v>1638.505</v>
      </c>
    </row>
    <row r="2883" hidden="1">
      <c r="A2883" s="10" t="str">
        <f t="shared" si="1"/>
        <v>Tuvalu2001</v>
      </c>
      <c r="B2883" s="1" t="s">
        <v>208</v>
      </c>
      <c r="C2883" s="3">
        <v>2001.0</v>
      </c>
      <c r="D2883" s="3">
        <v>0.0</v>
      </c>
      <c r="E2883" s="3">
        <v>46.83</v>
      </c>
      <c r="F2883" s="2"/>
      <c r="G2883" s="3">
        <v>0.99</v>
      </c>
      <c r="H2883" s="3">
        <v>3.51</v>
      </c>
      <c r="I2883" s="2"/>
      <c r="J2883" s="2"/>
      <c r="K2883" s="3">
        <v>13.2</v>
      </c>
      <c r="L2883" s="3">
        <v>18.9</v>
      </c>
      <c r="M2883" s="3">
        <v>27.93</v>
      </c>
      <c r="N2883" s="3">
        <v>8.55</v>
      </c>
      <c r="O2883" s="3">
        <v>4.86</v>
      </c>
      <c r="P2883" s="2"/>
      <c r="Q2883" s="2"/>
      <c r="R2883" s="2"/>
      <c r="S2883" s="2"/>
      <c r="T2883" s="3">
        <v>1634.81191428509</v>
      </c>
      <c r="U2883" s="3">
        <v>0.0</v>
      </c>
    </row>
    <row r="2884" hidden="1">
      <c r="A2884" s="10" t="str">
        <f t="shared" si="1"/>
        <v>Tanzania2001</v>
      </c>
      <c r="B2884" s="1" t="s">
        <v>198</v>
      </c>
      <c r="C2884" s="3">
        <v>2001.0</v>
      </c>
      <c r="D2884" s="3">
        <v>55.25</v>
      </c>
      <c r="E2884" s="3">
        <v>73.2</v>
      </c>
      <c r="F2884" s="3">
        <v>-1.227071</v>
      </c>
      <c r="G2884" s="3">
        <v>0.07</v>
      </c>
      <c r="H2884" s="3">
        <v>1728.92</v>
      </c>
      <c r="I2884" s="3">
        <v>768.32</v>
      </c>
      <c r="J2884" s="3">
        <v>-0.36</v>
      </c>
      <c r="K2884" s="3">
        <v>13581.64</v>
      </c>
      <c r="L2884" s="3">
        <v>30.48</v>
      </c>
      <c r="M2884" s="3">
        <v>42.72</v>
      </c>
      <c r="N2884" s="3">
        <v>21.52</v>
      </c>
      <c r="O2884" s="3">
        <v>5.27</v>
      </c>
      <c r="P2884" s="3">
        <v>0.52</v>
      </c>
      <c r="Q2884" s="3">
        <v>10.38</v>
      </c>
      <c r="R2884" s="3">
        <v>40.15</v>
      </c>
      <c r="S2884" s="3">
        <v>48.95</v>
      </c>
      <c r="T2884" s="3">
        <v>1940.53962262306</v>
      </c>
      <c r="U2884" s="3">
        <v>2227.5289</v>
      </c>
    </row>
    <row r="2885" hidden="1">
      <c r="A2885" s="10" t="str">
        <f t="shared" si="1"/>
        <v>Uganda2001</v>
      </c>
      <c r="B2885" s="1" t="s">
        <v>209</v>
      </c>
      <c r="C2885" s="3">
        <v>2001.0</v>
      </c>
      <c r="D2885" s="3">
        <v>74.18</v>
      </c>
      <c r="E2885" s="3">
        <v>69.97</v>
      </c>
      <c r="F2885" s="3">
        <v>-1.18237</v>
      </c>
      <c r="G2885" s="3">
        <v>0.06</v>
      </c>
      <c r="H2885" s="3">
        <v>1005.48</v>
      </c>
      <c r="I2885" s="3">
        <v>450.53</v>
      </c>
      <c r="J2885" s="3">
        <v>-12.29</v>
      </c>
      <c r="K2885" s="3">
        <v>5840.5</v>
      </c>
      <c r="L2885" s="3">
        <v>23.1</v>
      </c>
      <c r="M2885" s="3">
        <v>46.87</v>
      </c>
      <c r="N2885" s="3">
        <v>26.19</v>
      </c>
      <c r="O2885" s="3">
        <v>3.83</v>
      </c>
      <c r="P2885" s="3">
        <v>1.8</v>
      </c>
      <c r="Q2885" s="3">
        <v>17.11</v>
      </c>
      <c r="R2885" s="3">
        <v>17.14</v>
      </c>
      <c r="S2885" s="3">
        <v>63.96</v>
      </c>
      <c r="T2885" s="3">
        <v>1780.47855544252</v>
      </c>
      <c r="U2885" s="3">
        <v>2151.3682</v>
      </c>
    </row>
    <row r="2886" hidden="1">
      <c r="A2886" s="10" t="str">
        <f t="shared" si="1"/>
        <v>Ukraine2001</v>
      </c>
      <c r="B2886" s="1" t="s">
        <v>210</v>
      </c>
      <c r="C2886" s="3">
        <v>2001.0</v>
      </c>
      <c r="D2886" s="3">
        <v>24.82</v>
      </c>
      <c r="E2886" s="3">
        <v>58.05</v>
      </c>
      <c r="F2886" s="3">
        <v>0.642888</v>
      </c>
      <c r="G2886" s="3">
        <v>0.07</v>
      </c>
      <c r="H2886" s="3">
        <v>15775.09</v>
      </c>
      <c r="I2886" s="3">
        <v>16264.73</v>
      </c>
      <c r="J2886" s="3">
        <v>1.03</v>
      </c>
      <c r="K2886" s="3">
        <v>37972.3</v>
      </c>
      <c r="L2886" s="3">
        <v>17.76</v>
      </c>
      <c r="M2886" s="3">
        <v>40.29</v>
      </c>
      <c r="N2886" s="3">
        <v>17.51</v>
      </c>
      <c r="O2886" s="3">
        <v>21.41</v>
      </c>
      <c r="P2886" s="3">
        <v>13.14</v>
      </c>
      <c r="Q2886" s="3">
        <v>18.94</v>
      </c>
      <c r="R2886" s="3">
        <v>49.22</v>
      </c>
      <c r="S2886" s="3">
        <v>12.15</v>
      </c>
      <c r="T2886" s="3">
        <v>2066.34919797102</v>
      </c>
      <c r="U2886" s="3">
        <v>1820.0094</v>
      </c>
    </row>
    <row r="2887" hidden="1">
      <c r="A2887" s="10" t="str">
        <f t="shared" si="1"/>
        <v>Uruguay2001</v>
      </c>
      <c r="B2887" s="1" t="s">
        <v>214</v>
      </c>
      <c r="C2887" s="3">
        <v>2001.0</v>
      </c>
      <c r="D2887" s="3">
        <v>53.46</v>
      </c>
      <c r="E2887" s="3">
        <v>60.12</v>
      </c>
      <c r="F2887" s="3">
        <v>0.192313</v>
      </c>
      <c r="G2887" s="3">
        <v>0.08</v>
      </c>
      <c r="H2887" s="3">
        <v>3060.84</v>
      </c>
      <c r="I2887" s="3">
        <v>2057.58</v>
      </c>
      <c r="J2887" s="3">
        <v>-2.7</v>
      </c>
      <c r="K2887" s="3">
        <v>20898.79</v>
      </c>
      <c r="L2887" s="3">
        <v>22.96</v>
      </c>
      <c r="M2887" s="3">
        <v>37.16</v>
      </c>
      <c r="N2887" s="3">
        <v>25.2</v>
      </c>
      <c r="O2887" s="3">
        <v>14.56</v>
      </c>
      <c r="P2887" s="3">
        <v>3.17</v>
      </c>
      <c r="Q2887" s="3">
        <v>29.81</v>
      </c>
      <c r="R2887" s="3">
        <v>38.23</v>
      </c>
      <c r="S2887" s="3">
        <v>28.69</v>
      </c>
      <c r="T2887" s="3">
        <v>1776.92037180932</v>
      </c>
      <c r="U2887" s="3">
        <v>1319.8705</v>
      </c>
    </row>
    <row r="2888" hidden="1">
      <c r="A2888" s="10" t="str">
        <f t="shared" si="1"/>
        <v>United States2001</v>
      </c>
      <c r="B2888" s="1" t="s">
        <v>213</v>
      </c>
      <c r="C2888" s="3">
        <v>2001.0</v>
      </c>
      <c r="D2888" s="3">
        <v>13.19</v>
      </c>
      <c r="E2888" s="3">
        <v>71.24</v>
      </c>
      <c r="F2888" s="3">
        <v>1.96615</v>
      </c>
      <c r="G2888" s="3">
        <v>0.07</v>
      </c>
      <c r="H2888" s="3">
        <v>1140900.16</v>
      </c>
      <c r="I2888" s="3">
        <v>729080.42</v>
      </c>
      <c r="J2888" s="3">
        <v>-3.48</v>
      </c>
      <c r="K2888" s="3">
        <v>1.058180012E7</v>
      </c>
      <c r="L2888" s="3">
        <v>32.89</v>
      </c>
      <c r="M2888" s="3">
        <v>38.35</v>
      </c>
      <c r="N2888" s="3">
        <v>14.99</v>
      </c>
      <c r="O2888" s="3">
        <v>9.5</v>
      </c>
      <c r="P2888" s="3">
        <v>49.93</v>
      </c>
      <c r="Q2888" s="3">
        <v>20.49</v>
      </c>
      <c r="R2888" s="3">
        <v>19.11</v>
      </c>
      <c r="S2888" s="3">
        <v>6.95</v>
      </c>
      <c r="T2888" s="3">
        <v>2446.4645017921</v>
      </c>
      <c r="U2888" s="3">
        <v>1869.7016</v>
      </c>
    </row>
    <row r="2889" hidden="1">
      <c r="A2889" s="10" t="str">
        <f t="shared" si="1"/>
        <v>St. Vincent and the Grenadines2001</v>
      </c>
      <c r="B2889" s="1" t="s">
        <v>192</v>
      </c>
      <c r="C2889" s="3">
        <v>2001.0</v>
      </c>
      <c r="D2889" s="3">
        <v>80.97</v>
      </c>
      <c r="E2889" s="3">
        <v>67.45</v>
      </c>
      <c r="F2889" s="2"/>
      <c r="G2889" s="3">
        <v>0.09</v>
      </c>
      <c r="H2889" s="3">
        <v>186.47</v>
      </c>
      <c r="I2889" s="3">
        <v>44.6</v>
      </c>
      <c r="J2889" s="3">
        <v>-7.79</v>
      </c>
      <c r="K2889" s="3">
        <v>430.04</v>
      </c>
      <c r="L2889" s="3">
        <v>14.9</v>
      </c>
      <c r="M2889" s="3">
        <v>52.55</v>
      </c>
      <c r="N2889" s="3">
        <v>23.66</v>
      </c>
      <c r="O2889" s="3">
        <v>8.89</v>
      </c>
      <c r="P2889" s="3">
        <v>2.11</v>
      </c>
      <c r="Q2889" s="3">
        <v>30.03</v>
      </c>
      <c r="R2889" s="3">
        <v>18.5</v>
      </c>
      <c r="S2889" s="3">
        <v>49.36</v>
      </c>
      <c r="T2889" s="3">
        <v>1620.84066882358</v>
      </c>
      <c r="U2889" s="3">
        <v>5034.474</v>
      </c>
    </row>
    <row r="2890" hidden="1">
      <c r="A2890" s="10" t="str">
        <f t="shared" si="1"/>
        <v>Venezuela, RB2001</v>
      </c>
      <c r="B2890" s="1" t="s">
        <v>216</v>
      </c>
      <c r="C2890" s="3">
        <v>2001.0</v>
      </c>
      <c r="D2890" s="3">
        <v>85.97</v>
      </c>
      <c r="E2890" s="3">
        <v>70.74</v>
      </c>
      <c r="F2890" s="3">
        <v>-0.013877</v>
      </c>
      <c r="G2890" s="3">
        <v>0.35</v>
      </c>
      <c r="H2890" s="3">
        <v>16435.59</v>
      </c>
      <c r="I2890" s="3">
        <v>25304.28</v>
      </c>
      <c r="J2890" s="3">
        <v>3.33</v>
      </c>
      <c r="K2890" s="3">
        <v>122904.0</v>
      </c>
      <c r="L2890" s="3">
        <v>31.62</v>
      </c>
      <c r="M2890" s="3">
        <v>39.12</v>
      </c>
      <c r="N2890" s="3">
        <v>23.8</v>
      </c>
      <c r="O2890" s="3">
        <v>5.44</v>
      </c>
      <c r="P2890" s="3">
        <v>1.29</v>
      </c>
      <c r="Q2890" s="3">
        <v>26.33</v>
      </c>
      <c r="R2890" s="3">
        <v>11.65</v>
      </c>
      <c r="S2890" s="3">
        <v>60.73</v>
      </c>
      <c r="T2890" s="3">
        <v>2328.0178189129</v>
      </c>
      <c r="U2890" s="3">
        <v>6960.5747</v>
      </c>
    </row>
    <row r="2891" hidden="1">
      <c r="A2891" s="10" t="str">
        <f t="shared" si="1"/>
        <v>Vietnam2001</v>
      </c>
      <c r="B2891" s="1" t="s">
        <v>217</v>
      </c>
      <c r="C2891" s="3">
        <v>2001.0</v>
      </c>
      <c r="D2891" s="3">
        <v>53.64</v>
      </c>
      <c r="E2891" s="3">
        <v>50.45</v>
      </c>
      <c r="F2891" s="3">
        <v>-0.533978</v>
      </c>
      <c r="G2891" s="3">
        <v>0.06</v>
      </c>
      <c r="H2891" s="3">
        <v>16217.93</v>
      </c>
      <c r="I2891" s="3">
        <v>15029.19</v>
      </c>
      <c r="J2891" s="3">
        <v>-1.83</v>
      </c>
      <c r="K2891" s="3">
        <v>32685.2</v>
      </c>
      <c r="L2891" s="3">
        <v>27.81</v>
      </c>
      <c r="M2891" s="3">
        <v>22.64</v>
      </c>
      <c r="N2891" s="3">
        <v>40.47</v>
      </c>
      <c r="O2891" s="3">
        <v>4.22</v>
      </c>
      <c r="P2891" s="3">
        <v>6.24</v>
      </c>
      <c r="Q2891" s="3">
        <v>44.02</v>
      </c>
      <c r="R2891" s="3">
        <v>8.38</v>
      </c>
      <c r="S2891" s="3">
        <v>38.51</v>
      </c>
      <c r="T2891" s="3">
        <v>1925.60660264315</v>
      </c>
      <c r="U2891" s="3">
        <v>1301.4281</v>
      </c>
    </row>
    <row r="2892" hidden="1">
      <c r="A2892" s="10" t="str">
        <f t="shared" si="1"/>
        <v>Vanuatu2001</v>
      </c>
      <c r="B2892" s="1" t="s">
        <v>215</v>
      </c>
      <c r="C2892" s="3">
        <v>2001.0</v>
      </c>
      <c r="D2892" s="3">
        <v>0.0</v>
      </c>
      <c r="E2892" s="3">
        <v>0.0</v>
      </c>
      <c r="F2892" s="2"/>
      <c r="G2892" s="2"/>
      <c r="H2892" s="2"/>
      <c r="I2892" s="2"/>
      <c r="J2892" s="3">
        <v>-11.86</v>
      </c>
      <c r="K2892" s="3">
        <v>257.93</v>
      </c>
      <c r="L2892" s="2"/>
      <c r="M2892" s="2"/>
      <c r="N2892" s="2"/>
      <c r="O2892" s="2"/>
      <c r="P2892" s="2"/>
      <c r="Q2892" s="2"/>
      <c r="R2892" s="2"/>
      <c r="S2892" s="2"/>
      <c r="T2892" s="3">
        <v>0.0</v>
      </c>
      <c r="U2892" s="3">
        <v>0.0</v>
      </c>
    </row>
    <row r="2893" hidden="1">
      <c r="A2893" s="10" t="str">
        <f t="shared" si="1"/>
        <v>World2001</v>
      </c>
      <c r="B2893" s="1" t="s">
        <v>219</v>
      </c>
      <c r="C2893" s="3">
        <v>2001.0</v>
      </c>
      <c r="D2893" s="3">
        <v>19.99</v>
      </c>
      <c r="E2893" s="3">
        <v>64.53</v>
      </c>
      <c r="F2893" s="2"/>
      <c r="G2893" s="3">
        <v>0.05</v>
      </c>
      <c r="H2893" s="3">
        <v>6221183.37</v>
      </c>
      <c r="I2893" s="3">
        <v>6847484.84</v>
      </c>
      <c r="J2893" s="3">
        <v>0.67</v>
      </c>
      <c r="K2893" s="3">
        <v>3.34308007E7</v>
      </c>
      <c r="L2893" s="3">
        <v>33.67</v>
      </c>
      <c r="M2893" s="3">
        <v>30.86</v>
      </c>
      <c r="N2893" s="3">
        <v>20.25</v>
      </c>
      <c r="O2893" s="3">
        <v>11.43</v>
      </c>
      <c r="P2893" s="3">
        <v>35.45</v>
      </c>
      <c r="Q2893" s="3">
        <v>31.04</v>
      </c>
      <c r="R2893" s="3">
        <v>19.63</v>
      </c>
      <c r="S2893" s="3">
        <v>9.37</v>
      </c>
      <c r="T2893" s="3">
        <v>2252.93806718695</v>
      </c>
      <c r="U2893" s="3">
        <v>1368.8822</v>
      </c>
    </row>
    <row r="2894" hidden="1">
      <c r="A2894" s="10" t="str">
        <f t="shared" si="1"/>
        <v>Wallis and Futura Isl.2001</v>
      </c>
      <c r="B2894" s="1" t="s">
        <v>218</v>
      </c>
      <c r="C2894" s="3">
        <v>2001.0</v>
      </c>
      <c r="D2894" s="3">
        <v>0.0</v>
      </c>
      <c r="E2894" s="3">
        <v>73.66</v>
      </c>
      <c r="F2894" s="2"/>
      <c r="G2894" s="3">
        <v>0.24</v>
      </c>
      <c r="H2894" s="3">
        <v>32.59</v>
      </c>
      <c r="I2894" s="2"/>
      <c r="J2894" s="2"/>
      <c r="K2894" s="2"/>
      <c r="L2894" s="3">
        <v>14.28</v>
      </c>
      <c r="M2894" s="3">
        <v>59.38</v>
      </c>
      <c r="N2894" s="3">
        <v>14.63</v>
      </c>
      <c r="O2894" s="3">
        <v>8.79</v>
      </c>
      <c r="P2894" s="2"/>
      <c r="Q2894" s="2"/>
      <c r="R2894" s="2"/>
      <c r="S2894" s="2"/>
      <c r="T2894" s="3">
        <v>1571.51240723801</v>
      </c>
      <c r="U2894" s="3">
        <v>0.0</v>
      </c>
    </row>
    <row r="2895" hidden="1">
      <c r="A2895" s="10" t="str">
        <f t="shared" si="1"/>
        <v>Samoa2001</v>
      </c>
      <c r="B2895" s="1" t="s">
        <v>174</v>
      </c>
      <c r="C2895" s="3">
        <v>2001.0</v>
      </c>
      <c r="D2895" s="3">
        <v>32.57</v>
      </c>
      <c r="E2895" s="3">
        <v>70.86</v>
      </c>
      <c r="F2895" s="2"/>
      <c r="G2895" s="3">
        <v>0.63</v>
      </c>
      <c r="H2895" s="3">
        <v>136.0</v>
      </c>
      <c r="I2895" s="3">
        <v>62.67</v>
      </c>
      <c r="J2895" s="2"/>
      <c r="K2895" s="3">
        <v>273.09</v>
      </c>
      <c r="L2895" s="3">
        <v>22.56</v>
      </c>
      <c r="M2895" s="3">
        <v>48.3</v>
      </c>
      <c r="N2895" s="3">
        <v>18.12</v>
      </c>
      <c r="O2895" s="3">
        <v>11.01</v>
      </c>
      <c r="P2895" s="3">
        <v>1.15</v>
      </c>
      <c r="Q2895" s="3">
        <v>70.58</v>
      </c>
      <c r="R2895" s="3">
        <v>2.49</v>
      </c>
      <c r="S2895" s="3">
        <v>25.78</v>
      </c>
      <c r="T2895" s="3">
        <v>1679.67266677511</v>
      </c>
      <c r="U2895" s="3">
        <v>4560.4549</v>
      </c>
    </row>
    <row r="2896" hidden="1">
      <c r="A2896" s="10" t="str">
        <f t="shared" si="1"/>
        <v>Yemen, Rep.2001</v>
      </c>
      <c r="B2896" s="1" t="s">
        <v>220</v>
      </c>
      <c r="C2896" s="3">
        <v>2001.0</v>
      </c>
      <c r="D2896" s="3">
        <v>0.0</v>
      </c>
      <c r="E2896" s="3">
        <v>0.0</v>
      </c>
      <c r="F2896" s="3">
        <v>-1.658584</v>
      </c>
      <c r="G2896" s="2"/>
      <c r="H2896" s="2"/>
      <c r="I2896" s="2"/>
      <c r="J2896" s="2"/>
      <c r="K2896" s="3">
        <v>9861.56</v>
      </c>
      <c r="L2896" s="2"/>
      <c r="M2896" s="2"/>
      <c r="N2896" s="2"/>
      <c r="O2896" s="2"/>
      <c r="P2896" s="2"/>
      <c r="Q2896" s="2"/>
      <c r="R2896" s="2"/>
      <c r="S2896" s="2"/>
      <c r="T2896" s="3">
        <v>0.0</v>
      </c>
      <c r="U2896" s="3">
        <v>0.0</v>
      </c>
    </row>
    <row r="2897" hidden="1">
      <c r="A2897" s="10" t="str">
        <f t="shared" si="1"/>
        <v>South Africa2001</v>
      </c>
      <c r="B2897" s="1" t="s">
        <v>186</v>
      </c>
      <c r="C2897" s="3">
        <v>2001.0</v>
      </c>
      <c r="D2897" s="3">
        <v>30.33</v>
      </c>
      <c r="E2897" s="3">
        <v>56.93</v>
      </c>
      <c r="F2897" s="3">
        <v>0.249833</v>
      </c>
      <c r="G2897" s="3">
        <v>0.06</v>
      </c>
      <c r="H2897" s="3">
        <v>25595.22</v>
      </c>
      <c r="I2897" s="3">
        <v>25997.55</v>
      </c>
      <c r="J2897" s="3">
        <v>3.95</v>
      </c>
      <c r="K2897" s="3">
        <v>121515.0</v>
      </c>
      <c r="L2897" s="3">
        <v>34.86</v>
      </c>
      <c r="M2897" s="3">
        <v>22.07</v>
      </c>
      <c r="N2897" s="3">
        <v>17.89</v>
      </c>
      <c r="O2897" s="3">
        <v>16.74</v>
      </c>
      <c r="P2897" s="3">
        <v>13.91</v>
      </c>
      <c r="Q2897" s="3">
        <v>20.57</v>
      </c>
      <c r="R2897" s="3">
        <v>42.24</v>
      </c>
      <c r="S2897" s="3">
        <v>22.98</v>
      </c>
      <c r="T2897" s="3">
        <v>2205.33768189436</v>
      </c>
      <c r="U2897" s="3">
        <v>1113.4799</v>
      </c>
    </row>
    <row r="2898" hidden="1">
      <c r="A2898" s="10" t="str">
        <f t="shared" si="1"/>
        <v>Zambia2001</v>
      </c>
      <c r="B2898" s="1" t="s">
        <v>221</v>
      </c>
      <c r="C2898" s="3">
        <v>2001.0</v>
      </c>
      <c r="D2898" s="3">
        <v>15.46</v>
      </c>
      <c r="E2898" s="3">
        <v>68.52</v>
      </c>
      <c r="F2898" s="3">
        <v>-0.88788</v>
      </c>
      <c r="G2898" s="3">
        <v>0.06</v>
      </c>
      <c r="H2898" s="3">
        <v>1090.03</v>
      </c>
      <c r="I2898" s="3">
        <v>1015.76</v>
      </c>
      <c r="J2898" s="3">
        <v>-14.45</v>
      </c>
      <c r="K2898" s="3">
        <v>4094.48</v>
      </c>
      <c r="L2898" s="3">
        <v>28.99</v>
      </c>
      <c r="M2898" s="3">
        <v>39.53</v>
      </c>
      <c r="N2898" s="3">
        <v>21.94</v>
      </c>
      <c r="O2898" s="3">
        <v>3.57</v>
      </c>
      <c r="P2898" s="3">
        <v>1.9</v>
      </c>
      <c r="Q2898" s="3">
        <v>10.57</v>
      </c>
      <c r="R2898" s="3">
        <v>68.81</v>
      </c>
      <c r="S2898" s="3">
        <v>18.17</v>
      </c>
      <c r="T2898" s="3">
        <v>2177.67612940361</v>
      </c>
      <c r="U2898" s="3">
        <v>4616.3518</v>
      </c>
    </row>
    <row r="2899" hidden="1">
      <c r="A2899" s="10" t="str">
        <f t="shared" si="1"/>
        <v>Zimbabwe2001</v>
      </c>
      <c r="B2899" s="1" t="s">
        <v>222</v>
      </c>
      <c r="C2899" s="3">
        <v>2001.0</v>
      </c>
      <c r="D2899" s="3">
        <v>63.13</v>
      </c>
      <c r="E2899" s="3">
        <v>60.32</v>
      </c>
      <c r="F2899" s="3">
        <v>-0.663155</v>
      </c>
      <c r="G2899" s="3">
        <v>0.04</v>
      </c>
      <c r="H2899" s="3">
        <v>1416.48</v>
      </c>
      <c r="I2899" s="3">
        <v>1120.05</v>
      </c>
      <c r="J2899" s="3">
        <v>2.02</v>
      </c>
      <c r="K2899" s="3">
        <v>6777.38</v>
      </c>
      <c r="L2899" s="3">
        <v>23.65</v>
      </c>
      <c r="M2899" s="3">
        <v>36.67</v>
      </c>
      <c r="N2899" s="3">
        <v>36.4</v>
      </c>
      <c r="O2899" s="3">
        <v>2.68</v>
      </c>
      <c r="P2899" s="3">
        <v>0.59</v>
      </c>
      <c r="Q2899" s="3">
        <v>2.89</v>
      </c>
      <c r="R2899" s="3">
        <v>30.6</v>
      </c>
      <c r="S2899" s="3">
        <v>64.35</v>
      </c>
      <c r="T2899" s="3">
        <v>1828.32090450147</v>
      </c>
      <c r="U2899" s="3">
        <v>3713.6474</v>
      </c>
    </row>
    <row r="2900" hidden="1">
      <c r="A2900" s="10" t="str">
        <f t="shared" si="1"/>
        <v>Aruba2002</v>
      </c>
      <c r="B2900" s="1" t="s">
        <v>25</v>
      </c>
      <c r="C2900" s="3">
        <v>2002.0</v>
      </c>
      <c r="D2900" s="3">
        <v>80.35</v>
      </c>
      <c r="E2900" s="3">
        <v>0.0</v>
      </c>
      <c r="F2900" s="2"/>
      <c r="G2900" s="3">
        <v>0.58</v>
      </c>
      <c r="H2900" s="3">
        <v>842.88</v>
      </c>
      <c r="I2900" s="3">
        <v>128.26</v>
      </c>
      <c r="J2900" s="3">
        <v>-4.46</v>
      </c>
      <c r="K2900" s="3">
        <v>1941.34</v>
      </c>
      <c r="L2900" s="2"/>
      <c r="M2900" s="2"/>
      <c r="N2900" s="2"/>
      <c r="O2900" s="2"/>
      <c r="P2900" s="2"/>
      <c r="Q2900" s="2"/>
      <c r="R2900" s="2"/>
      <c r="S2900" s="2"/>
      <c r="T2900" s="3">
        <v>0.0</v>
      </c>
      <c r="U2900" s="3">
        <v>4373.8479</v>
      </c>
    </row>
    <row r="2901" hidden="1">
      <c r="A2901" s="10" t="str">
        <f t="shared" si="1"/>
        <v>Afghanistan2002</v>
      </c>
      <c r="B2901" s="1" t="s">
        <v>15</v>
      </c>
      <c r="C2901" s="3">
        <v>2002.0</v>
      </c>
      <c r="D2901" s="3">
        <v>0.0</v>
      </c>
      <c r="E2901" s="3">
        <v>0.0</v>
      </c>
      <c r="F2901" s="2"/>
      <c r="G2901" s="2"/>
      <c r="H2901" s="2"/>
      <c r="I2901" s="2"/>
      <c r="J2901" s="2"/>
      <c r="K2901" s="3">
        <v>4055.18</v>
      </c>
      <c r="L2901" s="2"/>
      <c r="M2901" s="2"/>
      <c r="N2901" s="2"/>
      <c r="O2901" s="2"/>
      <c r="P2901" s="2"/>
      <c r="Q2901" s="2"/>
      <c r="R2901" s="2"/>
      <c r="S2901" s="2"/>
      <c r="T2901" s="3">
        <v>0.0</v>
      </c>
      <c r="U2901" s="3">
        <v>0.0</v>
      </c>
    </row>
    <row r="2902" hidden="1">
      <c r="A2902" s="10" t="str">
        <f t="shared" si="1"/>
        <v>Anguila2002</v>
      </c>
      <c r="B2902" s="1" t="s">
        <v>21</v>
      </c>
      <c r="C2902" s="3">
        <v>2002.0</v>
      </c>
      <c r="D2902" s="3">
        <v>17.08</v>
      </c>
      <c r="E2902" s="3">
        <v>62.02</v>
      </c>
      <c r="F2902" s="2"/>
      <c r="G2902" s="3">
        <v>0.08</v>
      </c>
      <c r="H2902" s="3">
        <v>69.89</v>
      </c>
      <c r="I2902" s="3">
        <v>4.34</v>
      </c>
      <c r="J2902" s="2"/>
      <c r="K2902" s="2"/>
      <c r="L2902" s="3">
        <v>12.23</v>
      </c>
      <c r="M2902" s="3">
        <v>49.79</v>
      </c>
      <c r="N2902" s="3">
        <v>5.07</v>
      </c>
      <c r="O2902" s="3">
        <v>5.73</v>
      </c>
      <c r="P2902" s="3">
        <v>23.92</v>
      </c>
      <c r="Q2902" s="3">
        <v>65.76</v>
      </c>
      <c r="R2902" s="3">
        <v>1.08</v>
      </c>
      <c r="S2902" s="3">
        <v>0.01</v>
      </c>
      <c r="T2902" s="3">
        <v>1517.24119017249</v>
      </c>
      <c r="U2902" s="3">
        <v>1697.8621</v>
      </c>
    </row>
    <row r="2903" hidden="1">
      <c r="A2903" s="10" t="str">
        <f t="shared" si="1"/>
        <v>Albania2002</v>
      </c>
      <c r="B2903" s="1" t="s">
        <v>18</v>
      </c>
      <c r="C2903" s="3">
        <v>2002.0</v>
      </c>
      <c r="D2903" s="3">
        <v>13.07</v>
      </c>
      <c r="E2903" s="3">
        <v>61.63</v>
      </c>
      <c r="F2903" s="3">
        <v>-0.058004</v>
      </c>
      <c r="G2903" s="3">
        <v>0.55</v>
      </c>
      <c r="H2903" s="3">
        <v>1503.69</v>
      </c>
      <c r="I2903" s="3">
        <v>330.24</v>
      </c>
      <c r="J2903" s="3">
        <v>-26.63</v>
      </c>
      <c r="K2903" s="3">
        <v>4348.07</v>
      </c>
      <c r="L2903" s="3">
        <v>17.28</v>
      </c>
      <c r="M2903" s="3">
        <v>44.35</v>
      </c>
      <c r="N2903" s="3">
        <v>30.53</v>
      </c>
      <c r="O2903" s="3">
        <v>7.84</v>
      </c>
      <c r="P2903" s="3">
        <v>2.95</v>
      </c>
      <c r="Q2903" s="3">
        <v>51.36</v>
      </c>
      <c r="R2903" s="3">
        <v>36.04</v>
      </c>
      <c r="S2903" s="3">
        <v>9.65</v>
      </c>
      <c r="T2903" s="3">
        <v>1711.20490126188</v>
      </c>
      <c r="U2903" s="3">
        <v>2411.0303</v>
      </c>
    </row>
    <row r="2904" hidden="1">
      <c r="A2904" s="10" t="str">
        <f t="shared" si="1"/>
        <v>Andorra2002</v>
      </c>
      <c r="B2904" s="1" t="s">
        <v>20</v>
      </c>
      <c r="C2904" s="3">
        <v>2002.0</v>
      </c>
      <c r="D2904" s="3">
        <v>11.12</v>
      </c>
      <c r="E2904" s="3">
        <v>88.51</v>
      </c>
      <c r="F2904" s="2"/>
      <c r="G2904" s="3">
        <v>0.29</v>
      </c>
      <c r="H2904" s="3">
        <v>1199.57</v>
      </c>
      <c r="I2904" s="3">
        <v>63.75</v>
      </c>
      <c r="J2904" s="2"/>
      <c r="K2904" s="3">
        <v>1755.91</v>
      </c>
      <c r="L2904" s="3">
        <v>15.88</v>
      </c>
      <c r="M2904" s="3">
        <v>72.63</v>
      </c>
      <c r="N2904" s="3">
        <v>6.39</v>
      </c>
      <c r="O2904" s="3">
        <v>4.91</v>
      </c>
      <c r="P2904" s="3">
        <v>14.0</v>
      </c>
      <c r="Q2904" s="3">
        <v>77.96</v>
      </c>
      <c r="R2904" s="3">
        <v>2.55</v>
      </c>
      <c r="S2904" s="3">
        <v>3.29</v>
      </c>
      <c r="T2904" s="3">
        <v>1978.77724069112</v>
      </c>
      <c r="U2904" s="3">
        <v>1901.3833</v>
      </c>
    </row>
    <row r="2905" hidden="1">
      <c r="A2905" s="10" t="str">
        <f t="shared" si="1"/>
        <v>Netherlands Antilles2002</v>
      </c>
      <c r="B2905" s="1" t="s">
        <v>148</v>
      </c>
      <c r="C2905" s="3">
        <v>2002.0</v>
      </c>
      <c r="D2905" s="3">
        <v>0.0</v>
      </c>
      <c r="E2905" s="3">
        <v>0.0</v>
      </c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3">
        <v>0.0</v>
      </c>
      <c r="U2905" s="3">
        <v>0.0</v>
      </c>
    </row>
    <row r="2906" hidden="1">
      <c r="A2906" s="10" t="str">
        <f t="shared" si="1"/>
        <v>United Arab Emirates2002</v>
      </c>
      <c r="B2906" s="1" t="s">
        <v>211</v>
      </c>
      <c r="C2906" s="3">
        <v>2002.0</v>
      </c>
      <c r="D2906" s="3">
        <v>47.75</v>
      </c>
      <c r="E2906" s="3">
        <v>0.0</v>
      </c>
      <c r="F2906" s="3">
        <v>-0.288838</v>
      </c>
      <c r="G2906" s="3">
        <v>0.14</v>
      </c>
      <c r="H2906" s="3">
        <v>42652.1</v>
      </c>
      <c r="I2906" s="3">
        <v>52163.4</v>
      </c>
      <c r="J2906" s="3">
        <v>5.94</v>
      </c>
      <c r="K2906" s="3">
        <v>109816.0</v>
      </c>
      <c r="L2906" s="2"/>
      <c r="M2906" s="2"/>
      <c r="N2906" s="2"/>
      <c r="O2906" s="2"/>
      <c r="P2906" s="2"/>
      <c r="Q2906" s="2"/>
      <c r="R2906" s="2"/>
      <c r="S2906" s="2"/>
      <c r="T2906" s="3">
        <v>2052.15723290793</v>
      </c>
      <c r="U2906" s="3">
        <v>3015.8048</v>
      </c>
    </row>
    <row r="2907" hidden="1">
      <c r="A2907" s="10" t="str">
        <f t="shared" si="1"/>
        <v>Argentina2002</v>
      </c>
      <c r="B2907" s="1" t="s">
        <v>23</v>
      </c>
      <c r="C2907" s="3">
        <v>2002.0</v>
      </c>
      <c r="D2907" s="3">
        <v>67.04</v>
      </c>
      <c r="E2907" s="3">
        <v>53.47</v>
      </c>
      <c r="F2907" s="3">
        <v>0.045376</v>
      </c>
      <c r="G2907" s="3">
        <v>0.06</v>
      </c>
      <c r="H2907" s="3">
        <v>8989.55</v>
      </c>
      <c r="I2907" s="3">
        <v>25709.37</v>
      </c>
      <c r="J2907" s="3">
        <v>15.01</v>
      </c>
      <c r="K2907" s="3">
        <v>97724.01</v>
      </c>
      <c r="L2907" s="3">
        <v>30.12</v>
      </c>
      <c r="M2907" s="3">
        <v>23.35</v>
      </c>
      <c r="N2907" s="3">
        <v>39.35</v>
      </c>
      <c r="O2907" s="3">
        <v>6.28</v>
      </c>
      <c r="P2907" s="3">
        <v>8.01</v>
      </c>
      <c r="Q2907" s="3">
        <v>20.49</v>
      </c>
      <c r="R2907" s="3">
        <v>38.57</v>
      </c>
      <c r="S2907" s="3">
        <v>31.91</v>
      </c>
      <c r="T2907" s="3">
        <v>1993.08209904331</v>
      </c>
      <c r="U2907" s="3">
        <v>1321.9413</v>
      </c>
    </row>
    <row r="2908" hidden="1">
      <c r="A2908" s="10" t="str">
        <f t="shared" si="1"/>
        <v>Armenia2002</v>
      </c>
      <c r="B2908" s="1" t="s">
        <v>24</v>
      </c>
      <c r="C2908" s="3">
        <v>2002.0</v>
      </c>
      <c r="D2908" s="3">
        <v>19.25</v>
      </c>
      <c r="E2908" s="3">
        <v>50.82</v>
      </c>
      <c r="F2908" s="3">
        <v>0.66447</v>
      </c>
      <c r="G2908" s="3">
        <v>0.11</v>
      </c>
      <c r="H2908" s="3">
        <v>962.93</v>
      </c>
      <c r="I2908" s="3">
        <v>527.2</v>
      </c>
      <c r="J2908" s="3">
        <v>-18.32</v>
      </c>
      <c r="K2908" s="3">
        <v>2376.34</v>
      </c>
      <c r="L2908" s="3">
        <v>11.29</v>
      </c>
      <c r="M2908" s="3">
        <v>39.53</v>
      </c>
      <c r="N2908" s="3">
        <v>20.72</v>
      </c>
      <c r="O2908" s="3">
        <v>26.59</v>
      </c>
      <c r="P2908" s="3">
        <v>4.48</v>
      </c>
      <c r="Q2908" s="3">
        <v>21.3</v>
      </c>
      <c r="R2908" s="3">
        <v>54.88</v>
      </c>
      <c r="S2908" s="3">
        <v>11.77</v>
      </c>
      <c r="T2908" s="3">
        <v>1533.90630484831</v>
      </c>
      <c r="U2908" s="3">
        <v>2838.9248</v>
      </c>
    </row>
    <row r="2909" hidden="1">
      <c r="A2909" s="10" t="str">
        <f t="shared" si="1"/>
        <v>Antigua and Barbuda2002</v>
      </c>
      <c r="B2909" s="1" t="s">
        <v>22</v>
      </c>
      <c r="C2909" s="3">
        <v>2002.0</v>
      </c>
      <c r="D2909" s="3">
        <v>0.0</v>
      </c>
      <c r="E2909" s="3">
        <v>0.0</v>
      </c>
      <c r="F2909" s="2"/>
      <c r="G2909" s="2"/>
      <c r="H2909" s="2"/>
      <c r="I2909" s="2"/>
      <c r="J2909" s="3">
        <v>19.48</v>
      </c>
      <c r="K2909" s="3">
        <v>814.38</v>
      </c>
      <c r="L2909" s="2"/>
      <c r="M2909" s="2"/>
      <c r="N2909" s="2"/>
      <c r="O2909" s="2"/>
      <c r="P2909" s="2"/>
      <c r="Q2909" s="2"/>
      <c r="R2909" s="2"/>
      <c r="S2909" s="2"/>
      <c r="T2909" s="3">
        <v>0.0</v>
      </c>
      <c r="U2909" s="3">
        <v>0.0</v>
      </c>
    </row>
    <row r="2910" hidden="1">
      <c r="A2910" s="10" t="str">
        <f t="shared" si="1"/>
        <v>Australia2002</v>
      </c>
      <c r="B2910" s="1" t="s">
        <v>26</v>
      </c>
      <c r="C2910" s="3">
        <v>2002.0</v>
      </c>
      <c r="D2910" s="3">
        <v>51.24</v>
      </c>
      <c r="E2910" s="3">
        <v>74.08</v>
      </c>
      <c r="F2910" s="3">
        <v>-0.052462</v>
      </c>
      <c r="G2910" s="3">
        <v>0.07</v>
      </c>
      <c r="H2910" s="3">
        <v>73025.9</v>
      </c>
      <c r="I2910" s="3">
        <v>64984.17</v>
      </c>
      <c r="J2910" s="3">
        <v>-0.01</v>
      </c>
      <c r="K2910" s="3">
        <v>394649.01</v>
      </c>
      <c r="L2910" s="3">
        <v>35.84</v>
      </c>
      <c r="M2910" s="3">
        <v>38.24</v>
      </c>
      <c r="N2910" s="3">
        <v>17.65</v>
      </c>
      <c r="O2910" s="3">
        <v>7.51</v>
      </c>
      <c r="P2910" s="3">
        <v>9.81</v>
      </c>
      <c r="Q2910" s="3">
        <v>18.39</v>
      </c>
      <c r="R2910" s="3">
        <v>23.46</v>
      </c>
      <c r="S2910" s="3">
        <v>42.2</v>
      </c>
      <c r="T2910" s="3">
        <v>2529.5172909271</v>
      </c>
      <c r="U2910" s="3">
        <v>983.177</v>
      </c>
    </row>
    <row r="2911" hidden="1">
      <c r="A2911" s="10" t="str">
        <f t="shared" si="1"/>
        <v>Austria2002</v>
      </c>
      <c r="B2911" s="1" t="s">
        <v>27</v>
      </c>
      <c r="C2911" s="3">
        <v>2002.0</v>
      </c>
      <c r="D2911" s="3">
        <v>16.93</v>
      </c>
      <c r="E2911" s="3">
        <v>69.98</v>
      </c>
      <c r="F2911" s="3">
        <v>1.866997</v>
      </c>
      <c r="G2911" s="3">
        <v>0.11</v>
      </c>
      <c r="H2911" s="3">
        <v>72796.2</v>
      </c>
      <c r="I2911" s="3">
        <v>73112.66</v>
      </c>
      <c r="J2911" s="3">
        <v>3.69</v>
      </c>
      <c r="K2911" s="3">
        <v>213378.01</v>
      </c>
      <c r="L2911" s="3">
        <v>32.68</v>
      </c>
      <c r="M2911" s="3">
        <v>37.3</v>
      </c>
      <c r="N2911" s="3">
        <v>21.1</v>
      </c>
      <c r="O2911" s="3">
        <v>6.63</v>
      </c>
      <c r="P2911" s="3">
        <v>35.04</v>
      </c>
      <c r="Q2911" s="3">
        <v>30.02</v>
      </c>
      <c r="R2911" s="3">
        <v>24.2</v>
      </c>
      <c r="S2911" s="3">
        <v>2.54</v>
      </c>
      <c r="T2911" s="3">
        <v>2330.33014245528</v>
      </c>
      <c r="U2911" s="3">
        <v>1516.3118</v>
      </c>
    </row>
    <row r="2912" hidden="1">
      <c r="A2912" s="10" t="str">
        <f t="shared" si="1"/>
        <v>Azerbaijan2002</v>
      </c>
      <c r="B2912" s="1" t="s">
        <v>28</v>
      </c>
      <c r="C2912" s="3">
        <v>2002.0</v>
      </c>
      <c r="D2912" s="3">
        <v>92.12</v>
      </c>
      <c r="E2912" s="3">
        <v>65.17</v>
      </c>
      <c r="F2912" s="3">
        <v>-0.566735</v>
      </c>
      <c r="G2912" s="3">
        <v>0.17</v>
      </c>
      <c r="H2912" s="3">
        <v>1665.56</v>
      </c>
      <c r="I2912" s="3">
        <v>2167.5</v>
      </c>
      <c r="J2912" s="3">
        <v>-7.28</v>
      </c>
      <c r="K2912" s="3">
        <v>6235.86</v>
      </c>
      <c r="L2912" s="3">
        <v>28.7</v>
      </c>
      <c r="M2912" s="3">
        <v>36.47</v>
      </c>
      <c r="N2912" s="3">
        <v>26.49</v>
      </c>
      <c r="O2912" s="3">
        <v>7.97</v>
      </c>
      <c r="P2912" s="3">
        <v>1.94</v>
      </c>
      <c r="Q2912" s="3">
        <v>21.62</v>
      </c>
      <c r="R2912" s="3">
        <v>5.24</v>
      </c>
      <c r="S2912" s="3">
        <v>70.38</v>
      </c>
      <c r="T2912" s="3">
        <v>2036.72842991808</v>
      </c>
      <c r="U2912" s="3">
        <v>7921.7031</v>
      </c>
    </row>
    <row r="2913" hidden="1">
      <c r="A2913" s="10" t="str">
        <f t="shared" si="1"/>
        <v>Burundi2002</v>
      </c>
      <c r="B2913" s="1" t="s">
        <v>47</v>
      </c>
      <c r="C2913" s="3">
        <v>2002.0</v>
      </c>
      <c r="D2913" s="3">
        <v>85.68</v>
      </c>
      <c r="E2913" s="3">
        <v>64.61</v>
      </c>
      <c r="F2913" s="2"/>
      <c r="G2913" s="3">
        <v>0.18</v>
      </c>
      <c r="H2913" s="3">
        <v>128.84</v>
      </c>
      <c r="I2913" s="3">
        <v>26.56</v>
      </c>
      <c r="J2913" s="3">
        <v>-12.3</v>
      </c>
      <c r="K2913" s="3">
        <v>825.39</v>
      </c>
      <c r="L2913" s="3">
        <v>19.36</v>
      </c>
      <c r="M2913" s="3">
        <v>45.25</v>
      </c>
      <c r="N2913" s="3">
        <v>31.96</v>
      </c>
      <c r="O2913" s="3">
        <v>2.77</v>
      </c>
      <c r="P2913" s="3">
        <v>0.45</v>
      </c>
      <c r="Q2913" s="3">
        <v>10.38</v>
      </c>
      <c r="R2913" s="3">
        <v>19.57</v>
      </c>
      <c r="S2913" s="3">
        <v>69.54</v>
      </c>
      <c r="T2913" s="3">
        <v>1621.24990872735</v>
      </c>
      <c r="U2913" s="3">
        <v>5123.2132</v>
      </c>
    </row>
    <row r="2914" hidden="1">
      <c r="A2914" s="10" t="str">
        <f t="shared" si="1"/>
        <v>Belgium2002</v>
      </c>
      <c r="B2914" s="1" t="s">
        <v>34</v>
      </c>
      <c r="C2914" s="3">
        <v>2002.0</v>
      </c>
      <c r="D2914" s="3">
        <v>16.8</v>
      </c>
      <c r="E2914" s="3">
        <v>60.91</v>
      </c>
      <c r="F2914" s="3">
        <v>1.424339</v>
      </c>
      <c r="G2914" s="3">
        <v>0.08</v>
      </c>
      <c r="H2914" s="3">
        <v>198094.63</v>
      </c>
      <c r="I2914" s="3">
        <v>215803.01</v>
      </c>
      <c r="J2914" s="3">
        <v>5.58</v>
      </c>
      <c r="K2914" s="3">
        <v>257158.0</v>
      </c>
      <c r="L2914" s="3">
        <v>21.22</v>
      </c>
      <c r="M2914" s="3">
        <v>39.69</v>
      </c>
      <c r="N2914" s="3">
        <v>25.73</v>
      </c>
      <c r="O2914" s="3">
        <v>12.76</v>
      </c>
      <c r="P2914" s="3">
        <v>17.56</v>
      </c>
      <c r="Q2914" s="3">
        <v>42.14</v>
      </c>
      <c r="R2914" s="3">
        <v>29.23</v>
      </c>
      <c r="S2914" s="3">
        <v>7.8</v>
      </c>
      <c r="T2914" s="3">
        <v>1816.53456722825</v>
      </c>
      <c r="U2914" s="3">
        <v>1102.1713</v>
      </c>
    </row>
    <row r="2915" hidden="1">
      <c r="A2915" s="10" t="str">
        <f t="shared" si="1"/>
        <v>Benin2002</v>
      </c>
      <c r="B2915" s="1" t="s">
        <v>37</v>
      </c>
      <c r="C2915" s="3">
        <v>2002.0</v>
      </c>
      <c r="D2915" s="3">
        <v>35.45</v>
      </c>
      <c r="E2915" s="3">
        <v>57.22</v>
      </c>
      <c r="F2915" s="2"/>
      <c r="G2915" s="3">
        <v>0.07</v>
      </c>
      <c r="H2915" s="3">
        <v>725.03</v>
      </c>
      <c r="I2915" s="3">
        <v>241.72</v>
      </c>
      <c r="J2915" s="3">
        <v>-4.32</v>
      </c>
      <c r="K2915" s="3">
        <v>4174.63</v>
      </c>
      <c r="L2915" s="3">
        <v>10.4</v>
      </c>
      <c r="M2915" s="3">
        <v>46.82</v>
      </c>
      <c r="N2915" s="3">
        <v>32.84</v>
      </c>
      <c r="O2915" s="3">
        <v>9.93</v>
      </c>
      <c r="P2915" s="3">
        <v>0.73</v>
      </c>
      <c r="Q2915" s="3">
        <v>6.54</v>
      </c>
      <c r="R2915" s="3">
        <v>15.37</v>
      </c>
      <c r="S2915" s="3">
        <v>77.36</v>
      </c>
      <c r="T2915" s="3">
        <v>1322.87013074845</v>
      </c>
      <c r="U2915" s="3">
        <v>3541.448</v>
      </c>
    </row>
    <row r="2916" hidden="1">
      <c r="A2916" s="10" t="str">
        <f t="shared" si="1"/>
        <v>Burkina Faso2002</v>
      </c>
      <c r="B2916" s="1" t="s">
        <v>46</v>
      </c>
      <c r="C2916" s="3">
        <v>2002.0</v>
      </c>
      <c r="D2916" s="3">
        <v>21.21</v>
      </c>
      <c r="E2916" s="3">
        <v>72.34</v>
      </c>
      <c r="F2916" s="3">
        <v>-0.554259</v>
      </c>
      <c r="G2916" s="3">
        <v>0.14</v>
      </c>
      <c r="H2916" s="3">
        <v>582.01</v>
      </c>
      <c r="I2916" s="3">
        <v>170.55</v>
      </c>
      <c r="J2916" s="3">
        <v>-13.58</v>
      </c>
      <c r="K2916" s="3">
        <v>3622.35</v>
      </c>
      <c r="L2916" s="3">
        <v>19.28</v>
      </c>
      <c r="M2916" s="3">
        <v>53.06</v>
      </c>
      <c r="N2916" s="3">
        <v>25.2</v>
      </c>
      <c r="O2916" s="3">
        <v>2.45</v>
      </c>
      <c r="P2916" s="3">
        <v>5.84</v>
      </c>
      <c r="Q2916" s="3">
        <v>8.02</v>
      </c>
      <c r="R2916" s="3">
        <v>10.87</v>
      </c>
      <c r="S2916" s="3">
        <v>75.27</v>
      </c>
      <c r="T2916" s="3">
        <v>1560.35001889853</v>
      </c>
      <c r="U2916" s="3">
        <v>4600.2488</v>
      </c>
    </row>
    <row r="2917" hidden="1">
      <c r="A2917" s="10" t="str">
        <f t="shared" si="1"/>
        <v>Bangladesh2002</v>
      </c>
      <c r="B2917" s="1" t="s">
        <v>31</v>
      </c>
      <c r="C2917" s="3">
        <v>2002.0</v>
      </c>
      <c r="D2917" s="3">
        <v>7.5</v>
      </c>
      <c r="E2917" s="3">
        <v>32.93</v>
      </c>
      <c r="F2917" s="3">
        <v>-0.9509</v>
      </c>
      <c r="G2917" s="3">
        <v>0.15</v>
      </c>
      <c r="H2917" s="3">
        <v>9215.13</v>
      </c>
      <c r="I2917" s="3">
        <v>5417.27</v>
      </c>
      <c r="J2917" s="3">
        <v>-4.15</v>
      </c>
      <c r="K2917" s="3">
        <v>54724.08</v>
      </c>
      <c r="L2917" s="3">
        <v>15.44</v>
      </c>
      <c r="M2917" s="3">
        <v>17.49</v>
      </c>
      <c r="N2917" s="3">
        <v>42.28</v>
      </c>
      <c r="O2917" s="3">
        <v>10.49</v>
      </c>
      <c r="P2917" s="3">
        <v>0.66</v>
      </c>
      <c r="Q2917" s="3">
        <v>84.26</v>
      </c>
      <c r="R2917" s="3">
        <v>5.71</v>
      </c>
      <c r="S2917" s="3">
        <v>7.26</v>
      </c>
      <c r="T2917" s="3">
        <v>1584.34857899129</v>
      </c>
      <c r="U2917" s="3">
        <v>7285.1497</v>
      </c>
    </row>
    <row r="2918" hidden="1">
      <c r="A2918" s="10" t="str">
        <f t="shared" si="1"/>
        <v>Bulgaria2002</v>
      </c>
      <c r="B2918" s="1" t="s">
        <v>45</v>
      </c>
      <c r="C2918" s="3">
        <v>2002.0</v>
      </c>
      <c r="D2918" s="3">
        <v>22.89</v>
      </c>
      <c r="E2918" s="3">
        <v>48.79</v>
      </c>
      <c r="F2918" s="3">
        <v>0.468058</v>
      </c>
      <c r="G2918" s="3">
        <v>0.06</v>
      </c>
      <c r="H2918" s="3">
        <v>7987.05</v>
      </c>
      <c r="I2918" s="3">
        <v>5748.87</v>
      </c>
      <c r="J2918" s="3">
        <v>-7.98</v>
      </c>
      <c r="K2918" s="3">
        <v>16402.85</v>
      </c>
      <c r="L2918" s="3">
        <v>22.05</v>
      </c>
      <c r="M2918" s="3">
        <v>26.74</v>
      </c>
      <c r="N2918" s="3">
        <v>25.14</v>
      </c>
      <c r="O2918" s="3">
        <v>7.76</v>
      </c>
      <c r="P2918" s="3">
        <v>11.95</v>
      </c>
      <c r="Q2918" s="3">
        <v>42.56</v>
      </c>
      <c r="R2918" s="3">
        <v>27.28</v>
      </c>
      <c r="S2918" s="3">
        <v>10.62</v>
      </c>
      <c r="T2918" s="3">
        <v>1904.58489367847</v>
      </c>
      <c r="U2918" s="3">
        <v>1182.5844</v>
      </c>
    </row>
    <row r="2919" hidden="1">
      <c r="A2919" s="10" t="str">
        <f t="shared" si="1"/>
        <v>Bahrain2002</v>
      </c>
      <c r="B2919" s="1" t="s">
        <v>30</v>
      </c>
      <c r="C2919" s="3">
        <v>2002.0</v>
      </c>
      <c r="D2919" s="3">
        <v>73.19</v>
      </c>
      <c r="E2919" s="3">
        <v>43.84</v>
      </c>
      <c r="F2919" s="3">
        <v>-0.317541</v>
      </c>
      <c r="G2919" s="3">
        <v>0.04</v>
      </c>
      <c r="H2919" s="3">
        <v>5010.86</v>
      </c>
      <c r="I2919" s="3">
        <v>5794.2</v>
      </c>
      <c r="J2919" s="3">
        <v>13.88</v>
      </c>
      <c r="K2919" s="3">
        <v>9593.51</v>
      </c>
      <c r="L2919" s="3">
        <v>16.11</v>
      </c>
      <c r="M2919" s="3">
        <v>27.73</v>
      </c>
      <c r="N2919" s="3">
        <v>16.1</v>
      </c>
      <c r="O2919" s="3">
        <v>40.02</v>
      </c>
      <c r="P2919" s="3">
        <v>1.23</v>
      </c>
      <c r="Q2919" s="3">
        <v>77.49</v>
      </c>
      <c r="R2919" s="3">
        <v>17.02</v>
      </c>
      <c r="S2919" s="3">
        <v>4.26</v>
      </c>
      <c r="T2919" s="3">
        <v>1889.24514749004</v>
      </c>
      <c r="U2919" s="3">
        <v>4944.9099</v>
      </c>
    </row>
    <row r="2920" hidden="1">
      <c r="A2920" s="10" t="str">
        <f t="shared" si="1"/>
        <v>Bahamas, The2002</v>
      </c>
      <c r="B2920" s="1" t="s">
        <v>29</v>
      </c>
      <c r="C2920" s="3">
        <v>2002.0</v>
      </c>
      <c r="D2920" s="3">
        <v>63.77</v>
      </c>
      <c r="E2920" s="3">
        <v>74.64</v>
      </c>
      <c r="F2920" s="2"/>
      <c r="G2920" s="3">
        <v>0.15</v>
      </c>
      <c r="H2920" s="3">
        <v>1838.25</v>
      </c>
      <c r="I2920" s="3">
        <v>388.77</v>
      </c>
      <c r="J2920" s="3">
        <v>2.07</v>
      </c>
      <c r="K2920" s="3">
        <v>8881.16</v>
      </c>
      <c r="L2920" s="3">
        <v>16.27</v>
      </c>
      <c r="M2920" s="3">
        <v>58.37</v>
      </c>
      <c r="N2920" s="3">
        <v>11.98</v>
      </c>
      <c r="O2920" s="3">
        <v>6.57</v>
      </c>
      <c r="P2920" s="3">
        <v>6.6</v>
      </c>
      <c r="Q2920" s="3">
        <v>43.46</v>
      </c>
      <c r="R2920" s="3">
        <v>21.99</v>
      </c>
      <c r="S2920" s="3">
        <v>27.94</v>
      </c>
      <c r="T2920" s="3">
        <v>1606.02923984668</v>
      </c>
      <c r="U2920" s="3">
        <v>1720.2857</v>
      </c>
    </row>
    <row r="2921" hidden="1">
      <c r="A2921" s="10" t="str">
        <f t="shared" si="1"/>
        <v>Bosnia and Herzegovina2002</v>
      </c>
      <c r="B2921" s="1" t="s">
        <v>41</v>
      </c>
      <c r="C2921" s="3">
        <v>2002.0</v>
      </c>
      <c r="D2921" s="3">
        <v>0.0</v>
      </c>
      <c r="E2921" s="3">
        <v>0.0</v>
      </c>
      <c r="F2921" s="3">
        <v>0.223543</v>
      </c>
      <c r="G2921" s="2"/>
      <c r="H2921" s="2"/>
      <c r="I2921" s="2"/>
      <c r="J2921" s="3">
        <v>-46.58</v>
      </c>
      <c r="K2921" s="3">
        <v>6651.11</v>
      </c>
      <c r="L2921" s="2"/>
      <c r="M2921" s="2"/>
      <c r="N2921" s="2"/>
      <c r="O2921" s="2"/>
      <c r="P2921" s="2"/>
      <c r="Q2921" s="2"/>
      <c r="R2921" s="2"/>
      <c r="S2921" s="2"/>
      <c r="T2921" s="3">
        <v>0.0</v>
      </c>
      <c r="U2921" s="3">
        <v>0.0</v>
      </c>
    </row>
    <row r="2922" hidden="1">
      <c r="A2922" s="10" t="str">
        <f t="shared" si="1"/>
        <v>Belarus2002</v>
      </c>
      <c r="B2922" s="1" t="s">
        <v>33</v>
      </c>
      <c r="C2922" s="3">
        <v>2002.0</v>
      </c>
      <c r="D2922" s="3">
        <v>33.1</v>
      </c>
      <c r="E2922" s="3">
        <v>43.76</v>
      </c>
      <c r="F2922" s="3">
        <v>0.865742</v>
      </c>
      <c r="G2922" s="3">
        <v>0.39</v>
      </c>
      <c r="H2922" s="3">
        <v>9092.34</v>
      </c>
      <c r="I2922" s="3">
        <v>8020.91</v>
      </c>
      <c r="J2922" s="3">
        <v>-3.75</v>
      </c>
      <c r="K2922" s="3">
        <v>14594.25</v>
      </c>
      <c r="L2922" s="3">
        <v>19.21</v>
      </c>
      <c r="M2922" s="3">
        <v>24.55</v>
      </c>
      <c r="N2922" s="3">
        <v>25.74</v>
      </c>
      <c r="O2922" s="3">
        <v>22.76</v>
      </c>
      <c r="P2922" s="3">
        <v>23.3</v>
      </c>
      <c r="Q2922" s="3">
        <v>41.97</v>
      </c>
      <c r="R2922" s="3">
        <v>26.15</v>
      </c>
      <c r="S2922" s="3">
        <v>4.66</v>
      </c>
      <c r="T2922" s="3">
        <v>1666.17033730459</v>
      </c>
      <c r="U2922" s="3">
        <v>1069.5255</v>
      </c>
    </row>
    <row r="2923" hidden="1">
      <c r="A2923" s="10" t="str">
        <f t="shared" si="1"/>
        <v>Belgium-Luxembourg2002</v>
      </c>
      <c r="B2923" s="1" t="s">
        <v>35</v>
      </c>
      <c r="C2923" s="3">
        <v>2002.0</v>
      </c>
      <c r="D2923" s="3">
        <v>0.0</v>
      </c>
      <c r="E2923" s="3">
        <v>0.0</v>
      </c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3">
        <v>0.0</v>
      </c>
      <c r="U2923" s="3">
        <v>0.0</v>
      </c>
    </row>
    <row r="2924" hidden="1">
      <c r="A2924" s="10" t="str">
        <f t="shared" si="1"/>
        <v>Belize2002</v>
      </c>
      <c r="B2924" s="1" t="s">
        <v>36</v>
      </c>
      <c r="C2924" s="3">
        <v>2002.0</v>
      </c>
      <c r="D2924" s="3">
        <v>22.56</v>
      </c>
      <c r="E2924" s="3">
        <v>56.6</v>
      </c>
      <c r="F2924" s="2"/>
      <c r="G2924" s="3">
        <v>0.24</v>
      </c>
      <c r="H2924" s="3">
        <v>527.04</v>
      </c>
      <c r="I2924" s="3">
        <v>164.48</v>
      </c>
      <c r="J2924" s="3">
        <v>-13.68</v>
      </c>
      <c r="K2924" s="3">
        <v>925.05</v>
      </c>
      <c r="L2924" s="3">
        <v>16.53</v>
      </c>
      <c r="M2924" s="3">
        <v>40.07</v>
      </c>
      <c r="N2924" s="3">
        <v>11.98</v>
      </c>
      <c r="O2924" s="3">
        <v>2.35</v>
      </c>
      <c r="P2924" s="3">
        <v>0.02</v>
      </c>
      <c r="Q2924" s="3">
        <v>2.26</v>
      </c>
      <c r="R2924" s="3">
        <v>20.54</v>
      </c>
      <c r="S2924" s="3">
        <v>0.32</v>
      </c>
      <c r="T2924" s="3">
        <v>1576.07866935473</v>
      </c>
      <c r="U2924" s="3">
        <v>6379.2573</v>
      </c>
    </row>
    <row r="2925" hidden="1">
      <c r="A2925" s="10" t="str">
        <f t="shared" si="1"/>
        <v>Bermuda2002</v>
      </c>
      <c r="B2925" s="1" t="s">
        <v>38</v>
      </c>
      <c r="C2925" s="3">
        <v>2002.0</v>
      </c>
      <c r="D2925" s="3">
        <v>0.0</v>
      </c>
      <c r="E2925" s="3">
        <v>0.0</v>
      </c>
      <c r="F2925" s="2"/>
      <c r="G2925" s="2"/>
      <c r="H2925" s="2"/>
      <c r="I2925" s="2"/>
      <c r="J2925" s="2"/>
      <c r="K2925" s="3">
        <v>3937.23</v>
      </c>
      <c r="L2925" s="2"/>
      <c r="M2925" s="2"/>
      <c r="N2925" s="2"/>
      <c r="O2925" s="2"/>
      <c r="P2925" s="2"/>
      <c r="Q2925" s="2"/>
      <c r="R2925" s="2"/>
      <c r="S2925" s="2"/>
      <c r="T2925" s="3">
        <v>0.0</v>
      </c>
      <c r="U2925" s="3">
        <v>0.0</v>
      </c>
    </row>
    <row r="2926" hidden="1">
      <c r="A2926" s="10" t="str">
        <f t="shared" si="1"/>
        <v>Bolivia2002</v>
      </c>
      <c r="B2926" s="1" t="s">
        <v>40</v>
      </c>
      <c r="C2926" s="3">
        <v>2002.0</v>
      </c>
      <c r="D2926" s="3">
        <v>74.62</v>
      </c>
      <c r="E2926" s="3">
        <v>60.37</v>
      </c>
      <c r="F2926" s="3">
        <v>-0.785592</v>
      </c>
      <c r="G2926" s="3">
        <v>0.16</v>
      </c>
      <c r="H2926" s="3">
        <v>1769.36</v>
      </c>
      <c r="I2926" s="3">
        <v>1371.65</v>
      </c>
      <c r="J2926" s="3">
        <v>-6.08</v>
      </c>
      <c r="K2926" s="3">
        <v>7905.49</v>
      </c>
      <c r="L2926" s="3">
        <v>27.82</v>
      </c>
      <c r="M2926" s="3">
        <v>32.55</v>
      </c>
      <c r="N2926" s="3">
        <v>32.7</v>
      </c>
      <c r="O2926" s="3">
        <v>6.87</v>
      </c>
      <c r="P2926" s="3">
        <v>3.44</v>
      </c>
      <c r="Q2926" s="3">
        <v>34.02</v>
      </c>
      <c r="R2926" s="3">
        <v>39.09</v>
      </c>
      <c r="S2926" s="3">
        <v>23.24</v>
      </c>
      <c r="T2926" s="3">
        <v>2108.57260258137</v>
      </c>
      <c r="U2926" s="3">
        <v>1512.1619</v>
      </c>
    </row>
    <row r="2927" hidden="1">
      <c r="A2927" s="10" t="str">
        <f t="shared" si="1"/>
        <v>Brazil2002</v>
      </c>
      <c r="B2927" s="1" t="s">
        <v>43</v>
      </c>
      <c r="C2927" s="3">
        <v>2002.0</v>
      </c>
      <c r="D2927" s="3">
        <v>45.35</v>
      </c>
      <c r="E2927" s="3">
        <v>58.83</v>
      </c>
      <c r="F2927" s="3">
        <v>0.631343</v>
      </c>
      <c r="G2927" s="3">
        <v>0.08</v>
      </c>
      <c r="H2927" s="3">
        <v>47242.65</v>
      </c>
      <c r="I2927" s="3">
        <v>60438.65</v>
      </c>
      <c r="J2927" s="3">
        <v>0.84</v>
      </c>
      <c r="K2927" s="3">
        <v>507962.0</v>
      </c>
      <c r="L2927" s="3">
        <v>38.94</v>
      </c>
      <c r="M2927" s="3">
        <v>19.89</v>
      </c>
      <c r="N2927" s="3">
        <v>27.47</v>
      </c>
      <c r="O2927" s="3">
        <v>13.6</v>
      </c>
      <c r="P2927" s="3">
        <v>20.61</v>
      </c>
      <c r="Q2927" s="3">
        <v>22.33</v>
      </c>
      <c r="R2927" s="3">
        <v>30.76</v>
      </c>
      <c r="S2927" s="3">
        <v>24.27</v>
      </c>
      <c r="T2927" s="3">
        <v>2141.91187717344</v>
      </c>
      <c r="U2927" s="3">
        <v>858.4951</v>
      </c>
    </row>
    <row r="2928" hidden="1">
      <c r="A2928" s="10" t="str">
        <f t="shared" si="1"/>
        <v>Barbados2002</v>
      </c>
      <c r="B2928" s="1" t="s">
        <v>32</v>
      </c>
      <c r="C2928" s="3">
        <v>2002.0</v>
      </c>
      <c r="D2928" s="3">
        <v>57.33</v>
      </c>
      <c r="E2928" s="3">
        <v>74.26</v>
      </c>
      <c r="F2928" s="2"/>
      <c r="G2928" s="3">
        <v>0.12</v>
      </c>
      <c r="H2928" s="3">
        <v>996.56</v>
      </c>
      <c r="I2928" s="3">
        <v>215.47</v>
      </c>
      <c r="J2928" s="3">
        <v>-5.5</v>
      </c>
      <c r="K2928" s="3">
        <v>3106.5</v>
      </c>
      <c r="L2928" s="3">
        <v>22.04</v>
      </c>
      <c r="M2928" s="3">
        <v>52.22</v>
      </c>
      <c r="N2928" s="3">
        <v>15.26</v>
      </c>
      <c r="O2928" s="3">
        <v>6.93</v>
      </c>
      <c r="P2928" s="3">
        <v>15.72</v>
      </c>
      <c r="Q2928" s="3">
        <v>44.88</v>
      </c>
      <c r="R2928" s="3">
        <v>24.07</v>
      </c>
      <c r="S2928" s="3">
        <v>5.62</v>
      </c>
      <c r="T2928" s="3">
        <v>1903.32306607343</v>
      </c>
      <c r="U2928" s="3">
        <v>1472.4459</v>
      </c>
    </row>
    <row r="2929" hidden="1">
      <c r="A2929" s="10" t="str">
        <f t="shared" si="1"/>
        <v>Brunei2002</v>
      </c>
      <c r="B2929" s="1" t="s">
        <v>44</v>
      </c>
      <c r="C2929" s="3">
        <v>2002.0</v>
      </c>
      <c r="D2929" s="3">
        <v>88.09</v>
      </c>
      <c r="E2929" s="3">
        <v>75.06</v>
      </c>
      <c r="F2929" s="2"/>
      <c r="G2929" s="3">
        <v>0.21</v>
      </c>
      <c r="H2929" s="3">
        <v>1498.85</v>
      </c>
      <c r="I2929" s="3">
        <v>3565.73</v>
      </c>
      <c r="J2929" s="3">
        <v>25.5</v>
      </c>
      <c r="K2929" s="3">
        <v>5843.33</v>
      </c>
      <c r="L2929" s="3">
        <v>33.08</v>
      </c>
      <c r="M2929" s="3">
        <v>41.98</v>
      </c>
      <c r="N2929" s="3">
        <v>21.2</v>
      </c>
      <c r="O2929" s="3">
        <v>3.48</v>
      </c>
      <c r="P2929" s="3">
        <v>4.23</v>
      </c>
      <c r="Q2929" s="3">
        <v>47.0</v>
      </c>
      <c r="R2929" s="3">
        <v>1.19</v>
      </c>
      <c r="S2929" s="3">
        <v>47.42</v>
      </c>
      <c r="T2929" s="3">
        <v>2488.222599499</v>
      </c>
      <c r="U2929" s="3">
        <v>7804.8925</v>
      </c>
    </row>
    <row r="2930" hidden="1">
      <c r="A2930" s="10" t="str">
        <f t="shared" si="1"/>
        <v>Bhutan2002</v>
      </c>
      <c r="B2930" s="1" t="s">
        <v>39</v>
      </c>
      <c r="C2930" s="3">
        <v>2002.0</v>
      </c>
      <c r="D2930" s="3">
        <v>0.0</v>
      </c>
      <c r="E2930" s="3">
        <v>0.0</v>
      </c>
      <c r="F2930" s="2"/>
      <c r="G2930" s="2"/>
      <c r="H2930" s="2"/>
      <c r="I2930" s="2"/>
      <c r="J2930" s="3">
        <v>-26.25</v>
      </c>
      <c r="K2930" s="3">
        <v>520.85</v>
      </c>
      <c r="L2930" s="2"/>
      <c r="M2930" s="2"/>
      <c r="N2930" s="2"/>
      <c r="O2930" s="2"/>
      <c r="P2930" s="2"/>
      <c r="Q2930" s="2"/>
      <c r="R2930" s="2"/>
      <c r="S2930" s="2"/>
      <c r="T2930" s="3">
        <v>0.0</v>
      </c>
      <c r="U2930" s="3">
        <v>0.0</v>
      </c>
    </row>
    <row r="2931" hidden="1">
      <c r="A2931" s="10" t="str">
        <f t="shared" si="1"/>
        <v>Botswana2002</v>
      </c>
      <c r="B2931" s="1" t="s">
        <v>42</v>
      </c>
      <c r="C2931" s="3">
        <v>2002.0</v>
      </c>
      <c r="D2931" s="3">
        <v>4.34</v>
      </c>
      <c r="E2931" s="3">
        <v>74.09</v>
      </c>
      <c r="F2931" s="3">
        <v>-0.164526</v>
      </c>
      <c r="G2931" s="3">
        <v>0.7</v>
      </c>
      <c r="H2931" s="3">
        <v>3373.77</v>
      </c>
      <c r="I2931" s="3">
        <v>2745.13</v>
      </c>
      <c r="J2931" s="3">
        <v>12.48</v>
      </c>
      <c r="K2931" s="3">
        <v>5438.86</v>
      </c>
      <c r="L2931" s="3">
        <v>28.77</v>
      </c>
      <c r="M2931" s="3">
        <v>45.32</v>
      </c>
      <c r="N2931" s="3">
        <v>16.25</v>
      </c>
      <c r="O2931" s="3">
        <v>6.08</v>
      </c>
      <c r="P2931" s="3">
        <v>5.17</v>
      </c>
      <c r="Q2931" s="3">
        <v>5.54</v>
      </c>
      <c r="R2931" s="3">
        <v>6.37</v>
      </c>
      <c r="S2931" s="3">
        <v>82.65</v>
      </c>
      <c r="T2931" s="3">
        <v>2014.40240365103</v>
      </c>
      <c r="U2931" s="3">
        <v>6621.2347</v>
      </c>
    </row>
    <row r="2932" hidden="1">
      <c r="A2932" s="10" t="str">
        <f t="shared" si="1"/>
        <v>Central African Republic2002</v>
      </c>
      <c r="B2932" s="1" t="s">
        <v>53</v>
      </c>
      <c r="C2932" s="3">
        <v>2002.0</v>
      </c>
      <c r="D2932" s="3">
        <v>18.53</v>
      </c>
      <c r="E2932" s="3">
        <v>74.26</v>
      </c>
      <c r="F2932" s="2"/>
      <c r="G2932" s="3">
        <v>0.49</v>
      </c>
      <c r="H2932" s="3">
        <v>59.97</v>
      </c>
      <c r="I2932" s="3">
        <v>56.88</v>
      </c>
      <c r="J2932" s="3">
        <v>-4.18</v>
      </c>
      <c r="K2932" s="3">
        <v>991.39</v>
      </c>
      <c r="L2932" s="3">
        <v>25.41</v>
      </c>
      <c r="M2932" s="3">
        <v>48.85</v>
      </c>
      <c r="N2932" s="3">
        <v>25.13</v>
      </c>
      <c r="O2932" s="3">
        <v>0.61</v>
      </c>
      <c r="P2932" s="3">
        <v>1.07</v>
      </c>
      <c r="Q2932" s="3">
        <v>1.37</v>
      </c>
      <c r="R2932" s="3">
        <v>15.6</v>
      </c>
      <c r="S2932" s="3">
        <v>81.96</v>
      </c>
      <c r="T2932" s="3">
        <v>1571.84687613245</v>
      </c>
      <c r="U2932" s="3">
        <v>4918.9765</v>
      </c>
    </row>
    <row r="2933" hidden="1">
      <c r="A2933" s="10" t="str">
        <f t="shared" si="1"/>
        <v>Canada2002</v>
      </c>
      <c r="B2933" s="1" t="s">
        <v>50</v>
      </c>
      <c r="C2933" s="3">
        <v>2002.0</v>
      </c>
      <c r="D2933" s="3">
        <v>32.76</v>
      </c>
      <c r="E2933" s="3">
        <v>73.51</v>
      </c>
      <c r="F2933" s="3">
        <v>0.967236</v>
      </c>
      <c r="G2933" s="3">
        <v>0.66</v>
      </c>
      <c r="H2933" s="3">
        <v>222440.06</v>
      </c>
      <c r="I2933" s="3">
        <v>252584.26</v>
      </c>
      <c r="J2933" s="3">
        <v>4.43</v>
      </c>
      <c r="K2933" s="3">
        <v>757950.97</v>
      </c>
      <c r="L2933" s="3">
        <v>40.59</v>
      </c>
      <c r="M2933" s="3">
        <v>32.92</v>
      </c>
      <c r="N2933" s="3">
        <v>16.58</v>
      </c>
      <c r="O2933" s="3">
        <v>8.07</v>
      </c>
      <c r="P2933" s="3">
        <v>25.26</v>
      </c>
      <c r="Q2933" s="3">
        <v>33.56</v>
      </c>
      <c r="R2933" s="3">
        <v>23.41</v>
      </c>
      <c r="S2933" s="3">
        <v>11.4</v>
      </c>
      <c r="T2933" s="3">
        <v>2663.78347272627</v>
      </c>
      <c r="U2933" s="3">
        <v>1302.0843</v>
      </c>
    </row>
    <row r="2934" hidden="1">
      <c r="A2934" s="10" t="str">
        <f t="shared" si="1"/>
        <v>Switzerland2002</v>
      </c>
      <c r="B2934" s="1" t="s">
        <v>196</v>
      </c>
      <c r="C2934" s="3">
        <v>2002.0</v>
      </c>
      <c r="D2934" s="3">
        <v>7.41</v>
      </c>
      <c r="E2934" s="3">
        <v>67.63</v>
      </c>
      <c r="F2934" s="3">
        <v>2.205507</v>
      </c>
      <c r="G2934" s="3">
        <v>0.06</v>
      </c>
      <c r="H2934" s="3">
        <v>87326.87</v>
      </c>
      <c r="I2934" s="3">
        <v>91992.37</v>
      </c>
      <c r="J2934" s="3">
        <v>6.72</v>
      </c>
      <c r="K2934" s="3">
        <v>301417.01</v>
      </c>
      <c r="L2934" s="3">
        <v>24.85</v>
      </c>
      <c r="M2934" s="3">
        <v>42.78</v>
      </c>
      <c r="N2934" s="3">
        <v>27.31</v>
      </c>
      <c r="O2934" s="3">
        <v>4.86</v>
      </c>
      <c r="P2934" s="3">
        <v>30.47</v>
      </c>
      <c r="Q2934" s="3">
        <v>34.95</v>
      </c>
      <c r="R2934" s="3">
        <v>31.77</v>
      </c>
      <c r="S2934" s="3">
        <v>0.96</v>
      </c>
      <c r="T2934" s="3">
        <v>1900.2271400852</v>
      </c>
      <c r="U2934" s="3">
        <v>1865.8893</v>
      </c>
    </row>
    <row r="2935" hidden="1">
      <c r="A2935" s="10" t="str">
        <f t="shared" si="1"/>
        <v>Chile2002</v>
      </c>
      <c r="B2935" s="1" t="s">
        <v>55</v>
      </c>
      <c r="C2935" s="3">
        <v>2002.0</v>
      </c>
      <c r="D2935" s="3">
        <v>55.53</v>
      </c>
      <c r="E2935" s="3">
        <v>64.6</v>
      </c>
      <c r="F2935" s="3">
        <v>-0.079201</v>
      </c>
      <c r="G2935" s="3">
        <v>0.08</v>
      </c>
      <c r="H2935" s="3">
        <v>15383.4</v>
      </c>
      <c r="I2935" s="3">
        <v>17423.09</v>
      </c>
      <c r="J2935" s="3">
        <v>2.21</v>
      </c>
      <c r="K2935" s="3">
        <v>69736.81</v>
      </c>
      <c r="L2935" s="3">
        <v>31.21</v>
      </c>
      <c r="M2935" s="3">
        <v>33.39</v>
      </c>
      <c r="N2935" s="3">
        <v>19.89</v>
      </c>
      <c r="O2935" s="3">
        <v>14.99</v>
      </c>
      <c r="P2935" s="3">
        <v>2.08</v>
      </c>
      <c r="Q2935" s="3">
        <v>13.67</v>
      </c>
      <c r="R2935" s="3">
        <v>49.53</v>
      </c>
      <c r="S2935" s="3">
        <v>31.76</v>
      </c>
      <c r="T2935" s="3">
        <v>2079.64929840351</v>
      </c>
      <c r="U2935" s="3">
        <v>1447.9721</v>
      </c>
    </row>
    <row r="2936" hidden="1">
      <c r="A2936" s="10" t="str">
        <f t="shared" si="1"/>
        <v>China2002</v>
      </c>
      <c r="B2936" s="1" t="s">
        <v>56</v>
      </c>
      <c r="C2936" s="3">
        <v>2002.0</v>
      </c>
      <c r="D2936" s="3">
        <v>10.17</v>
      </c>
      <c r="E2936" s="3">
        <v>56.58</v>
      </c>
      <c r="F2936" s="3">
        <v>0.618122</v>
      </c>
      <c r="G2936" s="3">
        <v>0.12</v>
      </c>
      <c r="H2936" s="3">
        <v>295170.1</v>
      </c>
      <c r="I2936" s="3">
        <v>325595.97</v>
      </c>
      <c r="J2936" s="3">
        <v>2.54</v>
      </c>
      <c r="K2936" s="3">
        <v>1470549.98</v>
      </c>
      <c r="L2936" s="3">
        <v>47.39</v>
      </c>
      <c r="M2936" s="3">
        <v>9.19</v>
      </c>
      <c r="N2936" s="3">
        <v>31.47</v>
      </c>
      <c r="O2936" s="3">
        <v>11.36</v>
      </c>
      <c r="P2936" s="3">
        <v>33.66</v>
      </c>
      <c r="Q2936" s="3">
        <v>45.87</v>
      </c>
      <c r="R2936" s="3">
        <v>15.8</v>
      </c>
      <c r="S2936" s="3">
        <v>4.47</v>
      </c>
      <c r="T2936" s="3">
        <v>2688.23262653336</v>
      </c>
      <c r="U2936" s="3">
        <v>1814.701</v>
      </c>
    </row>
    <row r="2937" hidden="1">
      <c r="A2937" s="10" t="str">
        <f t="shared" si="1"/>
        <v>Cote d'Ivoire2002</v>
      </c>
      <c r="B2937" s="1" t="s">
        <v>62</v>
      </c>
      <c r="C2937" s="3">
        <v>2002.0</v>
      </c>
      <c r="D2937" s="3">
        <v>77.04</v>
      </c>
      <c r="E2937" s="3">
        <v>45.89</v>
      </c>
      <c r="F2937" s="3">
        <v>-0.803739</v>
      </c>
      <c r="G2937" s="3">
        <v>0.06</v>
      </c>
      <c r="H2937" s="3">
        <v>2593.68</v>
      </c>
      <c r="I2937" s="3">
        <v>4985.29</v>
      </c>
      <c r="J2937" s="3">
        <v>15.06</v>
      </c>
      <c r="K2937" s="3">
        <v>12405.21</v>
      </c>
      <c r="L2937" s="3">
        <v>17.84</v>
      </c>
      <c r="M2937" s="3">
        <v>28.05</v>
      </c>
      <c r="N2937" s="3">
        <v>24.42</v>
      </c>
      <c r="O2937" s="3">
        <v>29.42</v>
      </c>
      <c r="P2937" s="3">
        <v>8.97</v>
      </c>
      <c r="Q2937" s="3">
        <v>22.95</v>
      </c>
      <c r="R2937" s="3">
        <v>20.02</v>
      </c>
      <c r="S2937" s="3">
        <v>47.68</v>
      </c>
      <c r="T2937" s="3">
        <v>1393.55668556882</v>
      </c>
      <c r="U2937" s="3">
        <v>3032.5599</v>
      </c>
    </row>
    <row r="2938" hidden="1">
      <c r="A2938" s="10" t="str">
        <f t="shared" si="1"/>
        <v>Cameroon2002</v>
      </c>
      <c r="B2938" s="1" t="s">
        <v>49</v>
      </c>
      <c r="C2938" s="3">
        <v>2002.0</v>
      </c>
      <c r="D2938" s="3">
        <v>86.01</v>
      </c>
      <c r="E2938" s="3">
        <v>58.44</v>
      </c>
      <c r="F2938" s="3">
        <v>-1.188713</v>
      </c>
      <c r="G2938" s="3">
        <v>0.1</v>
      </c>
      <c r="H2938" s="3">
        <v>1868.04</v>
      </c>
      <c r="I2938" s="3">
        <v>1809.26</v>
      </c>
      <c r="J2938" s="3">
        <v>-3.25</v>
      </c>
      <c r="K2938" s="3">
        <v>11579.34</v>
      </c>
      <c r="L2938" s="3">
        <v>26.06</v>
      </c>
      <c r="M2938" s="3">
        <v>32.38</v>
      </c>
      <c r="N2938" s="3">
        <v>23.75</v>
      </c>
      <c r="O2938" s="3">
        <v>17.79</v>
      </c>
      <c r="P2938" s="3">
        <v>0.75</v>
      </c>
      <c r="Q2938" s="3">
        <v>6.84</v>
      </c>
      <c r="R2938" s="3">
        <v>12.5</v>
      </c>
      <c r="S2938" s="3">
        <v>69.27</v>
      </c>
      <c r="T2938" s="3">
        <v>1708.18481824908</v>
      </c>
      <c r="U2938" s="3">
        <v>2962.8266</v>
      </c>
    </row>
    <row r="2939" hidden="1">
      <c r="A2939" s="10" t="str">
        <f t="shared" si="1"/>
        <v>Congo, Rep.2002</v>
      </c>
      <c r="B2939" s="1" t="s">
        <v>59</v>
      </c>
      <c r="C2939" s="3">
        <v>2002.0</v>
      </c>
      <c r="D2939" s="3">
        <v>0.0</v>
      </c>
      <c r="E2939" s="3">
        <v>0.0</v>
      </c>
      <c r="F2939" s="3">
        <v>-1.468836</v>
      </c>
      <c r="G2939" s="2"/>
      <c r="H2939" s="2"/>
      <c r="I2939" s="2"/>
      <c r="J2939" s="3">
        <v>27.58</v>
      </c>
      <c r="K2939" s="3">
        <v>3034.25</v>
      </c>
      <c r="L2939" s="2"/>
      <c r="M2939" s="2"/>
      <c r="N2939" s="2"/>
      <c r="O2939" s="2"/>
      <c r="P2939" s="2"/>
      <c r="Q2939" s="2"/>
      <c r="R2939" s="2"/>
      <c r="S2939" s="2"/>
      <c r="T2939" s="3">
        <v>0.0</v>
      </c>
      <c r="U2939" s="3">
        <v>0.0</v>
      </c>
    </row>
    <row r="2940" hidden="1">
      <c r="A2940" s="10" t="str">
        <f t="shared" si="1"/>
        <v>Cook Islands2002</v>
      </c>
      <c r="B2940" s="1" t="s">
        <v>60</v>
      </c>
      <c r="C2940" s="3">
        <v>2002.0</v>
      </c>
      <c r="D2940" s="3">
        <v>33.06</v>
      </c>
      <c r="E2940" s="3">
        <v>0.0</v>
      </c>
      <c r="F2940" s="2"/>
      <c r="G2940" s="3">
        <v>0.17</v>
      </c>
      <c r="H2940" s="3">
        <v>47.42</v>
      </c>
      <c r="I2940" s="3">
        <v>5.1</v>
      </c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3">
        <v>1793.48201949739</v>
      </c>
      <c r="U2940" s="3">
        <v>4682.6433</v>
      </c>
    </row>
    <row r="2941" hidden="1">
      <c r="A2941" s="10" t="str">
        <f t="shared" si="1"/>
        <v>Colombia2002</v>
      </c>
      <c r="B2941" s="1" t="s">
        <v>57</v>
      </c>
      <c r="C2941" s="3">
        <v>2002.0</v>
      </c>
      <c r="D2941" s="3">
        <v>64.43</v>
      </c>
      <c r="E2941" s="3">
        <v>57.96</v>
      </c>
      <c r="F2941" s="3">
        <v>0.219861</v>
      </c>
      <c r="G2941" s="3">
        <v>0.21</v>
      </c>
      <c r="H2941" s="3">
        <v>12689.97</v>
      </c>
      <c r="I2941" s="3">
        <v>11897.49</v>
      </c>
      <c r="J2941" s="3">
        <v>-3.35</v>
      </c>
      <c r="K2941" s="3">
        <v>97963.0</v>
      </c>
      <c r="L2941" s="3">
        <v>31.59</v>
      </c>
      <c r="M2941" s="3">
        <v>26.37</v>
      </c>
      <c r="N2941" s="3">
        <v>33.87</v>
      </c>
      <c r="O2941" s="3">
        <v>8.06</v>
      </c>
      <c r="P2941" s="3">
        <v>3.97</v>
      </c>
      <c r="Q2941" s="3">
        <v>35.12</v>
      </c>
      <c r="R2941" s="3">
        <v>18.28</v>
      </c>
      <c r="S2941" s="3">
        <v>42.62</v>
      </c>
      <c r="T2941" s="3">
        <v>2106.25814578079</v>
      </c>
      <c r="U2941" s="3">
        <v>1801.5425</v>
      </c>
    </row>
    <row r="2942" hidden="1">
      <c r="A2942" s="10" t="str">
        <f t="shared" si="1"/>
        <v>Comoros2002</v>
      </c>
      <c r="B2942" s="1" t="s">
        <v>58</v>
      </c>
      <c r="C2942" s="3">
        <v>2002.0</v>
      </c>
      <c r="D2942" s="3">
        <v>97.14</v>
      </c>
      <c r="E2942" s="3">
        <v>61.94</v>
      </c>
      <c r="F2942" s="2"/>
      <c r="G2942" s="3">
        <v>0.16</v>
      </c>
      <c r="H2942" s="3">
        <v>37.13</v>
      </c>
      <c r="I2942" s="3">
        <v>9.35</v>
      </c>
      <c r="J2942" s="3">
        <v>-18.08</v>
      </c>
      <c r="K2942" s="3">
        <v>425.96</v>
      </c>
      <c r="L2942" s="3">
        <v>17.01</v>
      </c>
      <c r="M2942" s="3">
        <v>44.93</v>
      </c>
      <c r="N2942" s="3">
        <v>24.67</v>
      </c>
      <c r="O2942" s="3">
        <v>13.33</v>
      </c>
      <c r="P2942" s="3">
        <v>0.37</v>
      </c>
      <c r="Q2942" s="3">
        <v>98.77</v>
      </c>
      <c r="R2942" s="3">
        <v>0.62</v>
      </c>
      <c r="S2942" s="3">
        <v>0.02</v>
      </c>
      <c r="T2942" s="3">
        <v>1910.21377762098</v>
      </c>
      <c r="U2942" s="3">
        <v>9434.1673</v>
      </c>
    </row>
    <row r="2943" hidden="1">
      <c r="A2943" s="10" t="str">
        <f t="shared" si="1"/>
        <v>Cape Verde2002</v>
      </c>
      <c r="B2943" s="1" t="s">
        <v>51</v>
      </c>
      <c r="C2943" s="3">
        <v>2002.0</v>
      </c>
      <c r="D2943" s="3">
        <v>6.18</v>
      </c>
      <c r="E2943" s="3">
        <v>75.7</v>
      </c>
      <c r="F2943" s="2"/>
      <c r="G2943" s="3">
        <v>0.28</v>
      </c>
      <c r="H2943" s="3">
        <v>293.06</v>
      </c>
      <c r="I2943" s="3">
        <v>10.61</v>
      </c>
      <c r="J2943" s="3">
        <v>-36.0</v>
      </c>
      <c r="K2943" s="3">
        <v>620.97</v>
      </c>
      <c r="L2943" s="3">
        <v>24.65</v>
      </c>
      <c r="M2943" s="3">
        <v>51.05</v>
      </c>
      <c r="N2943" s="3">
        <v>17.12</v>
      </c>
      <c r="O2943" s="3">
        <v>7.19</v>
      </c>
      <c r="P2943" s="3">
        <v>0.93</v>
      </c>
      <c r="Q2943" s="3">
        <v>54.78</v>
      </c>
      <c r="R2943" s="3">
        <v>42.93</v>
      </c>
      <c r="S2943" s="3">
        <v>1.36</v>
      </c>
      <c r="T2943" s="3">
        <v>1912.18969636963</v>
      </c>
      <c r="U2943" s="3">
        <v>3751.5852</v>
      </c>
    </row>
    <row r="2944" hidden="1">
      <c r="A2944" s="10" t="str">
        <f t="shared" si="1"/>
        <v>Costa Rica2002</v>
      </c>
      <c r="B2944" s="1" t="s">
        <v>61</v>
      </c>
      <c r="C2944" s="3">
        <v>2002.0</v>
      </c>
      <c r="D2944" s="3">
        <v>38.07</v>
      </c>
      <c r="E2944" s="3">
        <v>74.23</v>
      </c>
      <c r="F2944" s="3">
        <v>0.083983</v>
      </c>
      <c r="G2944" s="3">
        <v>0.2</v>
      </c>
      <c r="H2944" s="3">
        <v>6894.26</v>
      </c>
      <c r="I2944" s="3">
        <v>4950.4</v>
      </c>
      <c r="J2944" s="3">
        <v>-1.97</v>
      </c>
      <c r="K2944" s="3">
        <v>16504.8</v>
      </c>
      <c r="L2944" s="3">
        <v>37.99</v>
      </c>
      <c r="M2944" s="3">
        <v>36.24</v>
      </c>
      <c r="N2944" s="3">
        <v>20.27</v>
      </c>
      <c r="O2944" s="3">
        <v>5.49</v>
      </c>
      <c r="P2944" s="3">
        <v>34.09</v>
      </c>
      <c r="Q2944" s="3">
        <v>34.36</v>
      </c>
      <c r="R2944" s="3">
        <v>6.66</v>
      </c>
      <c r="S2944" s="3">
        <v>24.88</v>
      </c>
      <c r="T2944" s="3">
        <v>2509.42975596065</v>
      </c>
      <c r="U2944" s="3">
        <v>1658.1231</v>
      </c>
    </row>
    <row r="2945" hidden="1">
      <c r="A2945" s="10" t="str">
        <f t="shared" si="1"/>
        <v>Cuba2002</v>
      </c>
      <c r="B2945" s="1" t="s">
        <v>64</v>
      </c>
      <c r="C2945" s="3">
        <v>2002.0</v>
      </c>
      <c r="D2945" s="3">
        <v>57.33</v>
      </c>
      <c r="E2945" s="3">
        <v>64.44</v>
      </c>
      <c r="F2945" s="3">
        <v>-0.896759</v>
      </c>
      <c r="G2945" s="3">
        <v>0.09</v>
      </c>
      <c r="H2945" s="3">
        <v>4176.55</v>
      </c>
      <c r="I2945" s="3">
        <v>1421.67</v>
      </c>
      <c r="J2945" s="3">
        <v>-1.68</v>
      </c>
      <c r="K2945" s="3">
        <v>33590.5</v>
      </c>
      <c r="L2945" s="3">
        <v>21.44</v>
      </c>
      <c r="M2945" s="3">
        <v>43.0</v>
      </c>
      <c r="N2945" s="3">
        <v>21.04</v>
      </c>
      <c r="O2945" s="3">
        <v>14.47</v>
      </c>
      <c r="P2945" s="3">
        <v>2.23</v>
      </c>
      <c r="Q2945" s="3">
        <v>13.61</v>
      </c>
      <c r="R2945" s="3">
        <v>71.96</v>
      </c>
      <c r="S2945" s="3">
        <v>12.19</v>
      </c>
      <c r="T2945" s="3">
        <v>1636.96743572729</v>
      </c>
      <c r="U2945" s="3">
        <v>3371.87</v>
      </c>
    </row>
    <row r="2946" hidden="1">
      <c r="A2946" s="10" t="str">
        <f t="shared" si="1"/>
        <v>Cayman Islands2002</v>
      </c>
      <c r="B2946" s="1" t="s">
        <v>52</v>
      </c>
      <c r="C2946" s="3">
        <v>2002.0</v>
      </c>
      <c r="D2946" s="3">
        <v>0.0</v>
      </c>
      <c r="E2946" s="3">
        <v>0.0</v>
      </c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3">
        <v>0.0</v>
      </c>
      <c r="U2946" s="3">
        <v>0.0</v>
      </c>
    </row>
    <row r="2947" hidden="1">
      <c r="A2947" s="10" t="str">
        <f t="shared" si="1"/>
        <v>Cyprus2002</v>
      </c>
      <c r="B2947" s="1" t="s">
        <v>65</v>
      </c>
      <c r="C2947" s="3">
        <v>2002.0</v>
      </c>
      <c r="D2947" s="3">
        <v>42.55</v>
      </c>
      <c r="E2947" s="3">
        <v>77.09</v>
      </c>
      <c r="F2947" s="3">
        <v>0.332088</v>
      </c>
      <c r="G2947" s="3">
        <v>0.07</v>
      </c>
      <c r="H2947" s="3">
        <v>4083.3</v>
      </c>
      <c r="I2947" s="3">
        <v>837.01</v>
      </c>
      <c r="J2947" s="3">
        <v>1.17</v>
      </c>
      <c r="K2947" s="3">
        <v>11420.23</v>
      </c>
      <c r="L2947" s="3">
        <v>21.36</v>
      </c>
      <c r="M2947" s="3">
        <v>55.73</v>
      </c>
      <c r="N2947" s="3">
        <v>14.4</v>
      </c>
      <c r="O2947" s="3">
        <v>8.51</v>
      </c>
      <c r="P2947" s="3">
        <v>14.27</v>
      </c>
      <c r="Q2947" s="3">
        <v>65.85</v>
      </c>
      <c r="R2947" s="3">
        <v>8.86</v>
      </c>
      <c r="S2947" s="3">
        <v>11.02</v>
      </c>
      <c r="T2947" s="3">
        <v>1818.13625942947</v>
      </c>
      <c r="U2947" s="3">
        <v>1162.2628</v>
      </c>
    </row>
    <row r="2948" hidden="1">
      <c r="A2948" s="10" t="str">
        <f t="shared" si="1"/>
        <v>Czechia2002</v>
      </c>
      <c r="B2948" s="1" t="s">
        <v>66</v>
      </c>
      <c r="C2948" s="3">
        <v>2002.0</v>
      </c>
      <c r="D2948" s="3">
        <v>13.37</v>
      </c>
      <c r="E2948" s="3">
        <v>69.11</v>
      </c>
      <c r="F2948" s="3">
        <v>1.583514</v>
      </c>
      <c r="G2948" s="3">
        <v>0.18</v>
      </c>
      <c r="H2948" s="3">
        <v>48230.79</v>
      </c>
      <c r="I2948" s="3">
        <v>44263.58</v>
      </c>
      <c r="J2948" s="3">
        <v>-1.33</v>
      </c>
      <c r="K2948" s="3">
        <v>82196.0</v>
      </c>
      <c r="L2948" s="3">
        <v>33.97</v>
      </c>
      <c r="M2948" s="3">
        <v>35.14</v>
      </c>
      <c r="N2948" s="3">
        <v>23.11</v>
      </c>
      <c r="O2948" s="3">
        <v>7.74</v>
      </c>
      <c r="P2948" s="3">
        <v>36.87</v>
      </c>
      <c r="Q2948" s="3">
        <v>39.0</v>
      </c>
      <c r="R2948" s="3">
        <v>20.58</v>
      </c>
      <c r="S2948" s="3">
        <v>3.46</v>
      </c>
      <c r="T2948" s="3">
        <v>2291.39790234911</v>
      </c>
      <c r="U2948" s="3">
        <v>1605.8045</v>
      </c>
    </row>
    <row r="2949" hidden="1">
      <c r="A2949" s="10" t="str">
        <f t="shared" si="1"/>
        <v>Germany2002</v>
      </c>
      <c r="B2949" s="1" t="s">
        <v>89</v>
      </c>
      <c r="C2949" s="3">
        <v>2002.0</v>
      </c>
      <c r="D2949" s="3">
        <v>10.05</v>
      </c>
      <c r="E2949" s="3">
        <v>67.22</v>
      </c>
      <c r="F2949" s="3">
        <v>2.367856</v>
      </c>
      <c r="G2949" s="3">
        <v>0.05</v>
      </c>
      <c r="H2949" s="3">
        <v>490450.06</v>
      </c>
      <c r="I2949" s="3">
        <v>615997.39</v>
      </c>
      <c r="J2949" s="3">
        <v>4.25</v>
      </c>
      <c r="K2949" s="3">
        <v>2068619.98</v>
      </c>
      <c r="L2949" s="3">
        <v>32.12</v>
      </c>
      <c r="M2949" s="3">
        <v>35.1</v>
      </c>
      <c r="N2949" s="3">
        <v>19.29</v>
      </c>
      <c r="O2949" s="3">
        <v>9.69</v>
      </c>
      <c r="P2949" s="3">
        <v>39.62</v>
      </c>
      <c r="Q2949" s="3">
        <v>34.61</v>
      </c>
      <c r="R2949" s="3">
        <v>19.81</v>
      </c>
      <c r="S2949" s="3">
        <v>2.37</v>
      </c>
      <c r="T2949" s="3">
        <v>2198.94319728032</v>
      </c>
      <c r="U2949" s="3">
        <v>1688.6686</v>
      </c>
    </row>
    <row r="2950" hidden="1">
      <c r="A2950" s="10" t="str">
        <f t="shared" si="1"/>
        <v>Djibouti2002</v>
      </c>
      <c r="B2950" s="1" t="s">
        <v>68</v>
      </c>
      <c r="C2950" s="3">
        <v>2002.0</v>
      </c>
      <c r="D2950" s="3">
        <v>0.0</v>
      </c>
      <c r="E2950" s="3">
        <v>0.0</v>
      </c>
      <c r="F2950" s="2"/>
      <c r="G2950" s="2"/>
      <c r="H2950" s="2"/>
      <c r="I2950" s="2"/>
      <c r="J2950" s="2"/>
      <c r="K2950" s="3">
        <v>591.12</v>
      </c>
      <c r="L2950" s="2"/>
      <c r="M2950" s="2"/>
      <c r="N2950" s="2"/>
      <c r="O2950" s="2"/>
      <c r="P2950" s="2"/>
      <c r="Q2950" s="2"/>
      <c r="R2950" s="2"/>
      <c r="S2950" s="2"/>
      <c r="T2950" s="3">
        <v>0.0</v>
      </c>
      <c r="U2950" s="3">
        <v>0.0</v>
      </c>
    </row>
    <row r="2951" hidden="1">
      <c r="A2951" s="10" t="str">
        <f t="shared" si="1"/>
        <v>Dominica2002</v>
      </c>
      <c r="B2951" s="1" t="s">
        <v>69</v>
      </c>
      <c r="C2951" s="3">
        <v>2002.0</v>
      </c>
      <c r="D2951" s="3">
        <v>42.92</v>
      </c>
      <c r="E2951" s="3">
        <v>72.3</v>
      </c>
      <c r="F2951" s="2"/>
      <c r="G2951" s="3">
        <v>0.18</v>
      </c>
      <c r="H2951" s="3">
        <v>115.67</v>
      </c>
      <c r="I2951" s="3">
        <v>41.9</v>
      </c>
      <c r="J2951" s="3">
        <v>-9.92</v>
      </c>
      <c r="K2951" s="3">
        <v>333.2</v>
      </c>
      <c r="L2951" s="3">
        <v>18.83</v>
      </c>
      <c r="M2951" s="3">
        <v>53.47</v>
      </c>
      <c r="N2951" s="3">
        <v>21.94</v>
      </c>
      <c r="O2951" s="3">
        <v>5.77</v>
      </c>
      <c r="P2951" s="3">
        <v>4.45</v>
      </c>
      <c r="Q2951" s="3">
        <v>52.07</v>
      </c>
      <c r="R2951" s="3">
        <v>6.99</v>
      </c>
      <c r="S2951" s="3">
        <v>36.49</v>
      </c>
      <c r="T2951" s="3">
        <v>1647.03886330269</v>
      </c>
      <c r="U2951" s="3">
        <v>3854.9932</v>
      </c>
    </row>
    <row r="2952" hidden="1">
      <c r="A2952" s="10" t="str">
        <f t="shared" si="1"/>
        <v>Denmark2002</v>
      </c>
      <c r="B2952" s="1" t="s">
        <v>67</v>
      </c>
      <c r="C2952" s="3">
        <v>2002.0</v>
      </c>
      <c r="D2952" s="3">
        <v>30.67</v>
      </c>
      <c r="E2952" s="3">
        <v>69.23</v>
      </c>
      <c r="F2952" s="3">
        <v>1.344708</v>
      </c>
      <c r="G2952" s="3">
        <v>0.07</v>
      </c>
      <c r="H2952" s="3">
        <v>49284.93</v>
      </c>
      <c r="I2952" s="3">
        <v>55673.56</v>
      </c>
      <c r="J2952" s="3">
        <v>6.85</v>
      </c>
      <c r="K2952" s="3">
        <v>178635.0</v>
      </c>
      <c r="L2952" s="3">
        <v>32.7</v>
      </c>
      <c r="M2952" s="3">
        <v>36.53</v>
      </c>
      <c r="N2952" s="3">
        <v>20.29</v>
      </c>
      <c r="O2952" s="3">
        <v>8.34</v>
      </c>
      <c r="P2952" s="3">
        <v>29.4</v>
      </c>
      <c r="Q2952" s="3">
        <v>37.08</v>
      </c>
      <c r="R2952" s="3">
        <v>14.05</v>
      </c>
      <c r="S2952" s="3">
        <v>15.51</v>
      </c>
      <c r="T2952" s="3">
        <v>2252.61760169207</v>
      </c>
      <c r="U2952" s="3">
        <v>1225.2349</v>
      </c>
    </row>
    <row r="2953" hidden="1">
      <c r="A2953" s="10" t="str">
        <f t="shared" si="1"/>
        <v>Dominican Republic2002</v>
      </c>
      <c r="B2953" s="1" t="s">
        <v>70</v>
      </c>
      <c r="C2953" s="3">
        <v>2002.0</v>
      </c>
      <c r="D2953" s="3">
        <v>18.92</v>
      </c>
      <c r="E2953" s="3">
        <v>64.86</v>
      </c>
      <c r="F2953" s="3">
        <v>-0.433393</v>
      </c>
      <c r="G2953" s="3">
        <v>0.75</v>
      </c>
      <c r="H2953" s="3">
        <v>5329.78</v>
      </c>
      <c r="I2953" s="3">
        <v>5229.32</v>
      </c>
      <c r="J2953" s="3">
        <v>-7.28</v>
      </c>
      <c r="K2953" s="3">
        <v>27137.51</v>
      </c>
      <c r="L2953" s="3">
        <v>24.65</v>
      </c>
      <c r="M2953" s="3">
        <v>40.21</v>
      </c>
      <c r="N2953" s="3">
        <v>28.19</v>
      </c>
      <c r="O2953" s="3">
        <v>6.78</v>
      </c>
      <c r="P2953" s="3">
        <v>17.65</v>
      </c>
      <c r="Q2953" s="3">
        <v>65.86</v>
      </c>
      <c r="R2953" s="3">
        <v>10.12</v>
      </c>
      <c r="S2953" s="3">
        <v>6.38</v>
      </c>
      <c r="T2953" s="3">
        <v>1870.58364177297</v>
      </c>
      <c r="U2953" s="3">
        <v>2271.1728</v>
      </c>
    </row>
    <row r="2954" hidden="1">
      <c r="A2954" s="10" t="str">
        <f t="shared" si="1"/>
        <v>Algeria2002</v>
      </c>
      <c r="B2954" s="1" t="s">
        <v>19</v>
      </c>
      <c r="C2954" s="3">
        <v>2002.0</v>
      </c>
      <c r="D2954" s="3">
        <v>97.29</v>
      </c>
      <c r="E2954" s="3">
        <v>56.15</v>
      </c>
      <c r="F2954" s="3">
        <v>-0.928139</v>
      </c>
      <c r="G2954" s="3">
        <v>0.09</v>
      </c>
      <c r="H2954" s="3">
        <v>12009.77</v>
      </c>
      <c r="I2954" s="3">
        <v>18832.41</v>
      </c>
      <c r="J2954" s="3">
        <v>9.87</v>
      </c>
      <c r="K2954" s="3">
        <v>56760.25</v>
      </c>
      <c r="L2954" s="3">
        <v>34.22</v>
      </c>
      <c r="M2954" s="3">
        <v>21.93</v>
      </c>
      <c r="N2954" s="3">
        <v>29.13</v>
      </c>
      <c r="O2954" s="3">
        <v>14.72</v>
      </c>
      <c r="P2954" s="3">
        <v>0.34</v>
      </c>
      <c r="Q2954" s="3">
        <v>54.17</v>
      </c>
      <c r="R2954" s="3">
        <v>2.79</v>
      </c>
      <c r="S2954" s="3">
        <v>42.7</v>
      </c>
      <c r="T2954" s="3">
        <v>2120.15201632452</v>
      </c>
      <c r="U2954" s="3">
        <v>9382.4598</v>
      </c>
    </row>
    <row r="2955" hidden="1">
      <c r="A2955" s="10" t="str">
        <f t="shared" si="1"/>
        <v>Europe &amp; Central Asia2002</v>
      </c>
      <c r="B2955" s="1" t="s">
        <v>78</v>
      </c>
      <c r="C2955" s="3">
        <v>2002.0</v>
      </c>
      <c r="D2955" s="3">
        <v>19.1</v>
      </c>
      <c r="E2955" s="3">
        <v>64.69</v>
      </c>
      <c r="F2955" s="2"/>
      <c r="G2955" s="2"/>
      <c r="H2955" s="3">
        <v>2826288.86</v>
      </c>
      <c r="I2955" s="3">
        <v>2933842.08</v>
      </c>
      <c r="J2955" s="3">
        <v>2.28</v>
      </c>
      <c r="K2955" s="3">
        <v>1.108880025E7</v>
      </c>
      <c r="L2955" s="3">
        <v>29.59</v>
      </c>
      <c r="M2955" s="3">
        <v>35.1</v>
      </c>
      <c r="N2955" s="3">
        <v>21.24</v>
      </c>
      <c r="O2955" s="3">
        <v>10.46</v>
      </c>
      <c r="P2955" s="3">
        <v>31.17</v>
      </c>
      <c r="Q2955" s="3">
        <v>35.51</v>
      </c>
      <c r="R2955" s="3">
        <v>21.28</v>
      </c>
      <c r="S2955" s="3">
        <v>7.34</v>
      </c>
      <c r="T2955" s="3">
        <v>0.0</v>
      </c>
      <c r="U2955" s="3">
        <v>1211.0417</v>
      </c>
    </row>
    <row r="2956" hidden="1">
      <c r="A2956" s="10" t="str">
        <f t="shared" si="1"/>
        <v>Ecuador2002</v>
      </c>
      <c r="B2956" s="1" t="s">
        <v>71</v>
      </c>
      <c r="C2956" s="3">
        <v>2002.0</v>
      </c>
      <c r="D2956" s="3">
        <v>91.31</v>
      </c>
      <c r="E2956" s="3">
        <v>68.35</v>
      </c>
      <c r="F2956" s="3">
        <v>-0.973858</v>
      </c>
      <c r="G2956" s="3">
        <v>0.16</v>
      </c>
      <c r="H2956" s="3">
        <v>6431.06</v>
      </c>
      <c r="I2956" s="3">
        <v>5029.75</v>
      </c>
      <c r="J2956" s="3">
        <v>-6.39</v>
      </c>
      <c r="K2956" s="3">
        <v>28548.95</v>
      </c>
      <c r="L2956" s="3">
        <v>31.64</v>
      </c>
      <c r="M2956" s="3">
        <v>36.71</v>
      </c>
      <c r="N2956" s="3">
        <v>26.11</v>
      </c>
      <c r="O2956" s="3">
        <v>4.58</v>
      </c>
      <c r="P2956" s="3">
        <v>0.73</v>
      </c>
      <c r="Q2956" s="3">
        <v>25.75</v>
      </c>
      <c r="R2956" s="3">
        <v>6.17</v>
      </c>
      <c r="S2956" s="3">
        <v>67.3</v>
      </c>
      <c r="T2956" s="3">
        <v>2359.70449036928</v>
      </c>
      <c r="U2956" s="3">
        <v>2715.5777</v>
      </c>
    </row>
    <row r="2957" hidden="1">
      <c r="A2957" s="10" t="str">
        <f t="shared" si="1"/>
        <v>Egypt, Arab Rep.2002</v>
      </c>
      <c r="B2957" s="1" t="s">
        <v>72</v>
      </c>
      <c r="C2957" s="3">
        <v>2002.0</v>
      </c>
      <c r="D2957" s="3">
        <v>46.75</v>
      </c>
      <c r="E2957" s="3">
        <v>40.62</v>
      </c>
      <c r="F2957" s="3">
        <v>-0.37218</v>
      </c>
      <c r="G2957" s="3">
        <v>0.08</v>
      </c>
      <c r="H2957" s="3">
        <v>12496.06</v>
      </c>
      <c r="I2957" s="3">
        <v>4662.43</v>
      </c>
      <c r="J2957" s="3">
        <v>-4.35</v>
      </c>
      <c r="K2957" s="3">
        <v>85146.07</v>
      </c>
      <c r="L2957" s="3">
        <v>19.72</v>
      </c>
      <c r="M2957" s="3">
        <v>20.9</v>
      </c>
      <c r="N2957" s="3">
        <v>29.16</v>
      </c>
      <c r="O2957" s="3">
        <v>20.36</v>
      </c>
      <c r="P2957" s="3">
        <v>1.36</v>
      </c>
      <c r="Q2957" s="3">
        <v>48.72</v>
      </c>
      <c r="R2957" s="3">
        <v>20.43</v>
      </c>
      <c r="S2957" s="3">
        <v>20.24</v>
      </c>
      <c r="T2957" s="3">
        <v>1479.52891736722</v>
      </c>
      <c r="U2957" s="3">
        <v>1776.677</v>
      </c>
    </row>
    <row r="2958" hidden="1">
      <c r="A2958" s="10" t="str">
        <f t="shared" si="1"/>
        <v>Eritrea2002</v>
      </c>
      <c r="B2958" s="1" t="s">
        <v>74</v>
      </c>
      <c r="C2958" s="3">
        <v>2002.0</v>
      </c>
      <c r="D2958" s="3">
        <v>0.0</v>
      </c>
      <c r="E2958" s="3">
        <v>0.0</v>
      </c>
      <c r="F2958" s="2"/>
      <c r="G2958" s="2"/>
      <c r="H2958" s="2"/>
      <c r="I2958" s="2"/>
      <c r="J2958" s="3">
        <v>-53.03</v>
      </c>
      <c r="K2958" s="3">
        <v>729.32</v>
      </c>
      <c r="L2958" s="2"/>
      <c r="M2958" s="2"/>
      <c r="N2958" s="2"/>
      <c r="O2958" s="2"/>
      <c r="P2958" s="2"/>
      <c r="Q2958" s="2"/>
      <c r="R2958" s="2"/>
      <c r="S2958" s="2"/>
      <c r="T2958" s="3">
        <v>0.0</v>
      </c>
      <c r="U2958" s="3">
        <v>0.0</v>
      </c>
    </row>
    <row r="2959" hidden="1">
      <c r="A2959" s="10" t="str">
        <f t="shared" si="1"/>
        <v>Spain2002</v>
      </c>
      <c r="B2959" s="1" t="s">
        <v>188</v>
      </c>
      <c r="C2959" s="3">
        <v>2002.0</v>
      </c>
      <c r="D2959" s="3">
        <v>22.6</v>
      </c>
      <c r="E2959" s="3">
        <v>64.24</v>
      </c>
      <c r="F2959" s="3">
        <v>1.054108</v>
      </c>
      <c r="G2959" s="3">
        <v>0.08</v>
      </c>
      <c r="H2959" s="3">
        <v>165919.56</v>
      </c>
      <c r="I2959" s="3">
        <v>125872.28</v>
      </c>
      <c r="J2959" s="3">
        <v>-1.99</v>
      </c>
      <c r="K2959" s="3">
        <v>705393.98</v>
      </c>
      <c r="L2959" s="3">
        <v>29.39</v>
      </c>
      <c r="M2959" s="3">
        <v>34.85</v>
      </c>
      <c r="N2959" s="3">
        <v>20.95</v>
      </c>
      <c r="O2959" s="3">
        <v>14.15</v>
      </c>
      <c r="P2959" s="3">
        <v>23.48</v>
      </c>
      <c r="Q2959" s="3">
        <v>45.59</v>
      </c>
      <c r="R2959" s="3">
        <v>19.67</v>
      </c>
      <c r="S2959" s="3">
        <v>9.73</v>
      </c>
      <c r="T2959" s="3">
        <v>2029.47595684815</v>
      </c>
      <c r="U2959" s="3">
        <v>1199.0797</v>
      </c>
    </row>
    <row r="2960" hidden="1">
      <c r="A2960" s="10" t="str">
        <f t="shared" si="1"/>
        <v>Estonia2002</v>
      </c>
      <c r="B2960" s="1" t="s">
        <v>75</v>
      </c>
      <c r="C2960" s="3">
        <v>2002.0</v>
      </c>
      <c r="D2960" s="3">
        <v>32.89</v>
      </c>
      <c r="E2960" s="3">
        <v>71.0</v>
      </c>
      <c r="F2960" s="3">
        <v>0.576142</v>
      </c>
      <c r="G2960" s="3">
        <v>0.09</v>
      </c>
      <c r="H2960" s="3">
        <v>5864.48</v>
      </c>
      <c r="I2960" s="3">
        <v>4341.04</v>
      </c>
      <c r="J2960" s="3">
        <v>-7.4</v>
      </c>
      <c r="K2960" s="3">
        <v>7372.46</v>
      </c>
      <c r="L2960" s="3">
        <v>31.52</v>
      </c>
      <c r="M2960" s="3">
        <v>39.48</v>
      </c>
      <c r="N2960" s="3">
        <v>21.86</v>
      </c>
      <c r="O2960" s="3">
        <v>7.13</v>
      </c>
      <c r="P2960" s="3">
        <v>25.13</v>
      </c>
      <c r="Q2960" s="3">
        <v>38.11</v>
      </c>
      <c r="R2960" s="3">
        <v>24.82</v>
      </c>
      <c r="S2960" s="3">
        <v>11.94</v>
      </c>
      <c r="T2960" s="3">
        <v>2237.81169621815</v>
      </c>
      <c r="U2960" s="3">
        <v>1144.0434</v>
      </c>
    </row>
    <row r="2961" hidden="1">
      <c r="A2961" s="10" t="str">
        <f t="shared" si="1"/>
        <v>Ethiopia(excludes Eritrea)2002</v>
      </c>
      <c r="B2961" s="1" t="s">
        <v>77</v>
      </c>
      <c r="C2961" s="3">
        <v>2002.0</v>
      </c>
      <c r="D2961" s="3">
        <v>81.37</v>
      </c>
      <c r="E2961" s="3">
        <v>67.25</v>
      </c>
      <c r="F2961" s="2"/>
      <c r="G2961" s="3">
        <v>0.06</v>
      </c>
      <c r="H2961" s="3">
        <v>1581.56</v>
      </c>
      <c r="I2961" s="3">
        <v>417.01</v>
      </c>
      <c r="J2961" s="2"/>
      <c r="K2961" s="3">
        <v>7850.81</v>
      </c>
      <c r="L2961" s="3">
        <v>27.52</v>
      </c>
      <c r="M2961" s="3">
        <v>39.73</v>
      </c>
      <c r="N2961" s="3">
        <v>24.83</v>
      </c>
      <c r="O2961" s="3">
        <v>7.89</v>
      </c>
      <c r="P2961" s="3">
        <v>0.14</v>
      </c>
      <c r="Q2961" s="3">
        <v>1.7</v>
      </c>
      <c r="R2961" s="3">
        <v>28.44</v>
      </c>
      <c r="S2961" s="3">
        <v>69.72</v>
      </c>
      <c r="T2961" s="3">
        <v>1917.8072820062</v>
      </c>
      <c r="U2961" s="3">
        <v>5759.591</v>
      </c>
    </row>
    <row r="2962" hidden="1">
      <c r="A2962" s="10" t="str">
        <f t="shared" si="1"/>
        <v>European Union2002</v>
      </c>
      <c r="B2962" s="1" t="s">
        <v>79</v>
      </c>
      <c r="C2962" s="3">
        <v>2002.0</v>
      </c>
      <c r="D2962" s="3">
        <v>12.49</v>
      </c>
      <c r="E2962" s="3">
        <v>58.21</v>
      </c>
      <c r="F2962" s="2"/>
      <c r="G2962" s="2"/>
      <c r="H2962" s="3">
        <v>917510.6</v>
      </c>
      <c r="I2962" s="3">
        <v>861290.94</v>
      </c>
      <c r="J2962" s="2"/>
      <c r="K2962" s="2"/>
      <c r="L2962" s="3">
        <v>30.27</v>
      </c>
      <c r="M2962" s="3">
        <v>27.94</v>
      </c>
      <c r="N2962" s="3">
        <v>17.39</v>
      </c>
      <c r="O2962" s="3">
        <v>17.85</v>
      </c>
      <c r="P2962" s="3">
        <v>37.71</v>
      </c>
      <c r="Q2962" s="3">
        <v>32.49</v>
      </c>
      <c r="R2962" s="3">
        <v>19.2</v>
      </c>
      <c r="S2962" s="3">
        <v>4.33</v>
      </c>
      <c r="T2962" s="3">
        <v>0.0</v>
      </c>
      <c r="U2962" s="3">
        <v>1471.8631</v>
      </c>
    </row>
    <row r="2963" hidden="1">
      <c r="A2963" s="10" t="str">
        <f t="shared" si="1"/>
        <v>Finland2002</v>
      </c>
      <c r="B2963" s="1" t="s">
        <v>82</v>
      </c>
      <c r="C2963" s="3">
        <v>2002.0</v>
      </c>
      <c r="D2963" s="3">
        <v>31.76</v>
      </c>
      <c r="E2963" s="3">
        <v>65.53</v>
      </c>
      <c r="F2963" s="3">
        <v>1.954512</v>
      </c>
      <c r="G2963" s="3">
        <v>0.05</v>
      </c>
      <c r="H2963" s="3">
        <v>33440.05</v>
      </c>
      <c r="I2963" s="3">
        <v>44517.74</v>
      </c>
      <c r="J2963" s="3">
        <v>8.97</v>
      </c>
      <c r="K2963" s="3">
        <v>139738.01</v>
      </c>
      <c r="L2963" s="3">
        <v>34.66</v>
      </c>
      <c r="M2963" s="3">
        <v>30.87</v>
      </c>
      <c r="N2963" s="3">
        <v>17.88</v>
      </c>
      <c r="O2963" s="3">
        <v>14.61</v>
      </c>
      <c r="P2963" s="3">
        <v>41.78</v>
      </c>
      <c r="Q2963" s="3">
        <v>17.63</v>
      </c>
      <c r="R2963" s="3">
        <v>37.99</v>
      </c>
      <c r="S2963" s="3">
        <v>2.04</v>
      </c>
      <c r="T2963" s="3">
        <v>2249.07828507726</v>
      </c>
      <c r="U2963" s="3">
        <v>2150.7996</v>
      </c>
    </row>
    <row r="2964" hidden="1">
      <c r="A2964" s="10" t="str">
        <f t="shared" si="1"/>
        <v>Fiji2002</v>
      </c>
      <c r="B2964" s="1" t="s">
        <v>81</v>
      </c>
      <c r="C2964" s="3">
        <v>2002.0</v>
      </c>
      <c r="D2964" s="3">
        <v>62.08</v>
      </c>
      <c r="E2964" s="3">
        <v>62.93</v>
      </c>
      <c r="F2964" s="2"/>
      <c r="G2964" s="3">
        <v>0.19</v>
      </c>
      <c r="H2964" s="3">
        <v>795.26</v>
      </c>
      <c r="I2964" s="3">
        <v>522.58</v>
      </c>
      <c r="J2964" s="3">
        <v>-2.44</v>
      </c>
      <c r="K2964" s="3">
        <v>1842.69</v>
      </c>
      <c r="L2964" s="3">
        <v>19.72</v>
      </c>
      <c r="M2964" s="3">
        <v>43.21</v>
      </c>
      <c r="N2964" s="3">
        <v>23.8</v>
      </c>
      <c r="O2964" s="3">
        <v>12.61</v>
      </c>
      <c r="P2964" s="3">
        <v>2.27</v>
      </c>
      <c r="Q2964" s="3">
        <v>50.82</v>
      </c>
      <c r="R2964" s="3">
        <v>35.27</v>
      </c>
      <c r="S2964" s="3">
        <v>11.23</v>
      </c>
      <c r="T2964" s="3">
        <v>1642.122924435</v>
      </c>
      <c r="U2964" s="3">
        <v>1696.6249</v>
      </c>
    </row>
    <row r="2965" hidden="1">
      <c r="A2965" s="10" t="str">
        <f t="shared" si="1"/>
        <v>France2002</v>
      </c>
      <c r="B2965" s="1" t="s">
        <v>83</v>
      </c>
      <c r="C2965" s="3">
        <v>2002.0</v>
      </c>
      <c r="D2965" s="3">
        <v>17.61</v>
      </c>
      <c r="E2965" s="3">
        <v>67.6</v>
      </c>
      <c r="F2965" s="3">
        <v>1.648526</v>
      </c>
      <c r="G2965" s="3">
        <v>0.06</v>
      </c>
      <c r="H2965" s="3">
        <v>303831.44</v>
      </c>
      <c r="I2965" s="3">
        <v>304891.88</v>
      </c>
      <c r="J2965" s="3">
        <v>1.99</v>
      </c>
      <c r="K2965" s="3">
        <v>1494290.01</v>
      </c>
      <c r="L2965" s="3">
        <v>29.95</v>
      </c>
      <c r="M2965" s="3">
        <v>37.65</v>
      </c>
      <c r="N2965" s="3">
        <v>22.39</v>
      </c>
      <c r="O2965" s="3">
        <v>9.97</v>
      </c>
      <c r="P2965" s="3">
        <v>34.68</v>
      </c>
      <c r="Q2965" s="3">
        <v>37.83</v>
      </c>
      <c r="R2965" s="3">
        <v>20.18</v>
      </c>
      <c r="S2965" s="3">
        <v>5.23</v>
      </c>
      <c r="T2965" s="3">
        <v>2143.6045850763</v>
      </c>
      <c r="U2965" s="3">
        <v>1355.997</v>
      </c>
    </row>
    <row r="2966" hidden="1">
      <c r="A2966" s="10" t="str">
        <f t="shared" si="1"/>
        <v>Faroe Islands2002</v>
      </c>
      <c r="B2966" s="1" t="s">
        <v>80</v>
      </c>
      <c r="C2966" s="3">
        <v>2002.0</v>
      </c>
      <c r="D2966" s="3">
        <v>98.31</v>
      </c>
      <c r="E2966" s="3">
        <v>79.42</v>
      </c>
      <c r="F2966" s="2"/>
      <c r="G2966" s="3">
        <v>0.21</v>
      </c>
      <c r="H2966" s="3">
        <v>495.69</v>
      </c>
      <c r="I2966" s="3">
        <v>542.03</v>
      </c>
      <c r="J2966" s="3">
        <v>-1.02</v>
      </c>
      <c r="K2966" s="3">
        <v>1262.67</v>
      </c>
      <c r="L2966" s="3">
        <v>24.96</v>
      </c>
      <c r="M2966" s="3">
        <v>54.46</v>
      </c>
      <c r="N2966" s="3">
        <v>11.99</v>
      </c>
      <c r="O2966" s="3">
        <v>6.59</v>
      </c>
      <c r="P2966" s="3">
        <v>1.45</v>
      </c>
      <c r="Q2966" s="3">
        <v>11.83</v>
      </c>
      <c r="R2966" s="3">
        <v>14.75</v>
      </c>
      <c r="S2966" s="3">
        <v>71.96</v>
      </c>
      <c r="T2966" s="3">
        <v>1833.6352268277</v>
      </c>
      <c r="U2966" s="3">
        <v>8076.2164</v>
      </c>
    </row>
    <row r="2967" hidden="1">
      <c r="A2967" s="10" t="str">
        <f t="shared" si="1"/>
        <v>Micronesia, Fed. Sts.2002</v>
      </c>
      <c r="B2967" s="1" t="s">
        <v>137</v>
      </c>
      <c r="C2967" s="3">
        <v>2002.0</v>
      </c>
      <c r="D2967" s="3">
        <v>75.08</v>
      </c>
      <c r="E2967" s="3">
        <v>6.85</v>
      </c>
      <c r="F2967" s="2"/>
      <c r="G2967" s="3">
        <v>0.37</v>
      </c>
      <c r="H2967" s="3">
        <v>104.29</v>
      </c>
      <c r="I2967" s="3">
        <v>14.44</v>
      </c>
      <c r="J2967" s="3">
        <v>-53.65</v>
      </c>
      <c r="K2967" s="3">
        <v>242.52</v>
      </c>
      <c r="L2967" s="2"/>
      <c r="M2967" s="3">
        <v>6.85</v>
      </c>
      <c r="N2967" s="2"/>
      <c r="O2967" s="2"/>
      <c r="P2967" s="3">
        <v>0.07</v>
      </c>
      <c r="Q2967" s="3">
        <v>26.85</v>
      </c>
      <c r="R2967" s="3">
        <v>0.15</v>
      </c>
      <c r="S2967" s="3">
        <v>72.94</v>
      </c>
      <c r="T2967" s="3">
        <v>0.0</v>
      </c>
      <c r="U2967" s="3">
        <v>4727.5115</v>
      </c>
    </row>
    <row r="2968" hidden="1">
      <c r="A2968" s="10" t="str">
        <f t="shared" si="1"/>
        <v>Gabon2002</v>
      </c>
      <c r="B2968" s="1" t="s">
        <v>86</v>
      </c>
      <c r="C2968" s="3">
        <v>2002.0</v>
      </c>
      <c r="D2968" s="3">
        <v>96.42</v>
      </c>
      <c r="E2968" s="3">
        <v>78.52</v>
      </c>
      <c r="F2968" s="3">
        <v>-1.34341</v>
      </c>
      <c r="G2968" s="3">
        <v>0.35</v>
      </c>
      <c r="H2968" s="3">
        <v>744.38</v>
      </c>
      <c r="I2968" s="3">
        <v>2411.13</v>
      </c>
      <c r="J2968" s="3">
        <v>20.46</v>
      </c>
      <c r="K2968" s="3">
        <v>5335.45</v>
      </c>
      <c r="L2968" s="3">
        <v>44.08</v>
      </c>
      <c r="M2968" s="3">
        <v>34.44</v>
      </c>
      <c r="N2968" s="3">
        <v>15.51</v>
      </c>
      <c r="O2968" s="3">
        <v>5.97</v>
      </c>
      <c r="P2968" s="3">
        <v>0.64</v>
      </c>
      <c r="Q2968" s="3">
        <v>2.61</v>
      </c>
      <c r="R2968" s="3">
        <v>2.59</v>
      </c>
      <c r="S2968" s="3">
        <v>92.21</v>
      </c>
      <c r="T2968" s="3">
        <v>2426.47373362253</v>
      </c>
      <c r="U2968" s="3">
        <v>7136.8445</v>
      </c>
    </row>
    <row r="2969" hidden="1">
      <c r="A2969" s="10" t="str">
        <f t="shared" si="1"/>
        <v>United Kingdom2002</v>
      </c>
      <c r="B2969" s="1" t="s">
        <v>212</v>
      </c>
      <c r="C2969" s="3">
        <v>2002.0</v>
      </c>
      <c r="D2969" s="3">
        <v>16.35</v>
      </c>
      <c r="E2969" s="3">
        <v>70.02</v>
      </c>
      <c r="F2969" s="3">
        <v>2.067395</v>
      </c>
      <c r="G2969" s="3">
        <v>0.06</v>
      </c>
      <c r="H2969" s="3">
        <v>372059.5</v>
      </c>
      <c r="I2969" s="3">
        <v>285996.25</v>
      </c>
      <c r="J2969" s="3">
        <v>-2.58</v>
      </c>
      <c r="K2969" s="3">
        <v>1784470.04</v>
      </c>
      <c r="L2969" s="3">
        <v>31.31</v>
      </c>
      <c r="M2969" s="3">
        <v>38.71</v>
      </c>
      <c r="N2969" s="3">
        <v>16.86</v>
      </c>
      <c r="O2969" s="3">
        <v>7.98</v>
      </c>
      <c r="P2969" s="3">
        <v>39.55</v>
      </c>
      <c r="Q2969" s="3">
        <v>31.59</v>
      </c>
      <c r="R2969" s="3">
        <v>13.85</v>
      </c>
      <c r="S2969" s="3">
        <v>9.38</v>
      </c>
      <c r="T2969" s="3">
        <v>2317.15573705368</v>
      </c>
      <c r="U2969" s="3">
        <v>1634.7262</v>
      </c>
    </row>
    <row r="2970" hidden="1">
      <c r="A2970" s="10" t="str">
        <f t="shared" si="1"/>
        <v>Georgia2002</v>
      </c>
      <c r="B2970" s="1" t="s">
        <v>88</v>
      </c>
      <c r="C2970" s="3">
        <v>2002.0</v>
      </c>
      <c r="D2970" s="3">
        <v>43.02</v>
      </c>
      <c r="E2970" s="3">
        <v>75.72</v>
      </c>
      <c r="F2970" s="3">
        <v>0.23527</v>
      </c>
      <c r="G2970" s="3">
        <v>0.09</v>
      </c>
      <c r="H2970" s="3">
        <v>795.54</v>
      </c>
      <c r="I2970" s="3">
        <v>345.93</v>
      </c>
      <c r="J2970" s="3">
        <v>-13.17</v>
      </c>
      <c r="K2970" s="3">
        <v>3395.73</v>
      </c>
      <c r="L2970" s="3">
        <v>22.58</v>
      </c>
      <c r="M2970" s="3">
        <v>53.14</v>
      </c>
      <c r="N2970" s="3">
        <v>16.22</v>
      </c>
      <c r="O2970" s="3">
        <v>7.47</v>
      </c>
      <c r="P2970" s="3">
        <v>15.82</v>
      </c>
      <c r="Q2970" s="3">
        <v>28.5</v>
      </c>
      <c r="R2970" s="3">
        <v>28.13</v>
      </c>
      <c r="S2970" s="3">
        <v>27.41</v>
      </c>
      <c r="T2970" s="3">
        <v>1673.40055956855</v>
      </c>
      <c r="U2970" s="3">
        <v>1432.3701</v>
      </c>
    </row>
    <row r="2971" hidden="1">
      <c r="A2971" s="10" t="str">
        <f t="shared" si="1"/>
        <v>Ghana2002</v>
      </c>
      <c r="B2971" s="1" t="s">
        <v>90</v>
      </c>
      <c r="C2971" s="3">
        <v>2002.0</v>
      </c>
      <c r="D2971" s="3">
        <v>0.0</v>
      </c>
      <c r="E2971" s="3">
        <v>59.05</v>
      </c>
      <c r="F2971" s="3">
        <v>-1.258567</v>
      </c>
      <c r="G2971" s="3">
        <v>0.07</v>
      </c>
      <c r="H2971" s="3">
        <v>2708.25</v>
      </c>
      <c r="I2971" s="2"/>
      <c r="J2971" s="3">
        <v>-12.26</v>
      </c>
      <c r="K2971" s="3">
        <v>6166.33</v>
      </c>
      <c r="L2971" s="3">
        <v>22.18</v>
      </c>
      <c r="M2971" s="3">
        <v>36.87</v>
      </c>
      <c r="N2971" s="3">
        <v>26.18</v>
      </c>
      <c r="O2971" s="3">
        <v>12.71</v>
      </c>
      <c r="P2971" s="2"/>
      <c r="Q2971" s="2"/>
      <c r="R2971" s="2"/>
      <c r="S2971" s="2"/>
      <c r="T2971" s="3">
        <v>1705.59746005518</v>
      </c>
      <c r="U2971" s="3">
        <v>0.0</v>
      </c>
    </row>
    <row r="2972" hidden="1">
      <c r="A2972" s="10" t="str">
        <f t="shared" si="1"/>
        <v>Guinea2002</v>
      </c>
      <c r="B2972" s="1" t="s">
        <v>96</v>
      </c>
      <c r="C2972" s="3">
        <v>2002.0</v>
      </c>
      <c r="D2972" s="3">
        <v>52.22</v>
      </c>
      <c r="E2972" s="3">
        <v>76.98</v>
      </c>
      <c r="F2972" s="3">
        <v>-1.684157</v>
      </c>
      <c r="G2972" s="3">
        <v>0.08</v>
      </c>
      <c r="H2972" s="3">
        <v>667.97</v>
      </c>
      <c r="I2972" s="3">
        <v>526.59</v>
      </c>
      <c r="J2972" s="3">
        <v>-2.49</v>
      </c>
      <c r="K2972" s="3">
        <v>2950.2</v>
      </c>
      <c r="L2972" s="3">
        <v>13.93</v>
      </c>
      <c r="M2972" s="3">
        <v>63.05</v>
      </c>
      <c r="N2972" s="3">
        <v>19.52</v>
      </c>
      <c r="O2972" s="3">
        <v>3.18</v>
      </c>
      <c r="P2972" s="3">
        <v>0.1</v>
      </c>
      <c r="Q2972" s="3">
        <v>2.08</v>
      </c>
      <c r="R2972" s="3">
        <v>46.91</v>
      </c>
      <c r="S2972" s="3">
        <v>50.75</v>
      </c>
      <c r="T2972" s="3">
        <v>1503.94500341541</v>
      </c>
      <c r="U2972" s="3">
        <v>3568.1575</v>
      </c>
    </row>
    <row r="2973" hidden="1">
      <c r="A2973" s="10" t="str">
        <f t="shared" si="1"/>
        <v>Guadeloupe2002</v>
      </c>
      <c r="B2973" s="1" t="s">
        <v>94</v>
      </c>
      <c r="C2973" s="3">
        <v>2002.0</v>
      </c>
      <c r="D2973" s="3">
        <v>0.0</v>
      </c>
      <c r="E2973" s="3">
        <v>0.0</v>
      </c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3">
        <v>0.0</v>
      </c>
      <c r="U2973" s="3">
        <v>0.0</v>
      </c>
    </row>
    <row r="2974" hidden="1">
      <c r="A2974" s="10" t="str">
        <f t="shared" si="1"/>
        <v>Gambia, The2002</v>
      </c>
      <c r="B2974" s="1" t="s">
        <v>87</v>
      </c>
      <c r="C2974" s="3">
        <v>2002.0</v>
      </c>
      <c r="D2974" s="3">
        <v>95.53</v>
      </c>
      <c r="E2974" s="3">
        <v>70.71</v>
      </c>
      <c r="F2974" s="2"/>
      <c r="G2974" s="3">
        <v>0.08</v>
      </c>
      <c r="H2974" s="3">
        <v>160.97</v>
      </c>
      <c r="I2974" s="3">
        <v>17.32</v>
      </c>
      <c r="J2974" s="3">
        <v>-5.33</v>
      </c>
      <c r="K2974" s="3">
        <v>578.24</v>
      </c>
      <c r="L2974" s="3">
        <v>8.06</v>
      </c>
      <c r="M2974" s="3">
        <v>62.65</v>
      </c>
      <c r="N2974" s="3">
        <v>22.29</v>
      </c>
      <c r="O2974" s="3">
        <v>6.69</v>
      </c>
      <c r="P2974" s="3">
        <v>0.87</v>
      </c>
      <c r="Q2974" s="3">
        <v>2.5</v>
      </c>
      <c r="R2974" s="3">
        <v>73.36</v>
      </c>
      <c r="S2974" s="3">
        <v>23.27</v>
      </c>
      <c r="T2974" s="3">
        <v>1525.413490423</v>
      </c>
      <c r="U2974" s="3">
        <v>5782.0525</v>
      </c>
    </row>
    <row r="2975" hidden="1">
      <c r="A2975" s="10" t="str">
        <f t="shared" si="1"/>
        <v>Guinea-Bissau2002</v>
      </c>
      <c r="B2975" s="1" t="s">
        <v>97</v>
      </c>
      <c r="C2975" s="3">
        <v>2002.0</v>
      </c>
      <c r="D2975" s="3">
        <v>0.0</v>
      </c>
      <c r="E2975" s="3">
        <v>0.0</v>
      </c>
      <c r="F2975" s="2"/>
      <c r="G2975" s="2"/>
      <c r="H2975" s="2"/>
      <c r="I2975" s="2"/>
      <c r="J2975" s="3">
        <v>-5.52</v>
      </c>
      <c r="K2975" s="3">
        <v>417.81</v>
      </c>
      <c r="L2975" s="2"/>
      <c r="M2975" s="2"/>
      <c r="N2975" s="2"/>
      <c r="O2975" s="2"/>
      <c r="P2975" s="2"/>
      <c r="Q2975" s="2"/>
      <c r="R2975" s="2"/>
      <c r="S2975" s="2"/>
      <c r="T2975" s="3">
        <v>0.0</v>
      </c>
      <c r="U2975" s="3">
        <v>0.0</v>
      </c>
    </row>
    <row r="2976" hidden="1">
      <c r="A2976" s="10" t="str">
        <f t="shared" si="1"/>
        <v>Greece2002</v>
      </c>
      <c r="B2976" s="1" t="s">
        <v>91</v>
      </c>
      <c r="C2976" s="3">
        <v>2002.0</v>
      </c>
      <c r="D2976" s="3">
        <v>36.64</v>
      </c>
      <c r="E2976" s="3">
        <v>62.06</v>
      </c>
      <c r="F2976" s="3">
        <v>0.203554</v>
      </c>
      <c r="G2976" s="3">
        <v>0.05</v>
      </c>
      <c r="H2976" s="3">
        <v>31299.04</v>
      </c>
      <c r="I2976" s="3">
        <v>10327.36</v>
      </c>
      <c r="J2976" s="3">
        <v>-10.12</v>
      </c>
      <c r="K2976" s="3">
        <v>153831.0</v>
      </c>
      <c r="L2976" s="3">
        <v>26.14</v>
      </c>
      <c r="M2976" s="3">
        <v>35.92</v>
      </c>
      <c r="N2976" s="3">
        <v>19.21</v>
      </c>
      <c r="O2976" s="3">
        <v>17.61</v>
      </c>
      <c r="P2976" s="3">
        <v>12.18</v>
      </c>
      <c r="Q2976" s="3">
        <v>48.47</v>
      </c>
      <c r="R2976" s="3">
        <v>23.04</v>
      </c>
      <c r="S2976" s="3">
        <v>14.82</v>
      </c>
      <c r="T2976" s="3">
        <v>1804.25478350676</v>
      </c>
      <c r="U2976" s="3">
        <v>1006.1212</v>
      </c>
    </row>
    <row r="2977" hidden="1">
      <c r="A2977" s="10" t="str">
        <f t="shared" si="1"/>
        <v>Grenada2002</v>
      </c>
      <c r="B2977" s="1" t="s">
        <v>93</v>
      </c>
      <c r="C2977" s="3">
        <v>2002.0</v>
      </c>
      <c r="D2977" s="3">
        <v>70.47</v>
      </c>
      <c r="E2977" s="3">
        <v>76.16</v>
      </c>
      <c r="F2977" s="2"/>
      <c r="G2977" s="3">
        <v>0.08</v>
      </c>
      <c r="H2977" s="3">
        <v>198.82</v>
      </c>
      <c r="I2977" s="3">
        <v>38.26</v>
      </c>
      <c r="J2977" s="3">
        <v>-18.41</v>
      </c>
      <c r="K2977" s="3">
        <v>540.34</v>
      </c>
      <c r="L2977" s="3">
        <v>21.59</v>
      </c>
      <c r="M2977" s="3">
        <v>54.57</v>
      </c>
      <c r="N2977" s="3">
        <v>17.69</v>
      </c>
      <c r="O2977" s="3">
        <v>6.14</v>
      </c>
      <c r="P2977" s="3">
        <v>15.25</v>
      </c>
      <c r="Q2977" s="3">
        <v>50.6</v>
      </c>
      <c r="R2977" s="3">
        <v>18.98</v>
      </c>
      <c r="S2977" s="3">
        <v>15.18</v>
      </c>
      <c r="T2977" s="3">
        <v>1834.40051870137</v>
      </c>
      <c r="U2977" s="3">
        <v>2676.7</v>
      </c>
    </row>
    <row r="2978" hidden="1">
      <c r="A2978" s="10" t="str">
        <f t="shared" si="1"/>
        <v>Greenland2002</v>
      </c>
      <c r="B2978" s="1" t="s">
        <v>92</v>
      </c>
      <c r="C2978" s="3">
        <v>2002.0</v>
      </c>
      <c r="D2978" s="3">
        <v>91.58</v>
      </c>
      <c r="E2978" s="3">
        <v>83.31</v>
      </c>
      <c r="F2978" s="2"/>
      <c r="G2978" s="3">
        <v>0.39</v>
      </c>
      <c r="H2978" s="3">
        <v>417.48</v>
      </c>
      <c r="I2978" s="3">
        <v>305.37</v>
      </c>
      <c r="J2978" s="2"/>
      <c r="K2978" s="3">
        <v>1169.14</v>
      </c>
      <c r="L2978" s="3">
        <v>26.52</v>
      </c>
      <c r="M2978" s="3">
        <v>56.79</v>
      </c>
      <c r="N2978" s="3">
        <v>10.06</v>
      </c>
      <c r="O2978" s="3">
        <v>5.2</v>
      </c>
      <c r="P2978" s="3">
        <v>3.11</v>
      </c>
      <c r="Q2978" s="3">
        <v>25.97</v>
      </c>
      <c r="R2978" s="3">
        <v>2.64</v>
      </c>
      <c r="S2978" s="3">
        <v>64.66</v>
      </c>
      <c r="T2978" s="3">
        <v>2024.91186691285</v>
      </c>
      <c r="U2978" s="3">
        <v>5317.6176</v>
      </c>
    </row>
    <row r="2979" hidden="1">
      <c r="A2979" s="10" t="str">
        <f t="shared" si="1"/>
        <v>Guatemala2002</v>
      </c>
      <c r="B2979" s="1" t="s">
        <v>95</v>
      </c>
      <c r="C2979" s="3">
        <v>2002.0</v>
      </c>
      <c r="D2979" s="3">
        <v>60.61</v>
      </c>
      <c r="E2979" s="3">
        <v>65.94</v>
      </c>
      <c r="F2979" s="3">
        <v>-0.49913</v>
      </c>
      <c r="G2979" s="3">
        <v>0.37</v>
      </c>
      <c r="H2979" s="3">
        <v>6300.63</v>
      </c>
      <c r="I2979" s="3">
        <v>2461.57</v>
      </c>
      <c r="J2979" s="3">
        <v>-13.43</v>
      </c>
      <c r="K2979" s="3">
        <v>20776.4</v>
      </c>
      <c r="L2979" s="3">
        <v>22.39</v>
      </c>
      <c r="M2979" s="3">
        <v>43.55</v>
      </c>
      <c r="N2979" s="3">
        <v>25.35</v>
      </c>
      <c r="O2979" s="3">
        <v>7.28</v>
      </c>
      <c r="P2979" s="3">
        <v>3.76</v>
      </c>
      <c r="Q2979" s="3">
        <v>37.52</v>
      </c>
      <c r="R2979" s="3">
        <v>23.39</v>
      </c>
      <c r="S2979" s="3">
        <v>34.41</v>
      </c>
      <c r="T2979" s="3">
        <v>1790.44388977962</v>
      </c>
      <c r="U2979" s="3">
        <v>1716.7865</v>
      </c>
    </row>
    <row r="2980" hidden="1">
      <c r="A2980" s="10" t="str">
        <f t="shared" si="1"/>
        <v>French Guiana2002</v>
      </c>
      <c r="B2980" s="1" t="s">
        <v>84</v>
      </c>
      <c r="C2980" s="3">
        <v>2002.0</v>
      </c>
      <c r="D2980" s="3">
        <v>0.0</v>
      </c>
      <c r="E2980" s="3">
        <v>0.0</v>
      </c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3">
        <v>0.0</v>
      </c>
      <c r="U2980" s="3">
        <v>0.0</v>
      </c>
    </row>
    <row r="2981" hidden="1">
      <c r="A2981" s="10" t="str">
        <f t="shared" si="1"/>
        <v>Guyana2002</v>
      </c>
      <c r="B2981" s="1" t="s">
        <v>98</v>
      </c>
      <c r="C2981" s="3">
        <v>2002.0</v>
      </c>
      <c r="D2981" s="3">
        <v>63.7</v>
      </c>
      <c r="E2981" s="3">
        <v>76.15</v>
      </c>
      <c r="F2981" s="2"/>
      <c r="G2981" s="3">
        <v>0.14</v>
      </c>
      <c r="H2981" s="3">
        <v>564.5</v>
      </c>
      <c r="I2981" s="3">
        <v>446.52</v>
      </c>
      <c r="J2981" s="3">
        <v>-12.12</v>
      </c>
      <c r="K2981" s="3">
        <v>726.13</v>
      </c>
      <c r="L2981" s="3">
        <v>21.09</v>
      </c>
      <c r="M2981" s="3">
        <v>55.06</v>
      </c>
      <c r="N2981" s="3">
        <v>19.62</v>
      </c>
      <c r="O2981" s="3">
        <v>4.15</v>
      </c>
      <c r="P2981" s="3">
        <v>2.57</v>
      </c>
      <c r="Q2981" s="3">
        <v>10.79</v>
      </c>
      <c r="R2981" s="3">
        <v>53.33</v>
      </c>
      <c r="S2981" s="3">
        <v>33.22</v>
      </c>
      <c r="T2981" s="3">
        <v>1719.66651774404</v>
      </c>
      <c r="U2981" s="3">
        <v>1820.3656</v>
      </c>
    </row>
    <row r="2982" hidden="1">
      <c r="A2982" s="10" t="str">
        <f t="shared" si="1"/>
        <v>Hong Kong SAR, China2002</v>
      </c>
      <c r="B2982" s="1" t="s">
        <v>100</v>
      </c>
      <c r="C2982" s="3">
        <v>2002.0</v>
      </c>
      <c r="D2982" s="3">
        <v>4.01</v>
      </c>
      <c r="E2982" s="3">
        <v>75.01</v>
      </c>
      <c r="F2982" s="2"/>
      <c r="G2982" s="3">
        <v>0.08</v>
      </c>
      <c r="H2982" s="3">
        <v>207969.01</v>
      </c>
      <c r="I2982" s="3">
        <v>201927.77</v>
      </c>
      <c r="J2982" s="3">
        <v>8.16</v>
      </c>
      <c r="K2982" s="3">
        <v>166349.0</v>
      </c>
      <c r="L2982" s="3">
        <v>42.01</v>
      </c>
      <c r="M2982" s="3">
        <v>33.0</v>
      </c>
      <c r="N2982" s="3">
        <v>21.35</v>
      </c>
      <c r="O2982" s="3">
        <v>3.55</v>
      </c>
      <c r="P2982" s="3">
        <v>38.78</v>
      </c>
      <c r="Q2982" s="3">
        <v>39.76</v>
      </c>
      <c r="R2982" s="3">
        <v>19.19</v>
      </c>
      <c r="S2982" s="3">
        <v>2.13</v>
      </c>
      <c r="T2982" s="3">
        <v>3079.57472565137</v>
      </c>
      <c r="U2982" s="3">
        <v>2347.2597</v>
      </c>
    </row>
    <row r="2983" hidden="1">
      <c r="A2983" s="10" t="str">
        <f t="shared" si="1"/>
        <v>Honduras2002</v>
      </c>
      <c r="B2983" s="1" t="s">
        <v>99</v>
      </c>
      <c r="C2983" s="3">
        <v>2002.0</v>
      </c>
      <c r="D2983" s="3">
        <v>74.03</v>
      </c>
      <c r="E2983" s="3">
        <v>71.64</v>
      </c>
      <c r="F2983" s="3">
        <v>-0.637891</v>
      </c>
      <c r="G2983" s="3">
        <v>0.63</v>
      </c>
      <c r="H2983" s="3">
        <v>2875.1</v>
      </c>
      <c r="I2983" s="3">
        <v>965.43</v>
      </c>
      <c r="J2983" s="3">
        <v>-12.54</v>
      </c>
      <c r="K2983" s="3">
        <v>7858.24</v>
      </c>
      <c r="L2983" s="3">
        <v>22.17</v>
      </c>
      <c r="M2983" s="3">
        <v>49.47</v>
      </c>
      <c r="N2983" s="3">
        <v>21.34</v>
      </c>
      <c r="O2983" s="3">
        <v>5.69</v>
      </c>
      <c r="P2983" s="3">
        <v>1.73</v>
      </c>
      <c r="Q2983" s="3">
        <v>26.45</v>
      </c>
      <c r="R2983" s="3">
        <v>19.56</v>
      </c>
      <c r="S2983" s="3">
        <v>52.21</v>
      </c>
      <c r="T2983" s="3">
        <v>1677.66681514722</v>
      </c>
      <c r="U2983" s="3">
        <v>2140.227</v>
      </c>
    </row>
    <row r="2984" hidden="1">
      <c r="A2984" s="10" t="str">
        <f t="shared" si="1"/>
        <v>Croatia2002</v>
      </c>
      <c r="B2984" s="1" t="s">
        <v>63</v>
      </c>
      <c r="C2984" s="3">
        <v>2002.0</v>
      </c>
      <c r="D2984" s="3">
        <v>30.09</v>
      </c>
      <c r="E2984" s="3">
        <v>65.07</v>
      </c>
      <c r="F2984" s="3">
        <v>0.603546</v>
      </c>
      <c r="G2984" s="3">
        <v>0.11</v>
      </c>
      <c r="H2984" s="3">
        <v>10722.05</v>
      </c>
      <c r="I2984" s="3">
        <v>4903.58</v>
      </c>
      <c r="J2984" s="3">
        <v>-9.51</v>
      </c>
      <c r="K2984" s="3">
        <v>26813.97</v>
      </c>
      <c r="L2984" s="3">
        <v>26.12</v>
      </c>
      <c r="M2984" s="3">
        <v>38.95</v>
      </c>
      <c r="N2984" s="3">
        <v>22.83</v>
      </c>
      <c r="O2984" s="3">
        <v>12.1</v>
      </c>
      <c r="P2984" s="3">
        <v>27.59</v>
      </c>
      <c r="Q2984" s="3">
        <v>43.91</v>
      </c>
      <c r="R2984" s="3">
        <v>22.53</v>
      </c>
      <c r="S2984" s="3">
        <v>5.97</v>
      </c>
      <c r="T2984" s="3">
        <v>2059.93575681206</v>
      </c>
      <c r="U2984" s="3">
        <v>905.9702</v>
      </c>
    </row>
    <row r="2985" hidden="1">
      <c r="A2985" s="10" t="str">
        <f t="shared" si="1"/>
        <v>Hungary2002</v>
      </c>
      <c r="B2985" s="1" t="s">
        <v>101</v>
      </c>
      <c r="C2985" s="3">
        <v>2002.0</v>
      </c>
      <c r="D2985" s="3">
        <v>11.82</v>
      </c>
      <c r="E2985" s="3">
        <v>75.58</v>
      </c>
      <c r="F2985" s="3">
        <v>1.232359</v>
      </c>
      <c r="G2985" s="3">
        <v>0.13</v>
      </c>
      <c r="H2985" s="3">
        <v>37611.57</v>
      </c>
      <c r="I2985" s="3">
        <v>34336.58</v>
      </c>
      <c r="J2985" s="3">
        <v>-2.05</v>
      </c>
      <c r="K2985" s="3">
        <v>67608.92</v>
      </c>
      <c r="L2985" s="3">
        <v>47.11</v>
      </c>
      <c r="M2985" s="3">
        <v>28.47</v>
      </c>
      <c r="N2985" s="3">
        <v>19.03</v>
      </c>
      <c r="O2985" s="3">
        <v>3.97</v>
      </c>
      <c r="P2985" s="3">
        <v>48.29</v>
      </c>
      <c r="Q2985" s="3">
        <v>31.77</v>
      </c>
      <c r="R2985" s="3">
        <v>12.59</v>
      </c>
      <c r="S2985" s="3">
        <v>5.27</v>
      </c>
      <c r="T2985" s="3">
        <v>2973.45364698222</v>
      </c>
      <c r="U2985" s="3">
        <v>2716.5023</v>
      </c>
    </row>
    <row r="2986" hidden="1">
      <c r="A2986" s="10" t="str">
        <f t="shared" si="1"/>
        <v>Indonesia2002</v>
      </c>
      <c r="B2986" s="1" t="s">
        <v>104</v>
      </c>
      <c r="C2986" s="3">
        <v>2002.0</v>
      </c>
      <c r="D2986" s="3">
        <v>50.53</v>
      </c>
      <c r="E2986" s="3">
        <v>46.76</v>
      </c>
      <c r="F2986" s="3">
        <v>0.098182</v>
      </c>
      <c r="G2986" s="3">
        <v>0.09</v>
      </c>
      <c r="H2986" s="3">
        <v>31288.84</v>
      </c>
      <c r="I2986" s="3">
        <v>57158.75</v>
      </c>
      <c r="J2986" s="3">
        <v>6.3</v>
      </c>
      <c r="K2986" s="3">
        <v>195661.0</v>
      </c>
      <c r="L2986" s="3">
        <v>25.71</v>
      </c>
      <c r="M2986" s="3">
        <v>21.05</v>
      </c>
      <c r="N2986" s="3">
        <v>32.67</v>
      </c>
      <c r="O2986" s="3">
        <v>20.54</v>
      </c>
      <c r="P2986" s="3">
        <v>14.85</v>
      </c>
      <c r="Q2986" s="3">
        <v>38.14</v>
      </c>
      <c r="R2986" s="3">
        <v>24.84</v>
      </c>
      <c r="S2986" s="3">
        <v>22.05</v>
      </c>
      <c r="T2986" s="3">
        <v>1667.29039223545</v>
      </c>
      <c r="U2986" s="3">
        <v>1249.5929</v>
      </c>
    </row>
    <row r="2987" hidden="1">
      <c r="A2987" s="10" t="str">
        <f t="shared" si="1"/>
        <v>India2002</v>
      </c>
      <c r="B2987" s="1" t="s">
        <v>103</v>
      </c>
      <c r="C2987" s="3">
        <v>2002.0</v>
      </c>
      <c r="D2987" s="3">
        <v>21.78</v>
      </c>
      <c r="E2987" s="3">
        <v>27.79</v>
      </c>
      <c r="F2987" s="3">
        <v>0.32974</v>
      </c>
      <c r="G2987" s="3">
        <v>0.07</v>
      </c>
      <c r="H2987" s="3">
        <v>57453.47</v>
      </c>
      <c r="I2987" s="3">
        <v>50097.96</v>
      </c>
      <c r="J2987" s="3">
        <v>-0.98</v>
      </c>
      <c r="K2987" s="3">
        <v>514938.01</v>
      </c>
      <c r="L2987" s="3">
        <v>18.24</v>
      </c>
      <c r="M2987" s="3">
        <v>9.55</v>
      </c>
      <c r="N2987" s="3">
        <v>28.85</v>
      </c>
      <c r="O2987" s="3">
        <v>42.03</v>
      </c>
      <c r="P2987" s="3">
        <v>7.36</v>
      </c>
      <c r="Q2987" s="3">
        <v>39.85</v>
      </c>
      <c r="R2987" s="3">
        <v>40.41</v>
      </c>
      <c r="S2987" s="3">
        <v>10.0</v>
      </c>
      <c r="T2987" s="3">
        <v>1873.47970902963</v>
      </c>
      <c r="U2987" s="3">
        <v>1210.291</v>
      </c>
    </row>
    <row r="2988" hidden="1">
      <c r="A2988" s="10" t="str">
        <f t="shared" si="1"/>
        <v>Ireland2002</v>
      </c>
      <c r="B2988" s="1" t="s">
        <v>106</v>
      </c>
      <c r="C2988" s="3">
        <v>2002.0</v>
      </c>
      <c r="D2988" s="3">
        <v>8.68</v>
      </c>
      <c r="E2988" s="3">
        <v>76.59</v>
      </c>
      <c r="F2988" s="3">
        <v>1.793931</v>
      </c>
      <c r="G2988" s="3">
        <v>0.11</v>
      </c>
      <c r="H2988" s="3">
        <v>52214.42</v>
      </c>
      <c r="I2988" s="3">
        <v>88478.83</v>
      </c>
      <c r="J2988" s="3">
        <v>17.18</v>
      </c>
      <c r="K2988" s="3">
        <v>127950.0</v>
      </c>
      <c r="L2988" s="3">
        <v>46.46</v>
      </c>
      <c r="M2988" s="3">
        <v>30.13</v>
      </c>
      <c r="N2988" s="3">
        <v>14.0</v>
      </c>
      <c r="O2988" s="3">
        <v>3.38</v>
      </c>
      <c r="P2988" s="3">
        <v>36.6</v>
      </c>
      <c r="Q2988" s="3">
        <v>28.16</v>
      </c>
      <c r="R2988" s="3">
        <v>28.95</v>
      </c>
      <c r="S2988" s="3">
        <v>2.56</v>
      </c>
      <c r="T2988" s="3">
        <v>2859.94427834479</v>
      </c>
      <c r="U2988" s="3">
        <v>3203.1805</v>
      </c>
    </row>
    <row r="2989" hidden="1">
      <c r="A2989" s="10" t="str">
        <f t="shared" si="1"/>
        <v>Iran, Islamic Rep.2002</v>
      </c>
      <c r="B2989" s="1" t="s">
        <v>105</v>
      </c>
      <c r="C2989" s="3">
        <v>2002.0</v>
      </c>
      <c r="D2989" s="3">
        <v>90.81</v>
      </c>
      <c r="E2989" s="3">
        <v>59.61</v>
      </c>
      <c r="F2989" s="3">
        <v>-0.665259</v>
      </c>
      <c r="G2989" s="3">
        <v>0.09</v>
      </c>
      <c r="H2989" s="3">
        <v>20335.75</v>
      </c>
      <c r="I2989" s="3">
        <v>28186.0</v>
      </c>
      <c r="J2989" s="3">
        <v>0.66</v>
      </c>
      <c r="K2989" s="3">
        <v>128627.0</v>
      </c>
      <c r="L2989" s="3">
        <v>47.58</v>
      </c>
      <c r="M2989" s="3">
        <v>12.03</v>
      </c>
      <c r="N2989" s="3">
        <v>34.77</v>
      </c>
      <c r="O2989" s="3">
        <v>5.58</v>
      </c>
      <c r="P2989" s="3">
        <v>0.66</v>
      </c>
      <c r="Q2989" s="3">
        <v>7.0</v>
      </c>
      <c r="R2989" s="3">
        <v>4.93</v>
      </c>
      <c r="S2989" s="3">
        <v>71.35</v>
      </c>
      <c r="T2989" s="3">
        <v>2543.54402284124</v>
      </c>
      <c r="U2989" s="3">
        <v>7489.6709</v>
      </c>
    </row>
    <row r="2990" hidden="1">
      <c r="A2990" s="10" t="str">
        <f t="shared" si="1"/>
        <v>Iceland2002</v>
      </c>
      <c r="B2990" s="1" t="s">
        <v>102</v>
      </c>
      <c r="C2990" s="3">
        <v>2002.0</v>
      </c>
      <c r="D2990" s="3">
        <v>65.77</v>
      </c>
      <c r="E2990" s="3">
        <v>73.75</v>
      </c>
      <c r="F2990" s="2"/>
      <c r="G2990" s="3">
        <v>0.09</v>
      </c>
      <c r="H2990" s="3">
        <v>2273.54</v>
      </c>
      <c r="I2990" s="3">
        <v>2229.3</v>
      </c>
      <c r="J2990" s="3">
        <v>1.52</v>
      </c>
      <c r="K2990" s="3">
        <v>9294.65</v>
      </c>
      <c r="L2990" s="3">
        <v>27.96</v>
      </c>
      <c r="M2990" s="3">
        <v>45.79</v>
      </c>
      <c r="N2990" s="3">
        <v>20.07</v>
      </c>
      <c r="O2990" s="3">
        <v>5.99</v>
      </c>
      <c r="P2990" s="3">
        <v>4.77</v>
      </c>
      <c r="Q2990" s="3">
        <v>14.5</v>
      </c>
      <c r="R2990" s="3">
        <v>44.67</v>
      </c>
      <c r="S2990" s="3">
        <v>35.13</v>
      </c>
      <c r="T2990" s="3">
        <v>1898.66850931379</v>
      </c>
      <c r="U2990" s="3">
        <v>3026.5965</v>
      </c>
    </row>
    <row r="2991" hidden="1">
      <c r="A2991" s="10" t="str">
        <f t="shared" si="1"/>
        <v>Israel2002</v>
      </c>
      <c r="B2991" s="1" t="s">
        <v>107</v>
      </c>
      <c r="C2991" s="3">
        <v>2002.0</v>
      </c>
      <c r="D2991" s="3">
        <v>3.79</v>
      </c>
      <c r="E2991" s="3">
        <v>51.94</v>
      </c>
      <c r="F2991" s="3">
        <v>1.257709</v>
      </c>
      <c r="G2991" s="3">
        <v>0.2</v>
      </c>
      <c r="H2991" s="3">
        <v>33105.9</v>
      </c>
      <c r="I2991" s="3">
        <v>29511.4</v>
      </c>
      <c r="J2991" s="3">
        <v>-2.91</v>
      </c>
      <c r="K2991" s="3">
        <v>121124.0</v>
      </c>
      <c r="L2991" s="3">
        <v>27.61</v>
      </c>
      <c r="M2991" s="3">
        <v>24.33</v>
      </c>
      <c r="N2991" s="3">
        <v>23.07</v>
      </c>
      <c r="O2991" s="3">
        <v>24.22</v>
      </c>
      <c r="P2991" s="3">
        <v>18.8</v>
      </c>
      <c r="Q2991" s="3">
        <v>15.88</v>
      </c>
      <c r="R2991" s="3">
        <v>43.26</v>
      </c>
      <c r="S2991" s="3">
        <v>8.58</v>
      </c>
      <c r="T2991" s="3">
        <v>2318.78067821919</v>
      </c>
      <c r="U2991" s="3">
        <v>2130.2905</v>
      </c>
    </row>
    <row r="2992" hidden="1">
      <c r="A2992" s="10" t="str">
        <f t="shared" si="1"/>
        <v>Italy2002</v>
      </c>
      <c r="B2992" s="1" t="s">
        <v>108</v>
      </c>
      <c r="C2992" s="3">
        <v>2002.0</v>
      </c>
      <c r="D2992" s="3">
        <v>11.75</v>
      </c>
      <c r="E2992" s="3">
        <v>55.33</v>
      </c>
      <c r="F2992" s="3">
        <v>1.394422</v>
      </c>
      <c r="G2992" s="3">
        <v>0.05</v>
      </c>
      <c r="H2992" s="3">
        <v>246609.48</v>
      </c>
      <c r="I2992" s="3">
        <v>254215.6</v>
      </c>
      <c r="J2992" s="3">
        <v>0.76</v>
      </c>
      <c r="K2992" s="3">
        <v>1270710.01</v>
      </c>
      <c r="L2992" s="3">
        <v>24.62</v>
      </c>
      <c r="M2992" s="3">
        <v>30.71</v>
      </c>
      <c r="N2992" s="3">
        <v>26.9</v>
      </c>
      <c r="O2992" s="3">
        <v>13.57</v>
      </c>
      <c r="P2992" s="3">
        <v>32.94</v>
      </c>
      <c r="Q2992" s="3">
        <v>43.19</v>
      </c>
      <c r="R2992" s="3">
        <v>19.86</v>
      </c>
      <c r="S2992" s="3">
        <v>2.39</v>
      </c>
      <c r="T2992" s="3">
        <v>1913.58583160239</v>
      </c>
      <c r="U2992" s="3">
        <v>1237.8925</v>
      </c>
    </row>
    <row r="2993" hidden="1">
      <c r="A2993" s="10" t="str">
        <f t="shared" si="1"/>
        <v>Jamaica2002</v>
      </c>
      <c r="B2993" s="1" t="s">
        <v>109</v>
      </c>
      <c r="C2993" s="3">
        <v>2002.0</v>
      </c>
      <c r="D2993" s="3">
        <v>38.82</v>
      </c>
      <c r="E2993" s="3">
        <v>67.64</v>
      </c>
      <c r="F2993" s="3">
        <v>-0.459541</v>
      </c>
      <c r="G2993" s="3">
        <v>0.13</v>
      </c>
      <c r="H2993" s="3">
        <v>3543.11</v>
      </c>
      <c r="I2993" s="3">
        <v>1104.08</v>
      </c>
      <c r="J2993" s="3">
        <v>-16.32</v>
      </c>
      <c r="K2993" s="3">
        <v>9719.02</v>
      </c>
      <c r="L2993" s="3">
        <v>25.03</v>
      </c>
      <c r="M2993" s="3">
        <v>42.61</v>
      </c>
      <c r="N2993" s="3">
        <v>15.58</v>
      </c>
      <c r="O2993" s="3">
        <v>11.89</v>
      </c>
      <c r="P2993" s="3">
        <v>0.66</v>
      </c>
      <c r="Q2993" s="3">
        <v>16.85</v>
      </c>
      <c r="R2993" s="3">
        <v>64.73</v>
      </c>
      <c r="S2993" s="3">
        <v>17.74</v>
      </c>
      <c r="T2993" s="3">
        <v>1845.68937529706</v>
      </c>
      <c r="U2993" s="3">
        <v>3681.7841</v>
      </c>
    </row>
    <row r="2994" hidden="1">
      <c r="A2994" s="10" t="str">
        <f t="shared" si="1"/>
        <v>Jordan2002</v>
      </c>
      <c r="B2994" s="1" t="s">
        <v>111</v>
      </c>
      <c r="C2994" s="3">
        <v>2002.0</v>
      </c>
      <c r="D2994" s="3">
        <v>25.31</v>
      </c>
      <c r="E2994" s="3">
        <v>49.06</v>
      </c>
      <c r="F2994" s="3">
        <v>0.34023</v>
      </c>
      <c r="G2994" s="3">
        <v>0.08</v>
      </c>
      <c r="H2994" s="3">
        <v>5019.7</v>
      </c>
      <c r="I2994" s="3">
        <v>2770.02</v>
      </c>
      <c r="J2994" s="3">
        <v>-19.11</v>
      </c>
      <c r="K2994" s="3">
        <v>9582.45</v>
      </c>
      <c r="L2994" s="3">
        <v>18.96</v>
      </c>
      <c r="M2994" s="3">
        <v>30.1</v>
      </c>
      <c r="N2994" s="3">
        <v>29.16</v>
      </c>
      <c r="O2994" s="3">
        <v>19.87</v>
      </c>
      <c r="P2994" s="3">
        <v>10.19</v>
      </c>
      <c r="Q2994" s="3">
        <v>42.9</v>
      </c>
      <c r="R2994" s="3">
        <v>27.66</v>
      </c>
      <c r="S2994" s="3">
        <v>19.22</v>
      </c>
      <c r="T2994" s="3">
        <v>1552.35168528321</v>
      </c>
      <c r="U2994" s="3">
        <v>1468.0858</v>
      </c>
    </row>
    <row r="2995" hidden="1">
      <c r="A2995" s="10" t="str">
        <f t="shared" si="1"/>
        <v>Japan2002</v>
      </c>
      <c r="B2995" s="1" t="s">
        <v>110</v>
      </c>
      <c r="C2995" s="3">
        <v>2002.0</v>
      </c>
      <c r="D2995" s="3">
        <v>1.68</v>
      </c>
      <c r="E2995" s="3">
        <v>57.99</v>
      </c>
      <c r="F2995" s="3">
        <v>2.774758</v>
      </c>
      <c r="G2995" s="3">
        <v>0.1</v>
      </c>
      <c r="H2995" s="3">
        <v>337613.13</v>
      </c>
      <c r="I2995" s="3">
        <v>416729.39</v>
      </c>
      <c r="J2995" s="3">
        <v>1.35</v>
      </c>
      <c r="K2995" s="3">
        <v>4115120.0</v>
      </c>
      <c r="L2995" s="3">
        <v>25.92</v>
      </c>
      <c r="M2995" s="3">
        <v>32.07</v>
      </c>
      <c r="N2995" s="3">
        <v>15.13</v>
      </c>
      <c r="O2995" s="3">
        <v>25.12</v>
      </c>
      <c r="P2995" s="3">
        <v>52.61</v>
      </c>
      <c r="Q2995" s="3">
        <v>26.02</v>
      </c>
      <c r="R2995" s="3">
        <v>16.66</v>
      </c>
      <c r="S2995" s="3">
        <v>0.62</v>
      </c>
      <c r="T2995" s="3">
        <v>1755.33666077589</v>
      </c>
      <c r="U2995" s="3">
        <v>2609.5671</v>
      </c>
    </row>
    <row r="2996" hidden="1">
      <c r="A2996" s="10" t="str">
        <f t="shared" si="1"/>
        <v>Kazakhstan2002</v>
      </c>
      <c r="B2996" s="1" t="s">
        <v>112</v>
      </c>
      <c r="C2996" s="3">
        <v>2002.0</v>
      </c>
      <c r="D2996" s="3">
        <v>66.37</v>
      </c>
      <c r="E2996" s="3">
        <v>71.53</v>
      </c>
      <c r="F2996" s="3">
        <v>-0.100361</v>
      </c>
      <c r="G2996" s="3">
        <v>0.09</v>
      </c>
      <c r="H2996" s="3">
        <v>6581.12</v>
      </c>
      <c r="I2996" s="3">
        <v>9642.68</v>
      </c>
      <c r="J2996" s="3">
        <v>-0.05</v>
      </c>
      <c r="K2996" s="3">
        <v>24636.59</v>
      </c>
      <c r="L2996" s="3">
        <v>37.87</v>
      </c>
      <c r="M2996" s="3">
        <v>33.66</v>
      </c>
      <c r="N2996" s="3">
        <v>22.04</v>
      </c>
      <c r="O2996" s="3">
        <v>6.43</v>
      </c>
      <c r="P2996" s="3">
        <v>1.77</v>
      </c>
      <c r="Q2996" s="3">
        <v>5.11</v>
      </c>
      <c r="R2996" s="3">
        <v>29.02</v>
      </c>
      <c r="S2996" s="3">
        <v>64.1</v>
      </c>
      <c r="T2996" s="3">
        <v>2361.04501974059</v>
      </c>
      <c r="U2996" s="3">
        <v>3991.1779</v>
      </c>
    </row>
    <row r="2997" hidden="1">
      <c r="A2997" s="10" t="str">
        <f t="shared" si="1"/>
        <v>Kenya2002</v>
      </c>
      <c r="B2997" s="1" t="s">
        <v>113</v>
      </c>
      <c r="C2997" s="3">
        <v>2002.0</v>
      </c>
      <c r="D2997" s="3">
        <v>66.41</v>
      </c>
      <c r="E2997" s="3">
        <v>54.53</v>
      </c>
      <c r="F2997" s="3">
        <v>-0.59055</v>
      </c>
      <c r="G2997" s="3">
        <v>0.08</v>
      </c>
      <c r="H2997" s="3">
        <v>3327.26</v>
      </c>
      <c r="I2997" s="3">
        <v>1400.7</v>
      </c>
      <c r="J2997" s="3">
        <v>-5.38</v>
      </c>
      <c r="K2997" s="3">
        <v>13147.74</v>
      </c>
      <c r="L2997" s="3">
        <v>29.51</v>
      </c>
      <c r="M2997" s="3">
        <v>25.02</v>
      </c>
      <c r="N2997" s="3">
        <v>27.54</v>
      </c>
      <c r="O2997" s="3">
        <v>13.14</v>
      </c>
      <c r="P2997" s="3">
        <v>4.48</v>
      </c>
      <c r="Q2997" s="3">
        <v>53.2</v>
      </c>
      <c r="R2997" s="3">
        <v>10.36</v>
      </c>
      <c r="S2997" s="3">
        <v>17.34</v>
      </c>
      <c r="T2997" s="3">
        <v>1764.44711018849</v>
      </c>
      <c r="U2997" s="3">
        <v>1605.7439</v>
      </c>
    </row>
    <row r="2998" hidden="1">
      <c r="A2998" s="10" t="str">
        <f t="shared" si="1"/>
        <v>Kyrgyz Republic2002</v>
      </c>
      <c r="B2998" s="1" t="s">
        <v>117</v>
      </c>
      <c r="C2998" s="3">
        <v>2002.0</v>
      </c>
      <c r="D2998" s="3">
        <v>25.5</v>
      </c>
      <c r="E2998" s="3">
        <v>70.2</v>
      </c>
      <c r="F2998" s="3">
        <v>-0.094898</v>
      </c>
      <c r="G2998" s="3">
        <v>0.16</v>
      </c>
      <c r="H2998" s="3">
        <v>579.36</v>
      </c>
      <c r="I2998" s="3">
        <v>460.31</v>
      </c>
      <c r="J2998" s="3">
        <v>-3.76</v>
      </c>
      <c r="K2998" s="3">
        <v>1605.64</v>
      </c>
      <c r="L2998" s="3">
        <v>18.95</v>
      </c>
      <c r="M2998" s="3">
        <v>51.25</v>
      </c>
      <c r="N2998" s="3">
        <v>18.9</v>
      </c>
      <c r="O2998" s="3">
        <v>8.34</v>
      </c>
      <c r="P2998" s="3">
        <v>7.04</v>
      </c>
      <c r="Q2998" s="3">
        <v>19.27</v>
      </c>
      <c r="R2998" s="3">
        <v>48.24</v>
      </c>
      <c r="S2998" s="3">
        <v>23.88</v>
      </c>
      <c r="T2998" s="3">
        <v>1608.23204121455</v>
      </c>
      <c r="U2998" s="3">
        <v>1917.0064</v>
      </c>
    </row>
    <row r="2999" hidden="1">
      <c r="A2999" s="10" t="str">
        <f t="shared" si="1"/>
        <v>Cambodia2002</v>
      </c>
      <c r="B2999" s="1" t="s">
        <v>48</v>
      </c>
      <c r="C2999" s="3">
        <v>2002.0</v>
      </c>
      <c r="D2999" s="3">
        <v>24.15</v>
      </c>
      <c r="E2999" s="3">
        <v>46.69</v>
      </c>
      <c r="F2999" s="3">
        <v>-0.857763</v>
      </c>
      <c r="G2999" s="3">
        <v>0.32</v>
      </c>
      <c r="H2999" s="3">
        <v>1667.23</v>
      </c>
      <c r="I2999" s="3">
        <v>1922.99</v>
      </c>
      <c r="J2999" s="3">
        <v>-8.85</v>
      </c>
      <c r="K2999" s="3">
        <v>4284.03</v>
      </c>
      <c r="L2999" s="3">
        <v>12.21</v>
      </c>
      <c r="M2999" s="3">
        <v>34.48</v>
      </c>
      <c r="N2999" s="3">
        <v>51.54</v>
      </c>
      <c r="O2999" s="3">
        <v>1.53</v>
      </c>
      <c r="P2999" s="3">
        <v>1.45</v>
      </c>
      <c r="Q2999" s="3">
        <v>93.7</v>
      </c>
      <c r="R2999" s="3">
        <v>2.75</v>
      </c>
      <c r="S2999" s="3">
        <v>2.06</v>
      </c>
      <c r="T2999" s="3">
        <v>2358.2239152569</v>
      </c>
      <c r="U2999" s="3">
        <v>5346.3158</v>
      </c>
    </row>
    <row r="3000" hidden="1">
      <c r="A3000" s="10" t="str">
        <f t="shared" si="1"/>
        <v>Kiribati2002</v>
      </c>
      <c r="B3000" s="1" t="s">
        <v>114</v>
      </c>
      <c r="C3000" s="3">
        <v>2002.0</v>
      </c>
      <c r="D3000" s="3">
        <v>0.0</v>
      </c>
      <c r="E3000" s="3">
        <v>0.0</v>
      </c>
      <c r="F3000" s="2"/>
      <c r="G3000" s="2"/>
      <c r="H3000" s="2"/>
      <c r="I3000" s="2"/>
      <c r="J3000" s="3">
        <v>-90.6</v>
      </c>
      <c r="K3000" s="3">
        <v>72.2</v>
      </c>
      <c r="L3000" s="2"/>
      <c r="M3000" s="2"/>
      <c r="N3000" s="2"/>
      <c r="O3000" s="2"/>
      <c r="P3000" s="2"/>
      <c r="Q3000" s="2"/>
      <c r="R3000" s="2"/>
      <c r="S3000" s="2"/>
      <c r="T3000" s="3">
        <v>0.0</v>
      </c>
      <c r="U3000" s="3">
        <v>0.0</v>
      </c>
    </row>
    <row r="3001" hidden="1">
      <c r="A3001" s="10" t="str">
        <f t="shared" si="1"/>
        <v>St. Kitts and Nevis2002</v>
      </c>
      <c r="B3001" s="1" t="s">
        <v>190</v>
      </c>
      <c r="C3001" s="3">
        <v>2002.0</v>
      </c>
      <c r="D3001" s="3">
        <v>28.55</v>
      </c>
      <c r="E3001" s="3">
        <v>79.59</v>
      </c>
      <c r="F3001" s="2"/>
      <c r="G3001" s="3">
        <v>0.5</v>
      </c>
      <c r="H3001" s="3">
        <v>201.31</v>
      </c>
      <c r="I3001" s="3">
        <v>38.97</v>
      </c>
      <c r="J3001" s="2"/>
      <c r="K3001" s="3">
        <v>481.08</v>
      </c>
      <c r="L3001" s="3">
        <v>22.92</v>
      </c>
      <c r="M3001" s="3">
        <v>56.67</v>
      </c>
      <c r="N3001" s="3">
        <v>14.5</v>
      </c>
      <c r="O3001" s="3">
        <v>5.91</v>
      </c>
      <c r="P3001" s="3">
        <v>66.05</v>
      </c>
      <c r="Q3001" s="3">
        <v>5.66</v>
      </c>
      <c r="R3001" s="3">
        <v>27.65</v>
      </c>
      <c r="S3001" s="3">
        <v>0.64</v>
      </c>
      <c r="T3001" s="3">
        <v>2184.75815443884</v>
      </c>
      <c r="U3001" s="3">
        <v>4660.666</v>
      </c>
    </row>
    <row r="3002" hidden="1">
      <c r="A3002" s="10" t="str">
        <f t="shared" si="1"/>
        <v>Korea, Rep.2002</v>
      </c>
      <c r="B3002" s="1" t="s">
        <v>115</v>
      </c>
      <c r="C3002" s="3">
        <v>2002.0</v>
      </c>
      <c r="D3002" s="3">
        <v>6.96</v>
      </c>
      <c r="E3002" s="3">
        <v>54.95</v>
      </c>
      <c r="F3002" s="3">
        <v>1.417272</v>
      </c>
      <c r="G3002" s="3">
        <v>0.09</v>
      </c>
      <c r="H3002" s="3">
        <v>152124.37</v>
      </c>
      <c r="I3002" s="3">
        <v>162466.1</v>
      </c>
      <c r="J3002" s="3">
        <v>1.19</v>
      </c>
      <c r="K3002" s="3">
        <v>627245.97</v>
      </c>
      <c r="L3002" s="3">
        <v>36.17</v>
      </c>
      <c r="M3002" s="3">
        <v>18.78</v>
      </c>
      <c r="N3002" s="3">
        <v>22.77</v>
      </c>
      <c r="O3002" s="3">
        <v>22.24</v>
      </c>
      <c r="P3002" s="3">
        <v>50.12</v>
      </c>
      <c r="Q3002" s="3">
        <v>25.57</v>
      </c>
      <c r="R3002" s="3">
        <v>23.4</v>
      </c>
      <c r="S3002" s="3">
        <v>0.88</v>
      </c>
      <c r="T3002" s="3">
        <v>2158.58766768361</v>
      </c>
      <c r="U3002" s="3">
        <v>2463.3776</v>
      </c>
    </row>
    <row r="3003" hidden="1">
      <c r="A3003" s="10" t="str">
        <f t="shared" si="1"/>
        <v>Kuwait2002</v>
      </c>
      <c r="B3003" s="1" t="s">
        <v>116</v>
      </c>
      <c r="C3003" s="3">
        <v>2002.0</v>
      </c>
      <c r="D3003" s="3">
        <v>92.27</v>
      </c>
      <c r="E3003" s="3">
        <v>34.08</v>
      </c>
      <c r="F3003" s="3">
        <v>-0.794007</v>
      </c>
      <c r="G3003" s="3">
        <v>0.12</v>
      </c>
      <c r="H3003" s="3">
        <v>9007.32</v>
      </c>
      <c r="I3003" s="3">
        <v>15406.42</v>
      </c>
      <c r="J3003" s="3">
        <v>8.01</v>
      </c>
      <c r="K3003" s="3">
        <v>38137.54</v>
      </c>
      <c r="L3003" s="3">
        <v>12.8</v>
      </c>
      <c r="M3003" s="3">
        <v>21.28</v>
      </c>
      <c r="N3003" s="3">
        <v>7.09</v>
      </c>
      <c r="O3003" s="3">
        <v>7.61</v>
      </c>
      <c r="P3003" s="3">
        <v>0.38</v>
      </c>
      <c r="Q3003" s="3">
        <v>39.14</v>
      </c>
      <c r="R3003" s="3">
        <v>5.03</v>
      </c>
      <c r="S3003" s="3">
        <v>53.33</v>
      </c>
      <c r="T3003" s="3">
        <v>1714.928846255</v>
      </c>
      <c r="U3003" s="3">
        <v>8399.859</v>
      </c>
    </row>
    <row r="3004" hidden="1">
      <c r="A3004" s="10" t="str">
        <f t="shared" si="1"/>
        <v>Lebanon2002</v>
      </c>
      <c r="B3004" s="1" t="s">
        <v>120</v>
      </c>
      <c r="C3004" s="3">
        <v>2002.0</v>
      </c>
      <c r="D3004" s="3">
        <v>31.18</v>
      </c>
      <c r="E3004" s="3">
        <v>70.66</v>
      </c>
      <c r="F3004" s="3">
        <v>0.220906</v>
      </c>
      <c r="G3004" s="3">
        <v>0.09</v>
      </c>
      <c r="H3004" s="3">
        <v>6443.84</v>
      </c>
      <c r="I3004" s="3">
        <v>1045.49</v>
      </c>
      <c r="J3004" s="3">
        <v>-18.85</v>
      </c>
      <c r="K3004" s="3">
        <v>19152.24</v>
      </c>
      <c r="L3004" s="3">
        <v>14.88</v>
      </c>
      <c r="M3004" s="3">
        <v>55.78</v>
      </c>
      <c r="N3004" s="3">
        <v>20.5</v>
      </c>
      <c r="O3004" s="3">
        <v>8.83</v>
      </c>
      <c r="P3004" s="3">
        <v>12.62</v>
      </c>
      <c r="Q3004" s="3">
        <v>43.15</v>
      </c>
      <c r="R3004" s="3">
        <v>32.86</v>
      </c>
      <c r="S3004" s="3">
        <v>11.38</v>
      </c>
      <c r="T3004" s="3">
        <v>1512.83123693211</v>
      </c>
      <c r="U3004" s="3">
        <v>1145.3591</v>
      </c>
    </row>
    <row r="3005" hidden="1">
      <c r="A3005" s="10" t="str">
        <f t="shared" si="1"/>
        <v>Libya2002</v>
      </c>
      <c r="B3005" s="1" t="s">
        <v>122</v>
      </c>
      <c r="C3005" s="3">
        <v>2002.0</v>
      </c>
      <c r="D3005" s="3">
        <v>0.0</v>
      </c>
      <c r="E3005" s="3">
        <v>0.0</v>
      </c>
      <c r="F3005" s="3">
        <v>-0.692769</v>
      </c>
      <c r="G3005" s="2"/>
      <c r="H3005" s="2"/>
      <c r="I3005" s="2"/>
      <c r="J3005" s="3">
        <v>10.68</v>
      </c>
      <c r="K3005" s="3">
        <v>20481.89</v>
      </c>
      <c r="L3005" s="2"/>
      <c r="M3005" s="2"/>
      <c r="N3005" s="2"/>
      <c r="O3005" s="2"/>
      <c r="P3005" s="2"/>
      <c r="Q3005" s="2"/>
      <c r="R3005" s="2"/>
      <c r="S3005" s="2"/>
      <c r="T3005" s="3">
        <v>0.0</v>
      </c>
      <c r="U3005" s="3">
        <v>0.0</v>
      </c>
    </row>
    <row r="3006" hidden="1">
      <c r="A3006" s="10" t="str">
        <f t="shared" si="1"/>
        <v>St. Lucia2002</v>
      </c>
      <c r="B3006" s="1" t="s">
        <v>191</v>
      </c>
      <c r="C3006" s="3">
        <v>2002.0</v>
      </c>
      <c r="D3006" s="3">
        <v>66.8</v>
      </c>
      <c r="E3006" s="3">
        <v>74.96</v>
      </c>
      <c r="F3006" s="2"/>
      <c r="G3006" s="3">
        <v>0.3</v>
      </c>
      <c r="H3006" s="3">
        <v>314.99</v>
      </c>
      <c r="I3006" s="3">
        <v>62.06</v>
      </c>
      <c r="J3006" s="2"/>
      <c r="K3006" s="3">
        <v>900.0</v>
      </c>
      <c r="L3006" s="3">
        <v>19.49</v>
      </c>
      <c r="M3006" s="3">
        <v>55.47</v>
      </c>
      <c r="N3006" s="3">
        <v>16.61</v>
      </c>
      <c r="O3006" s="3">
        <v>7.83</v>
      </c>
      <c r="P3006" s="3">
        <v>17.42</v>
      </c>
      <c r="Q3006" s="3">
        <v>40.91</v>
      </c>
      <c r="R3006" s="3">
        <v>3.24</v>
      </c>
      <c r="S3006" s="3">
        <v>37.03</v>
      </c>
      <c r="T3006" s="3">
        <v>1741.55324350738</v>
      </c>
      <c r="U3006" s="3">
        <v>2021.0138</v>
      </c>
    </row>
    <row r="3007" hidden="1">
      <c r="A3007" s="10" t="str">
        <f t="shared" si="1"/>
        <v>Latin America &amp; Caribbean2002</v>
      </c>
      <c r="B3007" s="1" t="s">
        <v>118</v>
      </c>
      <c r="C3007" s="3">
        <v>2002.0</v>
      </c>
      <c r="D3007" s="3">
        <v>37.64</v>
      </c>
      <c r="E3007" s="3">
        <v>67.85</v>
      </c>
      <c r="F3007" s="2"/>
      <c r="G3007" s="2"/>
      <c r="H3007" s="3">
        <v>333195.51</v>
      </c>
      <c r="I3007" s="3">
        <v>343416.71</v>
      </c>
      <c r="J3007" s="3">
        <v>1.92</v>
      </c>
      <c r="K3007" s="3">
        <v>2012310.01</v>
      </c>
      <c r="L3007" s="3">
        <v>38.08</v>
      </c>
      <c r="M3007" s="3">
        <v>29.77</v>
      </c>
      <c r="N3007" s="3">
        <v>22.26</v>
      </c>
      <c r="O3007" s="3">
        <v>7.88</v>
      </c>
      <c r="P3007" s="3">
        <v>25.27</v>
      </c>
      <c r="Q3007" s="3">
        <v>29.59</v>
      </c>
      <c r="R3007" s="3">
        <v>19.45</v>
      </c>
      <c r="S3007" s="3">
        <v>24.22</v>
      </c>
      <c r="T3007" s="3">
        <v>0.0</v>
      </c>
      <c r="U3007" s="3">
        <v>1127.6786</v>
      </c>
    </row>
    <row r="3008" hidden="1">
      <c r="A3008" s="10" t="str">
        <f t="shared" si="1"/>
        <v>Sri Lanka2002</v>
      </c>
      <c r="B3008" s="1" t="s">
        <v>189</v>
      </c>
      <c r="C3008" s="3">
        <v>2002.0</v>
      </c>
      <c r="D3008" s="3">
        <v>22.33</v>
      </c>
      <c r="E3008" s="3">
        <v>42.0</v>
      </c>
      <c r="F3008" s="3">
        <v>-0.461765</v>
      </c>
      <c r="G3008" s="3">
        <v>0.18</v>
      </c>
      <c r="H3008" s="3">
        <v>6038.68</v>
      </c>
      <c r="I3008" s="3">
        <v>4722.97</v>
      </c>
      <c r="J3008" s="3">
        <v>-6.51</v>
      </c>
      <c r="K3008" s="3">
        <v>16536.54</v>
      </c>
      <c r="L3008" s="3">
        <v>15.73</v>
      </c>
      <c r="M3008" s="3">
        <v>26.27</v>
      </c>
      <c r="N3008" s="3">
        <v>42.42</v>
      </c>
      <c r="O3008" s="3">
        <v>14.18</v>
      </c>
      <c r="P3008" s="3">
        <v>3.09</v>
      </c>
      <c r="Q3008" s="3">
        <v>75.45</v>
      </c>
      <c r="R3008" s="3">
        <v>13.53</v>
      </c>
      <c r="S3008" s="3">
        <v>6.39</v>
      </c>
      <c r="T3008" s="3">
        <v>1694.40242544499</v>
      </c>
      <c r="U3008" s="3">
        <v>3101.8884</v>
      </c>
    </row>
    <row r="3009" hidden="1">
      <c r="A3009" s="10" t="str">
        <f t="shared" si="1"/>
        <v>Lesotho2002</v>
      </c>
      <c r="B3009" s="1" t="s">
        <v>121</v>
      </c>
      <c r="C3009" s="3">
        <v>2002.0</v>
      </c>
      <c r="D3009" s="3">
        <v>7.53</v>
      </c>
      <c r="E3009" s="3">
        <v>56.87</v>
      </c>
      <c r="F3009" s="2"/>
      <c r="G3009" s="3">
        <v>0.91</v>
      </c>
      <c r="H3009" s="3">
        <v>800.17</v>
      </c>
      <c r="I3009" s="3">
        <v>357.95</v>
      </c>
      <c r="J3009" s="2"/>
      <c r="K3009" s="3">
        <v>775.78</v>
      </c>
      <c r="L3009" s="3">
        <v>9.15</v>
      </c>
      <c r="M3009" s="3">
        <v>47.72</v>
      </c>
      <c r="N3009" s="3">
        <v>26.08</v>
      </c>
      <c r="O3009" s="3">
        <v>11.71</v>
      </c>
      <c r="P3009" s="3">
        <v>1.29</v>
      </c>
      <c r="Q3009" s="3">
        <v>85.27</v>
      </c>
      <c r="R3009" s="3">
        <v>7.29</v>
      </c>
      <c r="S3009" s="3">
        <v>5.87</v>
      </c>
      <c r="T3009" s="3">
        <v>1432.62154217518</v>
      </c>
      <c r="U3009" s="3">
        <v>5228.7472</v>
      </c>
    </row>
    <row r="3010" hidden="1">
      <c r="A3010" s="10" t="str">
        <f t="shared" si="1"/>
        <v>Lithuania2002</v>
      </c>
      <c r="B3010" s="1" t="s">
        <v>123</v>
      </c>
      <c r="C3010" s="3">
        <v>2002.0</v>
      </c>
      <c r="D3010" s="3">
        <v>36.27</v>
      </c>
      <c r="E3010" s="3">
        <v>58.33</v>
      </c>
      <c r="F3010" s="3">
        <v>0.15796</v>
      </c>
      <c r="G3010" s="3">
        <v>0.05</v>
      </c>
      <c r="H3010" s="3">
        <v>7709.31</v>
      </c>
      <c r="I3010" s="3">
        <v>5475.63</v>
      </c>
      <c r="J3010" s="3">
        <v>-5.68</v>
      </c>
      <c r="K3010" s="3">
        <v>14259.78</v>
      </c>
      <c r="L3010" s="3">
        <v>25.14</v>
      </c>
      <c r="M3010" s="3">
        <v>33.19</v>
      </c>
      <c r="N3010" s="3">
        <v>21.01</v>
      </c>
      <c r="O3010" s="3">
        <v>18.67</v>
      </c>
      <c r="P3010" s="3">
        <v>18.3</v>
      </c>
      <c r="Q3010" s="3">
        <v>54.87</v>
      </c>
      <c r="R3010" s="3">
        <v>19.53</v>
      </c>
      <c r="S3010" s="3">
        <v>7.07</v>
      </c>
      <c r="T3010" s="3">
        <v>1888.85645423298</v>
      </c>
      <c r="U3010" s="3">
        <v>1127.8752</v>
      </c>
    </row>
    <row r="3011" hidden="1">
      <c r="A3011" s="10" t="str">
        <f t="shared" si="1"/>
        <v>Luxembourg2002</v>
      </c>
      <c r="B3011" s="1" t="s">
        <v>124</v>
      </c>
      <c r="C3011" s="3">
        <v>2002.0</v>
      </c>
      <c r="D3011" s="3">
        <v>12.59</v>
      </c>
      <c r="E3011" s="3">
        <v>67.06</v>
      </c>
      <c r="F3011" s="2"/>
      <c r="G3011" s="3">
        <v>0.11</v>
      </c>
      <c r="H3011" s="3">
        <v>11528.84</v>
      </c>
      <c r="I3011" s="3">
        <v>8592.96</v>
      </c>
      <c r="J3011" s="3">
        <v>25.09</v>
      </c>
      <c r="K3011" s="3">
        <v>23616.33</v>
      </c>
      <c r="L3011" s="3">
        <v>26.47</v>
      </c>
      <c r="M3011" s="3">
        <v>40.59</v>
      </c>
      <c r="N3011" s="3">
        <v>20.15</v>
      </c>
      <c r="O3011" s="3">
        <v>7.69</v>
      </c>
      <c r="P3011" s="3">
        <v>24.71</v>
      </c>
      <c r="Q3011" s="3">
        <v>32.83</v>
      </c>
      <c r="R3011" s="3">
        <v>35.55</v>
      </c>
      <c r="S3011" s="3">
        <v>2.66</v>
      </c>
      <c r="T3011" s="3">
        <v>2100.90519002561</v>
      </c>
      <c r="U3011" s="3">
        <v>1677.6346</v>
      </c>
    </row>
    <row r="3012" hidden="1">
      <c r="A3012" s="10" t="str">
        <f t="shared" si="1"/>
        <v>Latvia2002</v>
      </c>
      <c r="B3012" s="1" t="s">
        <v>119</v>
      </c>
      <c r="C3012" s="3">
        <v>2002.0</v>
      </c>
      <c r="D3012" s="3">
        <v>48.21</v>
      </c>
      <c r="E3012" s="3">
        <v>72.82</v>
      </c>
      <c r="F3012" s="3">
        <v>0.414098</v>
      </c>
      <c r="G3012" s="3">
        <v>0.08</v>
      </c>
      <c r="H3012" s="3">
        <v>4053.72</v>
      </c>
      <c r="I3012" s="3">
        <v>2284.42</v>
      </c>
      <c r="J3012" s="3">
        <v>-10.14</v>
      </c>
      <c r="K3012" s="3">
        <v>9545.17</v>
      </c>
      <c r="L3012" s="3">
        <v>26.05</v>
      </c>
      <c r="M3012" s="3">
        <v>46.77</v>
      </c>
      <c r="N3012" s="3">
        <v>20.36</v>
      </c>
      <c r="O3012" s="3">
        <v>6.8</v>
      </c>
      <c r="P3012" s="3">
        <v>8.66</v>
      </c>
      <c r="Q3012" s="3">
        <v>38.37</v>
      </c>
      <c r="R3012" s="3">
        <v>40.73</v>
      </c>
      <c r="S3012" s="3">
        <v>11.97</v>
      </c>
      <c r="T3012" s="3">
        <v>1942.69577961739</v>
      </c>
      <c r="U3012" s="3">
        <v>1845.7213</v>
      </c>
    </row>
    <row r="3013" hidden="1">
      <c r="A3013" s="10" t="str">
        <f t="shared" si="1"/>
        <v>Macao SAR, China2002</v>
      </c>
      <c r="B3013" s="1" t="s">
        <v>125</v>
      </c>
      <c r="C3013" s="3">
        <v>2002.0</v>
      </c>
      <c r="D3013" s="3">
        <v>2.81</v>
      </c>
      <c r="E3013" s="3">
        <v>62.71</v>
      </c>
      <c r="F3013" s="2"/>
      <c r="G3013" s="3">
        <v>0.22</v>
      </c>
      <c r="H3013" s="3">
        <v>3009.12</v>
      </c>
      <c r="I3013" s="3">
        <v>2356.77</v>
      </c>
      <c r="J3013" s="3">
        <v>34.37</v>
      </c>
      <c r="K3013" s="3">
        <v>7322.68</v>
      </c>
      <c r="L3013" s="3">
        <v>15.07</v>
      </c>
      <c r="M3013" s="3">
        <v>47.64</v>
      </c>
      <c r="N3013" s="3">
        <v>33.66</v>
      </c>
      <c r="O3013" s="3">
        <v>3.63</v>
      </c>
      <c r="P3013" s="3">
        <v>2.78</v>
      </c>
      <c r="Q3013" s="3">
        <v>79.93</v>
      </c>
      <c r="R3013" s="3">
        <v>16.05</v>
      </c>
      <c r="S3013" s="3">
        <v>1.25</v>
      </c>
      <c r="T3013" s="3">
        <v>2480.06575383665</v>
      </c>
      <c r="U3013" s="3">
        <v>7080.7668</v>
      </c>
    </row>
    <row r="3014" hidden="1">
      <c r="A3014" s="10" t="str">
        <f t="shared" si="1"/>
        <v>Morocco2002</v>
      </c>
      <c r="B3014" s="1" t="s">
        <v>142</v>
      </c>
      <c r="C3014" s="3">
        <v>2002.0</v>
      </c>
      <c r="D3014" s="3">
        <v>33.85</v>
      </c>
      <c r="E3014" s="3">
        <v>43.75</v>
      </c>
      <c r="F3014" s="3">
        <v>-0.690226</v>
      </c>
      <c r="G3014" s="3">
        <v>0.11</v>
      </c>
      <c r="H3014" s="3">
        <v>11878.15</v>
      </c>
      <c r="I3014" s="3">
        <v>7850.33</v>
      </c>
      <c r="J3014" s="3">
        <v>-2.7</v>
      </c>
      <c r="K3014" s="3">
        <v>42236.84</v>
      </c>
      <c r="L3014" s="3">
        <v>22.25</v>
      </c>
      <c r="M3014" s="3">
        <v>21.5</v>
      </c>
      <c r="N3014" s="3">
        <v>34.06</v>
      </c>
      <c r="O3014" s="3">
        <v>22.18</v>
      </c>
      <c r="P3014" s="3">
        <v>9.26</v>
      </c>
      <c r="Q3014" s="3">
        <v>49.8</v>
      </c>
      <c r="R3014" s="3">
        <v>24.97</v>
      </c>
      <c r="S3014" s="3">
        <v>15.97</v>
      </c>
      <c r="T3014" s="3">
        <v>1721.07991793653</v>
      </c>
      <c r="U3014" s="3">
        <v>1567.3295</v>
      </c>
    </row>
    <row r="3015" hidden="1">
      <c r="A3015" s="10" t="str">
        <f t="shared" si="1"/>
        <v>Moldova2002</v>
      </c>
      <c r="B3015" s="1" t="s">
        <v>138</v>
      </c>
      <c r="C3015" s="3">
        <v>2002.0</v>
      </c>
      <c r="D3015" s="3">
        <v>65.72</v>
      </c>
      <c r="E3015" s="3">
        <v>65.22</v>
      </c>
      <c r="F3015" s="3">
        <v>-0.017383</v>
      </c>
      <c r="G3015" s="3">
        <v>0.14</v>
      </c>
      <c r="H3015" s="3">
        <v>1038.37</v>
      </c>
      <c r="I3015" s="3">
        <v>643.91</v>
      </c>
      <c r="J3015" s="3">
        <v>-24.91</v>
      </c>
      <c r="K3015" s="3">
        <v>1661.82</v>
      </c>
      <c r="L3015" s="3">
        <v>17.53</v>
      </c>
      <c r="M3015" s="3">
        <v>47.69</v>
      </c>
      <c r="N3015" s="3">
        <v>26.5</v>
      </c>
      <c r="O3015" s="3">
        <v>8.22</v>
      </c>
      <c r="P3015" s="3">
        <v>6.74</v>
      </c>
      <c r="Q3015" s="3">
        <v>55.37</v>
      </c>
      <c r="R3015" s="3">
        <v>13.5</v>
      </c>
      <c r="S3015" s="3">
        <v>24.38</v>
      </c>
      <c r="T3015" s="3">
        <v>1605.51305007865</v>
      </c>
      <c r="U3015" s="3">
        <v>2421.4687</v>
      </c>
    </row>
    <row r="3016" hidden="1">
      <c r="A3016" s="10" t="str">
        <f t="shared" si="1"/>
        <v>Madagascar2002</v>
      </c>
      <c r="B3016" s="1" t="s">
        <v>126</v>
      </c>
      <c r="C3016" s="3">
        <v>2002.0</v>
      </c>
      <c r="D3016" s="3">
        <v>68.61</v>
      </c>
      <c r="E3016" s="3">
        <v>61.99</v>
      </c>
      <c r="F3016" s="3">
        <v>-1.109564</v>
      </c>
      <c r="G3016" s="3">
        <v>0.22</v>
      </c>
      <c r="H3016" s="3">
        <v>601.94</v>
      </c>
      <c r="I3016" s="3">
        <v>667.44</v>
      </c>
      <c r="J3016" s="3">
        <v>-6.55</v>
      </c>
      <c r="K3016" s="3">
        <v>5351.7</v>
      </c>
      <c r="L3016" s="3">
        <v>15.14</v>
      </c>
      <c r="M3016" s="3">
        <v>46.85</v>
      </c>
      <c r="N3016" s="3">
        <v>21.61</v>
      </c>
      <c r="O3016" s="3">
        <v>15.11</v>
      </c>
      <c r="P3016" s="3">
        <v>2.14</v>
      </c>
      <c r="Q3016" s="3">
        <v>56.46</v>
      </c>
      <c r="R3016" s="3">
        <v>7.95</v>
      </c>
      <c r="S3016" s="3">
        <v>29.74</v>
      </c>
      <c r="T3016" s="3">
        <v>1783.85849635339</v>
      </c>
      <c r="U3016" s="3">
        <v>2085.2532</v>
      </c>
    </row>
    <row r="3017" hidden="1">
      <c r="A3017" s="10" t="str">
        <f t="shared" si="1"/>
        <v>Maldives2002</v>
      </c>
      <c r="B3017" s="1" t="s">
        <v>129</v>
      </c>
      <c r="C3017" s="3">
        <v>2002.0</v>
      </c>
      <c r="D3017" s="3">
        <v>61.7</v>
      </c>
      <c r="E3017" s="3">
        <v>68.12</v>
      </c>
      <c r="F3017" s="2"/>
      <c r="G3017" s="3">
        <v>0.27</v>
      </c>
      <c r="H3017" s="3">
        <v>391.72</v>
      </c>
      <c r="I3017" s="3">
        <v>90.76</v>
      </c>
      <c r="J3017" s="2"/>
      <c r="K3017" s="3">
        <v>897.03</v>
      </c>
      <c r="L3017" s="3">
        <v>19.73</v>
      </c>
      <c r="M3017" s="3">
        <v>48.39</v>
      </c>
      <c r="N3017" s="3">
        <v>21.83</v>
      </c>
      <c r="O3017" s="3">
        <v>10.05</v>
      </c>
      <c r="P3017" s="2"/>
      <c r="Q3017" s="3">
        <v>49.29</v>
      </c>
      <c r="R3017" s="3">
        <v>16.36</v>
      </c>
      <c r="S3017" s="3">
        <v>34.35</v>
      </c>
      <c r="T3017" s="3">
        <v>1675.77302095502</v>
      </c>
      <c r="U3017" s="3">
        <v>4045.938</v>
      </c>
    </row>
    <row r="3018" hidden="1">
      <c r="A3018" s="10" t="str">
        <f t="shared" si="1"/>
        <v>Mexico2002</v>
      </c>
      <c r="B3018" s="1" t="s">
        <v>136</v>
      </c>
      <c r="C3018" s="3">
        <v>2002.0</v>
      </c>
      <c r="D3018" s="3">
        <v>15.3</v>
      </c>
      <c r="E3018" s="3">
        <v>73.84</v>
      </c>
      <c r="F3018" s="3">
        <v>1.267713</v>
      </c>
      <c r="G3018" s="3">
        <v>0.71</v>
      </c>
      <c r="H3018" s="3">
        <v>168650.54</v>
      </c>
      <c r="I3018" s="3">
        <v>160750.54</v>
      </c>
      <c r="J3018" s="3">
        <v>-1.59</v>
      </c>
      <c r="K3018" s="3">
        <v>772106.03</v>
      </c>
      <c r="L3018" s="3">
        <v>45.16</v>
      </c>
      <c r="M3018" s="3">
        <v>28.68</v>
      </c>
      <c r="N3018" s="3">
        <v>19.27</v>
      </c>
      <c r="O3018" s="3">
        <v>5.02</v>
      </c>
      <c r="P3018" s="3">
        <v>42.08</v>
      </c>
      <c r="Q3018" s="3">
        <v>38.07</v>
      </c>
      <c r="R3018" s="3">
        <v>7.83</v>
      </c>
      <c r="S3018" s="3">
        <v>11.68</v>
      </c>
      <c r="T3018" s="3">
        <v>2911.28110139816</v>
      </c>
      <c r="U3018" s="3">
        <v>2229.8307</v>
      </c>
    </row>
    <row r="3019" hidden="1">
      <c r="A3019" s="10" t="str">
        <f t="shared" si="1"/>
        <v>North Macedonia2002</v>
      </c>
      <c r="B3019" s="1" t="s">
        <v>155</v>
      </c>
      <c r="C3019" s="3">
        <v>2002.0</v>
      </c>
      <c r="D3019" s="3">
        <v>24.64</v>
      </c>
      <c r="E3019" s="3">
        <v>48.1</v>
      </c>
      <c r="F3019" s="3">
        <v>-0.027728</v>
      </c>
      <c r="G3019" s="3">
        <v>0.1</v>
      </c>
      <c r="H3019" s="3">
        <v>1995.16</v>
      </c>
      <c r="I3019" s="3">
        <v>1115.53</v>
      </c>
      <c r="J3019" s="3">
        <v>-18.93</v>
      </c>
      <c r="K3019" s="3">
        <v>4018.37</v>
      </c>
      <c r="L3019" s="3">
        <v>16.24</v>
      </c>
      <c r="M3019" s="3">
        <v>31.86</v>
      </c>
      <c r="N3019" s="3">
        <v>19.5</v>
      </c>
      <c r="O3019" s="3">
        <v>12.34</v>
      </c>
      <c r="P3019" s="3">
        <v>4.24</v>
      </c>
      <c r="Q3019" s="3">
        <v>56.6</v>
      </c>
      <c r="R3019" s="3">
        <v>27.47</v>
      </c>
      <c r="S3019" s="3">
        <v>11.33</v>
      </c>
      <c r="T3019" s="3">
        <v>0.0</v>
      </c>
      <c r="U3019" s="3">
        <v>1825.4557</v>
      </c>
    </row>
    <row r="3020" hidden="1">
      <c r="A3020" s="10" t="str">
        <f t="shared" si="1"/>
        <v>Mali2002</v>
      </c>
      <c r="B3020" s="1" t="s">
        <v>130</v>
      </c>
      <c r="C3020" s="3">
        <v>2002.0</v>
      </c>
      <c r="D3020" s="3">
        <v>6.53</v>
      </c>
      <c r="E3020" s="3">
        <v>71.42</v>
      </c>
      <c r="F3020" s="3">
        <v>-0.786698</v>
      </c>
      <c r="G3020" s="3">
        <v>0.05</v>
      </c>
      <c r="H3020" s="3">
        <v>927.15</v>
      </c>
      <c r="I3020" s="3">
        <v>852.18</v>
      </c>
      <c r="J3020" s="3">
        <v>-1.65</v>
      </c>
      <c r="K3020" s="3">
        <v>3889.76</v>
      </c>
      <c r="L3020" s="3">
        <v>20.76</v>
      </c>
      <c r="M3020" s="3">
        <v>50.66</v>
      </c>
      <c r="N3020" s="3">
        <v>27.16</v>
      </c>
      <c r="O3020" s="3">
        <v>1.15</v>
      </c>
      <c r="P3020" s="3">
        <v>4.97</v>
      </c>
      <c r="Q3020" s="3">
        <v>1.99</v>
      </c>
      <c r="R3020" s="3">
        <v>72.32</v>
      </c>
      <c r="S3020" s="3">
        <v>20.54</v>
      </c>
      <c r="T3020" s="3">
        <v>1612.64884399438</v>
      </c>
      <c r="U3020" s="3">
        <v>5456.6484</v>
      </c>
    </row>
    <row r="3021" hidden="1">
      <c r="A3021" s="10" t="str">
        <f t="shared" si="1"/>
        <v>Malta2002</v>
      </c>
      <c r="B3021" s="1" t="s">
        <v>131</v>
      </c>
      <c r="C3021" s="3">
        <v>2002.0</v>
      </c>
      <c r="D3021" s="3">
        <v>15.03</v>
      </c>
      <c r="E3021" s="3">
        <v>80.92</v>
      </c>
      <c r="F3021" s="2"/>
      <c r="G3021" s="3">
        <v>0.08</v>
      </c>
      <c r="H3021" s="3">
        <v>2839.18</v>
      </c>
      <c r="I3021" s="3">
        <v>2126.27</v>
      </c>
      <c r="J3021" s="3">
        <v>2.9</v>
      </c>
      <c r="K3021" s="3">
        <v>4470.45</v>
      </c>
      <c r="L3021" s="3">
        <v>43.16</v>
      </c>
      <c r="M3021" s="3">
        <v>37.76</v>
      </c>
      <c r="N3021" s="3">
        <v>15.07</v>
      </c>
      <c r="O3021" s="3">
        <v>3.91</v>
      </c>
      <c r="P3021" s="3">
        <v>59.79</v>
      </c>
      <c r="Q3021" s="3">
        <v>33.35</v>
      </c>
      <c r="R3021" s="3">
        <v>4.4</v>
      </c>
      <c r="S3021" s="3">
        <v>2.35</v>
      </c>
      <c r="T3021" s="3">
        <v>2670.08754674895</v>
      </c>
      <c r="U3021" s="3">
        <v>3531.9301</v>
      </c>
    </row>
    <row r="3022" hidden="1">
      <c r="A3022" s="10" t="str">
        <f t="shared" si="1"/>
        <v>Myanmar2002</v>
      </c>
      <c r="B3022" s="1" t="s">
        <v>144</v>
      </c>
      <c r="C3022" s="3">
        <v>2002.0</v>
      </c>
      <c r="D3022" s="3">
        <v>0.0</v>
      </c>
      <c r="E3022" s="3">
        <v>0.0</v>
      </c>
      <c r="F3022" s="3">
        <v>-1.251639</v>
      </c>
      <c r="G3022" s="2"/>
      <c r="H3022" s="2"/>
      <c r="I3022" s="2"/>
      <c r="J3022" s="3">
        <v>0.06</v>
      </c>
      <c r="K3022" s="3">
        <v>6777.63</v>
      </c>
      <c r="L3022" s="2"/>
      <c r="M3022" s="2"/>
      <c r="N3022" s="2"/>
      <c r="O3022" s="2"/>
      <c r="P3022" s="2"/>
      <c r="Q3022" s="2"/>
      <c r="R3022" s="2"/>
      <c r="S3022" s="2"/>
      <c r="T3022" s="3">
        <v>0.0</v>
      </c>
      <c r="U3022" s="3">
        <v>0.0</v>
      </c>
    </row>
    <row r="3023" hidden="1">
      <c r="A3023" s="10" t="str">
        <f t="shared" si="1"/>
        <v>Mongolia2002</v>
      </c>
      <c r="B3023" s="1" t="s">
        <v>139</v>
      </c>
      <c r="C3023" s="3">
        <v>2002.0</v>
      </c>
      <c r="D3023" s="3">
        <v>0.0</v>
      </c>
      <c r="E3023" s="3">
        <v>0.0</v>
      </c>
      <c r="F3023" s="3">
        <v>-0.711096</v>
      </c>
      <c r="G3023" s="2"/>
      <c r="H3023" s="2"/>
      <c r="I3023" s="2"/>
      <c r="J3023" s="3">
        <v>-17.06</v>
      </c>
      <c r="K3023" s="3">
        <v>1396.56</v>
      </c>
      <c r="L3023" s="2"/>
      <c r="M3023" s="2"/>
      <c r="N3023" s="2"/>
      <c r="O3023" s="2"/>
      <c r="P3023" s="2"/>
      <c r="Q3023" s="2"/>
      <c r="R3023" s="2"/>
      <c r="S3023" s="2"/>
      <c r="T3023" s="3">
        <v>0.0</v>
      </c>
      <c r="U3023" s="3">
        <v>0.0</v>
      </c>
    </row>
    <row r="3024" hidden="1">
      <c r="A3024" s="10" t="str">
        <f t="shared" si="1"/>
        <v>Montenegro2002</v>
      </c>
      <c r="B3024" s="1" t="s">
        <v>140</v>
      </c>
      <c r="C3024" s="3">
        <v>2002.0</v>
      </c>
      <c r="D3024" s="3">
        <v>0.0</v>
      </c>
      <c r="E3024" s="3">
        <v>0.0</v>
      </c>
      <c r="F3024" s="2"/>
      <c r="G3024" s="2"/>
      <c r="H3024" s="2"/>
      <c r="I3024" s="2"/>
      <c r="J3024" s="3">
        <v>-24.52</v>
      </c>
      <c r="K3024" s="3">
        <v>1284.69</v>
      </c>
      <c r="L3024" s="2"/>
      <c r="M3024" s="2"/>
      <c r="N3024" s="2"/>
      <c r="O3024" s="2"/>
      <c r="P3024" s="2"/>
      <c r="Q3024" s="2"/>
      <c r="R3024" s="2"/>
      <c r="S3024" s="2"/>
      <c r="T3024" s="3">
        <v>0.0</v>
      </c>
      <c r="U3024" s="3">
        <v>0.0</v>
      </c>
    </row>
    <row r="3025" hidden="1">
      <c r="A3025" s="10" t="str">
        <f t="shared" si="1"/>
        <v>Mozambique2002</v>
      </c>
      <c r="B3025" s="1" t="s">
        <v>143</v>
      </c>
      <c r="C3025" s="3">
        <v>2002.0</v>
      </c>
      <c r="D3025" s="3">
        <v>42.77</v>
      </c>
      <c r="E3025" s="3">
        <v>49.73</v>
      </c>
      <c r="F3025" s="3">
        <v>-1.337891</v>
      </c>
      <c r="G3025" s="3">
        <v>0.14</v>
      </c>
      <c r="H3025" s="3">
        <v>1542.96</v>
      </c>
      <c r="I3025" s="3">
        <v>809.81</v>
      </c>
      <c r="J3025" s="3">
        <v>-28.09</v>
      </c>
      <c r="K3025" s="3">
        <v>5677.0</v>
      </c>
      <c r="L3025" s="3">
        <v>21.38</v>
      </c>
      <c r="M3025" s="3">
        <v>28.35</v>
      </c>
      <c r="N3025" s="3">
        <v>15.38</v>
      </c>
      <c r="O3025" s="3">
        <v>4.97</v>
      </c>
      <c r="P3025" s="3">
        <v>4.23</v>
      </c>
      <c r="Q3025" s="3">
        <v>2.95</v>
      </c>
      <c r="R3025" s="3">
        <v>64.14</v>
      </c>
      <c r="S3025" s="3">
        <v>24.77</v>
      </c>
      <c r="T3025" s="3">
        <v>1615.51006091839</v>
      </c>
      <c r="U3025" s="3">
        <v>2565.9564</v>
      </c>
    </row>
    <row r="3026" hidden="1">
      <c r="A3026" s="10" t="str">
        <f t="shared" si="1"/>
        <v>Mauritania2002</v>
      </c>
      <c r="B3026" s="1" t="s">
        <v>133</v>
      </c>
      <c r="C3026" s="3">
        <v>2002.0</v>
      </c>
      <c r="D3026" s="3">
        <v>99.78</v>
      </c>
      <c r="E3026" s="3">
        <v>74.18</v>
      </c>
      <c r="F3026" s="3">
        <v>-1.053061</v>
      </c>
      <c r="G3026" s="3">
        <v>0.08</v>
      </c>
      <c r="H3026" s="3">
        <v>355.39</v>
      </c>
      <c r="I3026" s="3">
        <v>319.91</v>
      </c>
      <c r="J3026" s="3">
        <v>-7.24</v>
      </c>
      <c r="K3026" s="3">
        <v>1777.06</v>
      </c>
      <c r="L3026" s="3">
        <v>25.39</v>
      </c>
      <c r="M3026" s="3">
        <v>48.79</v>
      </c>
      <c r="N3026" s="3">
        <v>22.48</v>
      </c>
      <c r="O3026" s="3">
        <v>3.19</v>
      </c>
      <c r="P3026" s="2"/>
      <c r="Q3026" s="3">
        <v>0.19</v>
      </c>
      <c r="R3026" s="2"/>
      <c r="S3026" s="3">
        <v>84.95</v>
      </c>
      <c r="T3026" s="3">
        <v>1875.77912166195</v>
      </c>
      <c r="U3026" s="3">
        <v>5112.6807</v>
      </c>
    </row>
    <row r="3027" hidden="1">
      <c r="A3027" s="10" t="str">
        <f t="shared" si="1"/>
        <v>Montserrat2002</v>
      </c>
      <c r="B3027" s="1" t="s">
        <v>141</v>
      </c>
      <c r="C3027" s="3">
        <v>2002.0</v>
      </c>
      <c r="D3027" s="3">
        <v>41.03</v>
      </c>
      <c r="E3027" s="3">
        <v>65.53</v>
      </c>
      <c r="F3027" s="2"/>
      <c r="G3027" s="3">
        <v>0.07</v>
      </c>
      <c r="H3027" s="3">
        <v>25.42</v>
      </c>
      <c r="I3027" s="3">
        <v>1.41</v>
      </c>
      <c r="J3027" s="2"/>
      <c r="K3027" s="2"/>
      <c r="L3027" s="3">
        <v>16.33</v>
      </c>
      <c r="M3027" s="3">
        <v>49.2</v>
      </c>
      <c r="N3027" s="3">
        <v>7.46</v>
      </c>
      <c r="O3027" s="3">
        <v>3.67</v>
      </c>
      <c r="P3027" s="3">
        <v>28.7</v>
      </c>
      <c r="Q3027" s="3">
        <v>47.6</v>
      </c>
      <c r="R3027" s="3">
        <v>0.44</v>
      </c>
      <c r="S3027" s="3">
        <v>0.47</v>
      </c>
      <c r="T3027" s="3">
        <v>1662.52803076883</v>
      </c>
      <c r="U3027" s="3">
        <v>2693.9433</v>
      </c>
    </row>
    <row r="3028" hidden="1">
      <c r="A3028" s="10" t="str">
        <f t="shared" si="1"/>
        <v>Martinique2002</v>
      </c>
      <c r="B3028" s="1" t="s">
        <v>132</v>
      </c>
      <c r="C3028" s="3">
        <v>2002.0</v>
      </c>
      <c r="D3028" s="3">
        <v>0.0</v>
      </c>
      <c r="E3028" s="3">
        <v>0.0</v>
      </c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3">
        <v>0.0</v>
      </c>
      <c r="U3028" s="3">
        <v>0.0</v>
      </c>
    </row>
    <row r="3029" hidden="1">
      <c r="A3029" s="10" t="str">
        <f t="shared" si="1"/>
        <v>Mauritius2002</v>
      </c>
      <c r="B3029" s="1" t="s">
        <v>134</v>
      </c>
      <c r="C3029" s="3">
        <v>2002.0</v>
      </c>
      <c r="D3029" s="3">
        <v>27.69</v>
      </c>
      <c r="E3029" s="3">
        <v>54.0</v>
      </c>
      <c r="F3029" s="3">
        <v>-0.382062</v>
      </c>
      <c r="G3029" s="3">
        <v>0.18</v>
      </c>
      <c r="H3029" s="3">
        <v>2168.97</v>
      </c>
      <c r="I3029" s="3">
        <v>1755.6</v>
      </c>
      <c r="J3029" s="3">
        <v>3.39</v>
      </c>
      <c r="K3029" s="3">
        <v>4841.31</v>
      </c>
      <c r="L3029" s="3">
        <v>18.67</v>
      </c>
      <c r="M3029" s="3">
        <v>35.33</v>
      </c>
      <c r="N3029" s="3">
        <v>33.46</v>
      </c>
      <c r="O3029" s="3">
        <v>12.54</v>
      </c>
      <c r="P3029" s="3">
        <v>4.06</v>
      </c>
      <c r="Q3029" s="3">
        <v>65.63</v>
      </c>
      <c r="R3029" s="3">
        <v>25.28</v>
      </c>
      <c r="S3029" s="3">
        <v>5.03</v>
      </c>
      <c r="T3029" s="3">
        <v>1703.4642361287</v>
      </c>
      <c r="U3029" s="3">
        <v>3882.5031</v>
      </c>
    </row>
    <row r="3030" hidden="1">
      <c r="A3030" s="10" t="str">
        <f t="shared" si="1"/>
        <v>Malawi2002</v>
      </c>
      <c r="B3030" s="1" t="s">
        <v>127</v>
      </c>
      <c r="C3030" s="3">
        <v>2002.0</v>
      </c>
      <c r="D3030" s="3">
        <v>85.99</v>
      </c>
      <c r="E3030" s="3">
        <v>53.95</v>
      </c>
      <c r="F3030" s="3">
        <v>-1.431612</v>
      </c>
      <c r="G3030" s="3">
        <v>0.06</v>
      </c>
      <c r="H3030" s="3">
        <v>695.0</v>
      </c>
      <c r="I3030" s="3">
        <v>377.52</v>
      </c>
      <c r="J3030" s="3">
        <v>-10.18</v>
      </c>
      <c r="K3030" s="3">
        <v>3495.75</v>
      </c>
      <c r="L3030" s="3">
        <v>19.75</v>
      </c>
      <c r="M3030" s="3">
        <v>34.2</v>
      </c>
      <c r="N3030" s="3">
        <v>30.56</v>
      </c>
      <c r="O3030" s="3">
        <v>15.48</v>
      </c>
      <c r="P3030" s="3">
        <v>0.07</v>
      </c>
      <c r="Q3030" s="3">
        <v>24.26</v>
      </c>
      <c r="R3030" s="3">
        <v>9.49</v>
      </c>
      <c r="S3030" s="3">
        <v>66.18</v>
      </c>
      <c r="T3030" s="3">
        <v>1486.80151242174</v>
      </c>
      <c r="U3030" s="3">
        <v>5352.9706</v>
      </c>
    </row>
    <row r="3031" hidden="1">
      <c r="A3031" s="10" t="str">
        <f t="shared" si="1"/>
        <v>Malaysia2002</v>
      </c>
      <c r="B3031" s="1" t="s">
        <v>128</v>
      </c>
      <c r="C3031" s="3">
        <v>2002.0</v>
      </c>
      <c r="D3031" s="3">
        <v>20.07</v>
      </c>
      <c r="E3031" s="3">
        <v>71.5</v>
      </c>
      <c r="F3031" s="3">
        <v>0.998716</v>
      </c>
      <c r="G3031" s="3">
        <v>0.1</v>
      </c>
      <c r="H3031" s="3">
        <v>86136.02</v>
      </c>
      <c r="I3031" s="3">
        <v>93282.45</v>
      </c>
      <c r="J3031" s="3">
        <v>17.25</v>
      </c>
      <c r="K3031" s="3">
        <v>100846.0</v>
      </c>
      <c r="L3031" s="3">
        <v>56.75</v>
      </c>
      <c r="M3031" s="3">
        <v>14.75</v>
      </c>
      <c r="N3031" s="3">
        <v>17.91</v>
      </c>
      <c r="O3031" s="3">
        <v>6.51</v>
      </c>
      <c r="P3031" s="3">
        <v>54.01</v>
      </c>
      <c r="Q3031" s="3">
        <v>24.95</v>
      </c>
      <c r="R3031" s="3">
        <v>12.96</v>
      </c>
      <c r="S3031" s="3">
        <v>5.42</v>
      </c>
      <c r="T3031" s="3">
        <v>3269.75143923235</v>
      </c>
      <c r="U3031" s="3">
        <v>3614.9856</v>
      </c>
    </row>
    <row r="3032" hidden="1">
      <c r="A3032" s="10" t="str">
        <f t="shared" si="1"/>
        <v>Mayotte2002</v>
      </c>
      <c r="B3032" s="1" t="s">
        <v>135</v>
      </c>
      <c r="C3032" s="3">
        <v>2002.0</v>
      </c>
      <c r="D3032" s="3">
        <v>39.51</v>
      </c>
      <c r="E3032" s="3">
        <v>74.79</v>
      </c>
      <c r="F3032" s="2"/>
      <c r="G3032" s="3">
        <v>0.89</v>
      </c>
      <c r="H3032" s="3">
        <v>181.95</v>
      </c>
      <c r="I3032" s="3">
        <v>6.05</v>
      </c>
      <c r="J3032" s="2"/>
      <c r="K3032" s="2"/>
      <c r="L3032" s="3">
        <v>24.47</v>
      </c>
      <c r="M3032" s="3">
        <v>50.32</v>
      </c>
      <c r="N3032" s="3">
        <v>14.84</v>
      </c>
      <c r="O3032" s="3">
        <v>10.36</v>
      </c>
      <c r="P3032" s="3">
        <v>23.12</v>
      </c>
      <c r="Q3032" s="3">
        <v>50.47</v>
      </c>
      <c r="R3032" s="3">
        <v>14.32</v>
      </c>
      <c r="S3032" s="3">
        <v>12.08</v>
      </c>
      <c r="T3032" s="3">
        <v>1969.69584247388</v>
      </c>
      <c r="U3032" s="3">
        <v>1837.4123</v>
      </c>
    </row>
    <row r="3033" hidden="1">
      <c r="A3033" s="10" t="str">
        <f t="shared" si="1"/>
        <v>North America2002</v>
      </c>
      <c r="B3033" s="1" t="s">
        <v>154</v>
      </c>
      <c r="C3033" s="3">
        <v>2002.0</v>
      </c>
      <c r="D3033" s="3">
        <v>18.61</v>
      </c>
      <c r="E3033" s="3">
        <v>71.54</v>
      </c>
      <c r="F3033" s="2"/>
      <c r="G3033" s="2"/>
      <c r="H3033" s="3">
        <v>1422535.89</v>
      </c>
      <c r="I3033" s="3">
        <v>945652.57</v>
      </c>
      <c r="J3033" s="3">
        <v>-3.14</v>
      </c>
      <c r="K3033" s="3">
        <v>1.169829973E7</v>
      </c>
      <c r="L3033" s="3">
        <v>32.92</v>
      </c>
      <c r="M3033" s="3">
        <v>38.62</v>
      </c>
      <c r="N3033" s="3">
        <v>15.09</v>
      </c>
      <c r="O3033" s="3">
        <v>9.62</v>
      </c>
      <c r="P3033" s="3">
        <v>42.23</v>
      </c>
      <c r="Q3033" s="3">
        <v>24.66</v>
      </c>
      <c r="R3033" s="3">
        <v>20.48</v>
      </c>
      <c r="S3033" s="3">
        <v>8.34</v>
      </c>
      <c r="T3033" s="3">
        <v>0.0</v>
      </c>
      <c r="U3033" s="3">
        <v>1496.1511</v>
      </c>
    </row>
    <row r="3034" hidden="1">
      <c r="A3034" s="10" t="str">
        <f t="shared" si="1"/>
        <v>Namibia2002</v>
      </c>
      <c r="B3034" s="1" t="s">
        <v>145</v>
      </c>
      <c r="C3034" s="3">
        <v>2002.0</v>
      </c>
      <c r="D3034" s="3">
        <v>51.18</v>
      </c>
      <c r="E3034" s="3">
        <v>75.97</v>
      </c>
      <c r="F3034" s="3">
        <v>-0.137725</v>
      </c>
      <c r="G3034" s="3">
        <v>0.19</v>
      </c>
      <c r="H3034" s="3">
        <v>1301.16</v>
      </c>
      <c r="I3034" s="3">
        <v>1273.58</v>
      </c>
      <c r="J3034" s="3">
        <v>-2.12</v>
      </c>
      <c r="K3034" s="3">
        <v>3275.67</v>
      </c>
      <c r="L3034" s="3">
        <v>27.25</v>
      </c>
      <c r="M3034" s="3">
        <v>48.72</v>
      </c>
      <c r="N3034" s="3">
        <v>15.53</v>
      </c>
      <c r="O3034" s="3">
        <v>7.81</v>
      </c>
      <c r="P3034" s="3">
        <v>4.69</v>
      </c>
      <c r="Q3034" s="3">
        <v>18.01</v>
      </c>
      <c r="R3034" s="3">
        <v>6.84</v>
      </c>
      <c r="S3034" s="3">
        <v>69.76</v>
      </c>
      <c r="T3034" s="3">
        <v>1969.64998926628</v>
      </c>
      <c r="U3034" s="3">
        <v>2165.4084</v>
      </c>
    </row>
    <row r="3035" hidden="1">
      <c r="A3035" s="10" t="str">
        <f t="shared" si="1"/>
        <v>New Caledonia2002</v>
      </c>
      <c r="B3035" s="1" t="s">
        <v>149</v>
      </c>
      <c r="C3035" s="3">
        <v>2002.0</v>
      </c>
      <c r="D3035" s="3">
        <v>17.79</v>
      </c>
      <c r="E3035" s="3">
        <v>82.92</v>
      </c>
      <c r="F3035" s="2"/>
      <c r="G3035" s="3">
        <v>0.13</v>
      </c>
      <c r="H3035" s="3">
        <v>1006.07</v>
      </c>
      <c r="I3035" s="3">
        <v>408.88</v>
      </c>
      <c r="J3035" s="2"/>
      <c r="K3035" s="2"/>
      <c r="L3035" s="3">
        <v>25.15</v>
      </c>
      <c r="M3035" s="3">
        <v>57.77</v>
      </c>
      <c r="N3035" s="3">
        <v>10.71</v>
      </c>
      <c r="O3035" s="3">
        <v>5.23</v>
      </c>
      <c r="P3035" s="3">
        <v>1.98</v>
      </c>
      <c r="Q3035" s="3">
        <v>2.54</v>
      </c>
      <c r="R3035" s="3">
        <v>79.38</v>
      </c>
      <c r="S3035" s="3">
        <v>16.0</v>
      </c>
      <c r="T3035" s="3">
        <v>1930.35072832249</v>
      </c>
      <c r="U3035" s="3">
        <v>6213.4055</v>
      </c>
    </row>
    <row r="3036" hidden="1">
      <c r="A3036" s="10" t="str">
        <f t="shared" si="1"/>
        <v>Niger2002</v>
      </c>
      <c r="B3036" s="1" t="s">
        <v>152</v>
      </c>
      <c r="C3036" s="3">
        <v>2002.0</v>
      </c>
      <c r="D3036" s="3">
        <v>84.3</v>
      </c>
      <c r="E3036" s="3">
        <v>73.14</v>
      </c>
      <c r="F3036" s="2"/>
      <c r="G3036" s="3">
        <v>0.24</v>
      </c>
      <c r="H3036" s="3">
        <v>432.04</v>
      </c>
      <c r="I3036" s="3">
        <v>199.0</v>
      </c>
      <c r="J3036" s="3">
        <v>-7.0</v>
      </c>
      <c r="K3036" s="3">
        <v>2782.19</v>
      </c>
      <c r="L3036" s="3">
        <v>14.68</v>
      </c>
      <c r="M3036" s="3">
        <v>58.46</v>
      </c>
      <c r="N3036" s="3">
        <v>23.55</v>
      </c>
      <c r="O3036" s="3">
        <v>2.9</v>
      </c>
      <c r="P3036" s="3">
        <v>1.95</v>
      </c>
      <c r="Q3036" s="3">
        <v>12.13</v>
      </c>
      <c r="R3036" s="3">
        <v>9.06</v>
      </c>
      <c r="S3036" s="3">
        <v>73.59</v>
      </c>
      <c r="T3036" s="3">
        <v>1453.39012032133</v>
      </c>
      <c r="U3036" s="3">
        <v>2730.3343</v>
      </c>
    </row>
    <row r="3037" hidden="1">
      <c r="A3037" s="10" t="str">
        <f t="shared" si="1"/>
        <v>Nigeria2002</v>
      </c>
      <c r="B3037" s="1" t="s">
        <v>153</v>
      </c>
      <c r="C3037" s="3">
        <v>2002.0</v>
      </c>
      <c r="D3037" s="3">
        <v>95.01</v>
      </c>
      <c r="E3037" s="3">
        <v>56.66</v>
      </c>
      <c r="F3037" s="3">
        <v>-1.705991</v>
      </c>
      <c r="G3037" s="3">
        <v>0.16</v>
      </c>
      <c r="H3037" s="3">
        <v>8758.47</v>
      </c>
      <c r="I3037" s="3">
        <v>18607.4</v>
      </c>
      <c r="J3037" s="3">
        <v>6.44</v>
      </c>
      <c r="K3037" s="3">
        <v>95385.82</v>
      </c>
      <c r="L3037" s="3">
        <v>31.54</v>
      </c>
      <c r="M3037" s="3">
        <v>25.12</v>
      </c>
      <c r="N3037" s="3">
        <v>34.19</v>
      </c>
      <c r="O3037" s="3">
        <v>9.12</v>
      </c>
      <c r="P3037" s="3">
        <v>3.24</v>
      </c>
      <c r="Q3037" s="3">
        <v>5.22</v>
      </c>
      <c r="R3037" s="3">
        <v>2.02</v>
      </c>
      <c r="S3037" s="3">
        <v>89.52</v>
      </c>
      <c r="T3037" s="3">
        <v>2097.94964196374</v>
      </c>
      <c r="U3037" s="3">
        <v>8854.7744</v>
      </c>
    </row>
    <row r="3038" hidden="1">
      <c r="A3038" s="10" t="str">
        <f t="shared" si="1"/>
        <v>Nicaragua2002</v>
      </c>
      <c r="B3038" s="1" t="s">
        <v>151</v>
      </c>
      <c r="C3038" s="3">
        <v>2002.0</v>
      </c>
      <c r="D3038" s="3">
        <v>84.49</v>
      </c>
      <c r="E3038" s="3">
        <v>68.77</v>
      </c>
      <c r="F3038" s="3">
        <v>-0.634946</v>
      </c>
      <c r="G3038" s="3">
        <v>0.42</v>
      </c>
      <c r="H3038" s="3">
        <v>1788.09</v>
      </c>
      <c r="I3038" s="3">
        <v>558.7</v>
      </c>
      <c r="J3038" s="3">
        <v>-20.4</v>
      </c>
      <c r="K3038" s="3">
        <v>5224.21</v>
      </c>
      <c r="L3038" s="3">
        <v>21.51</v>
      </c>
      <c r="M3038" s="3">
        <v>47.26</v>
      </c>
      <c r="N3038" s="3">
        <v>16.37</v>
      </c>
      <c r="O3038" s="3">
        <v>12.65</v>
      </c>
      <c r="P3038" s="3">
        <v>1.06</v>
      </c>
      <c r="Q3038" s="3">
        <v>14.26</v>
      </c>
      <c r="R3038" s="3">
        <v>25.31</v>
      </c>
      <c r="S3038" s="3">
        <v>59.16</v>
      </c>
      <c r="T3038" s="3">
        <v>1689.76955086876</v>
      </c>
      <c r="U3038" s="3">
        <v>2536.927</v>
      </c>
    </row>
    <row r="3039" hidden="1">
      <c r="A3039" s="10" t="str">
        <f t="shared" si="1"/>
        <v>Netherlands2002</v>
      </c>
      <c r="B3039" s="1" t="s">
        <v>147</v>
      </c>
      <c r="C3039" s="3">
        <v>2002.0</v>
      </c>
      <c r="D3039" s="3">
        <v>24.76</v>
      </c>
      <c r="E3039" s="3">
        <v>55.38</v>
      </c>
      <c r="F3039" s="3">
        <v>1.175777</v>
      </c>
      <c r="G3039" s="3">
        <v>0.09</v>
      </c>
      <c r="H3039" s="3">
        <v>194114.79</v>
      </c>
      <c r="I3039" s="3">
        <v>219820.52</v>
      </c>
      <c r="J3039" s="3">
        <v>6.84</v>
      </c>
      <c r="K3039" s="3">
        <v>471614.0</v>
      </c>
      <c r="L3039" s="3">
        <v>26.51</v>
      </c>
      <c r="M3039" s="3">
        <v>28.87</v>
      </c>
      <c r="N3039" s="3">
        <v>17.25</v>
      </c>
      <c r="O3039" s="3">
        <v>11.46</v>
      </c>
      <c r="P3039" s="3">
        <v>26.18</v>
      </c>
      <c r="Q3039" s="3">
        <v>27.56</v>
      </c>
      <c r="R3039" s="3">
        <v>18.62</v>
      </c>
      <c r="S3039" s="3">
        <v>7.2</v>
      </c>
      <c r="T3039" s="3">
        <v>1874.41924623406</v>
      </c>
      <c r="U3039" s="3">
        <v>1419.1758</v>
      </c>
    </row>
    <row r="3040" hidden="1">
      <c r="A3040" s="10" t="str">
        <f t="shared" si="1"/>
        <v>Norway2002</v>
      </c>
      <c r="B3040" s="1" t="s">
        <v>156</v>
      </c>
      <c r="C3040" s="3">
        <v>2002.0</v>
      </c>
      <c r="D3040" s="3">
        <v>70.03</v>
      </c>
      <c r="E3040" s="3">
        <v>72.63</v>
      </c>
      <c r="F3040" s="3">
        <v>0.689588</v>
      </c>
      <c r="G3040" s="3">
        <v>0.08</v>
      </c>
      <c r="H3040" s="3">
        <v>34872.58</v>
      </c>
      <c r="I3040" s="3">
        <v>59534.88</v>
      </c>
      <c r="J3040" s="3">
        <v>13.14</v>
      </c>
      <c r="K3040" s="3">
        <v>195524.0</v>
      </c>
      <c r="L3040" s="3">
        <v>33.85</v>
      </c>
      <c r="M3040" s="3">
        <v>38.78</v>
      </c>
      <c r="N3040" s="3">
        <v>20.61</v>
      </c>
      <c r="O3040" s="3">
        <v>6.05</v>
      </c>
      <c r="P3040" s="3">
        <v>11.76</v>
      </c>
      <c r="Q3040" s="3">
        <v>22.11</v>
      </c>
      <c r="R3040" s="3">
        <v>13.16</v>
      </c>
      <c r="S3040" s="3">
        <v>48.9</v>
      </c>
      <c r="T3040" s="3">
        <v>2343.65078000704</v>
      </c>
      <c r="U3040" s="3">
        <v>3888.7901</v>
      </c>
    </row>
    <row r="3041" hidden="1">
      <c r="A3041" s="10" t="str">
        <f t="shared" si="1"/>
        <v>Nepal2002</v>
      </c>
      <c r="B3041" s="1" t="s">
        <v>146</v>
      </c>
      <c r="C3041" s="3">
        <v>2002.0</v>
      </c>
      <c r="D3041" s="3">
        <v>0.0</v>
      </c>
      <c r="E3041" s="3">
        <v>0.0</v>
      </c>
      <c r="F3041" s="2"/>
      <c r="G3041" s="2"/>
      <c r="H3041" s="2"/>
      <c r="I3041" s="2"/>
      <c r="J3041" s="3">
        <v>-10.76</v>
      </c>
      <c r="K3041" s="3">
        <v>6050.88</v>
      </c>
      <c r="L3041" s="2"/>
      <c r="M3041" s="2"/>
      <c r="N3041" s="2"/>
      <c r="O3041" s="2"/>
      <c r="P3041" s="2"/>
      <c r="Q3041" s="2"/>
      <c r="R3041" s="2"/>
      <c r="S3041" s="2"/>
      <c r="T3041" s="3">
        <v>0.0</v>
      </c>
      <c r="U3041" s="3">
        <v>0.0</v>
      </c>
    </row>
    <row r="3042" hidden="1">
      <c r="A3042" s="10" t="str">
        <f t="shared" si="1"/>
        <v>New Zealand2002</v>
      </c>
      <c r="B3042" s="1" t="s">
        <v>150</v>
      </c>
      <c r="C3042" s="3">
        <v>2002.0</v>
      </c>
      <c r="D3042" s="3">
        <v>62.61</v>
      </c>
      <c r="E3042" s="3">
        <v>71.46</v>
      </c>
      <c r="F3042" s="3">
        <v>0.370673</v>
      </c>
      <c r="G3042" s="3">
        <v>0.09</v>
      </c>
      <c r="H3042" s="3">
        <v>15044.16</v>
      </c>
      <c r="I3042" s="3">
        <v>14382.44</v>
      </c>
      <c r="J3042" s="3">
        <v>3.04</v>
      </c>
      <c r="K3042" s="3">
        <v>66627.73</v>
      </c>
      <c r="L3042" s="3">
        <v>28.52</v>
      </c>
      <c r="M3042" s="3">
        <v>42.94</v>
      </c>
      <c r="N3042" s="3">
        <v>18.64</v>
      </c>
      <c r="O3042" s="3">
        <v>9.55</v>
      </c>
      <c r="P3042" s="3">
        <v>9.51</v>
      </c>
      <c r="Q3042" s="3">
        <v>22.05</v>
      </c>
      <c r="R3042" s="3">
        <v>34.58</v>
      </c>
      <c r="S3042" s="3">
        <v>32.86</v>
      </c>
      <c r="T3042" s="3">
        <v>2186.62961287728</v>
      </c>
      <c r="U3042" s="3">
        <v>1747.1213</v>
      </c>
    </row>
    <row r="3043" hidden="1">
      <c r="A3043" s="10" t="str">
        <f t="shared" si="1"/>
        <v>Other Asia, nes2002</v>
      </c>
      <c r="B3043" s="1" t="s">
        <v>159</v>
      </c>
      <c r="C3043" s="3">
        <v>2002.0</v>
      </c>
      <c r="D3043" s="3">
        <v>4.34</v>
      </c>
      <c r="E3043" s="3">
        <v>63.72</v>
      </c>
      <c r="F3043" s="2"/>
      <c r="G3043" s="3">
        <v>0.11</v>
      </c>
      <c r="H3043" s="3">
        <v>112521.87</v>
      </c>
      <c r="I3043" s="3">
        <v>130602.44</v>
      </c>
      <c r="J3043" s="2"/>
      <c r="K3043" s="2"/>
      <c r="L3043" s="3">
        <v>49.57</v>
      </c>
      <c r="M3043" s="3">
        <v>14.15</v>
      </c>
      <c r="N3043" s="3">
        <v>22.29</v>
      </c>
      <c r="O3043" s="3">
        <v>12.38</v>
      </c>
      <c r="P3043" s="3">
        <v>55.4</v>
      </c>
      <c r="Q3043" s="3">
        <v>19.89</v>
      </c>
      <c r="R3043" s="3">
        <v>23.13</v>
      </c>
      <c r="S3043" s="3">
        <v>1.3</v>
      </c>
      <c r="T3043" s="3">
        <v>2723.42353072957</v>
      </c>
      <c r="U3043" s="3">
        <v>3226.8937</v>
      </c>
    </row>
    <row r="3044" hidden="1">
      <c r="A3044" s="10" t="str">
        <f t="shared" si="1"/>
        <v>Oman2002</v>
      </c>
      <c r="B3044" s="1" t="s">
        <v>158</v>
      </c>
      <c r="C3044" s="3">
        <v>2002.0</v>
      </c>
      <c r="D3044" s="3">
        <v>84.25</v>
      </c>
      <c r="E3044" s="3">
        <v>70.83</v>
      </c>
      <c r="F3044" s="3">
        <v>-1.307058</v>
      </c>
      <c r="G3044" s="3">
        <v>0.13</v>
      </c>
      <c r="H3044" s="3">
        <v>6005.16</v>
      </c>
      <c r="I3044" s="3">
        <v>11237.02</v>
      </c>
      <c r="J3044" s="3">
        <v>21.18</v>
      </c>
      <c r="K3044" s="3">
        <v>20142.76</v>
      </c>
      <c r="L3044" s="3">
        <v>29.73</v>
      </c>
      <c r="M3044" s="3">
        <v>41.1</v>
      </c>
      <c r="N3044" s="3">
        <v>17.83</v>
      </c>
      <c r="O3044" s="3">
        <v>7.1</v>
      </c>
      <c r="P3044" s="3">
        <v>5.32</v>
      </c>
      <c r="Q3044" s="3">
        <v>22.25</v>
      </c>
      <c r="R3044" s="3">
        <v>4.18</v>
      </c>
      <c r="S3044" s="3">
        <v>67.52</v>
      </c>
      <c r="T3044" s="3">
        <v>2205.15054567075</v>
      </c>
      <c r="U3044" s="3">
        <v>6090.0711</v>
      </c>
    </row>
    <row r="3045" hidden="1">
      <c r="A3045" s="10" t="str">
        <f t="shared" si="1"/>
        <v>Pakistan2002</v>
      </c>
      <c r="B3045" s="1" t="s">
        <v>160</v>
      </c>
      <c r="C3045" s="3">
        <v>2002.0</v>
      </c>
      <c r="D3045" s="3">
        <v>0.0</v>
      </c>
      <c r="E3045" s="3">
        <v>0.0</v>
      </c>
      <c r="F3045" s="3">
        <v>-0.757407</v>
      </c>
      <c r="G3045" s="2"/>
      <c r="H3045" s="2"/>
      <c r="I3045" s="2"/>
      <c r="J3045" s="3">
        <v>-0.08</v>
      </c>
      <c r="K3045" s="3">
        <v>79904.99</v>
      </c>
      <c r="L3045" s="2"/>
      <c r="M3045" s="2"/>
      <c r="N3045" s="2"/>
      <c r="O3045" s="2"/>
      <c r="P3045" s="2"/>
      <c r="Q3045" s="2"/>
      <c r="R3045" s="2"/>
      <c r="S3045" s="2"/>
      <c r="T3045" s="3">
        <v>0.0</v>
      </c>
      <c r="U3045" s="3">
        <v>0.0</v>
      </c>
    </row>
    <row r="3046" hidden="1">
      <c r="A3046" s="10" t="str">
        <f t="shared" si="1"/>
        <v>Panama2002</v>
      </c>
      <c r="B3046" s="1" t="s">
        <v>162</v>
      </c>
      <c r="C3046" s="3">
        <v>2002.0</v>
      </c>
      <c r="D3046" s="3">
        <v>88.76</v>
      </c>
      <c r="E3046" s="3">
        <v>73.08</v>
      </c>
      <c r="F3046" s="3">
        <v>0.085746</v>
      </c>
      <c r="G3046" s="3">
        <v>0.04</v>
      </c>
      <c r="H3046" s="3">
        <v>3034.53</v>
      </c>
      <c r="I3046" s="3">
        <v>759.61</v>
      </c>
      <c r="J3046" s="3">
        <v>-6.57</v>
      </c>
      <c r="K3046" s="3">
        <v>12994.31</v>
      </c>
      <c r="L3046" s="3">
        <v>18.83</v>
      </c>
      <c r="M3046" s="3">
        <v>54.25</v>
      </c>
      <c r="N3046" s="3">
        <v>15.96</v>
      </c>
      <c r="O3046" s="3">
        <v>10.96</v>
      </c>
      <c r="P3046" s="3">
        <v>2.82</v>
      </c>
      <c r="Q3046" s="3">
        <v>20.7</v>
      </c>
      <c r="R3046" s="3">
        <v>11.0</v>
      </c>
      <c r="S3046" s="3">
        <v>65.47</v>
      </c>
      <c r="T3046" s="3">
        <v>1800.2343559242</v>
      </c>
      <c r="U3046" s="3">
        <v>2895.1002</v>
      </c>
    </row>
    <row r="3047" hidden="1">
      <c r="A3047" s="10" t="str">
        <f t="shared" si="1"/>
        <v>Peru2002</v>
      </c>
      <c r="B3047" s="1" t="s">
        <v>165</v>
      </c>
      <c r="C3047" s="3">
        <v>2002.0</v>
      </c>
      <c r="D3047" s="3">
        <v>46.73</v>
      </c>
      <c r="E3047" s="3">
        <v>54.78</v>
      </c>
      <c r="F3047" s="3">
        <v>-0.456603</v>
      </c>
      <c r="G3047" s="3">
        <v>0.11</v>
      </c>
      <c r="H3047" s="3">
        <v>7493.0</v>
      </c>
      <c r="I3047" s="3">
        <v>7665.21</v>
      </c>
      <c r="J3047" s="3">
        <v>-0.7</v>
      </c>
      <c r="K3047" s="3">
        <v>54777.55</v>
      </c>
      <c r="L3047" s="3">
        <v>23.21</v>
      </c>
      <c r="M3047" s="3">
        <v>31.57</v>
      </c>
      <c r="N3047" s="3">
        <v>29.22</v>
      </c>
      <c r="O3047" s="3">
        <v>15.99</v>
      </c>
      <c r="P3047" s="3">
        <v>1.11</v>
      </c>
      <c r="Q3047" s="3">
        <v>18.83</v>
      </c>
      <c r="R3047" s="3">
        <v>56.42</v>
      </c>
      <c r="S3047" s="3">
        <v>23.61</v>
      </c>
      <c r="T3047" s="3">
        <v>1834.35607989254</v>
      </c>
      <c r="U3047" s="3">
        <v>1393.7665</v>
      </c>
    </row>
    <row r="3048" hidden="1">
      <c r="A3048" s="10" t="str">
        <f t="shared" si="1"/>
        <v>Philippines2002</v>
      </c>
      <c r="B3048" s="1" t="s">
        <v>166</v>
      </c>
      <c r="C3048" s="3">
        <v>2002.0</v>
      </c>
      <c r="D3048" s="3">
        <v>8.09</v>
      </c>
      <c r="E3048" s="3">
        <v>73.19</v>
      </c>
      <c r="F3048" s="3">
        <v>0.29601</v>
      </c>
      <c r="G3048" s="3">
        <v>0.1</v>
      </c>
      <c r="H3048" s="3">
        <v>41091.96</v>
      </c>
      <c r="I3048" s="3">
        <v>35208.16</v>
      </c>
      <c r="J3048" s="3">
        <v>-3.83</v>
      </c>
      <c r="K3048" s="3">
        <v>84307.37</v>
      </c>
      <c r="L3048" s="3">
        <v>62.07</v>
      </c>
      <c r="M3048" s="3">
        <v>11.12</v>
      </c>
      <c r="N3048" s="3">
        <v>16.65</v>
      </c>
      <c r="O3048" s="3">
        <v>10.16</v>
      </c>
      <c r="P3048" s="3">
        <v>73.8</v>
      </c>
      <c r="Q3048" s="3">
        <v>17.68</v>
      </c>
      <c r="R3048" s="3">
        <v>5.22</v>
      </c>
      <c r="S3048" s="3">
        <v>3.24</v>
      </c>
      <c r="T3048" s="3">
        <v>3355.95854670052</v>
      </c>
      <c r="U3048" s="3">
        <v>5443.9116</v>
      </c>
    </row>
    <row r="3049" hidden="1">
      <c r="A3049" s="10" t="str">
        <f t="shared" si="1"/>
        <v>Palau2002</v>
      </c>
      <c r="B3049" s="1" t="s">
        <v>161</v>
      </c>
      <c r="C3049" s="3">
        <v>2002.0</v>
      </c>
      <c r="D3049" s="3">
        <v>0.0</v>
      </c>
      <c r="E3049" s="3">
        <v>0.0</v>
      </c>
      <c r="F3049" s="2"/>
      <c r="G3049" s="2"/>
      <c r="H3049" s="2"/>
      <c r="I3049" s="2"/>
      <c r="J3049" s="3">
        <v>-35.54</v>
      </c>
      <c r="K3049" s="3">
        <v>163.18</v>
      </c>
      <c r="L3049" s="2"/>
      <c r="M3049" s="2"/>
      <c r="N3049" s="2"/>
      <c r="O3049" s="2"/>
      <c r="P3049" s="2"/>
      <c r="Q3049" s="2"/>
      <c r="R3049" s="2"/>
      <c r="S3049" s="2"/>
      <c r="T3049" s="3">
        <v>0.0</v>
      </c>
      <c r="U3049" s="3">
        <v>0.0</v>
      </c>
    </row>
    <row r="3050" hidden="1">
      <c r="A3050" s="10" t="str">
        <f t="shared" si="1"/>
        <v>Papua New Guinea2002</v>
      </c>
      <c r="B3050" s="1" t="s">
        <v>163</v>
      </c>
      <c r="C3050" s="3">
        <v>2002.0</v>
      </c>
      <c r="D3050" s="3">
        <v>78.45</v>
      </c>
      <c r="E3050" s="3">
        <v>74.0</v>
      </c>
      <c r="F3050" s="3">
        <v>-1.430299</v>
      </c>
      <c r="G3050" s="3">
        <v>0.2</v>
      </c>
      <c r="H3050" s="3">
        <v>1183.69</v>
      </c>
      <c r="I3050" s="3">
        <v>1625.12</v>
      </c>
      <c r="J3050" s="3">
        <v>2.91</v>
      </c>
      <c r="K3050" s="3">
        <v>2999.51</v>
      </c>
      <c r="L3050" s="3">
        <v>34.24</v>
      </c>
      <c r="M3050" s="3">
        <v>39.76</v>
      </c>
      <c r="N3050" s="3">
        <v>15.68</v>
      </c>
      <c r="O3050" s="3">
        <v>9.19</v>
      </c>
      <c r="P3050" s="3">
        <v>2.73</v>
      </c>
      <c r="Q3050" s="3">
        <v>2.11</v>
      </c>
      <c r="R3050" s="3">
        <v>30.61</v>
      </c>
      <c r="S3050" s="3">
        <v>64.07</v>
      </c>
      <c r="T3050" s="3">
        <v>2037.6407599066</v>
      </c>
      <c r="U3050" s="3">
        <v>1896.3268</v>
      </c>
    </row>
    <row r="3051" hidden="1">
      <c r="A3051" s="10" t="str">
        <f t="shared" si="1"/>
        <v>Poland2002</v>
      </c>
      <c r="B3051" s="1" t="s">
        <v>167</v>
      </c>
      <c r="C3051" s="3">
        <v>2002.0</v>
      </c>
      <c r="D3051" s="3">
        <v>20.45</v>
      </c>
      <c r="E3051" s="3">
        <v>64.1</v>
      </c>
      <c r="F3051" s="3">
        <v>0.94493</v>
      </c>
      <c r="G3051" s="3">
        <v>0.13</v>
      </c>
      <c r="H3051" s="3">
        <v>54266.34</v>
      </c>
      <c r="I3051" s="3">
        <v>40253.9</v>
      </c>
      <c r="J3051" s="3">
        <v>-3.56</v>
      </c>
      <c r="K3051" s="3">
        <v>199072.01</v>
      </c>
      <c r="L3051" s="3">
        <v>32.09</v>
      </c>
      <c r="M3051" s="3">
        <v>32.01</v>
      </c>
      <c r="N3051" s="3">
        <v>25.67</v>
      </c>
      <c r="O3051" s="3">
        <v>10.13</v>
      </c>
      <c r="P3051" s="3">
        <v>28.41</v>
      </c>
      <c r="Q3051" s="3">
        <v>43.43</v>
      </c>
      <c r="R3051" s="3">
        <v>21.25</v>
      </c>
      <c r="S3051" s="3">
        <v>6.89</v>
      </c>
      <c r="T3051" s="3">
        <v>2208.6773511062</v>
      </c>
      <c r="U3051" s="3">
        <v>1155.0202</v>
      </c>
    </row>
    <row r="3052" hidden="1">
      <c r="A3052" s="10" t="str">
        <f t="shared" si="1"/>
        <v>Portugal2002</v>
      </c>
      <c r="B3052" s="1" t="s">
        <v>168</v>
      </c>
      <c r="C3052" s="3">
        <v>2002.0</v>
      </c>
      <c r="D3052" s="3">
        <v>20.0</v>
      </c>
      <c r="E3052" s="3">
        <v>62.72</v>
      </c>
      <c r="F3052" s="3">
        <v>0.584956</v>
      </c>
      <c r="G3052" s="3">
        <v>0.1</v>
      </c>
      <c r="H3052" s="3">
        <v>40032.08</v>
      </c>
      <c r="I3052" s="3">
        <v>25825.58</v>
      </c>
      <c r="J3052" s="3">
        <v>-8.16</v>
      </c>
      <c r="K3052" s="3">
        <v>134156.0</v>
      </c>
      <c r="L3052" s="3">
        <v>26.56</v>
      </c>
      <c r="M3052" s="3">
        <v>36.16</v>
      </c>
      <c r="N3052" s="3">
        <v>23.4</v>
      </c>
      <c r="O3052" s="3">
        <v>13.87</v>
      </c>
      <c r="P3052" s="3">
        <v>19.96</v>
      </c>
      <c r="Q3052" s="3">
        <v>56.48</v>
      </c>
      <c r="R3052" s="3">
        <v>19.18</v>
      </c>
      <c r="S3052" s="3">
        <v>4.12</v>
      </c>
      <c r="T3052" s="3">
        <v>1965.32487167086</v>
      </c>
      <c r="U3052" s="3">
        <v>1183.9272</v>
      </c>
    </row>
    <row r="3053" hidden="1">
      <c r="A3053" s="10" t="str">
        <f t="shared" si="1"/>
        <v>Paraguay2002</v>
      </c>
      <c r="B3053" s="1" t="s">
        <v>164</v>
      </c>
      <c r="C3053" s="3">
        <v>2002.0</v>
      </c>
      <c r="D3053" s="3">
        <v>82.43</v>
      </c>
      <c r="E3053" s="3">
        <v>74.59</v>
      </c>
      <c r="F3053" s="3">
        <v>-0.733796</v>
      </c>
      <c r="G3053" s="3">
        <v>0.14</v>
      </c>
      <c r="H3053" s="3">
        <v>1661.29</v>
      </c>
      <c r="I3053" s="3">
        <v>950.6</v>
      </c>
      <c r="J3053" s="3">
        <v>15.51</v>
      </c>
      <c r="K3053" s="3">
        <v>7196.26</v>
      </c>
      <c r="L3053" s="3">
        <v>22.82</v>
      </c>
      <c r="M3053" s="3">
        <v>51.77</v>
      </c>
      <c r="N3053" s="3">
        <v>20.35</v>
      </c>
      <c r="O3053" s="3">
        <v>5.02</v>
      </c>
      <c r="P3053" s="3">
        <v>0.39</v>
      </c>
      <c r="Q3053" s="3">
        <v>8.06</v>
      </c>
      <c r="R3053" s="3">
        <v>35.85</v>
      </c>
      <c r="S3053" s="3">
        <v>55.52</v>
      </c>
      <c r="T3053" s="3">
        <v>1858.78250872812</v>
      </c>
      <c r="U3053" s="3">
        <v>2985.3723</v>
      </c>
    </row>
    <row r="3054" hidden="1">
      <c r="A3054" s="10" t="str">
        <f t="shared" si="1"/>
        <v>Occ.Pal.Terr2002</v>
      </c>
      <c r="B3054" s="1" t="s">
        <v>157</v>
      </c>
      <c r="C3054" s="3">
        <v>2002.0</v>
      </c>
      <c r="D3054" s="3">
        <v>0.0</v>
      </c>
      <c r="E3054" s="3">
        <v>0.0</v>
      </c>
      <c r="F3054" s="2"/>
      <c r="G3054" s="2"/>
      <c r="H3054" s="2"/>
      <c r="I3054" s="2"/>
      <c r="J3054" s="3">
        <v>-49.38</v>
      </c>
      <c r="K3054" s="3">
        <v>3555.8</v>
      </c>
      <c r="L3054" s="2"/>
      <c r="M3054" s="2"/>
      <c r="N3054" s="2"/>
      <c r="O3054" s="2"/>
      <c r="P3054" s="2"/>
      <c r="Q3054" s="2"/>
      <c r="R3054" s="2"/>
      <c r="S3054" s="2"/>
      <c r="T3054" s="3">
        <v>0.0</v>
      </c>
      <c r="U3054" s="3">
        <v>0.0</v>
      </c>
    </row>
    <row r="3055" hidden="1">
      <c r="A3055" s="10" t="str">
        <f t="shared" si="1"/>
        <v>French Polynesia2002</v>
      </c>
      <c r="B3055" s="1" t="s">
        <v>85</v>
      </c>
      <c r="C3055" s="3">
        <v>2002.0</v>
      </c>
      <c r="D3055" s="3">
        <v>14.28</v>
      </c>
      <c r="E3055" s="3">
        <v>82.66</v>
      </c>
      <c r="F3055" s="2"/>
      <c r="G3055" s="3">
        <v>0.33</v>
      </c>
      <c r="H3055" s="3">
        <v>1267.48</v>
      </c>
      <c r="I3055" s="3">
        <v>166.79</v>
      </c>
      <c r="J3055" s="2"/>
      <c r="K3055" s="2"/>
      <c r="L3055" s="3">
        <v>36.43</v>
      </c>
      <c r="M3055" s="3">
        <v>46.23</v>
      </c>
      <c r="N3055" s="3">
        <v>11.18</v>
      </c>
      <c r="O3055" s="3">
        <v>6.15</v>
      </c>
      <c r="P3055" s="3">
        <v>6.19</v>
      </c>
      <c r="Q3055" s="3">
        <v>10.8</v>
      </c>
      <c r="R3055" s="3">
        <v>5.81</v>
      </c>
      <c r="S3055" s="3">
        <v>77.19</v>
      </c>
      <c r="T3055" s="3">
        <v>2222.38108327697</v>
      </c>
      <c r="U3055" s="3">
        <v>5315.437</v>
      </c>
    </row>
    <row r="3056" hidden="1">
      <c r="A3056" s="10" t="str">
        <f t="shared" si="1"/>
        <v>Qatar2002</v>
      </c>
      <c r="B3056" s="1" t="s">
        <v>169</v>
      </c>
      <c r="C3056" s="3">
        <v>2002.0</v>
      </c>
      <c r="D3056" s="3">
        <v>87.39</v>
      </c>
      <c r="E3056" s="3">
        <v>72.32</v>
      </c>
      <c r="F3056" s="3">
        <v>-0.002177</v>
      </c>
      <c r="G3056" s="3">
        <v>0.27</v>
      </c>
      <c r="H3056" s="3">
        <v>4052.05</v>
      </c>
      <c r="I3056" s="3">
        <v>8230.92</v>
      </c>
      <c r="J3056" s="3">
        <v>32.22</v>
      </c>
      <c r="K3056" s="3">
        <v>19363.74</v>
      </c>
      <c r="L3056" s="3">
        <v>36.02</v>
      </c>
      <c r="M3056" s="3">
        <v>36.3</v>
      </c>
      <c r="N3056" s="3">
        <v>20.18</v>
      </c>
      <c r="O3056" s="3">
        <v>7.03</v>
      </c>
      <c r="P3056" s="3">
        <v>1.08</v>
      </c>
      <c r="Q3056" s="3">
        <v>48.5</v>
      </c>
      <c r="R3056" s="3">
        <v>8.51</v>
      </c>
      <c r="S3056" s="3">
        <v>35.26</v>
      </c>
      <c r="T3056" s="3">
        <v>2686.13116328201</v>
      </c>
      <c r="U3056" s="3">
        <v>7610.846</v>
      </c>
    </row>
    <row r="3057" hidden="1">
      <c r="A3057" s="10" t="str">
        <f t="shared" si="1"/>
        <v>Reunion2002</v>
      </c>
      <c r="B3057" s="1" t="s">
        <v>170</v>
      </c>
      <c r="C3057" s="3">
        <v>2002.0</v>
      </c>
      <c r="D3057" s="3">
        <v>0.0</v>
      </c>
      <c r="E3057" s="3">
        <v>0.0</v>
      </c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3">
        <v>0.0</v>
      </c>
      <c r="U3057" s="3">
        <v>0.0</v>
      </c>
    </row>
    <row r="3058" hidden="1">
      <c r="A3058" s="10" t="str">
        <f t="shared" si="1"/>
        <v>Romania2002</v>
      </c>
      <c r="B3058" s="1" t="s">
        <v>171</v>
      </c>
      <c r="C3058" s="3">
        <v>2002.0</v>
      </c>
      <c r="D3058" s="3">
        <v>17.07</v>
      </c>
      <c r="E3058" s="3">
        <v>52.95</v>
      </c>
      <c r="F3058" s="3">
        <v>0.549227</v>
      </c>
      <c r="G3058" s="3">
        <v>0.1</v>
      </c>
      <c r="H3058" s="3">
        <v>17861.68</v>
      </c>
      <c r="I3058" s="3">
        <v>13875.71</v>
      </c>
      <c r="J3058" s="3">
        <v>-5.68</v>
      </c>
      <c r="K3058" s="3">
        <v>46066.1</v>
      </c>
      <c r="L3058" s="3">
        <v>25.97</v>
      </c>
      <c r="M3058" s="3">
        <v>26.98</v>
      </c>
      <c r="N3058" s="3">
        <v>34.7</v>
      </c>
      <c r="O3058" s="3">
        <v>12.01</v>
      </c>
      <c r="P3058" s="3">
        <v>15.62</v>
      </c>
      <c r="Q3058" s="3">
        <v>54.13</v>
      </c>
      <c r="R3058" s="3">
        <v>25.46</v>
      </c>
      <c r="S3058" s="3">
        <v>4.33</v>
      </c>
      <c r="T3058" s="3">
        <v>2071.68249490474</v>
      </c>
      <c r="U3058" s="3">
        <v>1312.3892</v>
      </c>
    </row>
    <row r="3059" hidden="1">
      <c r="A3059" s="10" t="str">
        <f t="shared" si="1"/>
        <v>Russian Federation2002</v>
      </c>
      <c r="B3059" s="1" t="s">
        <v>172</v>
      </c>
      <c r="C3059" s="3">
        <v>2002.0</v>
      </c>
      <c r="D3059" s="3">
        <v>59.59</v>
      </c>
      <c r="E3059" s="3">
        <v>58.49</v>
      </c>
      <c r="F3059" s="3">
        <v>0.605145</v>
      </c>
      <c r="G3059" s="3">
        <v>0.03</v>
      </c>
      <c r="H3059" s="3">
        <v>46176.99</v>
      </c>
      <c r="I3059" s="3">
        <v>106692.0</v>
      </c>
      <c r="J3059" s="3">
        <v>10.78</v>
      </c>
      <c r="K3059" s="3">
        <v>345470.01</v>
      </c>
      <c r="L3059" s="3">
        <v>27.59</v>
      </c>
      <c r="M3059" s="3">
        <v>30.9</v>
      </c>
      <c r="N3059" s="3">
        <v>18.75</v>
      </c>
      <c r="O3059" s="3">
        <v>13.63</v>
      </c>
      <c r="P3059" s="3">
        <v>7.78</v>
      </c>
      <c r="Q3059" s="3">
        <v>28.25</v>
      </c>
      <c r="R3059" s="3">
        <v>20.56</v>
      </c>
      <c r="S3059" s="3">
        <v>31.83</v>
      </c>
      <c r="T3059" s="3">
        <v>1844.04051765909</v>
      </c>
      <c r="U3059" s="3">
        <v>3125.7967</v>
      </c>
    </row>
    <row r="3060" hidden="1">
      <c r="A3060" s="10" t="str">
        <f t="shared" si="1"/>
        <v>Rwanda2002</v>
      </c>
      <c r="B3060" s="1" t="s">
        <v>173</v>
      </c>
      <c r="C3060" s="3">
        <v>2002.0</v>
      </c>
      <c r="D3060" s="3">
        <v>35.78</v>
      </c>
      <c r="E3060" s="3">
        <v>71.88</v>
      </c>
      <c r="F3060" s="2"/>
      <c r="G3060" s="3">
        <v>0.27</v>
      </c>
      <c r="H3060" s="3">
        <v>252.82</v>
      </c>
      <c r="I3060" s="3">
        <v>54.11</v>
      </c>
      <c r="J3060" s="3">
        <v>-15.19</v>
      </c>
      <c r="K3060" s="3">
        <v>1965.9</v>
      </c>
      <c r="L3060" s="3">
        <v>22.22</v>
      </c>
      <c r="M3060" s="3">
        <v>49.66</v>
      </c>
      <c r="N3060" s="3">
        <v>25.14</v>
      </c>
      <c r="O3060" s="3">
        <v>2.97</v>
      </c>
      <c r="P3060" s="3">
        <v>22.01</v>
      </c>
      <c r="Q3060" s="3">
        <v>9.74</v>
      </c>
      <c r="R3060" s="3">
        <v>2.39</v>
      </c>
      <c r="S3060" s="3">
        <v>34.85</v>
      </c>
      <c r="T3060" s="3">
        <v>1584.8768993027</v>
      </c>
      <c r="U3060" s="3">
        <v>3360.5244</v>
      </c>
    </row>
    <row r="3061" hidden="1">
      <c r="A3061" s="10" t="str">
        <f t="shared" si="1"/>
        <v>South Asia2002</v>
      </c>
      <c r="B3061" s="1" t="s">
        <v>187</v>
      </c>
      <c r="C3061" s="3">
        <v>2002.0</v>
      </c>
      <c r="D3061" s="3">
        <v>20.6</v>
      </c>
      <c r="E3061" s="3">
        <v>29.83</v>
      </c>
      <c r="F3061" s="2"/>
      <c r="G3061" s="2"/>
      <c r="H3061" s="3">
        <v>73099.0</v>
      </c>
      <c r="I3061" s="3">
        <v>60328.96</v>
      </c>
      <c r="J3061" s="3">
        <v>-1.32</v>
      </c>
      <c r="K3061" s="3">
        <v>677626.97</v>
      </c>
      <c r="L3061" s="3">
        <v>17.69</v>
      </c>
      <c r="M3061" s="3">
        <v>12.14</v>
      </c>
      <c r="N3061" s="3">
        <v>31.63</v>
      </c>
      <c r="O3061" s="3">
        <v>35.58</v>
      </c>
      <c r="P3061" s="3">
        <v>6.41</v>
      </c>
      <c r="Q3061" s="3">
        <v>46.64</v>
      </c>
      <c r="R3061" s="3">
        <v>35.15</v>
      </c>
      <c r="S3061" s="3">
        <v>9.51</v>
      </c>
      <c r="T3061" s="3">
        <v>0.0</v>
      </c>
      <c r="U3061" s="3">
        <v>1475.0951</v>
      </c>
    </row>
    <row r="3062" hidden="1">
      <c r="A3062" s="10" t="str">
        <f t="shared" si="1"/>
        <v>Saudi Arabia2002</v>
      </c>
      <c r="B3062" s="1" t="s">
        <v>176</v>
      </c>
      <c r="C3062" s="3">
        <v>2002.0</v>
      </c>
      <c r="D3062" s="3">
        <v>89.73</v>
      </c>
      <c r="E3062" s="3">
        <v>67.49</v>
      </c>
      <c r="F3062" s="3">
        <v>0.048764</v>
      </c>
      <c r="G3062" s="3">
        <v>0.09</v>
      </c>
      <c r="H3062" s="3">
        <v>30466.33</v>
      </c>
      <c r="I3062" s="3">
        <v>72128.96</v>
      </c>
      <c r="J3062" s="3">
        <v>17.3</v>
      </c>
      <c r="K3062" s="3">
        <v>189606.0</v>
      </c>
      <c r="L3062" s="3">
        <v>29.18</v>
      </c>
      <c r="M3062" s="3">
        <v>38.31</v>
      </c>
      <c r="N3062" s="3">
        <v>24.15</v>
      </c>
      <c r="O3062" s="3">
        <v>8.34</v>
      </c>
      <c r="P3062" s="3">
        <v>0.85</v>
      </c>
      <c r="Q3062" s="3">
        <v>13.97</v>
      </c>
      <c r="R3062" s="3">
        <v>8.48</v>
      </c>
      <c r="S3062" s="3">
        <v>76.7</v>
      </c>
      <c r="T3062" s="3">
        <v>2343.63687134498</v>
      </c>
      <c r="U3062" s="3">
        <v>7859.1106</v>
      </c>
    </row>
    <row r="3063" hidden="1">
      <c r="A3063" s="10" t="str">
        <f t="shared" si="1"/>
        <v>Sudan2002</v>
      </c>
      <c r="B3063" s="1" t="s">
        <v>193</v>
      </c>
      <c r="C3063" s="3">
        <v>2002.0</v>
      </c>
      <c r="D3063" s="3">
        <v>88.35</v>
      </c>
      <c r="E3063" s="3">
        <v>64.03</v>
      </c>
      <c r="F3063" s="2"/>
      <c r="G3063" s="3">
        <v>0.29</v>
      </c>
      <c r="H3063" s="3">
        <v>2492.75</v>
      </c>
      <c r="I3063" s="3">
        <v>1616.57</v>
      </c>
      <c r="J3063" s="3">
        <v>-3.44</v>
      </c>
      <c r="K3063" s="3">
        <v>14803.19</v>
      </c>
      <c r="L3063" s="3">
        <v>32.41</v>
      </c>
      <c r="M3063" s="3">
        <v>31.62</v>
      </c>
      <c r="N3063" s="3">
        <v>24.7</v>
      </c>
      <c r="O3063" s="3">
        <v>10.89</v>
      </c>
      <c r="P3063" s="3">
        <v>1.2</v>
      </c>
      <c r="Q3063" s="3">
        <v>61.37</v>
      </c>
      <c r="R3063" s="3">
        <v>7.58</v>
      </c>
      <c r="S3063" s="3">
        <v>29.29</v>
      </c>
      <c r="T3063" s="3">
        <v>2121.61785949107</v>
      </c>
      <c r="U3063" s="3">
        <v>4976.062</v>
      </c>
    </row>
    <row r="3064" hidden="1">
      <c r="A3064" s="10" t="str">
        <f t="shared" si="1"/>
        <v>Senegal2002</v>
      </c>
      <c r="B3064" s="1" t="s">
        <v>177</v>
      </c>
      <c r="C3064" s="3">
        <v>2002.0</v>
      </c>
      <c r="D3064" s="3">
        <v>48.18</v>
      </c>
      <c r="E3064" s="3">
        <v>61.58</v>
      </c>
      <c r="F3064" s="3">
        <v>-0.542494</v>
      </c>
      <c r="G3064" s="3">
        <v>0.1</v>
      </c>
      <c r="H3064" s="3">
        <v>1970.43</v>
      </c>
      <c r="I3064" s="3">
        <v>690.8</v>
      </c>
      <c r="J3064" s="3">
        <v>-10.42</v>
      </c>
      <c r="K3064" s="3">
        <v>6752.51</v>
      </c>
      <c r="L3064" s="3">
        <v>23.2</v>
      </c>
      <c r="M3064" s="3">
        <v>38.38</v>
      </c>
      <c r="N3064" s="3">
        <v>20.18</v>
      </c>
      <c r="O3064" s="3">
        <v>18.23</v>
      </c>
      <c r="P3064" s="3">
        <v>2.68</v>
      </c>
      <c r="Q3064" s="3">
        <v>35.68</v>
      </c>
      <c r="R3064" s="3">
        <v>50.99</v>
      </c>
      <c r="S3064" s="3">
        <v>10.53</v>
      </c>
      <c r="T3064" s="3">
        <v>1557.34230072342</v>
      </c>
      <c r="U3064" s="3">
        <v>2141.2968</v>
      </c>
    </row>
    <row r="3065" hidden="1">
      <c r="A3065" s="10" t="str">
        <f t="shared" si="1"/>
        <v>Serbia, FR(Serbia/Montenegro)2002</v>
      </c>
      <c r="B3065" s="1" t="s">
        <v>178</v>
      </c>
      <c r="C3065" s="3">
        <v>2002.0</v>
      </c>
      <c r="D3065" s="3">
        <v>33.04</v>
      </c>
      <c r="E3065" s="3">
        <v>54.25</v>
      </c>
      <c r="F3065" s="2"/>
      <c r="G3065" s="3">
        <v>0.1</v>
      </c>
      <c r="H3065" s="3">
        <v>6320.07</v>
      </c>
      <c r="I3065" s="3">
        <v>2275.04</v>
      </c>
      <c r="J3065" s="3">
        <v>-16.68</v>
      </c>
      <c r="K3065" s="3">
        <v>17120.91</v>
      </c>
      <c r="L3065" s="3">
        <v>22.69</v>
      </c>
      <c r="M3065" s="3">
        <v>31.56</v>
      </c>
      <c r="N3065" s="3">
        <v>26.67</v>
      </c>
      <c r="O3065" s="3">
        <v>13.61</v>
      </c>
      <c r="P3065" s="3">
        <v>10.48</v>
      </c>
      <c r="Q3065" s="3">
        <v>41.78</v>
      </c>
      <c r="R3065" s="3">
        <v>31.5</v>
      </c>
      <c r="S3065" s="3">
        <v>13.96</v>
      </c>
      <c r="T3065" s="3">
        <v>1737.11998912116</v>
      </c>
      <c r="U3065" s="3">
        <v>1048.1922</v>
      </c>
    </row>
    <row r="3066" hidden="1">
      <c r="A3066" s="10" t="str">
        <f t="shared" si="1"/>
        <v>Singapore2002</v>
      </c>
      <c r="B3066" s="1" t="s">
        <v>181</v>
      </c>
      <c r="C3066" s="3">
        <v>2002.0</v>
      </c>
      <c r="D3066" s="3">
        <v>11.12</v>
      </c>
      <c r="E3066" s="3">
        <v>79.12</v>
      </c>
      <c r="F3066" s="3">
        <v>1.707721</v>
      </c>
      <c r="G3066" s="3">
        <v>0.06</v>
      </c>
      <c r="H3066" s="3">
        <v>116440.93</v>
      </c>
      <c r="I3066" s="3">
        <v>125177.09</v>
      </c>
      <c r="J3066" s="3">
        <v>18.43</v>
      </c>
      <c r="K3066" s="3">
        <v>92537.75</v>
      </c>
      <c r="L3066" s="3">
        <v>57.13</v>
      </c>
      <c r="M3066" s="3">
        <v>21.99</v>
      </c>
      <c r="N3066" s="3">
        <v>11.84</v>
      </c>
      <c r="O3066" s="3">
        <v>7.88</v>
      </c>
      <c r="P3066" s="3">
        <v>62.97</v>
      </c>
      <c r="Q3066" s="3">
        <v>19.63</v>
      </c>
      <c r="R3066" s="3">
        <v>12.81</v>
      </c>
      <c r="S3066" s="3">
        <v>0.89</v>
      </c>
      <c r="T3066" s="3">
        <v>3247.89564714748</v>
      </c>
      <c r="U3066" s="3">
        <v>4176.798</v>
      </c>
    </row>
    <row r="3067" hidden="1">
      <c r="A3067" s="10" t="str">
        <f t="shared" si="1"/>
        <v>Solomon Islands2002</v>
      </c>
      <c r="B3067" s="1" t="s">
        <v>185</v>
      </c>
      <c r="C3067" s="3">
        <v>2002.0</v>
      </c>
      <c r="D3067" s="3">
        <v>57.66</v>
      </c>
      <c r="E3067" s="3">
        <v>0.0</v>
      </c>
      <c r="F3067" s="2"/>
      <c r="G3067" s="3">
        <v>0.12</v>
      </c>
      <c r="H3067" s="3">
        <v>57.85</v>
      </c>
      <c r="I3067" s="3">
        <v>41.72</v>
      </c>
      <c r="J3067" s="3">
        <v>-9.98</v>
      </c>
      <c r="K3067" s="3">
        <v>356.51</v>
      </c>
      <c r="L3067" s="2"/>
      <c r="M3067" s="2"/>
      <c r="N3067" s="2"/>
      <c r="O3067" s="2"/>
      <c r="P3067" s="2"/>
      <c r="Q3067" s="2"/>
      <c r="R3067" s="2"/>
      <c r="S3067" s="2"/>
      <c r="T3067" s="3">
        <v>1581.24313521908</v>
      </c>
      <c r="U3067" s="3">
        <v>3866.5246</v>
      </c>
    </row>
    <row r="3068" hidden="1">
      <c r="A3068" s="10" t="str">
        <f t="shared" si="1"/>
        <v>Sierra Leone2002</v>
      </c>
      <c r="B3068" s="1" t="s">
        <v>180</v>
      </c>
      <c r="C3068" s="3">
        <v>2002.0</v>
      </c>
      <c r="D3068" s="3">
        <v>92.28</v>
      </c>
      <c r="E3068" s="3">
        <v>80.52</v>
      </c>
      <c r="F3068" s="2"/>
      <c r="G3068" s="3">
        <v>0.18</v>
      </c>
      <c r="H3068" s="3">
        <v>351.96</v>
      </c>
      <c r="I3068" s="3">
        <v>41.42</v>
      </c>
      <c r="J3068" s="3">
        <v>-21.29</v>
      </c>
      <c r="K3068" s="3">
        <v>1253.34</v>
      </c>
      <c r="L3068" s="3">
        <v>7.98</v>
      </c>
      <c r="M3068" s="3">
        <v>72.54</v>
      </c>
      <c r="N3068" s="3">
        <v>12.5</v>
      </c>
      <c r="O3068" s="3">
        <v>6.93</v>
      </c>
      <c r="P3068" s="3">
        <v>2.06</v>
      </c>
      <c r="Q3068" s="3">
        <v>91.82</v>
      </c>
      <c r="R3068" s="3">
        <v>1.55</v>
      </c>
      <c r="S3068" s="3">
        <v>4.57</v>
      </c>
      <c r="T3068" s="3">
        <v>1944.02585155096</v>
      </c>
      <c r="U3068" s="3">
        <v>7767.5371</v>
      </c>
    </row>
    <row r="3069" hidden="1">
      <c r="A3069" s="10" t="str">
        <f t="shared" si="1"/>
        <v>El Salvador2002</v>
      </c>
      <c r="B3069" s="1" t="s">
        <v>73</v>
      </c>
      <c r="C3069" s="3">
        <v>2002.0</v>
      </c>
      <c r="D3069" s="3">
        <v>20.44</v>
      </c>
      <c r="E3069" s="3">
        <v>44.02</v>
      </c>
      <c r="F3069" s="3">
        <v>-0.258579</v>
      </c>
      <c r="G3069" s="3">
        <v>0.45</v>
      </c>
      <c r="H3069" s="3">
        <v>5184.5</v>
      </c>
      <c r="I3069" s="3">
        <v>2995.07</v>
      </c>
      <c r="J3069" s="3">
        <v>-14.89</v>
      </c>
      <c r="K3069" s="3">
        <v>12664.19</v>
      </c>
      <c r="L3069" s="3">
        <v>13.92</v>
      </c>
      <c r="M3069" s="3">
        <v>30.1</v>
      </c>
      <c r="N3069" s="3">
        <v>18.74</v>
      </c>
      <c r="O3069" s="3">
        <v>9.66</v>
      </c>
      <c r="P3069" s="3">
        <v>2.01</v>
      </c>
      <c r="Q3069" s="3">
        <v>23.31</v>
      </c>
      <c r="R3069" s="3">
        <v>10.02</v>
      </c>
      <c r="S3069" s="3">
        <v>5.49</v>
      </c>
      <c r="T3069" s="3">
        <v>1373.7909057334</v>
      </c>
      <c r="U3069" s="3">
        <v>3797.1626</v>
      </c>
    </row>
    <row r="3070" hidden="1">
      <c r="A3070" s="10" t="str">
        <f t="shared" si="1"/>
        <v>Small states2002</v>
      </c>
      <c r="B3070" s="1" t="s">
        <v>184</v>
      </c>
      <c r="C3070" s="3">
        <v>2002.0</v>
      </c>
      <c r="D3070" s="3">
        <v>58.83</v>
      </c>
      <c r="E3070" s="3">
        <v>59.6</v>
      </c>
      <c r="F3070" s="2"/>
      <c r="G3070" s="2"/>
      <c r="H3070" s="3">
        <v>75972.9</v>
      </c>
      <c r="I3070" s="3">
        <v>71605.94</v>
      </c>
      <c r="J3070" s="3">
        <v>0.82</v>
      </c>
      <c r="K3070" s="3">
        <v>416683.0</v>
      </c>
      <c r="L3070" s="3">
        <v>28.31</v>
      </c>
      <c r="M3070" s="3">
        <v>31.29</v>
      </c>
      <c r="N3070" s="3">
        <v>23.46</v>
      </c>
      <c r="O3070" s="3">
        <v>12.46</v>
      </c>
      <c r="P3070" s="3">
        <v>7.39</v>
      </c>
      <c r="Q3070" s="3">
        <v>18.79</v>
      </c>
      <c r="R3070" s="3">
        <v>21.57</v>
      </c>
      <c r="S3070" s="3">
        <v>51.08</v>
      </c>
      <c r="T3070" s="3">
        <v>0.0</v>
      </c>
      <c r="U3070" s="3">
        <v>1661.6564</v>
      </c>
    </row>
    <row r="3071" hidden="1">
      <c r="A3071" s="10" t="str">
        <f t="shared" si="1"/>
        <v>Sao Tome and Principe2002</v>
      </c>
      <c r="B3071" s="1" t="s">
        <v>175</v>
      </c>
      <c r="C3071" s="3">
        <v>2002.0</v>
      </c>
      <c r="D3071" s="3">
        <v>96.71</v>
      </c>
      <c r="E3071" s="3">
        <v>73.4</v>
      </c>
      <c r="F3071" s="2"/>
      <c r="G3071" s="3">
        <v>0.08</v>
      </c>
      <c r="H3071" s="3">
        <v>31.11</v>
      </c>
      <c r="I3071" s="3">
        <v>4.99</v>
      </c>
      <c r="J3071" s="2"/>
      <c r="K3071" s="3">
        <v>85.17</v>
      </c>
      <c r="L3071" s="3">
        <v>13.63</v>
      </c>
      <c r="M3071" s="3">
        <v>59.77</v>
      </c>
      <c r="N3071" s="3">
        <v>20.76</v>
      </c>
      <c r="O3071" s="3">
        <v>5.69</v>
      </c>
      <c r="P3071" s="3">
        <v>2.17</v>
      </c>
      <c r="Q3071" s="3">
        <v>2.7</v>
      </c>
      <c r="R3071" s="3">
        <v>0.04</v>
      </c>
      <c r="S3071" s="3">
        <v>94.76</v>
      </c>
      <c r="T3071" s="3">
        <v>1775.64479848627</v>
      </c>
      <c r="U3071" s="3">
        <v>8719.7396</v>
      </c>
    </row>
    <row r="3072" hidden="1">
      <c r="A3072" s="10" t="str">
        <f t="shared" si="1"/>
        <v>Sudan2002</v>
      </c>
      <c r="B3072" s="1" t="s">
        <v>193</v>
      </c>
      <c r="C3072" s="3">
        <v>2002.0</v>
      </c>
      <c r="D3072" s="3">
        <v>0.0</v>
      </c>
      <c r="E3072" s="3">
        <v>0.0</v>
      </c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3">
        <v>2121.61785949107</v>
      </c>
      <c r="U3072" s="3">
        <v>4976.062</v>
      </c>
    </row>
    <row r="3073" hidden="1">
      <c r="A3073" s="10" t="str">
        <f t="shared" si="1"/>
        <v>Suriname2002</v>
      </c>
      <c r="B3073" s="1" t="s">
        <v>194</v>
      </c>
      <c r="C3073" s="3">
        <v>2002.0</v>
      </c>
      <c r="D3073" s="3">
        <v>11.66</v>
      </c>
      <c r="E3073" s="3">
        <v>63.71</v>
      </c>
      <c r="F3073" s="2"/>
      <c r="G3073" s="3">
        <v>0.15</v>
      </c>
      <c r="H3073" s="3">
        <v>501.84</v>
      </c>
      <c r="I3073" s="3">
        <v>460.2</v>
      </c>
      <c r="J3073" s="2"/>
      <c r="K3073" s="3">
        <v>1093.57</v>
      </c>
      <c r="L3073" s="3">
        <v>18.71</v>
      </c>
      <c r="M3073" s="3">
        <v>45.0</v>
      </c>
      <c r="N3073" s="3">
        <v>7.55</v>
      </c>
      <c r="O3073" s="3">
        <v>4.63</v>
      </c>
      <c r="P3073" s="3">
        <v>1.32</v>
      </c>
      <c r="Q3073" s="3">
        <v>7.21</v>
      </c>
      <c r="R3073" s="3">
        <v>0.31</v>
      </c>
      <c r="S3073" s="3">
        <v>3.86</v>
      </c>
      <c r="T3073" s="3">
        <v>1739.16015685993</v>
      </c>
      <c r="U3073" s="3">
        <v>5778.7176</v>
      </c>
    </row>
    <row r="3074" hidden="1">
      <c r="A3074" s="10" t="str">
        <f t="shared" si="1"/>
        <v>Slovak Republic2002</v>
      </c>
      <c r="B3074" s="1" t="s">
        <v>182</v>
      </c>
      <c r="C3074" s="3">
        <v>2002.0</v>
      </c>
      <c r="D3074" s="3">
        <v>18.05</v>
      </c>
      <c r="E3074" s="3">
        <v>67.06</v>
      </c>
      <c r="F3074" s="3">
        <v>1.269549</v>
      </c>
      <c r="G3074" s="3">
        <v>0.14</v>
      </c>
      <c r="H3074" s="3">
        <v>16627.74</v>
      </c>
      <c r="I3074" s="3">
        <v>14477.42</v>
      </c>
      <c r="J3074" s="3">
        <v>-6.43</v>
      </c>
      <c r="K3074" s="3">
        <v>35130.34</v>
      </c>
      <c r="L3074" s="3">
        <v>33.43</v>
      </c>
      <c r="M3074" s="3">
        <v>33.63</v>
      </c>
      <c r="N3074" s="3">
        <v>22.03</v>
      </c>
      <c r="O3074" s="3">
        <v>10.86</v>
      </c>
      <c r="P3074" s="3">
        <v>20.79</v>
      </c>
      <c r="Q3074" s="3">
        <v>48.39</v>
      </c>
      <c r="R3074" s="3">
        <v>28.23</v>
      </c>
      <c r="S3074" s="3">
        <v>2.59</v>
      </c>
      <c r="T3074" s="3">
        <v>2217.49146725194</v>
      </c>
      <c r="U3074" s="3">
        <v>1241.5738</v>
      </c>
    </row>
    <row r="3075" hidden="1">
      <c r="A3075" s="10" t="str">
        <f t="shared" si="1"/>
        <v>Slovenia2002</v>
      </c>
      <c r="B3075" s="1" t="s">
        <v>183</v>
      </c>
      <c r="C3075" s="3">
        <v>2002.0</v>
      </c>
      <c r="D3075" s="3">
        <v>12.67</v>
      </c>
      <c r="E3075" s="3">
        <v>65.36</v>
      </c>
      <c r="F3075" s="3">
        <v>1.469681</v>
      </c>
      <c r="G3075" s="3">
        <v>0.1</v>
      </c>
      <c r="H3075" s="3">
        <v>10932.23</v>
      </c>
      <c r="I3075" s="3">
        <v>10356.93</v>
      </c>
      <c r="J3075" s="3">
        <v>0.99</v>
      </c>
      <c r="K3075" s="3">
        <v>23489.89</v>
      </c>
      <c r="L3075" s="3">
        <v>28.54</v>
      </c>
      <c r="M3075" s="3">
        <v>36.82</v>
      </c>
      <c r="N3075" s="3">
        <v>29.01</v>
      </c>
      <c r="O3075" s="3">
        <v>5.49</v>
      </c>
      <c r="P3075" s="3">
        <v>25.09</v>
      </c>
      <c r="Q3075" s="3">
        <v>46.17</v>
      </c>
      <c r="R3075" s="3">
        <v>26.95</v>
      </c>
      <c r="S3075" s="3">
        <v>1.63</v>
      </c>
      <c r="T3075" s="3">
        <v>2116.84404574988</v>
      </c>
      <c r="U3075" s="3">
        <v>1273.6812</v>
      </c>
    </row>
    <row r="3076" hidden="1">
      <c r="A3076" s="10" t="str">
        <f t="shared" si="1"/>
        <v>Sweden2002</v>
      </c>
      <c r="B3076" s="1" t="s">
        <v>195</v>
      </c>
      <c r="C3076" s="3">
        <v>2002.0</v>
      </c>
      <c r="D3076" s="3">
        <v>20.9</v>
      </c>
      <c r="E3076" s="3">
        <v>68.52</v>
      </c>
      <c r="F3076" s="3">
        <v>2.134</v>
      </c>
      <c r="G3076" s="3">
        <v>0.05</v>
      </c>
      <c r="H3076" s="3">
        <v>67120.68</v>
      </c>
      <c r="I3076" s="3">
        <v>82983.41</v>
      </c>
      <c r="J3076" s="3">
        <v>5.28</v>
      </c>
      <c r="K3076" s="3">
        <v>266848.99</v>
      </c>
      <c r="L3076" s="3">
        <v>34.34</v>
      </c>
      <c r="M3076" s="3">
        <v>34.18</v>
      </c>
      <c r="N3076" s="3">
        <v>17.54</v>
      </c>
      <c r="O3076" s="3">
        <v>10.8</v>
      </c>
      <c r="P3076" s="3">
        <v>37.55</v>
      </c>
      <c r="Q3076" s="3">
        <v>29.64</v>
      </c>
      <c r="R3076" s="3">
        <v>25.81</v>
      </c>
      <c r="S3076" s="3">
        <v>2.14</v>
      </c>
      <c r="T3076" s="3">
        <v>2292.92285856071</v>
      </c>
      <c r="U3076" s="3">
        <v>1614.6334</v>
      </c>
    </row>
    <row r="3077" hidden="1">
      <c r="A3077" s="10" t="str">
        <f t="shared" si="1"/>
        <v>Eswatini2002</v>
      </c>
      <c r="B3077" s="1" t="s">
        <v>76</v>
      </c>
      <c r="C3077" s="3">
        <v>2002.0</v>
      </c>
      <c r="D3077" s="3">
        <v>25.69</v>
      </c>
      <c r="E3077" s="3">
        <v>57.79</v>
      </c>
      <c r="F3077" s="3">
        <v>0.409355</v>
      </c>
      <c r="G3077" s="3">
        <v>0.08</v>
      </c>
      <c r="H3077" s="3">
        <v>1063.66</v>
      </c>
      <c r="I3077" s="3">
        <v>1086.82</v>
      </c>
      <c r="J3077" s="3">
        <v>-13.72</v>
      </c>
      <c r="K3077" s="3">
        <v>1432.23</v>
      </c>
      <c r="L3077" s="3">
        <v>18.25</v>
      </c>
      <c r="M3077" s="3">
        <v>39.54</v>
      </c>
      <c r="N3077" s="3">
        <v>30.41</v>
      </c>
      <c r="O3077" s="3">
        <v>9.11</v>
      </c>
      <c r="P3077" s="3">
        <v>3.2</v>
      </c>
      <c r="Q3077" s="3">
        <v>29.16</v>
      </c>
      <c r="R3077" s="3">
        <v>63.8</v>
      </c>
      <c r="S3077" s="3">
        <v>3.62</v>
      </c>
      <c r="T3077" s="3">
        <v>0.0</v>
      </c>
      <c r="U3077" s="3">
        <v>2886.2938</v>
      </c>
    </row>
    <row r="3078" hidden="1">
      <c r="A3078" s="10" t="str">
        <f t="shared" si="1"/>
        <v>Seychelles2002</v>
      </c>
      <c r="B3078" s="1" t="s">
        <v>179</v>
      </c>
      <c r="C3078" s="3">
        <v>2002.0</v>
      </c>
      <c r="D3078" s="3">
        <v>96.98</v>
      </c>
      <c r="E3078" s="3">
        <v>66.9</v>
      </c>
      <c r="F3078" s="2"/>
      <c r="G3078" s="3">
        <v>0.12</v>
      </c>
      <c r="H3078" s="3">
        <v>419.8</v>
      </c>
      <c r="I3078" s="3">
        <v>226.8</v>
      </c>
      <c r="J3078" s="3">
        <v>-7.52</v>
      </c>
      <c r="K3078" s="3">
        <v>697.52</v>
      </c>
      <c r="L3078" s="3">
        <v>23.43</v>
      </c>
      <c r="M3078" s="3">
        <v>43.47</v>
      </c>
      <c r="N3078" s="3">
        <v>12.72</v>
      </c>
      <c r="O3078" s="3">
        <v>20.38</v>
      </c>
      <c r="P3078" s="3">
        <v>1.19</v>
      </c>
      <c r="Q3078" s="3">
        <v>93.48</v>
      </c>
      <c r="R3078" s="3">
        <v>3.3</v>
      </c>
      <c r="S3078" s="3">
        <v>2.03</v>
      </c>
      <c r="T3078" s="3">
        <v>1527.38559164771</v>
      </c>
      <c r="U3078" s="3">
        <v>5931.3449</v>
      </c>
    </row>
    <row r="3079" hidden="1">
      <c r="A3079" s="10" t="str">
        <f t="shared" si="1"/>
        <v>Syrian Arab Republic2002</v>
      </c>
      <c r="B3079" s="1" t="s">
        <v>197</v>
      </c>
      <c r="C3079" s="3">
        <v>2002.0</v>
      </c>
      <c r="D3079" s="3">
        <v>86.57</v>
      </c>
      <c r="E3079" s="3">
        <v>42.93</v>
      </c>
      <c r="F3079" s="2"/>
      <c r="G3079" s="3">
        <v>0.08</v>
      </c>
      <c r="H3079" s="3">
        <v>18490.45</v>
      </c>
      <c r="I3079" s="3">
        <v>26931.13</v>
      </c>
      <c r="J3079" s="3">
        <v>7.53</v>
      </c>
      <c r="K3079" s="3">
        <v>21582.25</v>
      </c>
      <c r="L3079" s="3">
        <v>19.84</v>
      </c>
      <c r="M3079" s="3">
        <v>23.09</v>
      </c>
      <c r="N3079" s="3">
        <v>39.78</v>
      </c>
      <c r="O3079" s="3">
        <v>6.82</v>
      </c>
      <c r="P3079" s="3">
        <v>0.33</v>
      </c>
      <c r="Q3079" s="3">
        <v>13.64</v>
      </c>
      <c r="R3079" s="3">
        <v>3.56</v>
      </c>
      <c r="S3079" s="3">
        <v>79.28</v>
      </c>
      <c r="T3079" s="3">
        <v>1640.7458958525</v>
      </c>
      <c r="U3079" s="3">
        <v>5364.6156</v>
      </c>
    </row>
    <row r="3080" hidden="1">
      <c r="A3080" s="10" t="str">
        <f t="shared" si="1"/>
        <v>Turks and Caicos Islands2002</v>
      </c>
      <c r="B3080" s="1" t="s">
        <v>207</v>
      </c>
      <c r="C3080" s="3">
        <v>2002.0</v>
      </c>
      <c r="D3080" s="3">
        <v>45.33</v>
      </c>
      <c r="E3080" s="3">
        <v>0.0</v>
      </c>
      <c r="F3080" s="2"/>
      <c r="G3080" s="3">
        <v>0.31</v>
      </c>
      <c r="H3080" s="3">
        <v>177.34</v>
      </c>
      <c r="I3080" s="3">
        <v>8.71</v>
      </c>
      <c r="J3080" s="2"/>
      <c r="K3080" s="3">
        <v>366.71</v>
      </c>
      <c r="L3080" s="2"/>
      <c r="M3080" s="2"/>
      <c r="N3080" s="2"/>
      <c r="O3080" s="2"/>
      <c r="P3080" s="2"/>
      <c r="Q3080" s="2"/>
      <c r="R3080" s="2"/>
      <c r="S3080" s="2"/>
      <c r="T3080" s="3">
        <v>2625.10745633475</v>
      </c>
      <c r="U3080" s="3">
        <v>1866.2119</v>
      </c>
    </row>
    <row r="3081" hidden="1">
      <c r="A3081" s="10" t="str">
        <f t="shared" si="1"/>
        <v>Chad2002</v>
      </c>
      <c r="B3081" s="1" t="s">
        <v>54</v>
      </c>
      <c r="C3081" s="3">
        <v>2002.0</v>
      </c>
      <c r="D3081" s="3">
        <v>0.0</v>
      </c>
      <c r="E3081" s="3">
        <v>0.0</v>
      </c>
      <c r="F3081" s="2"/>
      <c r="G3081" s="2"/>
      <c r="H3081" s="2"/>
      <c r="I3081" s="2"/>
      <c r="J3081" s="3">
        <v>-100.97</v>
      </c>
      <c r="K3081" s="3">
        <v>1997.01</v>
      </c>
      <c r="L3081" s="2"/>
      <c r="M3081" s="2"/>
      <c r="N3081" s="2"/>
      <c r="O3081" s="2"/>
      <c r="P3081" s="2"/>
      <c r="Q3081" s="2"/>
      <c r="R3081" s="2"/>
      <c r="S3081" s="2"/>
      <c r="T3081" s="3">
        <v>0.0</v>
      </c>
      <c r="U3081" s="3">
        <v>0.0</v>
      </c>
    </row>
    <row r="3082" hidden="1">
      <c r="A3082" s="10" t="str">
        <f t="shared" si="1"/>
        <v>Togo2002</v>
      </c>
      <c r="B3082" s="1" t="s">
        <v>201</v>
      </c>
      <c r="C3082" s="3">
        <v>2002.0</v>
      </c>
      <c r="D3082" s="3">
        <v>67.82</v>
      </c>
      <c r="E3082" s="3">
        <v>59.1</v>
      </c>
      <c r="F3082" s="3">
        <v>-0.688284</v>
      </c>
      <c r="G3082" s="3">
        <v>0.04</v>
      </c>
      <c r="H3082" s="3">
        <v>405.33</v>
      </c>
      <c r="I3082" s="3">
        <v>250.6</v>
      </c>
      <c r="J3082" s="3">
        <v>-12.33</v>
      </c>
      <c r="K3082" s="3">
        <v>1698.68</v>
      </c>
      <c r="L3082" s="3">
        <v>16.58</v>
      </c>
      <c r="M3082" s="3">
        <v>42.52</v>
      </c>
      <c r="N3082" s="3">
        <v>28.13</v>
      </c>
      <c r="O3082" s="3">
        <v>12.78</v>
      </c>
      <c r="P3082" s="3">
        <v>2.76</v>
      </c>
      <c r="Q3082" s="3">
        <v>13.38</v>
      </c>
      <c r="R3082" s="3">
        <v>45.6</v>
      </c>
      <c r="S3082" s="3">
        <v>38.26</v>
      </c>
      <c r="T3082" s="3">
        <v>1464.24452865864</v>
      </c>
      <c r="U3082" s="3">
        <v>2433.2722</v>
      </c>
    </row>
    <row r="3083" hidden="1">
      <c r="A3083" s="10" t="str">
        <f t="shared" si="1"/>
        <v>Thailand2002</v>
      </c>
      <c r="B3083" s="1" t="s">
        <v>199</v>
      </c>
      <c r="C3083" s="3">
        <v>2002.0</v>
      </c>
      <c r="D3083" s="3">
        <v>20.48</v>
      </c>
      <c r="E3083" s="3">
        <v>57.82</v>
      </c>
      <c r="F3083" s="3">
        <v>0.513887</v>
      </c>
      <c r="G3083" s="3">
        <v>0.08</v>
      </c>
      <c r="H3083" s="3">
        <v>64645.22</v>
      </c>
      <c r="I3083" s="3">
        <v>68107.87</v>
      </c>
      <c r="J3083" s="3">
        <v>6.32</v>
      </c>
      <c r="K3083" s="3">
        <v>134301.0</v>
      </c>
      <c r="L3083" s="3">
        <v>42.55</v>
      </c>
      <c r="M3083" s="3">
        <v>15.27</v>
      </c>
      <c r="N3083" s="3">
        <v>26.55</v>
      </c>
      <c r="O3083" s="3">
        <v>14.76</v>
      </c>
      <c r="P3083" s="3">
        <v>37.12</v>
      </c>
      <c r="Q3083" s="3">
        <v>35.15</v>
      </c>
      <c r="R3083" s="3">
        <v>16.78</v>
      </c>
      <c r="S3083" s="3">
        <v>7.97</v>
      </c>
      <c r="T3083" s="3">
        <v>2581.15204049008</v>
      </c>
      <c r="U3083" s="3">
        <v>1783.3429</v>
      </c>
    </row>
    <row r="3084" hidden="1">
      <c r="A3084" s="10" t="str">
        <f t="shared" si="1"/>
        <v>Turkmenistan2002</v>
      </c>
      <c r="B3084" s="1" t="s">
        <v>206</v>
      </c>
      <c r="C3084" s="3">
        <v>2002.0</v>
      </c>
      <c r="D3084" s="3">
        <v>0.0</v>
      </c>
      <c r="E3084" s="3">
        <v>0.0</v>
      </c>
      <c r="F3084" s="3">
        <v>-0.917863</v>
      </c>
      <c r="G3084" s="2"/>
      <c r="H3084" s="2"/>
      <c r="I3084" s="2"/>
      <c r="J3084" s="3">
        <v>7.12</v>
      </c>
      <c r="K3084" s="3">
        <v>4461.98</v>
      </c>
      <c r="L3084" s="2"/>
      <c r="M3084" s="2"/>
      <c r="N3084" s="2"/>
      <c r="O3084" s="2"/>
      <c r="P3084" s="2"/>
      <c r="Q3084" s="2"/>
      <c r="R3084" s="2"/>
      <c r="S3084" s="2"/>
      <c r="T3084" s="3">
        <v>0.0</v>
      </c>
      <c r="U3084" s="3">
        <v>0.0</v>
      </c>
    </row>
    <row r="3085" hidden="1">
      <c r="A3085" s="10" t="str">
        <f t="shared" si="1"/>
        <v>Timor-Leste2002</v>
      </c>
      <c r="B3085" s="1" t="s">
        <v>200</v>
      </c>
      <c r="C3085" s="3">
        <v>2002.0</v>
      </c>
      <c r="D3085" s="3">
        <v>0.0</v>
      </c>
      <c r="E3085" s="3">
        <v>0.0</v>
      </c>
      <c r="F3085" s="2"/>
      <c r="G3085" s="2"/>
      <c r="H3085" s="2"/>
      <c r="I3085" s="2"/>
      <c r="J3085" s="3">
        <v>-164.78</v>
      </c>
      <c r="K3085" s="3">
        <v>469.46</v>
      </c>
      <c r="L3085" s="2"/>
      <c r="M3085" s="2"/>
      <c r="N3085" s="2"/>
      <c r="O3085" s="2"/>
      <c r="P3085" s="2"/>
      <c r="Q3085" s="2"/>
      <c r="R3085" s="2"/>
      <c r="S3085" s="2"/>
      <c r="T3085" s="3">
        <v>0.0</v>
      </c>
      <c r="U3085" s="3">
        <v>0.0</v>
      </c>
    </row>
    <row r="3086" hidden="1">
      <c r="A3086" s="10" t="str">
        <f t="shared" si="1"/>
        <v>Tonga2002</v>
      </c>
      <c r="B3086" s="1" t="s">
        <v>202</v>
      </c>
      <c r="C3086" s="3">
        <v>2002.0</v>
      </c>
      <c r="D3086" s="3">
        <v>98.59</v>
      </c>
      <c r="E3086" s="3">
        <v>40.64</v>
      </c>
      <c r="F3086" s="2"/>
      <c r="G3086" s="3">
        <v>0.3</v>
      </c>
      <c r="H3086" s="3">
        <v>89.0</v>
      </c>
      <c r="I3086" s="3">
        <v>13.79</v>
      </c>
      <c r="J3086" s="3">
        <v>-37.0</v>
      </c>
      <c r="K3086" s="3">
        <v>182.76</v>
      </c>
      <c r="L3086" s="3">
        <v>8.21</v>
      </c>
      <c r="M3086" s="3">
        <v>32.43</v>
      </c>
      <c r="N3086" s="3">
        <v>7.11</v>
      </c>
      <c r="O3086" s="3">
        <v>7.33</v>
      </c>
      <c r="P3086" s="3">
        <v>0.04</v>
      </c>
      <c r="Q3086" s="3">
        <v>10.59</v>
      </c>
      <c r="R3086" s="3">
        <v>0.14</v>
      </c>
      <c r="S3086" s="3">
        <v>47.07</v>
      </c>
      <c r="T3086" s="3">
        <v>1304.7725135047</v>
      </c>
      <c r="U3086" s="3">
        <v>4895.2796</v>
      </c>
    </row>
    <row r="3087" hidden="1">
      <c r="A3087" s="10" t="str">
        <f t="shared" si="1"/>
        <v>Trinidad and Tobago2002</v>
      </c>
      <c r="B3087" s="1" t="s">
        <v>203</v>
      </c>
      <c r="C3087" s="3">
        <v>2002.0</v>
      </c>
      <c r="D3087" s="3">
        <v>69.21</v>
      </c>
      <c r="E3087" s="3">
        <v>52.84</v>
      </c>
      <c r="F3087" s="3">
        <v>-0.056315</v>
      </c>
      <c r="G3087" s="3">
        <v>0.35</v>
      </c>
      <c r="H3087" s="3">
        <v>3661.03</v>
      </c>
      <c r="I3087" s="3">
        <v>3853.33</v>
      </c>
      <c r="J3087" s="2"/>
      <c r="K3087" s="3">
        <v>9008.27</v>
      </c>
      <c r="L3087" s="3">
        <v>32.13</v>
      </c>
      <c r="M3087" s="3">
        <v>20.71</v>
      </c>
      <c r="N3087" s="3">
        <v>15.97</v>
      </c>
      <c r="O3087" s="3">
        <v>31.03</v>
      </c>
      <c r="P3087" s="3">
        <v>2.63</v>
      </c>
      <c r="Q3087" s="3">
        <v>53.98</v>
      </c>
      <c r="R3087" s="3">
        <v>26.7</v>
      </c>
      <c r="S3087" s="3">
        <v>16.68</v>
      </c>
      <c r="T3087" s="3">
        <v>2096.8911066172</v>
      </c>
      <c r="U3087" s="3">
        <v>4020.2386</v>
      </c>
    </row>
    <row r="3088" hidden="1">
      <c r="A3088" s="10" t="str">
        <f t="shared" si="1"/>
        <v>Tunisia2002</v>
      </c>
      <c r="B3088" s="1" t="s">
        <v>204</v>
      </c>
      <c r="C3088" s="3">
        <v>2002.0</v>
      </c>
      <c r="D3088" s="3">
        <v>19.1</v>
      </c>
      <c r="E3088" s="3">
        <v>53.82</v>
      </c>
      <c r="F3088" s="3">
        <v>0.059876</v>
      </c>
      <c r="G3088" s="3">
        <v>0.18</v>
      </c>
      <c r="H3088" s="3">
        <v>9522.56</v>
      </c>
      <c r="I3088" s="3">
        <v>6871.23</v>
      </c>
      <c r="J3088" s="3">
        <v>-3.77</v>
      </c>
      <c r="K3088" s="3">
        <v>23142.29</v>
      </c>
      <c r="L3088" s="3">
        <v>25.22</v>
      </c>
      <c r="M3088" s="3">
        <v>28.6</v>
      </c>
      <c r="N3088" s="3">
        <v>34.93</v>
      </c>
      <c r="O3088" s="3">
        <v>10.12</v>
      </c>
      <c r="P3088" s="3">
        <v>11.46</v>
      </c>
      <c r="Q3088" s="3">
        <v>60.01</v>
      </c>
      <c r="R3088" s="3">
        <v>16.96</v>
      </c>
      <c r="S3088" s="3">
        <v>11.16</v>
      </c>
      <c r="T3088" s="3">
        <v>1998.68417577888</v>
      </c>
      <c r="U3088" s="3">
        <v>2239.9333</v>
      </c>
    </row>
    <row r="3089" hidden="1">
      <c r="A3089" s="10" t="str">
        <f t="shared" si="1"/>
        <v>Turkiye2002</v>
      </c>
      <c r="B3089" s="1" t="s">
        <v>205</v>
      </c>
      <c r="C3089" s="3">
        <v>2002.0</v>
      </c>
      <c r="D3089" s="3">
        <v>15.51</v>
      </c>
      <c r="E3089" s="3">
        <v>47.22</v>
      </c>
      <c r="F3089" s="3">
        <v>0.12982</v>
      </c>
      <c r="G3089" s="3">
        <v>0.07</v>
      </c>
      <c r="H3089" s="3">
        <v>51270.2</v>
      </c>
      <c r="I3089" s="3">
        <v>35761.98</v>
      </c>
      <c r="J3089" s="3">
        <v>2.23</v>
      </c>
      <c r="K3089" s="3">
        <v>240249.0</v>
      </c>
      <c r="L3089" s="3">
        <v>28.98</v>
      </c>
      <c r="M3089" s="3">
        <v>18.24</v>
      </c>
      <c r="N3089" s="3">
        <v>32.07</v>
      </c>
      <c r="O3089" s="3">
        <v>16.32</v>
      </c>
      <c r="P3089" s="3">
        <v>14.2</v>
      </c>
      <c r="Q3089" s="3">
        <v>55.25</v>
      </c>
      <c r="R3089" s="3">
        <v>22.41</v>
      </c>
      <c r="S3089" s="3">
        <v>6.97</v>
      </c>
      <c r="T3089" s="3">
        <v>1918.50376231095</v>
      </c>
      <c r="U3089" s="3">
        <v>1682.8601</v>
      </c>
    </row>
    <row r="3090" hidden="1">
      <c r="A3090" s="10" t="str">
        <f t="shared" si="1"/>
        <v>Tuvalu2002</v>
      </c>
      <c r="B3090" s="1" t="s">
        <v>208</v>
      </c>
      <c r="C3090" s="3">
        <v>2002.0</v>
      </c>
      <c r="D3090" s="3">
        <v>10.23</v>
      </c>
      <c r="E3090" s="3">
        <v>48.71</v>
      </c>
      <c r="F3090" s="2"/>
      <c r="G3090" s="3">
        <v>0.99</v>
      </c>
      <c r="H3090" s="3">
        <v>11.16</v>
      </c>
      <c r="I3090" s="3">
        <v>0.14</v>
      </c>
      <c r="J3090" s="2"/>
      <c r="K3090" s="3">
        <v>15.45</v>
      </c>
      <c r="L3090" s="3">
        <v>12.11</v>
      </c>
      <c r="M3090" s="3">
        <v>36.6</v>
      </c>
      <c r="N3090" s="3">
        <v>10.64</v>
      </c>
      <c r="O3090" s="3">
        <v>6.64</v>
      </c>
      <c r="P3090" s="3">
        <v>32.77</v>
      </c>
      <c r="Q3090" s="3">
        <v>2.65</v>
      </c>
      <c r="R3090" s="2"/>
      <c r="S3090" s="3">
        <v>9.26</v>
      </c>
      <c r="T3090" s="3">
        <v>1379.03693459789</v>
      </c>
      <c r="U3090" s="3">
        <v>3246.9853</v>
      </c>
    </row>
    <row r="3091" hidden="1">
      <c r="A3091" s="10" t="str">
        <f t="shared" si="1"/>
        <v>Tanzania2002</v>
      </c>
      <c r="B3091" s="1" t="s">
        <v>198</v>
      </c>
      <c r="C3091" s="3">
        <v>2002.0</v>
      </c>
      <c r="D3091" s="3">
        <v>55.01</v>
      </c>
      <c r="E3091" s="3">
        <v>71.17</v>
      </c>
      <c r="F3091" s="3">
        <v>-1.234127</v>
      </c>
      <c r="G3091" s="3">
        <v>0.08</v>
      </c>
      <c r="H3091" s="3">
        <v>1691.19</v>
      </c>
      <c r="I3091" s="3">
        <v>901.36</v>
      </c>
      <c r="J3091" s="3">
        <v>1.06</v>
      </c>
      <c r="K3091" s="3">
        <v>14142.03</v>
      </c>
      <c r="L3091" s="3">
        <v>30.62</v>
      </c>
      <c r="M3091" s="3">
        <v>40.55</v>
      </c>
      <c r="N3091" s="3">
        <v>23.4</v>
      </c>
      <c r="O3091" s="3">
        <v>5.42</v>
      </c>
      <c r="P3091" s="3">
        <v>0.3</v>
      </c>
      <c r="Q3091" s="3">
        <v>9.97</v>
      </c>
      <c r="R3091" s="3">
        <v>40.24</v>
      </c>
      <c r="S3091" s="3">
        <v>49.49</v>
      </c>
      <c r="T3091" s="3">
        <v>1943.38917702454</v>
      </c>
      <c r="U3091" s="3">
        <v>2166.8842</v>
      </c>
    </row>
    <row r="3092" hidden="1">
      <c r="A3092" s="10" t="str">
        <f t="shared" si="1"/>
        <v>Uganda2002</v>
      </c>
      <c r="B3092" s="1" t="s">
        <v>209</v>
      </c>
      <c r="C3092" s="3">
        <v>2002.0</v>
      </c>
      <c r="D3092" s="3">
        <v>76.34</v>
      </c>
      <c r="E3092" s="3">
        <v>68.88</v>
      </c>
      <c r="F3092" s="3">
        <v>-1.262952</v>
      </c>
      <c r="G3092" s="3">
        <v>0.05</v>
      </c>
      <c r="H3092" s="3">
        <v>1073.75</v>
      </c>
      <c r="I3092" s="3">
        <v>467.38</v>
      </c>
      <c r="J3092" s="3">
        <v>-13.85</v>
      </c>
      <c r="K3092" s="3">
        <v>6178.56</v>
      </c>
      <c r="L3092" s="3">
        <v>20.61</v>
      </c>
      <c r="M3092" s="3">
        <v>48.27</v>
      </c>
      <c r="N3092" s="3">
        <v>25.35</v>
      </c>
      <c r="O3092" s="3">
        <v>5.18</v>
      </c>
      <c r="P3092" s="3">
        <v>2.01</v>
      </c>
      <c r="Q3092" s="3">
        <v>17.49</v>
      </c>
      <c r="R3092" s="3">
        <v>22.33</v>
      </c>
      <c r="S3092" s="3">
        <v>56.85</v>
      </c>
      <c r="T3092" s="3">
        <v>1676.87992761684</v>
      </c>
      <c r="U3092" s="3">
        <v>2152.7756</v>
      </c>
    </row>
    <row r="3093" hidden="1">
      <c r="A3093" s="10" t="str">
        <f t="shared" si="1"/>
        <v>Ukraine2002</v>
      </c>
      <c r="B3093" s="1" t="s">
        <v>210</v>
      </c>
      <c r="C3093" s="3">
        <v>2002.0</v>
      </c>
      <c r="D3093" s="3">
        <v>29.01</v>
      </c>
      <c r="E3093" s="3">
        <v>59.66</v>
      </c>
      <c r="F3093" s="3">
        <v>0.575372</v>
      </c>
      <c r="G3093" s="3">
        <v>0.05</v>
      </c>
      <c r="H3093" s="3">
        <v>16975.88</v>
      </c>
      <c r="I3093" s="3">
        <v>17927.43</v>
      </c>
      <c r="J3093" s="3">
        <v>3.67</v>
      </c>
      <c r="K3093" s="3">
        <v>42351.6</v>
      </c>
      <c r="L3093" s="3">
        <v>18.71</v>
      </c>
      <c r="M3093" s="3">
        <v>40.95</v>
      </c>
      <c r="N3093" s="3">
        <v>18.33</v>
      </c>
      <c r="O3093" s="3">
        <v>20.63</v>
      </c>
      <c r="P3093" s="3">
        <v>13.53</v>
      </c>
      <c r="Q3093" s="3">
        <v>21.69</v>
      </c>
      <c r="R3093" s="3">
        <v>49.37</v>
      </c>
      <c r="S3093" s="3">
        <v>14.25</v>
      </c>
      <c r="T3093" s="3">
        <v>2071.641760438</v>
      </c>
      <c r="U3093" s="3">
        <v>1947.0537</v>
      </c>
    </row>
    <row r="3094" hidden="1">
      <c r="A3094" s="10" t="str">
        <f t="shared" si="1"/>
        <v>Uruguay2002</v>
      </c>
      <c r="B3094" s="1" t="s">
        <v>214</v>
      </c>
      <c r="C3094" s="3">
        <v>2002.0</v>
      </c>
      <c r="D3094" s="3">
        <v>56.26</v>
      </c>
      <c r="E3094" s="3">
        <v>53.73</v>
      </c>
      <c r="F3094" s="3">
        <v>0.048498</v>
      </c>
      <c r="G3094" s="3">
        <v>0.07</v>
      </c>
      <c r="H3094" s="3">
        <v>1966.84</v>
      </c>
      <c r="I3094" s="3">
        <v>1861.04</v>
      </c>
      <c r="J3094" s="3">
        <v>1.21</v>
      </c>
      <c r="K3094" s="3">
        <v>13606.49</v>
      </c>
      <c r="L3094" s="3">
        <v>18.3</v>
      </c>
      <c r="M3094" s="3">
        <v>35.43</v>
      </c>
      <c r="N3094" s="3">
        <v>27.92</v>
      </c>
      <c r="O3094" s="3">
        <v>18.18</v>
      </c>
      <c r="P3094" s="3">
        <v>2.61</v>
      </c>
      <c r="Q3094" s="3">
        <v>23.82</v>
      </c>
      <c r="R3094" s="3">
        <v>40.03</v>
      </c>
      <c r="S3094" s="3">
        <v>33.45</v>
      </c>
      <c r="T3094" s="3">
        <v>1537.04628646645</v>
      </c>
      <c r="U3094" s="3">
        <v>1530.11</v>
      </c>
    </row>
    <row r="3095" hidden="1">
      <c r="A3095" s="10" t="str">
        <f t="shared" si="1"/>
        <v>United States2002</v>
      </c>
      <c r="B3095" s="1" t="s">
        <v>213</v>
      </c>
      <c r="C3095" s="3">
        <v>2002.0</v>
      </c>
      <c r="D3095" s="3">
        <v>13.46</v>
      </c>
      <c r="E3095" s="3">
        <v>71.18</v>
      </c>
      <c r="F3095" s="3">
        <v>1.853174</v>
      </c>
      <c r="G3095" s="3">
        <v>0.07</v>
      </c>
      <c r="H3095" s="3">
        <v>1200095.83</v>
      </c>
      <c r="I3095" s="3">
        <v>693068.31</v>
      </c>
      <c r="J3095" s="3">
        <v>-3.89</v>
      </c>
      <c r="K3095" s="3">
        <v>1.093640022E7</v>
      </c>
      <c r="L3095" s="3">
        <v>31.5</v>
      </c>
      <c r="M3095" s="3">
        <v>39.68</v>
      </c>
      <c r="N3095" s="3">
        <v>14.81</v>
      </c>
      <c r="O3095" s="3">
        <v>9.91</v>
      </c>
      <c r="P3095" s="3">
        <v>48.42</v>
      </c>
      <c r="Q3095" s="3">
        <v>21.42</v>
      </c>
      <c r="R3095" s="3">
        <v>19.41</v>
      </c>
      <c r="S3095" s="3">
        <v>7.23</v>
      </c>
      <c r="T3095" s="3">
        <v>2420.44928063044</v>
      </c>
      <c r="U3095" s="3">
        <v>1772.9961</v>
      </c>
    </row>
    <row r="3096" hidden="1">
      <c r="A3096" s="10" t="str">
        <f t="shared" si="1"/>
        <v>St. Vincent and the Grenadines2002</v>
      </c>
      <c r="B3096" s="1" t="s">
        <v>192</v>
      </c>
      <c r="C3096" s="3">
        <v>2002.0</v>
      </c>
      <c r="D3096" s="3">
        <v>86.9</v>
      </c>
      <c r="E3096" s="3">
        <v>69.75</v>
      </c>
      <c r="F3096" s="2"/>
      <c r="G3096" s="3">
        <v>0.12</v>
      </c>
      <c r="H3096" s="3">
        <v>177.69</v>
      </c>
      <c r="I3096" s="3">
        <v>39.3</v>
      </c>
      <c r="J3096" s="3">
        <v>-7.9</v>
      </c>
      <c r="K3096" s="3">
        <v>461.88</v>
      </c>
      <c r="L3096" s="3">
        <v>18.96</v>
      </c>
      <c r="M3096" s="3">
        <v>50.79</v>
      </c>
      <c r="N3096" s="3">
        <v>19.45</v>
      </c>
      <c r="O3096" s="3">
        <v>10.8</v>
      </c>
      <c r="P3096" s="3">
        <v>4.02</v>
      </c>
      <c r="Q3096" s="3">
        <v>23.52</v>
      </c>
      <c r="R3096" s="3">
        <v>15.87</v>
      </c>
      <c r="S3096" s="3">
        <v>56.59</v>
      </c>
      <c r="T3096" s="3">
        <v>1714.68240877144</v>
      </c>
      <c r="U3096" s="3">
        <v>5743.8467</v>
      </c>
    </row>
    <row r="3097" hidden="1">
      <c r="A3097" s="10" t="str">
        <f t="shared" si="1"/>
        <v>Venezuela, RB2002</v>
      </c>
      <c r="B3097" s="1" t="s">
        <v>216</v>
      </c>
      <c r="C3097" s="3">
        <v>2002.0</v>
      </c>
      <c r="D3097" s="3">
        <v>82.98</v>
      </c>
      <c r="E3097" s="3">
        <v>71.46</v>
      </c>
      <c r="F3097" s="3">
        <v>-0.008877</v>
      </c>
      <c r="G3097" s="3">
        <v>0.41</v>
      </c>
      <c r="H3097" s="3">
        <v>11673.38</v>
      </c>
      <c r="I3097" s="3">
        <v>23987.24</v>
      </c>
      <c r="J3097" s="3">
        <v>12.29</v>
      </c>
      <c r="K3097" s="3">
        <v>92893.59</v>
      </c>
      <c r="L3097" s="3">
        <v>35.69</v>
      </c>
      <c r="M3097" s="3">
        <v>35.77</v>
      </c>
      <c r="N3097" s="3">
        <v>24.16</v>
      </c>
      <c r="O3097" s="3">
        <v>4.37</v>
      </c>
      <c r="P3097" s="3">
        <v>2.12</v>
      </c>
      <c r="Q3097" s="3">
        <v>5.11</v>
      </c>
      <c r="R3097" s="3">
        <v>13.71</v>
      </c>
      <c r="S3097" s="3">
        <v>79.06</v>
      </c>
      <c r="T3097" s="3">
        <v>2358.87765752065</v>
      </c>
      <c r="U3097" s="3">
        <v>6512.0629</v>
      </c>
    </row>
    <row r="3098" hidden="1">
      <c r="A3098" s="10" t="str">
        <f t="shared" si="1"/>
        <v>Vietnam2002</v>
      </c>
      <c r="B3098" s="1" t="s">
        <v>217</v>
      </c>
      <c r="C3098" s="3">
        <v>2002.0</v>
      </c>
      <c r="D3098" s="3">
        <v>49.46</v>
      </c>
      <c r="E3098" s="3">
        <v>47.93</v>
      </c>
      <c r="F3098" s="3">
        <v>-0.441707</v>
      </c>
      <c r="G3098" s="3">
        <v>0.07</v>
      </c>
      <c r="H3098" s="3">
        <v>19745.55</v>
      </c>
      <c r="I3098" s="3">
        <v>16706.05</v>
      </c>
      <c r="J3098" s="3">
        <v>-7.22</v>
      </c>
      <c r="K3098" s="3">
        <v>35064.11</v>
      </c>
      <c r="L3098" s="3">
        <v>26.55</v>
      </c>
      <c r="M3098" s="3">
        <v>21.38</v>
      </c>
      <c r="N3098" s="3">
        <v>42.77</v>
      </c>
      <c r="O3098" s="3">
        <v>4.72</v>
      </c>
      <c r="P3098" s="3">
        <v>5.29</v>
      </c>
      <c r="Q3098" s="3">
        <v>48.32</v>
      </c>
      <c r="R3098" s="3">
        <v>7.76</v>
      </c>
      <c r="S3098" s="3">
        <v>37.37</v>
      </c>
      <c r="T3098" s="3">
        <v>1962.18666543617</v>
      </c>
      <c r="U3098" s="3">
        <v>1278.8651</v>
      </c>
    </row>
    <row r="3099" hidden="1">
      <c r="A3099" s="10" t="str">
        <f t="shared" si="1"/>
        <v>Vanuatu2002</v>
      </c>
      <c r="B3099" s="1" t="s">
        <v>215</v>
      </c>
      <c r="C3099" s="3">
        <v>2002.0</v>
      </c>
      <c r="D3099" s="3">
        <v>0.0</v>
      </c>
      <c r="E3099" s="3">
        <v>0.0</v>
      </c>
      <c r="F3099" s="2"/>
      <c r="G3099" s="2"/>
      <c r="H3099" s="2"/>
      <c r="I3099" s="2"/>
      <c r="J3099" s="3">
        <v>-7.08</v>
      </c>
      <c r="K3099" s="3">
        <v>262.6</v>
      </c>
      <c r="L3099" s="2"/>
      <c r="M3099" s="2"/>
      <c r="N3099" s="2"/>
      <c r="O3099" s="2"/>
      <c r="P3099" s="2"/>
      <c r="Q3099" s="2"/>
      <c r="R3099" s="2"/>
      <c r="S3099" s="2"/>
      <c r="T3099" s="3">
        <v>0.0</v>
      </c>
      <c r="U3099" s="3">
        <v>0.0</v>
      </c>
    </row>
    <row r="3100" hidden="1">
      <c r="A3100" s="10" t="str">
        <f t="shared" si="1"/>
        <v>World2002</v>
      </c>
      <c r="B3100" s="1" t="s">
        <v>219</v>
      </c>
      <c r="C3100" s="3">
        <v>2002.0</v>
      </c>
      <c r="D3100" s="3">
        <v>19.75</v>
      </c>
      <c r="E3100" s="3">
        <v>64.87</v>
      </c>
      <c r="F3100" s="2"/>
      <c r="G3100" s="3">
        <v>0.05</v>
      </c>
      <c r="H3100" s="3">
        <v>6524445.04</v>
      </c>
      <c r="I3100" s="3">
        <v>7233421.27</v>
      </c>
      <c r="J3100" s="3">
        <v>1.0</v>
      </c>
      <c r="K3100" s="3">
        <v>3.471250031E7</v>
      </c>
      <c r="L3100" s="3">
        <v>33.07</v>
      </c>
      <c r="M3100" s="3">
        <v>31.8</v>
      </c>
      <c r="N3100" s="3">
        <v>20.22</v>
      </c>
      <c r="O3100" s="3">
        <v>11.29</v>
      </c>
      <c r="P3100" s="3">
        <v>34.62</v>
      </c>
      <c r="Q3100" s="3">
        <v>31.7</v>
      </c>
      <c r="R3100" s="3">
        <v>19.68</v>
      </c>
      <c r="S3100" s="3">
        <v>9.38</v>
      </c>
      <c r="T3100" s="3">
        <v>2241.34875175202</v>
      </c>
      <c r="U3100" s="3">
        <v>1333.5116</v>
      </c>
    </row>
    <row r="3101" hidden="1">
      <c r="A3101" s="10" t="str">
        <f t="shared" si="1"/>
        <v>Wallis and Futura Isl.2002</v>
      </c>
      <c r="B3101" s="1" t="s">
        <v>218</v>
      </c>
      <c r="C3101" s="3">
        <v>2002.0</v>
      </c>
      <c r="D3101" s="3">
        <v>0.0</v>
      </c>
      <c r="E3101" s="3">
        <v>72.79</v>
      </c>
      <c r="F3101" s="2"/>
      <c r="G3101" s="3">
        <v>0.33</v>
      </c>
      <c r="H3101" s="3">
        <v>37.98</v>
      </c>
      <c r="I3101" s="2"/>
      <c r="J3101" s="2"/>
      <c r="K3101" s="2"/>
      <c r="L3101" s="3">
        <v>13.87</v>
      </c>
      <c r="M3101" s="3">
        <v>58.92</v>
      </c>
      <c r="N3101" s="3">
        <v>16.3</v>
      </c>
      <c r="O3101" s="3">
        <v>8.82</v>
      </c>
      <c r="P3101" s="2"/>
      <c r="Q3101" s="2"/>
      <c r="R3101" s="2"/>
      <c r="S3101" s="2"/>
      <c r="T3101" s="3">
        <v>1614.92931371165</v>
      </c>
      <c r="U3101" s="3">
        <v>0.0</v>
      </c>
    </row>
    <row r="3102" hidden="1">
      <c r="A3102" s="10" t="str">
        <f t="shared" si="1"/>
        <v>Samoa2002</v>
      </c>
      <c r="B3102" s="1" t="s">
        <v>174</v>
      </c>
      <c r="C3102" s="3">
        <v>2002.0</v>
      </c>
      <c r="D3102" s="3">
        <v>26.32</v>
      </c>
      <c r="E3102" s="3">
        <v>53.35</v>
      </c>
      <c r="F3102" s="2"/>
      <c r="G3102" s="3">
        <v>0.55</v>
      </c>
      <c r="H3102" s="3">
        <v>132.32</v>
      </c>
      <c r="I3102" s="3">
        <v>71.47</v>
      </c>
      <c r="J3102" s="3">
        <v>-19.14</v>
      </c>
      <c r="K3102" s="3">
        <v>288.08</v>
      </c>
      <c r="L3102" s="3">
        <v>11.26</v>
      </c>
      <c r="M3102" s="3">
        <v>42.09</v>
      </c>
      <c r="N3102" s="3">
        <v>11.23</v>
      </c>
      <c r="O3102" s="3">
        <v>9.98</v>
      </c>
      <c r="P3102" s="3">
        <v>5.41</v>
      </c>
      <c r="Q3102" s="3">
        <v>66.55</v>
      </c>
      <c r="R3102" s="3">
        <v>3.71</v>
      </c>
      <c r="S3102" s="3">
        <v>20.29</v>
      </c>
      <c r="T3102" s="3">
        <v>1408.03535944677</v>
      </c>
      <c r="U3102" s="3">
        <v>4264.6005</v>
      </c>
    </row>
    <row r="3103" hidden="1">
      <c r="A3103" s="10" t="str">
        <f t="shared" si="1"/>
        <v>Yemen, Rep.2002</v>
      </c>
      <c r="B3103" s="1" t="s">
        <v>220</v>
      </c>
      <c r="C3103" s="3">
        <v>2002.0</v>
      </c>
      <c r="D3103" s="3">
        <v>0.0</v>
      </c>
      <c r="E3103" s="3">
        <v>0.0</v>
      </c>
      <c r="F3103" s="3">
        <v>-1.447637</v>
      </c>
      <c r="G3103" s="2"/>
      <c r="H3103" s="2"/>
      <c r="I3103" s="2"/>
      <c r="J3103" s="2"/>
      <c r="K3103" s="3">
        <v>10694.63</v>
      </c>
      <c r="L3103" s="2"/>
      <c r="M3103" s="2"/>
      <c r="N3103" s="2"/>
      <c r="O3103" s="2"/>
      <c r="P3103" s="2"/>
      <c r="Q3103" s="2"/>
      <c r="R3103" s="2"/>
      <c r="S3103" s="2"/>
      <c r="T3103" s="3">
        <v>0.0</v>
      </c>
      <c r="U3103" s="3">
        <v>0.0</v>
      </c>
    </row>
    <row r="3104" hidden="1">
      <c r="A3104" s="10" t="str">
        <f t="shared" si="1"/>
        <v>South Africa2002</v>
      </c>
      <c r="B3104" s="1" t="s">
        <v>186</v>
      </c>
      <c r="C3104" s="3">
        <v>2002.0</v>
      </c>
      <c r="D3104" s="3">
        <v>33.1</v>
      </c>
      <c r="E3104" s="3">
        <v>55.98</v>
      </c>
      <c r="F3104" s="3">
        <v>0.327605</v>
      </c>
      <c r="G3104" s="3">
        <v>0.05</v>
      </c>
      <c r="H3104" s="3">
        <v>26220.64</v>
      </c>
      <c r="I3104" s="3">
        <v>23064.42</v>
      </c>
      <c r="J3104" s="3">
        <v>3.8</v>
      </c>
      <c r="K3104" s="3">
        <v>115482.0</v>
      </c>
      <c r="L3104" s="3">
        <v>34.29</v>
      </c>
      <c r="M3104" s="3">
        <v>21.69</v>
      </c>
      <c r="N3104" s="3">
        <v>18.84</v>
      </c>
      <c r="O3104" s="3">
        <v>15.91</v>
      </c>
      <c r="P3104" s="3">
        <v>15.45</v>
      </c>
      <c r="Q3104" s="3">
        <v>23.56</v>
      </c>
      <c r="R3104" s="3">
        <v>33.86</v>
      </c>
      <c r="S3104" s="3">
        <v>26.27</v>
      </c>
      <c r="T3104" s="3">
        <v>2183.38880597904</v>
      </c>
      <c r="U3104" s="3">
        <v>976.2315</v>
      </c>
    </row>
    <row r="3105" hidden="1">
      <c r="A3105" s="10" t="str">
        <f t="shared" si="1"/>
        <v>Zambia2002</v>
      </c>
      <c r="B3105" s="1" t="s">
        <v>221</v>
      </c>
      <c r="C3105" s="3">
        <v>2002.0</v>
      </c>
      <c r="D3105" s="3">
        <v>16.48</v>
      </c>
      <c r="E3105" s="3">
        <v>73.09</v>
      </c>
      <c r="F3105" s="3">
        <v>-0.840258</v>
      </c>
      <c r="G3105" s="3">
        <v>0.07</v>
      </c>
      <c r="H3105" s="3">
        <v>1346.88</v>
      </c>
      <c r="I3105" s="3">
        <v>998.65</v>
      </c>
      <c r="J3105" s="3">
        <v>-10.65</v>
      </c>
      <c r="K3105" s="3">
        <v>4193.85</v>
      </c>
      <c r="L3105" s="3">
        <v>27.63</v>
      </c>
      <c r="M3105" s="3">
        <v>45.46</v>
      </c>
      <c r="N3105" s="3">
        <v>19.76</v>
      </c>
      <c r="O3105" s="3">
        <v>7.15</v>
      </c>
      <c r="P3105" s="3">
        <v>2.61</v>
      </c>
      <c r="Q3105" s="3">
        <v>12.9</v>
      </c>
      <c r="R3105" s="3">
        <v>65.65</v>
      </c>
      <c r="S3105" s="3">
        <v>18.83</v>
      </c>
      <c r="T3105" s="3">
        <v>2115.09765755526</v>
      </c>
      <c r="U3105" s="3">
        <v>4266.507</v>
      </c>
    </row>
    <row r="3106" hidden="1">
      <c r="A3106" s="10" t="str">
        <f t="shared" si="1"/>
        <v>Zimbabwe2002</v>
      </c>
      <c r="B3106" s="1" t="s">
        <v>222</v>
      </c>
      <c r="C3106" s="3">
        <v>2002.0</v>
      </c>
      <c r="D3106" s="3">
        <v>41.05</v>
      </c>
      <c r="E3106" s="3">
        <v>55.28</v>
      </c>
      <c r="F3106" s="3">
        <v>-0.36033</v>
      </c>
      <c r="G3106" s="3">
        <v>0.05</v>
      </c>
      <c r="H3106" s="3">
        <v>2217.39</v>
      </c>
      <c r="I3106" s="3">
        <v>2153.54</v>
      </c>
      <c r="J3106" s="3">
        <v>-3.14</v>
      </c>
      <c r="K3106" s="3">
        <v>6342.12</v>
      </c>
      <c r="L3106" s="3">
        <v>23.11</v>
      </c>
      <c r="M3106" s="3">
        <v>32.17</v>
      </c>
      <c r="N3106" s="3">
        <v>34.34</v>
      </c>
      <c r="O3106" s="3">
        <v>7.87</v>
      </c>
      <c r="P3106" s="3">
        <v>3.05</v>
      </c>
      <c r="Q3106" s="3">
        <v>18.07</v>
      </c>
      <c r="R3106" s="3">
        <v>45.99</v>
      </c>
      <c r="S3106" s="3">
        <v>32.38</v>
      </c>
      <c r="T3106" s="3">
        <v>1577.33335456206</v>
      </c>
      <c r="U3106" s="3">
        <v>1820.9448</v>
      </c>
    </row>
    <row r="3107" hidden="1">
      <c r="A3107" s="10" t="str">
        <f t="shared" si="1"/>
        <v>Aruba2003</v>
      </c>
      <c r="B3107" s="1" t="s">
        <v>25</v>
      </c>
      <c r="C3107" s="3">
        <v>2003.0</v>
      </c>
      <c r="D3107" s="3">
        <v>74.08</v>
      </c>
      <c r="E3107" s="3">
        <v>0.0</v>
      </c>
      <c r="F3107" s="2"/>
      <c r="G3107" s="3">
        <v>0.62</v>
      </c>
      <c r="H3107" s="3">
        <v>846.62</v>
      </c>
      <c r="I3107" s="3">
        <v>82.19</v>
      </c>
      <c r="J3107" s="3">
        <v>-7.77</v>
      </c>
      <c r="K3107" s="3">
        <v>2021.23</v>
      </c>
      <c r="L3107" s="2"/>
      <c r="M3107" s="2"/>
      <c r="N3107" s="2"/>
      <c r="O3107" s="2"/>
      <c r="P3107" s="2"/>
      <c r="Q3107" s="2"/>
      <c r="R3107" s="2"/>
      <c r="S3107" s="2"/>
      <c r="T3107" s="3">
        <v>0.0</v>
      </c>
      <c r="U3107" s="3">
        <v>4544.4003</v>
      </c>
    </row>
    <row r="3108" hidden="1">
      <c r="A3108" s="10" t="str">
        <f t="shared" si="1"/>
        <v>Afghanistan2003</v>
      </c>
      <c r="B3108" s="1" t="s">
        <v>15</v>
      </c>
      <c r="C3108" s="3">
        <v>2003.0</v>
      </c>
      <c r="D3108" s="3">
        <v>0.0</v>
      </c>
      <c r="E3108" s="3">
        <v>0.0</v>
      </c>
      <c r="F3108" s="2"/>
      <c r="G3108" s="2"/>
      <c r="H3108" s="2"/>
      <c r="I3108" s="2"/>
      <c r="J3108" s="2"/>
      <c r="K3108" s="3">
        <v>4515.56</v>
      </c>
      <c r="L3108" s="2"/>
      <c r="M3108" s="2"/>
      <c r="N3108" s="2"/>
      <c r="O3108" s="2"/>
      <c r="P3108" s="2"/>
      <c r="Q3108" s="2"/>
      <c r="R3108" s="2"/>
      <c r="S3108" s="2"/>
      <c r="T3108" s="3">
        <v>0.0</v>
      </c>
      <c r="U3108" s="3">
        <v>0.0</v>
      </c>
    </row>
    <row r="3109" hidden="1">
      <c r="A3109" s="10" t="str">
        <f t="shared" si="1"/>
        <v>Anguila2003</v>
      </c>
      <c r="B3109" s="1" t="s">
        <v>21</v>
      </c>
      <c r="C3109" s="3">
        <v>2003.0</v>
      </c>
      <c r="D3109" s="3">
        <v>29.22</v>
      </c>
      <c r="E3109" s="3">
        <v>63.39</v>
      </c>
      <c r="F3109" s="2"/>
      <c r="G3109" s="3">
        <v>0.24</v>
      </c>
      <c r="H3109" s="3">
        <v>76.78</v>
      </c>
      <c r="I3109" s="3">
        <v>4.24</v>
      </c>
      <c r="J3109" s="2"/>
      <c r="K3109" s="2"/>
      <c r="L3109" s="3">
        <v>14.67</v>
      </c>
      <c r="M3109" s="3">
        <v>48.72</v>
      </c>
      <c r="N3109" s="3">
        <v>5.41</v>
      </c>
      <c r="O3109" s="3">
        <v>6.42</v>
      </c>
      <c r="P3109" s="3">
        <v>38.67</v>
      </c>
      <c r="Q3109" s="3">
        <v>55.43</v>
      </c>
      <c r="R3109" s="3">
        <v>0.58</v>
      </c>
      <c r="S3109" s="3">
        <v>0.04</v>
      </c>
      <c r="T3109" s="3">
        <v>1606.13362746494</v>
      </c>
      <c r="U3109" s="3">
        <v>2146.5036</v>
      </c>
    </row>
    <row r="3110" hidden="1">
      <c r="A3110" s="10" t="str">
        <f t="shared" si="1"/>
        <v>Albania2003</v>
      </c>
      <c r="B3110" s="1" t="s">
        <v>18</v>
      </c>
      <c r="C3110" s="3">
        <v>2003.0</v>
      </c>
      <c r="D3110" s="3">
        <v>15.02</v>
      </c>
      <c r="E3110" s="3">
        <v>62.84</v>
      </c>
      <c r="F3110" s="3">
        <v>-0.192349</v>
      </c>
      <c r="G3110" s="3">
        <v>0.5</v>
      </c>
      <c r="H3110" s="3">
        <v>1864.33</v>
      </c>
      <c r="I3110" s="3">
        <v>447.22</v>
      </c>
      <c r="J3110" s="3">
        <v>-25.33</v>
      </c>
      <c r="K3110" s="3">
        <v>5611.49</v>
      </c>
      <c r="L3110" s="3">
        <v>17.45</v>
      </c>
      <c r="M3110" s="3">
        <v>45.39</v>
      </c>
      <c r="N3110" s="3">
        <v>28.92</v>
      </c>
      <c r="O3110" s="3">
        <v>8.23</v>
      </c>
      <c r="P3110" s="3">
        <v>3.22</v>
      </c>
      <c r="Q3110" s="3">
        <v>51.78</v>
      </c>
      <c r="R3110" s="3">
        <v>35.92</v>
      </c>
      <c r="S3110" s="3">
        <v>9.08</v>
      </c>
      <c r="T3110" s="3">
        <v>1712.46045104164</v>
      </c>
      <c r="U3110" s="3">
        <v>2291.4877</v>
      </c>
    </row>
    <row r="3111" hidden="1">
      <c r="A3111" s="10" t="str">
        <f t="shared" si="1"/>
        <v>Andorra2003</v>
      </c>
      <c r="B3111" s="1" t="s">
        <v>20</v>
      </c>
      <c r="C3111" s="3">
        <v>2003.0</v>
      </c>
      <c r="D3111" s="3">
        <v>12.6</v>
      </c>
      <c r="E3111" s="3">
        <v>88.49</v>
      </c>
      <c r="F3111" s="2"/>
      <c r="G3111" s="3">
        <v>0.3</v>
      </c>
      <c r="H3111" s="3">
        <v>1513.12</v>
      </c>
      <c r="I3111" s="3">
        <v>90.16</v>
      </c>
      <c r="J3111" s="2"/>
      <c r="K3111" s="3">
        <v>2361.73</v>
      </c>
      <c r="L3111" s="3">
        <v>17.26</v>
      </c>
      <c r="M3111" s="3">
        <v>71.23</v>
      </c>
      <c r="N3111" s="3">
        <v>6.45</v>
      </c>
      <c r="O3111" s="3">
        <v>4.93</v>
      </c>
      <c r="P3111" s="3">
        <v>20.42</v>
      </c>
      <c r="Q3111" s="3">
        <v>64.98</v>
      </c>
      <c r="R3111" s="3">
        <v>9.82</v>
      </c>
      <c r="S3111" s="3">
        <v>3.2</v>
      </c>
      <c r="T3111" s="3">
        <v>1985.41225898183</v>
      </c>
      <c r="U3111" s="3">
        <v>1522.88</v>
      </c>
    </row>
    <row r="3112" hidden="1">
      <c r="A3112" s="10" t="str">
        <f t="shared" si="1"/>
        <v>Netherlands Antilles2003</v>
      </c>
      <c r="B3112" s="1" t="s">
        <v>148</v>
      </c>
      <c r="C3112" s="3">
        <v>2003.0</v>
      </c>
      <c r="D3112" s="3">
        <v>0.0</v>
      </c>
      <c r="E3112" s="3">
        <v>0.0</v>
      </c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3">
        <v>0.0</v>
      </c>
      <c r="U3112" s="3">
        <v>0.0</v>
      </c>
    </row>
    <row r="3113" hidden="1">
      <c r="A3113" s="10" t="str">
        <f t="shared" si="1"/>
        <v>United Arab Emirates2003</v>
      </c>
      <c r="B3113" s="1" t="s">
        <v>211</v>
      </c>
      <c r="C3113" s="3">
        <v>2003.0</v>
      </c>
      <c r="D3113" s="3">
        <v>41.31</v>
      </c>
      <c r="E3113" s="3">
        <v>0.0</v>
      </c>
      <c r="F3113" s="3">
        <v>-0.028826</v>
      </c>
      <c r="G3113" s="3">
        <v>0.12</v>
      </c>
      <c r="H3113" s="3">
        <v>52074.0</v>
      </c>
      <c r="I3113" s="3">
        <v>67135.0</v>
      </c>
      <c r="J3113" s="3">
        <v>9.55</v>
      </c>
      <c r="K3113" s="3">
        <v>124346.0</v>
      </c>
      <c r="L3113" s="2"/>
      <c r="M3113" s="2"/>
      <c r="N3113" s="2"/>
      <c r="O3113" s="2"/>
      <c r="P3113" s="2"/>
      <c r="Q3113" s="2"/>
      <c r="R3113" s="2"/>
      <c r="S3113" s="2"/>
      <c r="T3113" s="3">
        <v>2051.30815893014</v>
      </c>
      <c r="U3113" s="3">
        <v>3021.2838</v>
      </c>
    </row>
    <row r="3114" hidden="1">
      <c r="A3114" s="10" t="str">
        <f t="shared" si="1"/>
        <v>Argentina2003</v>
      </c>
      <c r="B3114" s="1" t="s">
        <v>23</v>
      </c>
      <c r="C3114" s="3">
        <v>2003.0</v>
      </c>
      <c r="D3114" s="3">
        <v>69.96</v>
      </c>
      <c r="E3114" s="3">
        <v>56.82</v>
      </c>
      <c r="F3114" s="3">
        <v>0.045321</v>
      </c>
      <c r="G3114" s="3">
        <v>0.06</v>
      </c>
      <c r="H3114" s="3">
        <v>13850.77</v>
      </c>
      <c r="I3114" s="3">
        <v>29938.75</v>
      </c>
      <c r="J3114" s="3">
        <v>11.22</v>
      </c>
      <c r="K3114" s="3">
        <v>127587.0</v>
      </c>
      <c r="L3114" s="3">
        <v>32.85</v>
      </c>
      <c r="M3114" s="3">
        <v>23.97</v>
      </c>
      <c r="N3114" s="3">
        <v>36.41</v>
      </c>
      <c r="O3114" s="3">
        <v>5.94</v>
      </c>
      <c r="P3114" s="3">
        <v>6.72</v>
      </c>
      <c r="Q3114" s="3">
        <v>20.37</v>
      </c>
      <c r="R3114" s="3">
        <v>38.65</v>
      </c>
      <c r="S3114" s="3">
        <v>31.9</v>
      </c>
      <c r="T3114" s="3">
        <v>2180.82896734707</v>
      </c>
      <c r="U3114" s="3">
        <v>1435.5376</v>
      </c>
    </row>
    <row r="3115" hidden="1">
      <c r="A3115" s="10" t="str">
        <f t="shared" si="1"/>
        <v>Armenia2003</v>
      </c>
      <c r="B3115" s="1" t="s">
        <v>24</v>
      </c>
      <c r="C3115" s="3">
        <v>2003.0</v>
      </c>
      <c r="D3115" s="3">
        <v>19.68</v>
      </c>
      <c r="E3115" s="3">
        <v>44.42</v>
      </c>
      <c r="F3115" s="3">
        <v>0.337125</v>
      </c>
      <c r="G3115" s="3">
        <v>0.13</v>
      </c>
      <c r="H3115" s="3">
        <v>1236.58</v>
      </c>
      <c r="I3115" s="3">
        <v>670.47</v>
      </c>
      <c r="J3115" s="3">
        <v>-19.09</v>
      </c>
      <c r="K3115" s="3">
        <v>2807.06</v>
      </c>
      <c r="L3115" s="3">
        <v>12.92</v>
      </c>
      <c r="M3115" s="3">
        <v>31.5</v>
      </c>
      <c r="N3115" s="3">
        <v>20.81</v>
      </c>
      <c r="O3115" s="3">
        <v>27.64</v>
      </c>
      <c r="P3115" s="3">
        <v>3.66</v>
      </c>
      <c r="Q3115" s="3">
        <v>24.02</v>
      </c>
      <c r="R3115" s="3">
        <v>56.88</v>
      </c>
      <c r="S3115" s="3">
        <v>15.36</v>
      </c>
      <c r="T3115" s="3">
        <v>1630.51045453386</v>
      </c>
      <c r="U3115" s="3">
        <v>3145.3653</v>
      </c>
    </row>
    <row r="3116" hidden="1">
      <c r="A3116" s="10" t="str">
        <f t="shared" si="1"/>
        <v>Antigua and Barbuda2003</v>
      </c>
      <c r="B3116" s="1" t="s">
        <v>22</v>
      </c>
      <c r="C3116" s="3">
        <v>2003.0</v>
      </c>
      <c r="D3116" s="3">
        <v>0.0</v>
      </c>
      <c r="E3116" s="3">
        <v>0.0</v>
      </c>
      <c r="F3116" s="2"/>
      <c r="G3116" s="2"/>
      <c r="H3116" s="2"/>
      <c r="I3116" s="2"/>
      <c r="J3116" s="3">
        <v>16.88</v>
      </c>
      <c r="K3116" s="3">
        <v>856.4</v>
      </c>
      <c r="L3116" s="2"/>
      <c r="M3116" s="2"/>
      <c r="N3116" s="2"/>
      <c r="O3116" s="2"/>
      <c r="P3116" s="2"/>
      <c r="Q3116" s="2"/>
      <c r="R3116" s="2"/>
      <c r="S3116" s="2"/>
      <c r="T3116" s="3">
        <v>0.0</v>
      </c>
      <c r="U3116" s="3">
        <v>0.0</v>
      </c>
    </row>
    <row r="3117" hidden="1">
      <c r="A3117" s="10" t="str">
        <f t="shared" si="1"/>
        <v>Australia2003</v>
      </c>
      <c r="B3117" s="1" t="s">
        <v>26</v>
      </c>
      <c r="C3117" s="3">
        <v>2003.0</v>
      </c>
      <c r="D3117" s="3">
        <v>48.81</v>
      </c>
      <c r="E3117" s="3">
        <v>74.45</v>
      </c>
      <c r="F3117" s="3">
        <v>-0.01927</v>
      </c>
      <c r="G3117" s="3">
        <v>0.07</v>
      </c>
      <c r="H3117" s="3">
        <v>89065.1</v>
      </c>
      <c r="I3117" s="3">
        <v>70288.24</v>
      </c>
      <c r="J3117" s="3">
        <v>-2.11</v>
      </c>
      <c r="K3117" s="3">
        <v>466488.0</v>
      </c>
      <c r="L3117" s="3">
        <v>35.26</v>
      </c>
      <c r="M3117" s="3">
        <v>39.19</v>
      </c>
      <c r="N3117" s="3">
        <v>17.5</v>
      </c>
      <c r="O3117" s="3">
        <v>7.53</v>
      </c>
      <c r="P3117" s="3">
        <v>9.47</v>
      </c>
      <c r="Q3117" s="3">
        <v>19.81</v>
      </c>
      <c r="R3117" s="3">
        <v>23.28</v>
      </c>
      <c r="S3117" s="3">
        <v>39.11</v>
      </c>
      <c r="T3117" s="3">
        <v>2504.17147981115</v>
      </c>
      <c r="U3117" s="3">
        <v>969.1774</v>
      </c>
    </row>
    <row r="3118" hidden="1">
      <c r="A3118" s="10" t="str">
        <f t="shared" si="1"/>
        <v>Austria2003</v>
      </c>
      <c r="B3118" s="1" t="s">
        <v>27</v>
      </c>
      <c r="C3118" s="3">
        <v>2003.0</v>
      </c>
      <c r="D3118" s="3">
        <v>17.92</v>
      </c>
      <c r="E3118" s="3">
        <v>71.77</v>
      </c>
      <c r="F3118" s="3">
        <v>1.931225</v>
      </c>
      <c r="G3118" s="3">
        <v>0.11</v>
      </c>
      <c r="H3118" s="3">
        <v>91595.36</v>
      </c>
      <c r="I3118" s="3">
        <v>89256.77</v>
      </c>
      <c r="J3118" s="3">
        <v>2.75</v>
      </c>
      <c r="K3118" s="3">
        <v>261696.0</v>
      </c>
      <c r="L3118" s="3">
        <v>32.59</v>
      </c>
      <c r="M3118" s="3">
        <v>39.18</v>
      </c>
      <c r="N3118" s="3">
        <v>21.08</v>
      </c>
      <c r="O3118" s="3">
        <v>6.75</v>
      </c>
      <c r="P3118" s="3">
        <v>36.02</v>
      </c>
      <c r="Q3118" s="3">
        <v>31.94</v>
      </c>
      <c r="R3118" s="3">
        <v>25.16</v>
      </c>
      <c r="S3118" s="3">
        <v>2.48</v>
      </c>
      <c r="T3118" s="3">
        <v>2307.91747048031</v>
      </c>
      <c r="U3118" s="3">
        <v>1486.8893</v>
      </c>
    </row>
    <row r="3119" hidden="1">
      <c r="A3119" s="10" t="str">
        <f t="shared" si="1"/>
        <v>Azerbaijan2003</v>
      </c>
      <c r="B3119" s="1" t="s">
        <v>28</v>
      </c>
      <c r="C3119" s="3">
        <v>2003.0</v>
      </c>
      <c r="D3119" s="3">
        <v>91.03</v>
      </c>
      <c r="E3119" s="3">
        <v>66.75</v>
      </c>
      <c r="F3119" s="3">
        <v>-0.687253</v>
      </c>
      <c r="G3119" s="3">
        <v>0.18</v>
      </c>
      <c r="H3119" s="3">
        <v>2626.43</v>
      </c>
      <c r="I3119" s="3">
        <v>2591.72</v>
      </c>
      <c r="J3119" s="3">
        <v>-23.54</v>
      </c>
      <c r="K3119" s="3">
        <v>7276.01</v>
      </c>
      <c r="L3119" s="3">
        <v>37.25</v>
      </c>
      <c r="M3119" s="3">
        <v>29.5</v>
      </c>
      <c r="N3119" s="3">
        <v>25.57</v>
      </c>
      <c r="O3119" s="3">
        <v>7.59</v>
      </c>
      <c r="P3119" s="3">
        <v>1.46</v>
      </c>
      <c r="Q3119" s="3">
        <v>17.74</v>
      </c>
      <c r="R3119" s="3">
        <v>6.85</v>
      </c>
      <c r="S3119" s="3">
        <v>73.83</v>
      </c>
      <c r="T3119" s="3">
        <v>2332.28947498111</v>
      </c>
      <c r="U3119" s="3">
        <v>7428.4169</v>
      </c>
    </row>
    <row r="3120" hidden="1">
      <c r="A3120" s="10" t="str">
        <f t="shared" si="1"/>
        <v>Burundi2003</v>
      </c>
      <c r="B3120" s="1" t="s">
        <v>47</v>
      </c>
      <c r="C3120" s="3">
        <v>2003.0</v>
      </c>
      <c r="D3120" s="3">
        <v>46.16</v>
      </c>
      <c r="E3120" s="3">
        <v>67.64</v>
      </c>
      <c r="F3120" s="2"/>
      <c r="G3120" s="3">
        <v>0.09</v>
      </c>
      <c r="H3120" s="3">
        <v>144.65</v>
      </c>
      <c r="I3120" s="3">
        <v>65.9</v>
      </c>
      <c r="J3120" s="3">
        <v>-14.61</v>
      </c>
      <c r="K3120" s="3">
        <v>784.65</v>
      </c>
      <c r="L3120" s="3">
        <v>17.22</v>
      </c>
      <c r="M3120" s="3">
        <v>50.42</v>
      </c>
      <c r="N3120" s="3">
        <v>23.08</v>
      </c>
      <c r="O3120" s="3">
        <v>9.27</v>
      </c>
      <c r="P3120" s="3">
        <v>1.79</v>
      </c>
      <c r="Q3120" s="3">
        <v>5.46</v>
      </c>
      <c r="R3120" s="3">
        <v>52.89</v>
      </c>
      <c r="S3120" s="3">
        <v>39.86</v>
      </c>
      <c r="T3120" s="3">
        <v>1578.94189650347</v>
      </c>
      <c r="U3120" s="3">
        <v>4156.3715</v>
      </c>
    </row>
    <row r="3121" hidden="1">
      <c r="A3121" s="10" t="str">
        <f t="shared" si="1"/>
        <v>Belgium2003</v>
      </c>
      <c r="B3121" s="1" t="s">
        <v>34</v>
      </c>
      <c r="C3121" s="3">
        <v>2003.0</v>
      </c>
      <c r="D3121" s="3">
        <v>18.07</v>
      </c>
      <c r="E3121" s="3">
        <v>62.42</v>
      </c>
      <c r="F3121" s="3">
        <v>1.396502</v>
      </c>
      <c r="G3121" s="3">
        <v>0.08</v>
      </c>
      <c r="H3121" s="3">
        <v>234922.19</v>
      </c>
      <c r="I3121" s="3">
        <v>255553.66</v>
      </c>
      <c r="J3121" s="3">
        <v>5.36</v>
      </c>
      <c r="K3121" s="3">
        <v>317382.0</v>
      </c>
      <c r="L3121" s="3">
        <v>20.75</v>
      </c>
      <c r="M3121" s="3">
        <v>41.67</v>
      </c>
      <c r="N3121" s="3">
        <v>24.31</v>
      </c>
      <c r="O3121" s="3">
        <v>12.68</v>
      </c>
      <c r="P3121" s="3">
        <v>17.43</v>
      </c>
      <c r="Q3121" s="3">
        <v>43.27</v>
      </c>
      <c r="R3121" s="3">
        <v>28.84</v>
      </c>
      <c r="S3121" s="3">
        <v>7.53</v>
      </c>
      <c r="T3121" s="3">
        <v>1791.95858105857</v>
      </c>
      <c r="U3121" s="3">
        <v>1112.1597</v>
      </c>
    </row>
    <row r="3122" hidden="1">
      <c r="A3122" s="10" t="str">
        <f t="shared" si="1"/>
        <v>Benin2003</v>
      </c>
      <c r="B3122" s="1" t="s">
        <v>37</v>
      </c>
      <c r="C3122" s="3">
        <v>2003.0</v>
      </c>
      <c r="D3122" s="3">
        <v>23.64</v>
      </c>
      <c r="E3122" s="3">
        <v>61.63</v>
      </c>
      <c r="F3122" s="2"/>
      <c r="G3122" s="3">
        <v>0.09</v>
      </c>
      <c r="H3122" s="3">
        <v>891.97</v>
      </c>
      <c r="I3122" s="3">
        <v>271.53</v>
      </c>
      <c r="J3122" s="3">
        <v>-4.33</v>
      </c>
      <c r="K3122" s="3">
        <v>5337.27</v>
      </c>
      <c r="L3122" s="3">
        <v>13.39</v>
      </c>
      <c r="M3122" s="3">
        <v>48.24</v>
      </c>
      <c r="N3122" s="3">
        <v>28.53</v>
      </c>
      <c r="O3122" s="3">
        <v>9.83</v>
      </c>
      <c r="P3122" s="3">
        <v>1.43</v>
      </c>
      <c r="Q3122" s="3">
        <v>7.4</v>
      </c>
      <c r="R3122" s="3">
        <v>12.31</v>
      </c>
      <c r="S3122" s="3">
        <v>78.86</v>
      </c>
      <c r="T3122" s="3">
        <v>1407.98487917891</v>
      </c>
      <c r="U3122" s="3">
        <v>5184.1749</v>
      </c>
    </row>
    <row r="3123" hidden="1">
      <c r="A3123" s="10" t="str">
        <f t="shared" si="1"/>
        <v>Burkina Faso2003</v>
      </c>
      <c r="B3123" s="1" t="s">
        <v>46</v>
      </c>
      <c r="C3123" s="3">
        <v>2003.0</v>
      </c>
      <c r="D3123" s="3">
        <v>19.03</v>
      </c>
      <c r="E3123" s="3">
        <v>72.29</v>
      </c>
      <c r="F3123" s="3">
        <v>-0.855274</v>
      </c>
      <c r="G3123" s="3">
        <v>0.05</v>
      </c>
      <c r="H3123" s="3">
        <v>785.97</v>
      </c>
      <c r="I3123" s="3">
        <v>313.98</v>
      </c>
      <c r="J3123" s="3">
        <v>-11.93</v>
      </c>
      <c r="K3123" s="3">
        <v>4740.77</v>
      </c>
      <c r="L3123" s="3">
        <v>22.11</v>
      </c>
      <c r="M3123" s="3">
        <v>50.18</v>
      </c>
      <c r="N3123" s="3">
        <v>25.57</v>
      </c>
      <c r="O3123" s="3">
        <v>2.14</v>
      </c>
      <c r="P3123" s="3">
        <v>3.67</v>
      </c>
      <c r="Q3123" s="3">
        <v>11.02</v>
      </c>
      <c r="R3123" s="3">
        <v>3.97</v>
      </c>
      <c r="S3123" s="3">
        <v>81.35</v>
      </c>
      <c r="T3123" s="3">
        <v>1638.85856721031</v>
      </c>
      <c r="U3123" s="3">
        <v>5623.487</v>
      </c>
    </row>
    <row r="3124" hidden="1">
      <c r="A3124" s="10" t="str">
        <f t="shared" si="1"/>
        <v>Bangladesh2003</v>
      </c>
      <c r="B3124" s="1" t="s">
        <v>31</v>
      </c>
      <c r="C3124" s="3">
        <v>2003.0</v>
      </c>
      <c r="D3124" s="3">
        <v>6.51</v>
      </c>
      <c r="E3124" s="3">
        <v>39.39</v>
      </c>
      <c r="F3124" s="3">
        <v>-1.157764</v>
      </c>
      <c r="G3124" s="3">
        <v>0.12</v>
      </c>
      <c r="H3124" s="3">
        <v>10145.69</v>
      </c>
      <c r="I3124" s="3">
        <v>6403.43</v>
      </c>
      <c r="J3124" s="3">
        <v>-4.8</v>
      </c>
      <c r="K3124" s="3">
        <v>60158.93</v>
      </c>
      <c r="L3124" s="3">
        <v>15.96</v>
      </c>
      <c r="M3124" s="3">
        <v>23.43</v>
      </c>
      <c r="N3124" s="3">
        <v>45.3</v>
      </c>
      <c r="O3124" s="3">
        <v>15.28</v>
      </c>
      <c r="P3124" s="3">
        <v>0.56</v>
      </c>
      <c r="Q3124" s="3">
        <v>86.38</v>
      </c>
      <c r="R3124" s="3">
        <v>6.81</v>
      </c>
      <c r="S3124" s="3">
        <v>6.24</v>
      </c>
      <c r="T3124" s="3">
        <v>1661.75685413349</v>
      </c>
      <c r="U3124" s="3">
        <v>7430.6396</v>
      </c>
    </row>
    <row r="3125" hidden="1">
      <c r="A3125" s="10" t="str">
        <f t="shared" si="1"/>
        <v>Bulgaria2003</v>
      </c>
      <c r="B3125" s="1" t="s">
        <v>45</v>
      </c>
      <c r="C3125" s="3">
        <v>2003.0</v>
      </c>
      <c r="D3125" s="3">
        <v>20.86</v>
      </c>
      <c r="E3125" s="3">
        <v>50.29</v>
      </c>
      <c r="F3125" s="3">
        <v>0.433136</v>
      </c>
      <c r="G3125" s="3">
        <v>0.07</v>
      </c>
      <c r="H3125" s="3">
        <v>10886.58</v>
      </c>
      <c r="I3125" s="3">
        <v>7540.18</v>
      </c>
      <c r="J3125" s="3">
        <v>-10.18</v>
      </c>
      <c r="K3125" s="3">
        <v>21144.98</v>
      </c>
      <c r="L3125" s="3">
        <v>22.38</v>
      </c>
      <c r="M3125" s="3">
        <v>27.91</v>
      </c>
      <c r="N3125" s="3">
        <v>25.52</v>
      </c>
      <c r="O3125" s="3">
        <v>8.56</v>
      </c>
      <c r="P3125" s="3">
        <v>12.37</v>
      </c>
      <c r="Q3125" s="3">
        <v>44.04</v>
      </c>
      <c r="R3125" s="3">
        <v>29.24</v>
      </c>
      <c r="S3125" s="3">
        <v>8.69</v>
      </c>
      <c r="T3125" s="3">
        <v>1930.30663608896</v>
      </c>
      <c r="U3125" s="3">
        <v>1264.3994</v>
      </c>
    </row>
    <row r="3126" hidden="1">
      <c r="A3126" s="10" t="str">
        <f t="shared" si="1"/>
        <v>Bahrain2003</v>
      </c>
      <c r="B3126" s="1" t="s">
        <v>30</v>
      </c>
      <c r="C3126" s="3">
        <v>2003.0</v>
      </c>
      <c r="D3126" s="3">
        <v>75.72</v>
      </c>
      <c r="E3126" s="3">
        <v>42.11</v>
      </c>
      <c r="F3126" s="3">
        <v>-0.40507</v>
      </c>
      <c r="G3126" s="3">
        <v>0.04</v>
      </c>
      <c r="H3126" s="3">
        <v>5657.24</v>
      </c>
      <c r="I3126" s="3">
        <v>6631.6</v>
      </c>
      <c r="J3126" s="3">
        <v>16.03</v>
      </c>
      <c r="K3126" s="3">
        <v>11074.81</v>
      </c>
      <c r="L3126" s="3">
        <v>14.19</v>
      </c>
      <c r="M3126" s="3">
        <v>27.92</v>
      </c>
      <c r="N3126" s="3">
        <v>15.68</v>
      </c>
      <c r="O3126" s="3">
        <v>42.18</v>
      </c>
      <c r="P3126" s="3">
        <v>1.32</v>
      </c>
      <c r="Q3126" s="3">
        <v>77.24</v>
      </c>
      <c r="R3126" s="3">
        <v>17.24</v>
      </c>
      <c r="S3126" s="3">
        <v>4.18</v>
      </c>
      <c r="T3126" s="3">
        <v>1992.30013258727</v>
      </c>
      <c r="U3126" s="3">
        <v>5221.1418</v>
      </c>
    </row>
    <row r="3127" hidden="1">
      <c r="A3127" s="10" t="str">
        <f t="shared" si="1"/>
        <v>Bahamas, The2003</v>
      </c>
      <c r="B3127" s="1" t="s">
        <v>29</v>
      </c>
      <c r="C3127" s="3">
        <v>2003.0</v>
      </c>
      <c r="D3127" s="3">
        <v>56.65</v>
      </c>
      <c r="E3127" s="3">
        <v>75.02</v>
      </c>
      <c r="F3127" s="2"/>
      <c r="G3127" s="3">
        <v>0.13</v>
      </c>
      <c r="H3127" s="3">
        <v>1873.81</v>
      </c>
      <c r="I3127" s="3">
        <v>364.83</v>
      </c>
      <c r="J3127" s="3">
        <v>0.56</v>
      </c>
      <c r="K3127" s="3">
        <v>8870.09</v>
      </c>
      <c r="L3127" s="3">
        <v>17.56</v>
      </c>
      <c r="M3127" s="3">
        <v>57.46</v>
      </c>
      <c r="N3127" s="3">
        <v>12.18</v>
      </c>
      <c r="O3127" s="3">
        <v>6.45</v>
      </c>
      <c r="P3127" s="3">
        <v>10.21</v>
      </c>
      <c r="Q3127" s="3">
        <v>29.88</v>
      </c>
      <c r="R3127" s="3">
        <v>24.57</v>
      </c>
      <c r="S3127" s="3">
        <v>35.32</v>
      </c>
      <c r="T3127" s="3">
        <v>1625.42332992566</v>
      </c>
      <c r="U3127" s="3">
        <v>1798.1149</v>
      </c>
    </row>
    <row r="3128" hidden="1">
      <c r="A3128" s="10" t="str">
        <f t="shared" si="1"/>
        <v>Bosnia and Herzegovina2003</v>
      </c>
      <c r="B3128" s="1" t="s">
        <v>41</v>
      </c>
      <c r="C3128" s="3">
        <v>2003.0</v>
      </c>
      <c r="D3128" s="3">
        <v>19.02</v>
      </c>
      <c r="E3128" s="3">
        <v>50.11</v>
      </c>
      <c r="F3128" s="3">
        <v>0.210686</v>
      </c>
      <c r="G3128" s="3">
        <v>0.15</v>
      </c>
      <c r="H3128" s="3">
        <v>4823.65</v>
      </c>
      <c r="I3128" s="3">
        <v>1400.28</v>
      </c>
      <c r="J3128" s="3">
        <v>-52.88</v>
      </c>
      <c r="K3128" s="3">
        <v>8369.88</v>
      </c>
      <c r="L3128" s="3">
        <v>14.04</v>
      </c>
      <c r="M3128" s="3">
        <v>36.07</v>
      </c>
      <c r="N3128" s="3">
        <v>13.64</v>
      </c>
      <c r="O3128" s="3">
        <v>4.91</v>
      </c>
      <c r="P3128" s="3">
        <v>11.6</v>
      </c>
      <c r="Q3128" s="3">
        <v>22.24</v>
      </c>
      <c r="R3128" s="3">
        <v>33.21</v>
      </c>
      <c r="S3128" s="3">
        <v>6.3</v>
      </c>
      <c r="T3128" s="3">
        <v>1559.58373549229</v>
      </c>
      <c r="U3128" s="3">
        <v>1832.5715</v>
      </c>
    </row>
    <row r="3129" hidden="1">
      <c r="A3129" s="10" t="str">
        <f t="shared" si="1"/>
        <v>Belarus2003</v>
      </c>
      <c r="B3129" s="1" t="s">
        <v>33</v>
      </c>
      <c r="C3129" s="3">
        <v>2003.0</v>
      </c>
      <c r="D3129" s="3">
        <v>35.46</v>
      </c>
      <c r="E3129" s="3">
        <v>44.32</v>
      </c>
      <c r="F3129" s="3">
        <v>0.878879</v>
      </c>
      <c r="G3129" s="3">
        <v>0.34</v>
      </c>
      <c r="H3129" s="3">
        <v>11558.02</v>
      </c>
      <c r="I3129" s="3">
        <v>9945.59</v>
      </c>
      <c r="J3129" s="3">
        <v>-3.83</v>
      </c>
      <c r="K3129" s="3">
        <v>17827.79</v>
      </c>
      <c r="L3129" s="3">
        <v>19.33</v>
      </c>
      <c r="M3129" s="3">
        <v>24.99</v>
      </c>
      <c r="N3129" s="3">
        <v>26.03</v>
      </c>
      <c r="O3129" s="3">
        <v>23.14</v>
      </c>
      <c r="P3129" s="3">
        <v>22.18</v>
      </c>
      <c r="Q3129" s="3">
        <v>42.98</v>
      </c>
      <c r="R3129" s="3">
        <v>26.86</v>
      </c>
      <c r="S3129" s="3">
        <v>4.66</v>
      </c>
      <c r="T3129" s="3">
        <v>1728.12662245144</v>
      </c>
      <c r="U3129" s="3">
        <v>1107.7398</v>
      </c>
    </row>
    <row r="3130" hidden="1">
      <c r="A3130" s="10" t="str">
        <f t="shared" si="1"/>
        <v>Belgium-Luxembourg2003</v>
      </c>
      <c r="B3130" s="1" t="s">
        <v>35</v>
      </c>
      <c r="C3130" s="3">
        <v>2003.0</v>
      </c>
      <c r="D3130" s="3">
        <v>0.0</v>
      </c>
      <c r="E3130" s="3">
        <v>0.0</v>
      </c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3">
        <v>0.0</v>
      </c>
      <c r="U3130" s="3">
        <v>0.0</v>
      </c>
    </row>
    <row r="3131" hidden="1">
      <c r="A3131" s="10" t="str">
        <f t="shared" si="1"/>
        <v>Belize2003</v>
      </c>
      <c r="B3131" s="1" t="s">
        <v>36</v>
      </c>
      <c r="C3131" s="3">
        <v>2003.0</v>
      </c>
      <c r="D3131" s="3">
        <v>86.62</v>
      </c>
      <c r="E3131" s="3">
        <v>57.76</v>
      </c>
      <c r="F3131" s="2"/>
      <c r="G3131" s="3">
        <v>0.2</v>
      </c>
      <c r="H3131" s="3">
        <v>551.64</v>
      </c>
      <c r="I3131" s="3">
        <v>202.84</v>
      </c>
      <c r="J3131" s="3">
        <v>-12.84</v>
      </c>
      <c r="K3131" s="3">
        <v>983.5</v>
      </c>
      <c r="L3131" s="3">
        <v>14.56</v>
      </c>
      <c r="M3131" s="3">
        <v>43.2</v>
      </c>
      <c r="N3131" s="3">
        <v>11.24</v>
      </c>
      <c r="O3131" s="3">
        <v>2.48</v>
      </c>
      <c r="P3131" s="3">
        <v>4.06</v>
      </c>
      <c r="Q3131" s="3">
        <v>29.54</v>
      </c>
      <c r="R3131" s="3">
        <v>20.67</v>
      </c>
      <c r="S3131" s="3">
        <v>45.36</v>
      </c>
      <c r="T3131" s="3">
        <v>1609.57940003817</v>
      </c>
      <c r="U3131" s="3">
        <v>2655.653</v>
      </c>
    </row>
    <row r="3132" hidden="1">
      <c r="A3132" s="10" t="str">
        <f t="shared" si="1"/>
        <v>Bermuda2003</v>
      </c>
      <c r="B3132" s="1" t="s">
        <v>38</v>
      </c>
      <c r="C3132" s="3">
        <v>2003.0</v>
      </c>
      <c r="D3132" s="3">
        <v>0.0</v>
      </c>
      <c r="E3132" s="3">
        <v>0.0</v>
      </c>
      <c r="F3132" s="2"/>
      <c r="G3132" s="2"/>
      <c r="H3132" s="2"/>
      <c r="I3132" s="2"/>
      <c r="J3132" s="2"/>
      <c r="K3132" s="3">
        <v>4186.52</v>
      </c>
      <c r="L3132" s="2"/>
      <c r="M3132" s="2"/>
      <c r="N3132" s="2"/>
      <c r="O3132" s="2"/>
      <c r="P3132" s="2"/>
      <c r="Q3132" s="2"/>
      <c r="R3132" s="2"/>
      <c r="S3132" s="2"/>
      <c r="T3132" s="3">
        <v>0.0</v>
      </c>
      <c r="U3132" s="3">
        <v>0.0</v>
      </c>
    </row>
    <row r="3133" hidden="1">
      <c r="A3133" s="10" t="str">
        <f t="shared" si="1"/>
        <v>Bolivia2003</v>
      </c>
      <c r="B3133" s="1" t="s">
        <v>40</v>
      </c>
      <c r="C3133" s="3">
        <v>2003.0</v>
      </c>
      <c r="D3133" s="3">
        <v>76.73</v>
      </c>
      <c r="E3133" s="3">
        <v>63.77</v>
      </c>
      <c r="F3133" s="3">
        <v>-0.623983</v>
      </c>
      <c r="G3133" s="3">
        <v>0.16</v>
      </c>
      <c r="H3133" s="3">
        <v>1684.5</v>
      </c>
      <c r="I3133" s="3">
        <v>1650.68</v>
      </c>
      <c r="J3133" s="3">
        <v>-0.77</v>
      </c>
      <c r="K3133" s="3">
        <v>8082.36</v>
      </c>
      <c r="L3133" s="3">
        <v>28.35</v>
      </c>
      <c r="M3133" s="3">
        <v>35.42</v>
      </c>
      <c r="N3133" s="3">
        <v>29.29</v>
      </c>
      <c r="O3133" s="3">
        <v>6.9</v>
      </c>
      <c r="P3133" s="3">
        <v>4.54</v>
      </c>
      <c r="Q3133" s="3">
        <v>36.07</v>
      </c>
      <c r="R3133" s="3">
        <v>34.08</v>
      </c>
      <c r="S3133" s="3">
        <v>25.16</v>
      </c>
      <c r="T3133" s="3">
        <v>1947.48025002976</v>
      </c>
      <c r="U3133" s="3">
        <v>1653.0707</v>
      </c>
    </row>
    <row r="3134" hidden="1">
      <c r="A3134" s="10" t="str">
        <f t="shared" si="1"/>
        <v>Brazil2003</v>
      </c>
      <c r="B3134" s="1" t="s">
        <v>43</v>
      </c>
      <c r="C3134" s="3">
        <v>2003.0</v>
      </c>
      <c r="D3134" s="3">
        <v>46.56</v>
      </c>
      <c r="E3134" s="3">
        <v>55.24</v>
      </c>
      <c r="F3134" s="3">
        <v>0.636739</v>
      </c>
      <c r="G3134" s="3">
        <v>0.07</v>
      </c>
      <c r="H3134" s="3">
        <v>48325.65</v>
      </c>
      <c r="I3134" s="3">
        <v>73203.22</v>
      </c>
      <c r="J3134" s="3">
        <v>2.22</v>
      </c>
      <c r="K3134" s="3">
        <v>558319.99</v>
      </c>
      <c r="L3134" s="3">
        <v>36.71</v>
      </c>
      <c r="M3134" s="3">
        <v>18.53</v>
      </c>
      <c r="N3134" s="3">
        <v>28.97</v>
      </c>
      <c r="O3134" s="3">
        <v>15.66</v>
      </c>
      <c r="P3134" s="3">
        <v>19.18</v>
      </c>
      <c r="Q3134" s="3">
        <v>21.63</v>
      </c>
      <c r="R3134" s="3">
        <v>32.17</v>
      </c>
      <c r="S3134" s="3">
        <v>25.32</v>
      </c>
      <c r="T3134" s="3">
        <v>2041.22766753386</v>
      </c>
      <c r="U3134" s="3">
        <v>850.8185</v>
      </c>
    </row>
    <row r="3135" hidden="1">
      <c r="A3135" s="10" t="str">
        <f t="shared" si="1"/>
        <v>Barbados2003</v>
      </c>
      <c r="B3135" s="1" t="s">
        <v>32</v>
      </c>
      <c r="C3135" s="3">
        <v>2003.0</v>
      </c>
      <c r="D3135" s="3">
        <v>62.95</v>
      </c>
      <c r="E3135" s="3">
        <v>71.73</v>
      </c>
      <c r="F3135" s="2"/>
      <c r="G3135" s="3">
        <v>0.2</v>
      </c>
      <c r="H3135" s="3">
        <v>1194.99</v>
      </c>
      <c r="I3135" s="3">
        <v>249.76</v>
      </c>
      <c r="J3135" s="3">
        <v>-4.18</v>
      </c>
      <c r="K3135" s="3">
        <v>3209.5</v>
      </c>
      <c r="L3135" s="3">
        <v>20.87</v>
      </c>
      <c r="M3135" s="3">
        <v>50.86</v>
      </c>
      <c r="N3135" s="3">
        <v>12.9</v>
      </c>
      <c r="O3135" s="3">
        <v>5.91</v>
      </c>
      <c r="P3135" s="3">
        <v>14.14</v>
      </c>
      <c r="Q3135" s="3">
        <v>37.35</v>
      </c>
      <c r="R3135" s="3">
        <v>22.13</v>
      </c>
      <c r="S3135" s="3">
        <v>7.27</v>
      </c>
      <c r="T3135" s="3">
        <v>1798.39928329407</v>
      </c>
      <c r="U3135" s="3">
        <v>1550.1629</v>
      </c>
    </row>
    <row r="3136" hidden="1">
      <c r="A3136" s="10" t="str">
        <f t="shared" si="1"/>
        <v>Brunei2003</v>
      </c>
      <c r="B3136" s="1" t="s">
        <v>44</v>
      </c>
      <c r="C3136" s="3">
        <v>2003.0</v>
      </c>
      <c r="D3136" s="3">
        <v>87.75</v>
      </c>
      <c r="E3136" s="3">
        <v>72.85</v>
      </c>
      <c r="F3136" s="2"/>
      <c r="G3136" s="3">
        <v>0.22</v>
      </c>
      <c r="H3136" s="3">
        <v>1243.57</v>
      </c>
      <c r="I3136" s="3">
        <v>4144.34</v>
      </c>
      <c r="J3136" s="3">
        <v>33.32</v>
      </c>
      <c r="K3136" s="3">
        <v>6557.33</v>
      </c>
      <c r="L3136" s="3">
        <v>20.92</v>
      </c>
      <c r="M3136" s="3">
        <v>51.93</v>
      </c>
      <c r="N3136" s="3">
        <v>22.27</v>
      </c>
      <c r="O3136" s="3">
        <v>4.44</v>
      </c>
      <c r="P3136" s="3">
        <v>4.99</v>
      </c>
      <c r="Q3136" s="3">
        <v>45.2</v>
      </c>
      <c r="R3136" s="3">
        <v>0.77</v>
      </c>
      <c r="S3136" s="3">
        <v>48.87</v>
      </c>
      <c r="T3136" s="3">
        <v>2163.7612819531</v>
      </c>
      <c r="U3136" s="3">
        <v>7732.6032</v>
      </c>
    </row>
    <row r="3137" hidden="1">
      <c r="A3137" s="10" t="str">
        <f t="shared" si="1"/>
        <v>Bhutan2003</v>
      </c>
      <c r="B3137" s="1" t="s">
        <v>39</v>
      </c>
      <c r="C3137" s="3">
        <v>2003.0</v>
      </c>
      <c r="D3137" s="3">
        <v>0.0</v>
      </c>
      <c r="E3137" s="3">
        <v>0.0</v>
      </c>
      <c r="F3137" s="2"/>
      <c r="G3137" s="2"/>
      <c r="H3137" s="2"/>
      <c r="I3137" s="2"/>
      <c r="J3137" s="3">
        <v>-26.05</v>
      </c>
      <c r="K3137" s="3">
        <v>604.04</v>
      </c>
      <c r="L3137" s="2"/>
      <c r="M3137" s="2"/>
      <c r="N3137" s="2"/>
      <c r="O3137" s="2"/>
      <c r="P3137" s="2"/>
      <c r="Q3137" s="2"/>
      <c r="R3137" s="2"/>
      <c r="S3137" s="2"/>
      <c r="T3137" s="3">
        <v>0.0</v>
      </c>
      <c r="U3137" s="3">
        <v>0.0</v>
      </c>
    </row>
    <row r="3138" hidden="1">
      <c r="A3138" s="10" t="str">
        <f t="shared" si="1"/>
        <v>Botswana2003</v>
      </c>
      <c r="B3138" s="1" t="s">
        <v>42</v>
      </c>
      <c r="C3138" s="3">
        <v>2003.0</v>
      </c>
      <c r="D3138" s="3">
        <v>2.82</v>
      </c>
      <c r="E3138" s="3">
        <v>77.44</v>
      </c>
      <c r="F3138" s="3">
        <v>-0.264559</v>
      </c>
      <c r="G3138" s="3">
        <v>0.66</v>
      </c>
      <c r="H3138" s="3">
        <v>3964.05</v>
      </c>
      <c r="I3138" s="3">
        <v>3801.65</v>
      </c>
      <c r="J3138" s="3">
        <v>11.82</v>
      </c>
      <c r="K3138" s="3">
        <v>7511.58</v>
      </c>
      <c r="L3138" s="3">
        <v>28.14</v>
      </c>
      <c r="M3138" s="3">
        <v>49.3</v>
      </c>
      <c r="N3138" s="3">
        <v>14.17</v>
      </c>
      <c r="O3138" s="3">
        <v>4.52</v>
      </c>
      <c r="P3138" s="3">
        <v>4.04</v>
      </c>
      <c r="Q3138" s="3">
        <v>4.56</v>
      </c>
      <c r="R3138" s="3">
        <v>10.93</v>
      </c>
      <c r="S3138" s="3">
        <v>80.1</v>
      </c>
      <c r="T3138" s="3">
        <v>2100.03481492208</v>
      </c>
      <c r="U3138" s="3">
        <v>6277.8075</v>
      </c>
    </row>
    <row r="3139" hidden="1">
      <c r="A3139" s="10" t="str">
        <f t="shared" si="1"/>
        <v>Central African Republic2003</v>
      </c>
      <c r="B3139" s="1" t="s">
        <v>53</v>
      </c>
      <c r="C3139" s="3">
        <v>2003.0</v>
      </c>
      <c r="D3139" s="3">
        <v>25.44</v>
      </c>
      <c r="E3139" s="3">
        <v>67.25</v>
      </c>
      <c r="F3139" s="2"/>
      <c r="G3139" s="3">
        <v>0.22</v>
      </c>
      <c r="H3139" s="3">
        <v>100.38</v>
      </c>
      <c r="I3139" s="3">
        <v>65.5</v>
      </c>
      <c r="J3139" s="3">
        <v>0.24</v>
      </c>
      <c r="K3139" s="3">
        <v>1139.75</v>
      </c>
      <c r="L3139" s="3">
        <v>17.69</v>
      </c>
      <c r="M3139" s="3">
        <v>49.56</v>
      </c>
      <c r="N3139" s="3">
        <v>24.43</v>
      </c>
      <c r="O3139" s="3">
        <v>8.33</v>
      </c>
      <c r="P3139" s="3">
        <v>0.29</v>
      </c>
      <c r="Q3139" s="3">
        <v>0.85</v>
      </c>
      <c r="R3139" s="3">
        <v>37.79</v>
      </c>
      <c r="S3139" s="3">
        <v>61.06</v>
      </c>
      <c r="T3139" s="3">
        <v>1350.12387394896</v>
      </c>
      <c r="U3139" s="3">
        <v>5754.9933</v>
      </c>
    </row>
    <row r="3140" hidden="1">
      <c r="A3140" s="10" t="str">
        <f t="shared" si="1"/>
        <v>Canada2003</v>
      </c>
      <c r="B3140" s="1" t="s">
        <v>50</v>
      </c>
      <c r="C3140" s="3">
        <v>2003.0</v>
      </c>
      <c r="D3140" s="3">
        <v>35.65</v>
      </c>
      <c r="E3140" s="3">
        <v>72.95</v>
      </c>
      <c r="F3140" s="3">
        <v>0.917079</v>
      </c>
      <c r="G3140" s="3">
        <v>0.66</v>
      </c>
      <c r="H3140" s="3">
        <v>240376.25</v>
      </c>
      <c r="I3140" s="3">
        <v>272229.69</v>
      </c>
      <c r="J3140" s="3">
        <v>3.91</v>
      </c>
      <c r="K3140" s="3">
        <v>892382.02</v>
      </c>
      <c r="L3140" s="3">
        <v>39.33</v>
      </c>
      <c r="M3140" s="3">
        <v>33.62</v>
      </c>
      <c r="N3140" s="3">
        <v>16.63</v>
      </c>
      <c r="O3140" s="3">
        <v>8.7</v>
      </c>
      <c r="P3140" s="3">
        <v>24.52</v>
      </c>
      <c r="Q3140" s="3">
        <v>35.04</v>
      </c>
      <c r="R3140" s="3">
        <v>22.91</v>
      </c>
      <c r="S3140" s="3">
        <v>12.07</v>
      </c>
      <c r="T3140" s="3">
        <v>2570.65092793449</v>
      </c>
      <c r="U3140" s="3">
        <v>1288.4793</v>
      </c>
    </row>
    <row r="3141" hidden="1">
      <c r="A3141" s="10" t="str">
        <f t="shared" si="1"/>
        <v>Switzerland2003</v>
      </c>
      <c r="B3141" s="1" t="s">
        <v>196</v>
      </c>
      <c r="C3141" s="3">
        <v>2003.0</v>
      </c>
      <c r="D3141" s="3">
        <v>7.4</v>
      </c>
      <c r="E3141" s="3">
        <v>68.16</v>
      </c>
      <c r="F3141" s="3">
        <v>2.194377</v>
      </c>
      <c r="G3141" s="3">
        <v>0.07</v>
      </c>
      <c r="H3141" s="3">
        <v>100351.75</v>
      </c>
      <c r="I3141" s="3">
        <v>104971.88</v>
      </c>
      <c r="J3141" s="3">
        <v>6.69</v>
      </c>
      <c r="K3141" s="3">
        <v>352915.0</v>
      </c>
      <c r="L3141" s="3">
        <v>25.36</v>
      </c>
      <c r="M3141" s="3">
        <v>42.8</v>
      </c>
      <c r="N3141" s="3">
        <v>26.14</v>
      </c>
      <c r="O3141" s="3">
        <v>4.86</v>
      </c>
      <c r="P3141" s="3">
        <v>29.98</v>
      </c>
      <c r="Q3141" s="3">
        <v>35.41</v>
      </c>
      <c r="R3141" s="3">
        <v>30.96</v>
      </c>
      <c r="S3141" s="3">
        <v>0.89</v>
      </c>
      <c r="T3141" s="3">
        <v>1904.07344119958</v>
      </c>
      <c r="U3141" s="3">
        <v>1880.4557</v>
      </c>
    </row>
    <row r="3142" hidden="1">
      <c r="A3142" s="10" t="str">
        <f t="shared" si="1"/>
        <v>Chile2003</v>
      </c>
      <c r="B3142" s="1" t="s">
        <v>55</v>
      </c>
      <c r="C3142" s="3">
        <v>2003.0</v>
      </c>
      <c r="D3142" s="3">
        <v>58.5</v>
      </c>
      <c r="E3142" s="3">
        <v>65.12</v>
      </c>
      <c r="F3142" s="3">
        <v>-0.122101</v>
      </c>
      <c r="G3142" s="3">
        <v>0.07</v>
      </c>
      <c r="H3142" s="3">
        <v>19245.18</v>
      </c>
      <c r="I3142" s="3">
        <v>21650.91</v>
      </c>
      <c r="J3142" s="3">
        <v>5.0</v>
      </c>
      <c r="K3142" s="3">
        <v>75643.46</v>
      </c>
      <c r="L3142" s="3">
        <v>29.4</v>
      </c>
      <c r="M3142" s="3">
        <v>35.72</v>
      </c>
      <c r="N3142" s="3">
        <v>18.78</v>
      </c>
      <c r="O3142" s="3">
        <v>16.08</v>
      </c>
      <c r="P3142" s="3">
        <v>2.41</v>
      </c>
      <c r="Q3142" s="3">
        <v>16.31</v>
      </c>
      <c r="R3142" s="3">
        <v>45.91</v>
      </c>
      <c r="S3142" s="3">
        <v>35.34</v>
      </c>
      <c r="T3142" s="3">
        <v>2057.61854269787</v>
      </c>
      <c r="U3142" s="3">
        <v>1376.3998</v>
      </c>
    </row>
    <row r="3143" hidden="1">
      <c r="A3143" s="10" t="str">
        <f t="shared" si="1"/>
        <v>China2003</v>
      </c>
      <c r="B3143" s="1" t="s">
        <v>56</v>
      </c>
      <c r="C3143" s="3">
        <v>2003.0</v>
      </c>
      <c r="D3143" s="3">
        <v>9.31</v>
      </c>
      <c r="E3143" s="3">
        <v>58.46</v>
      </c>
      <c r="F3143" s="3">
        <v>0.643677</v>
      </c>
      <c r="G3143" s="3">
        <v>0.11</v>
      </c>
      <c r="H3143" s="3">
        <v>412759.8</v>
      </c>
      <c r="I3143" s="3">
        <v>438227.77</v>
      </c>
      <c r="J3143" s="3">
        <v>2.16</v>
      </c>
      <c r="K3143" s="3">
        <v>1660289.94</v>
      </c>
      <c r="L3143" s="3">
        <v>49.27</v>
      </c>
      <c r="M3143" s="3">
        <v>9.19</v>
      </c>
      <c r="N3143" s="3">
        <v>28.75</v>
      </c>
      <c r="O3143" s="3">
        <v>12.44</v>
      </c>
      <c r="P3143" s="3">
        <v>38.27</v>
      </c>
      <c r="Q3143" s="3">
        <v>42.33</v>
      </c>
      <c r="R3143" s="3">
        <v>15.23</v>
      </c>
      <c r="S3143" s="3">
        <v>3.95</v>
      </c>
      <c r="T3143" s="3">
        <v>2710.65900846995</v>
      </c>
      <c r="U3143" s="3">
        <v>2035.322</v>
      </c>
    </row>
    <row r="3144" hidden="1">
      <c r="A3144" s="10" t="str">
        <f t="shared" si="1"/>
        <v>Cote d'Ivoire2003</v>
      </c>
      <c r="B3144" s="1" t="s">
        <v>62</v>
      </c>
      <c r="C3144" s="3">
        <v>2003.0</v>
      </c>
      <c r="D3144" s="3">
        <v>70.6</v>
      </c>
      <c r="E3144" s="3">
        <v>50.44</v>
      </c>
      <c r="F3144" s="3">
        <v>-0.755087</v>
      </c>
      <c r="G3144" s="3">
        <v>0.07</v>
      </c>
      <c r="H3144" s="3">
        <v>3278.55</v>
      </c>
      <c r="I3144" s="3">
        <v>5326.97</v>
      </c>
      <c r="J3144" s="3">
        <v>8.52</v>
      </c>
      <c r="K3144" s="3">
        <v>15340.99</v>
      </c>
      <c r="L3144" s="3">
        <v>25.89</v>
      </c>
      <c r="M3144" s="3">
        <v>24.55</v>
      </c>
      <c r="N3144" s="3">
        <v>19.88</v>
      </c>
      <c r="O3144" s="3">
        <v>27.68</v>
      </c>
      <c r="P3144" s="3">
        <v>7.57</v>
      </c>
      <c r="Q3144" s="3">
        <v>23.65</v>
      </c>
      <c r="R3144" s="3">
        <v>18.41</v>
      </c>
      <c r="S3144" s="3">
        <v>45.56</v>
      </c>
      <c r="T3144" s="3">
        <v>1360.63657028039</v>
      </c>
      <c r="U3144" s="3">
        <v>2656.4966</v>
      </c>
    </row>
    <row r="3145" hidden="1">
      <c r="A3145" s="10" t="str">
        <f t="shared" si="1"/>
        <v>Cameroon2003</v>
      </c>
      <c r="B3145" s="1" t="s">
        <v>49</v>
      </c>
      <c r="C3145" s="3">
        <v>2003.0</v>
      </c>
      <c r="D3145" s="3">
        <v>84.86</v>
      </c>
      <c r="E3145" s="3">
        <v>55.64</v>
      </c>
      <c r="F3145" s="3">
        <v>-1.244962</v>
      </c>
      <c r="G3145" s="3">
        <v>0.1</v>
      </c>
      <c r="H3145" s="3">
        <v>2163.4</v>
      </c>
      <c r="I3145" s="3">
        <v>2282.56</v>
      </c>
      <c r="J3145" s="3">
        <v>-4.79</v>
      </c>
      <c r="K3145" s="3">
        <v>14548.85</v>
      </c>
      <c r="L3145" s="3">
        <v>22.18</v>
      </c>
      <c r="M3145" s="3">
        <v>33.46</v>
      </c>
      <c r="N3145" s="3">
        <v>23.75</v>
      </c>
      <c r="O3145" s="3">
        <v>14.32</v>
      </c>
      <c r="P3145" s="3">
        <v>1.27</v>
      </c>
      <c r="Q3145" s="3">
        <v>9.04</v>
      </c>
      <c r="R3145" s="3">
        <v>12.22</v>
      </c>
      <c r="S3145" s="3">
        <v>64.97</v>
      </c>
      <c r="T3145" s="3">
        <v>1547.54100405826</v>
      </c>
      <c r="U3145" s="3">
        <v>2892.163</v>
      </c>
    </row>
    <row r="3146" hidden="1">
      <c r="A3146" s="10" t="str">
        <f t="shared" si="1"/>
        <v>Congo, Rep.2003</v>
      </c>
      <c r="B3146" s="1" t="s">
        <v>59</v>
      </c>
      <c r="C3146" s="3">
        <v>2003.0</v>
      </c>
      <c r="D3146" s="3">
        <v>0.0</v>
      </c>
      <c r="E3146" s="3">
        <v>0.0</v>
      </c>
      <c r="F3146" s="3">
        <v>-1.438882</v>
      </c>
      <c r="G3146" s="2"/>
      <c r="H3146" s="2"/>
      <c r="I3146" s="2"/>
      <c r="J3146" s="3">
        <v>4.76</v>
      </c>
      <c r="K3146" s="3">
        <v>3503.72</v>
      </c>
      <c r="L3146" s="2"/>
      <c r="M3146" s="2"/>
      <c r="N3146" s="2"/>
      <c r="O3146" s="2"/>
      <c r="P3146" s="2"/>
      <c r="Q3146" s="2"/>
      <c r="R3146" s="2"/>
      <c r="S3146" s="2"/>
      <c r="T3146" s="3">
        <v>0.0</v>
      </c>
      <c r="U3146" s="3">
        <v>0.0</v>
      </c>
    </row>
    <row r="3147" hidden="1">
      <c r="A3147" s="10" t="str">
        <f t="shared" si="1"/>
        <v>Cook Islands2003</v>
      </c>
      <c r="B3147" s="1" t="s">
        <v>60</v>
      </c>
      <c r="C3147" s="3">
        <v>2003.0</v>
      </c>
      <c r="D3147" s="3">
        <v>76.02</v>
      </c>
      <c r="E3147" s="3">
        <v>0.0</v>
      </c>
      <c r="F3147" s="2"/>
      <c r="G3147" s="3">
        <v>0.15</v>
      </c>
      <c r="H3147" s="3">
        <v>71.15</v>
      </c>
      <c r="I3147" s="3">
        <v>8.61</v>
      </c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3">
        <v>1969.90255850649</v>
      </c>
      <c r="U3147" s="3">
        <v>4142.8507</v>
      </c>
    </row>
    <row r="3148" hidden="1">
      <c r="A3148" s="10" t="str">
        <f t="shared" si="1"/>
        <v>Colombia2003</v>
      </c>
      <c r="B3148" s="1" t="s">
        <v>57</v>
      </c>
      <c r="C3148" s="3">
        <v>2003.0</v>
      </c>
      <c r="D3148" s="3">
        <v>64.03</v>
      </c>
      <c r="E3148" s="3">
        <v>57.67</v>
      </c>
      <c r="F3148" s="3">
        <v>0.126431</v>
      </c>
      <c r="G3148" s="3">
        <v>0.22</v>
      </c>
      <c r="H3148" s="3">
        <v>13880.61</v>
      </c>
      <c r="I3148" s="3">
        <v>13092.22</v>
      </c>
      <c r="J3148" s="3">
        <v>-3.37</v>
      </c>
      <c r="K3148" s="3">
        <v>94641.38</v>
      </c>
      <c r="L3148" s="3">
        <v>33.11</v>
      </c>
      <c r="M3148" s="3">
        <v>24.56</v>
      </c>
      <c r="N3148" s="3">
        <v>33.95</v>
      </c>
      <c r="O3148" s="3">
        <v>7.82</v>
      </c>
      <c r="P3148" s="3">
        <v>2.93</v>
      </c>
      <c r="Q3148" s="3">
        <v>32.47</v>
      </c>
      <c r="R3148" s="3">
        <v>23.31</v>
      </c>
      <c r="S3148" s="3">
        <v>41.29</v>
      </c>
      <c r="T3148" s="3">
        <v>2166.66564991834</v>
      </c>
      <c r="U3148" s="3">
        <v>1867.5783</v>
      </c>
    </row>
    <row r="3149" hidden="1">
      <c r="A3149" s="10" t="str">
        <f t="shared" si="1"/>
        <v>Comoros2003</v>
      </c>
      <c r="B3149" s="1" t="s">
        <v>58</v>
      </c>
      <c r="C3149" s="3">
        <v>2003.0</v>
      </c>
      <c r="D3149" s="3">
        <v>97.27</v>
      </c>
      <c r="E3149" s="3">
        <v>65.25</v>
      </c>
      <c r="F3149" s="2"/>
      <c r="G3149" s="3">
        <v>0.25</v>
      </c>
      <c r="H3149" s="3">
        <v>45.86</v>
      </c>
      <c r="I3149" s="3">
        <v>6.48</v>
      </c>
      <c r="J3149" s="3">
        <v>-18.08</v>
      </c>
      <c r="K3149" s="3">
        <v>546.89</v>
      </c>
      <c r="L3149" s="3">
        <v>16.75</v>
      </c>
      <c r="M3149" s="3">
        <v>48.5</v>
      </c>
      <c r="N3149" s="3">
        <v>20.74</v>
      </c>
      <c r="O3149" s="3">
        <v>13.92</v>
      </c>
      <c r="P3149" s="3">
        <v>0.6</v>
      </c>
      <c r="Q3149" s="3">
        <v>99.02</v>
      </c>
      <c r="R3149" s="3">
        <v>0.18</v>
      </c>
      <c r="S3149" s="3">
        <v>0.09</v>
      </c>
      <c r="T3149" s="3">
        <v>1857.41249187145</v>
      </c>
      <c r="U3149" s="3">
        <v>9418.3536</v>
      </c>
    </row>
    <row r="3150" hidden="1">
      <c r="A3150" s="10" t="str">
        <f t="shared" si="1"/>
        <v>Cape Verde2003</v>
      </c>
      <c r="B3150" s="1" t="s">
        <v>51</v>
      </c>
      <c r="C3150" s="3">
        <v>2003.0</v>
      </c>
      <c r="D3150" s="3">
        <v>12.3</v>
      </c>
      <c r="E3150" s="3">
        <v>74.13</v>
      </c>
      <c r="F3150" s="2"/>
      <c r="G3150" s="3">
        <v>0.28</v>
      </c>
      <c r="H3150" s="3">
        <v>354.83</v>
      </c>
      <c r="I3150" s="3">
        <v>12.46</v>
      </c>
      <c r="J3150" s="3">
        <v>-36.04</v>
      </c>
      <c r="K3150" s="3">
        <v>813.96</v>
      </c>
      <c r="L3150" s="3">
        <v>17.42</v>
      </c>
      <c r="M3150" s="3">
        <v>56.71</v>
      </c>
      <c r="N3150" s="3">
        <v>17.93</v>
      </c>
      <c r="O3150" s="3">
        <v>7.94</v>
      </c>
      <c r="P3150" s="3">
        <v>0.55</v>
      </c>
      <c r="Q3150" s="3">
        <v>58.61</v>
      </c>
      <c r="R3150" s="3">
        <v>34.8</v>
      </c>
      <c r="S3150" s="3">
        <v>6.05</v>
      </c>
      <c r="T3150" s="3">
        <v>1589.39795894483</v>
      </c>
      <c r="U3150" s="3">
        <v>3950.8749</v>
      </c>
    </row>
    <row r="3151" hidden="1">
      <c r="A3151" s="10" t="str">
        <f t="shared" si="1"/>
        <v>Costa Rica2003</v>
      </c>
      <c r="B3151" s="1" t="s">
        <v>61</v>
      </c>
      <c r="C3151" s="3">
        <v>2003.0</v>
      </c>
      <c r="D3151" s="3">
        <v>35.65</v>
      </c>
      <c r="E3151" s="3">
        <v>72.65</v>
      </c>
      <c r="F3151" s="3">
        <v>-0.013402</v>
      </c>
      <c r="G3151" s="3">
        <v>0.13</v>
      </c>
      <c r="H3151" s="3">
        <v>7388.17</v>
      </c>
      <c r="I3151" s="3">
        <v>5800.4</v>
      </c>
      <c r="J3151" s="3">
        <v>-1.99</v>
      </c>
      <c r="K3151" s="3">
        <v>17196.01</v>
      </c>
      <c r="L3151" s="3">
        <v>39.05</v>
      </c>
      <c r="M3151" s="3">
        <v>33.6</v>
      </c>
      <c r="N3151" s="3">
        <v>21.44</v>
      </c>
      <c r="O3151" s="3">
        <v>5.91</v>
      </c>
      <c r="P3151" s="3">
        <v>40.26</v>
      </c>
      <c r="Q3151" s="3">
        <v>29.26</v>
      </c>
      <c r="R3151" s="3">
        <v>6.26</v>
      </c>
      <c r="S3151" s="3">
        <v>24.17</v>
      </c>
      <c r="T3151" s="3">
        <v>2483.64684293416</v>
      </c>
      <c r="U3151" s="3">
        <v>1911.4352</v>
      </c>
    </row>
    <row r="3152" hidden="1">
      <c r="A3152" s="10" t="str">
        <f t="shared" si="1"/>
        <v>Cuba2003</v>
      </c>
      <c r="B3152" s="1" t="s">
        <v>64</v>
      </c>
      <c r="C3152" s="3">
        <v>2003.0</v>
      </c>
      <c r="D3152" s="3">
        <v>49.6</v>
      </c>
      <c r="E3152" s="3">
        <v>60.22</v>
      </c>
      <c r="F3152" s="3">
        <v>-0.628405</v>
      </c>
      <c r="G3152" s="3">
        <v>0.09</v>
      </c>
      <c r="H3152" s="3">
        <v>4661.95</v>
      </c>
      <c r="I3152" s="3">
        <v>1676.91</v>
      </c>
      <c r="J3152" s="3">
        <v>-0.68</v>
      </c>
      <c r="K3152" s="3">
        <v>35901.2</v>
      </c>
      <c r="L3152" s="3">
        <v>20.14</v>
      </c>
      <c r="M3152" s="3">
        <v>40.08</v>
      </c>
      <c r="N3152" s="3">
        <v>20.84</v>
      </c>
      <c r="O3152" s="3">
        <v>18.91</v>
      </c>
      <c r="P3152" s="3">
        <v>2.22</v>
      </c>
      <c r="Q3152" s="3">
        <v>27.01</v>
      </c>
      <c r="R3152" s="3">
        <v>61.98</v>
      </c>
      <c r="S3152" s="3">
        <v>8.79</v>
      </c>
      <c r="T3152" s="3">
        <v>1613.15337511303</v>
      </c>
      <c r="U3152" s="3">
        <v>2922.0109</v>
      </c>
    </row>
    <row r="3153" hidden="1">
      <c r="A3153" s="10" t="str">
        <f t="shared" si="1"/>
        <v>Cayman Islands2003</v>
      </c>
      <c r="B3153" s="1" t="s">
        <v>52</v>
      </c>
      <c r="C3153" s="3">
        <v>2003.0</v>
      </c>
      <c r="D3153" s="3">
        <v>0.0</v>
      </c>
      <c r="E3153" s="3">
        <v>0.0</v>
      </c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3">
        <v>0.0</v>
      </c>
      <c r="U3153" s="3">
        <v>0.0</v>
      </c>
    </row>
    <row r="3154" hidden="1">
      <c r="A3154" s="10" t="str">
        <f t="shared" si="1"/>
        <v>Cyprus2003</v>
      </c>
      <c r="B3154" s="1" t="s">
        <v>65</v>
      </c>
      <c r="C3154" s="3">
        <v>2003.0</v>
      </c>
      <c r="D3154" s="3">
        <v>43.06</v>
      </c>
      <c r="E3154" s="3">
        <v>76.56</v>
      </c>
      <c r="F3154" s="3">
        <v>0.165965</v>
      </c>
      <c r="G3154" s="3">
        <v>0.06</v>
      </c>
      <c r="H3154" s="3">
        <v>4466.43</v>
      </c>
      <c r="I3154" s="3">
        <v>923.14</v>
      </c>
      <c r="J3154" s="3">
        <v>1.52</v>
      </c>
      <c r="K3154" s="3">
        <v>14547.32</v>
      </c>
      <c r="L3154" s="3">
        <v>20.15</v>
      </c>
      <c r="M3154" s="3">
        <v>56.41</v>
      </c>
      <c r="N3154" s="3">
        <v>15.72</v>
      </c>
      <c r="O3154" s="3">
        <v>7.72</v>
      </c>
      <c r="P3154" s="3">
        <v>14.83</v>
      </c>
      <c r="Q3154" s="3">
        <v>64.4</v>
      </c>
      <c r="R3154" s="3">
        <v>8.04</v>
      </c>
      <c r="S3154" s="3">
        <v>12.73</v>
      </c>
      <c r="T3154" s="3">
        <v>1856.84043093329</v>
      </c>
      <c r="U3154" s="3">
        <v>1262.5609</v>
      </c>
    </row>
    <row r="3155" hidden="1">
      <c r="A3155" s="10" t="str">
        <f t="shared" si="1"/>
        <v>Czechia2003</v>
      </c>
      <c r="B3155" s="1" t="s">
        <v>66</v>
      </c>
      <c r="C3155" s="3">
        <v>2003.0</v>
      </c>
      <c r="D3155" s="3">
        <v>12.04</v>
      </c>
      <c r="E3155" s="3">
        <v>71.37</v>
      </c>
      <c r="F3155" s="3">
        <v>1.674211</v>
      </c>
      <c r="G3155" s="3">
        <v>0.18</v>
      </c>
      <c r="H3155" s="3">
        <v>51239.34</v>
      </c>
      <c r="I3155" s="3">
        <v>48720.35</v>
      </c>
      <c r="J3155" s="3">
        <v>-1.52</v>
      </c>
      <c r="K3155" s="3">
        <v>100090.0</v>
      </c>
      <c r="L3155" s="3">
        <v>38.93</v>
      </c>
      <c r="M3155" s="3">
        <v>32.44</v>
      </c>
      <c r="N3155" s="3">
        <v>22.41</v>
      </c>
      <c r="O3155" s="3">
        <v>6.22</v>
      </c>
      <c r="P3155" s="3">
        <v>40.94</v>
      </c>
      <c r="Q3155" s="3">
        <v>35.57</v>
      </c>
      <c r="R3155" s="3">
        <v>20.18</v>
      </c>
      <c r="S3155" s="3">
        <v>3.32</v>
      </c>
      <c r="T3155" s="3">
        <v>2554.76233245392</v>
      </c>
      <c r="U3155" s="3">
        <v>1725.6367</v>
      </c>
    </row>
    <row r="3156" hidden="1">
      <c r="A3156" s="10" t="str">
        <f t="shared" si="1"/>
        <v>Germany2003</v>
      </c>
      <c r="B3156" s="1" t="s">
        <v>89</v>
      </c>
      <c r="C3156" s="3">
        <v>2003.0</v>
      </c>
      <c r="D3156" s="3">
        <v>9.61</v>
      </c>
      <c r="E3156" s="3">
        <v>63.97</v>
      </c>
      <c r="F3156" s="3">
        <v>2.409758</v>
      </c>
      <c r="G3156" s="3">
        <v>0.04</v>
      </c>
      <c r="H3156" s="3">
        <v>601761.02</v>
      </c>
      <c r="I3156" s="3">
        <v>748531.27</v>
      </c>
      <c r="J3156" s="3">
        <v>3.77</v>
      </c>
      <c r="K3156" s="3">
        <v>2496129.93</v>
      </c>
      <c r="L3156" s="3">
        <v>30.45</v>
      </c>
      <c r="M3156" s="3">
        <v>33.52</v>
      </c>
      <c r="N3156" s="3">
        <v>17.99</v>
      </c>
      <c r="O3156" s="3">
        <v>9.19</v>
      </c>
      <c r="P3156" s="3">
        <v>37.81</v>
      </c>
      <c r="Q3156" s="3">
        <v>33.75</v>
      </c>
      <c r="R3156" s="3">
        <v>19.09</v>
      </c>
      <c r="S3156" s="3">
        <v>2.15</v>
      </c>
      <c r="T3156" s="3">
        <v>2122.48669254558</v>
      </c>
      <c r="U3156" s="3">
        <v>1646.1815</v>
      </c>
    </row>
    <row r="3157" hidden="1">
      <c r="A3157" s="10" t="str">
        <f t="shared" si="1"/>
        <v>Djibouti2003</v>
      </c>
      <c r="B3157" s="1" t="s">
        <v>68</v>
      </c>
      <c r="C3157" s="3">
        <v>2003.0</v>
      </c>
      <c r="D3157" s="3">
        <v>0.0</v>
      </c>
      <c r="E3157" s="3">
        <v>0.0</v>
      </c>
      <c r="F3157" s="2"/>
      <c r="G3157" s="2"/>
      <c r="H3157" s="2"/>
      <c r="I3157" s="2"/>
      <c r="J3157" s="2"/>
      <c r="K3157" s="3">
        <v>622.04</v>
      </c>
      <c r="L3157" s="2"/>
      <c r="M3157" s="2"/>
      <c r="N3157" s="2"/>
      <c r="O3157" s="2"/>
      <c r="P3157" s="2"/>
      <c r="Q3157" s="2"/>
      <c r="R3157" s="2"/>
      <c r="S3157" s="2"/>
      <c r="T3157" s="3">
        <v>0.0</v>
      </c>
      <c r="U3157" s="3">
        <v>0.0</v>
      </c>
    </row>
    <row r="3158" hidden="1">
      <c r="A3158" s="10" t="str">
        <f t="shared" si="1"/>
        <v>Dominica2003</v>
      </c>
      <c r="B3158" s="1" t="s">
        <v>69</v>
      </c>
      <c r="C3158" s="3">
        <v>2003.0</v>
      </c>
      <c r="D3158" s="3">
        <v>40.08</v>
      </c>
      <c r="E3158" s="3">
        <v>71.38</v>
      </c>
      <c r="F3158" s="2"/>
      <c r="G3158" s="3">
        <v>0.1</v>
      </c>
      <c r="H3158" s="3">
        <v>127.02</v>
      </c>
      <c r="I3158" s="3">
        <v>39.31</v>
      </c>
      <c r="J3158" s="3">
        <v>-11.34</v>
      </c>
      <c r="K3158" s="3">
        <v>343.31</v>
      </c>
      <c r="L3158" s="3">
        <v>21.22</v>
      </c>
      <c r="M3158" s="3">
        <v>50.16</v>
      </c>
      <c r="N3158" s="3">
        <v>23.69</v>
      </c>
      <c r="O3158" s="3">
        <v>4.94</v>
      </c>
      <c r="P3158" s="3">
        <v>0.81</v>
      </c>
      <c r="Q3158" s="3">
        <v>59.22</v>
      </c>
      <c r="R3158" s="3">
        <v>6.92</v>
      </c>
      <c r="S3158" s="3">
        <v>33.05</v>
      </c>
      <c r="T3158" s="3">
        <v>1686.86057770557</v>
      </c>
      <c r="U3158" s="3">
        <v>4342.6831</v>
      </c>
    </row>
    <row r="3159" hidden="1">
      <c r="A3159" s="10" t="str">
        <f t="shared" si="1"/>
        <v>Denmark2003</v>
      </c>
      <c r="B3159" s="1" t="s">
        <v>67</v>
      </c>
      <c r="C3159" s="3">
        <v>2003.0</v>
      </c>
      <c r="D3159" s="3">
        <v>31.04</v>
      </c>
      <c r="E3159" s="3">
        <v>68.85</v>
      </c>
      <c r="F3159" s="3">
        <v>1.343559</v>
      </c>
      <c r="G3159" s="3">
        <v>0.07</v>
      </c>
      <c r="H3159" s="3">
        <v>56227.25</v>
      </c>
      <c r="I3159" s="3">
        <v>64614.23</v>
      </c>
      <c r="J3159" s="3">
        <v>6.8</v>
      </c>
      <c r="K3159" s="3">
        <v>218095.99</v>
      </c>
      <c r="L3159" s="3">
        <v>31.03</v>
      </c>
      <c r="M3159" s="3">
        <v>37.82</v>
      </c>
      <c r="N3159" s="3">
        <v>20.39</v>
      </c>
      <c r="O3159" s="3">
        <v>8.96</v>
      </c>
      <c r="P3159" s="3">
        <v>27.6</v>
      </c>
      <c r="Q3159" s="3">
        <v>38.65</v>
      </c>
      <c r="R3159" s="3">
        <v>14.28</v>
      </c>
      <c r="S3159" s="3">
        <v>15.74</v>
      </c>
      <c r="T3159" s="3">
        <v>2175.59262780519</v>
      </c>
      <c r="U3159" s="3">
        <v>1181.2365</v>
      </c>
    </row>
    <row r="3160" hidden="1">
      <c r="A3160" s="10" t="str">
        <f t="shared" si="1"/>
        <v>Dominican Republic2003</v>
      </c>
      <c r="B3160" s="1" t="s">
        <v>70</v>
      </c>
      <c r="C3160" s="3">
        <v>2003.0</v>
      </c>
      <c r="D3160" s="3">
        <v>18.72</v>
      </c>
      <c r="E3160" s="3">
        <v>60.0</v>
      </c>
      <c r="F3160" s="3">
        <v>-0.367333</v>
      </c>
      <c r="G3160" s="3">
        <v>0.73</v>
      </c>
      <c r="H3160" s="3">
        <v>4208.66</v>
      </c>
      <c r="I3160" s="3">
        <v>5496.36</v>
      </c>
      <c r="J3160" s="3">
        <v>-0.14</v>
      </c>
      <c r="K3160" s="3">
        <v>21403.17</v>
      </c>
      <c r="L3160" s="3">
        <v>22.77</v>
      </c>
      <c r="M3160" s="3">
        <v>37.23</v>
      </c>
      <c r="N3160" s="3">
        <v>31.41</v>
      </c>
      <c r="O3160" s="3">
        <v>8.41</v>
      </c>
      <c r="P3160" s="3">
        <v>18.85</v>
      </c>
      <c r="Q3160" s="3">
        <v>64.67</v>
      </c>
      <c r="R3160" s="3">
        <v>10.14</v>
      </c>
      <c r="S3160" s="3">
        <v>6.34</v>
      </c>
      <c r="T3160" s="3">
        <v>1752.58183698885</v>
      </c>
      <c r="U3160" s="3">
        <v>2061.1335</v>
      </c>
    </row>
    <row r="3161" hidden="1">
      <c r="A3161" s="10" t="str">
        <f t="shared" si="1"/>
        <v>Algeria2003</v>
      </c>
      <c r="B3161" s="1" t="s">
        <v>19</v>
      </c>
      <c r="C3161" s="3">
        <v>2003.0</v>
      </c>
      <c r="D3161" s="3">
        <v>98.38</v>
      </c>
      <c r="E3161" s="3">
        <v>57.48</v>
      </c>
      <c r="F3161" s="3">
        <v>-1.029972</v>
      </c>
      <c r="G3161" s="3">
        <v>0.11</v>
      </c>
      <c r="H3161" s="3">
        <v>13545.43</v>
      </c>
      <c r="I3161" s="3">
        <v>24653.66</v>
      </c>
      <c r="J3161" s="3">
        <v>14.37</v>
      </c>
      <c r="K3161" s="3">
        <v>67863.84</v>
      </c>
      <c r="L3161" s="3">
        <v>35.87</v>
      </c>
      <c r="M3161" s="3">
        <v>21.61</v>
      </c>
      <c r="N3161" s="3">
        <v>29.87</v>
      </c>
      <c r="O3161" s="3">
        <v>12.64</v>
      </c>
      <c r="P3161" s="3">
        <v>0.1</v>
      </c>
      <c r="Q3161" s="3">
        <v>51.43</v>
      </c>
      <c r="R3161" s="3">
        <v>1.95</v>
      </c>
      <c r="S3161" s="3">
        <v>46.52</v>
      </c>
      <c r="T3161" s="3">
        <v>2257.05106979407</v>
      </c>
      <c r="U3161" s="3">
        <v>9612.9321</v>
      </c>
    </row>
    <row r="3162" hidden="1">
      <c r="A3162" s="10" t="str">
        <f t="shared" si="1"/>
        <v>Europe &amp; Central Asia2003</v>
      </c>
      <c r="B3162" s="1" t="s">
        <v>78</v>
      </c>
      <c r="C3162" s="3">
        <v>2003.0</v>
      </c>
      <c r="D3162" s="3">
        <v>19.52</v>
      </c>
      <c r="E3162" s="3">
        <v>64.34</v>
      </c>
      <c r="F3162" s="2"/>
      <c r="G3162" s="2"/>
      <c r="H3162" s="3">
        <v>3408236.34</v>
      </c>
      <c r="I3162" s="3">
        <v>3490443.49</v>
      </c>
      <c r="J3162" s="3">
        <v>1.97</v>
      </c>
      <c r="K3162" s="3">
        <v>1.35005995E7</v>
      </c>
      <c r="L3162" s="3">
        <v>29.03</v>
      </c>
      <c r="M3162" s="3">
        <v>35.31</v>
      </c>
      <c r="N3162" s="3">
        <v>20.98</v>
      </c>
      <c r="O3162" s="3">
        <v>10.43</v>
      </c>
      <c r="P3162" s="3">
        <v>30.37</v>
      </c>
      <c r="Q3162" s="3">
        <v>35.89</v>
      </c>
      <c r="R3162" s="3">
        <v>21.3</v>
      </c>
      <c r="S3162" s="3">
        <v>7.39</v>
      </c>
      <c r="T3162" s="3">
        <v>0.0</v>
      </c>
      <c r="U3162" s="3">
        <v>1189.249</v>
      </c>
    </row>
    <row r="3163" hidden="1">
      <c r="A3163" s="10" t="str">
        <f t="shared" si="1"/>
        <v>Ecuador2003</v>
      </c>
      <c r="B3163" s="1" t="s">
        <v>71</v>
      </c>
      <c r="C3163" s="3">
        <v>2003.0</v>
      </c>
      <c r="D3163" s="3">
        <v>90.88</v>
      </c>
      <c r="E3163" s="3">
        <v>67.3</v>
      </c>
      <c r="F3163" s="3">
        <v>-0.859021</v>
      </c>
      <c r="G3163" s="3">
        <v>0.18</v>
      </c>
      <c r="H3163" s="3">
        <v>6534.35</v>
      </c>
      <c r="I3163" s="3">
        <v>6038.5</v>
      </c>
      <c r="J3163" s="3">
        <v>-2.04</v>
      </c>
      <c r="K3163" s="3">
        <v>32432.86</v>
      </c>
      <c r="L3163" s="3">
        <v>28.98</v>
      </c>
      <c r="M3163" s="3">
        <v>38.32</v>
      </c>
      <c r="N3163" s="3">
        <v>28.08</v>
      </c>
      <c r="O3163" s="3">
        <v>4.61</v>
      </c>
      <c r="P3163" s="3">
        <v>1.98</v>
      </c>
      <c r="Q3163" s="3">
        <v>23.29</v>
      </c>
      <c r="R3163" s="3">
        <v>6.9</v>
      </c>
      <c r="S3163" s="3">
        <v>67.83</v>
      </c>
      <c r="T3163" s="3">
        <v>2164.53118232336</v>
      </c>
      <c r="U3163" s="3">
        <v>2784.1865</v>
      </c>
    </row>
    <row r="3164" hidden="1">
      <c r="A3164" s="10" t="str">
        <f t="shared" si="1"/>
        <v>Egypt, Arab Rep.2003</v>
      </c>
      <c r="B3164" s="1" t="s">
        <v>72</v>
      </c>
      <c r="C3164" s="3">
        <v>2003.0</v>
      </c>
      <c r="D3164" s="3">
        <v>57.48</v>
      </c>
      <c r="E3164" s="3">
        <v>38.27</v>
      </c>
      <c r="F3164" s="3">
        <v>-0.315301</v>
      </c>
      <c r="G3164" s="3">
        <v>0.06</v>
      </c>
      <c r="H3164" s="3">
        <v>10892.87</v>
      </c>
      <c r="I3164" s="3">
        <v>6159.28</v>
      </c>
      <c r="J3164" s="3">
        <v>-2.59</v>
      </c>
      <c r="K3164" s="3">
        <v>80288.46</v>
      </c>
      <c r="L3164" s="3">
        <v>18.56</v>
      </c>
      <c r="M3164" s="3">
        <v>19.71</v>
      </c>
      <c r="N3164" s="3">
        <v>28.99</v>
      </c>
      <c r="O3164" s="3">
        <v>18.71</v>
      </c>
      <c r="P3164" s="3">
        <v>0.93</v>
      </c>
      <c r="Q3164" s="3">
        <v>51.13</v>
      </c>
      <c r="R3164" s="3">
        <v>24.85</v>
      </c>
      <c r="S3164" s="3">
        <v>16.84</v>
      </c>
      <c r="T3164" s="3">
        <v>1408.22580311633</v>
      </c>
      <c r="U3164" s="3">
        <v>2321.329</v>
      </c>
    </row>
    <row r="3165" hidden="1">
      <c r="A3165" s="10" t="str">
        <f t="shared" si="1"/>
        <v>Eritrea2003</v>
      </c>
      <c r="B3165" s="1" t="s">
        <v>74</v>
      </c>
      <c r="C3165" s="3">
        <v>2003.0</v>
      </c>
      <c r="D3165" s="3">
        <v>58.1</v>
      </c>
      <c r="E3165" s="3">
        <v>51.17</v>
      </c>
      <c r="F3165" s="2"/>
      <c r="G3165" s="3">
        <v>0.28</v>
      </c>
      <c r="H3165" s="3">
        <v>432.85</v>
      </c>
      <c r="I3165" s="3">
        <v>6.62</v>
      </c>
      <c r="J3165" s="3">
        <v>-61.12</v>
      </c>
      <c r="K3165" s="3">
        <v>870.25</v>
      </c>
      <c r="L3165" s="3">
        <v>21.87</v>
      </c>
      <c r="M3165" s="3">
        <v>29.3</v>
      </c>
      <c r="N3165" s="3">
        <v>25.91</v>
      </c>
      <c r="O3165" s="3">
        <v>22.91</v>
      </c>
      <c r="P3165" s="3">
        <v>0.76</v>
      </c>
      <c r="Q3165" s="3">
        <v>10.05</v>
      </c>
      <c r="R3165" s="3">
        <v>27.85</v>
      </c>
      <c r="S3165" s="3">
        <v>61.33</v>
      </c>
      <c r="T3165" s="3">
        <v>1830.94371025584</v>
      </c>
      <c r="U3165" s="3">
        <v>1980.8914</v>
      </c>
    </row>
    <row r="3166" hidden="1">
      <c r="A3166" s="10" t="str">
        <f t="shared" si="1"/>
        <v>Spain2003</v>
      </c>
      <c r="B3166" s="1" t="s">
        <v>188</v>
      </c>
      <c r="C3166" s="3">
        <v>2003.0</v>
      </c>
      <c r="D3166" s="3">
        <v>22.72</v>
      </c>
      <c r="E3166" s="3">
        <v>65.24</v>
      </c>
      <c r="F3166" s="3">
        <v>1.046206</v>
      </c>
      <c r="G3166" s="3">
        <v>0.08</v>
      </c>
      <c r="H3166" s="3">
        <v>208548.7</v>
      </c>
      <c r="I3166" s="3">
        <v>156004.71</v>
      </c>
      <c r="J3166" s="3">
        <v>-2.21</v>
      </c>
      <c r="K3166" s="3">
        <v>905491.97</v>
      </c>
      <c r="L3166" s="3">
        <v>29.58</v>
      </c>
      <c r="M3166" s="3">
        <v>35.66</v>
      </c>
      <c r="N3166" s="3">
        <v>20.9</v>
      </c>
      <c r="O3166" s="3">
        <v>13.22</v>
      </c>
      <c r="P3166" s="3">
        <v>23.78</v>
      </c>
      <c r="Q3166" s="3">
        <v>45.27</v>
      </c>
      <c r="R3166" s="3">
        <v>19.77</v>
      </c>
      <c r="S3166" s="3">
        <v>9.66</v>
      </c>
      <c r="T3166" s="3">
        <v>2080.99936293855</v>
      </c>
      <c r="U3166" s="3">
        <v>1236.5755</v>
      </c>
    </row>
    <row r="3167" hidden="1">
      <c r="A3167" s="10" t="str">
        <f t="shared" si="1"/>
        <v>Estonia2003</v>
      </c>
      <c r="B3167" s="1" t="s">
        <v>75</v>
      </c>
      <c r="C3167" s="3">
        <v>2003.0</v>
      </c>
      <c r="D3167" s="3">
        <v>30.97</v>
      </c>
      <c r="E3167" s="3">
        <v>72.01</v>
      </c>
      <c r="F3167" s="3">
        <v>0.643194</v>
      </c>
      <c r="G3167" s="3">
        <v>0.1</v>
      </c>
      <c r="H3167" s="3">
        <v>7944.18</v>
      </c>
      <c r="I3167" s="3">
        <v>5629.18</v>
      </c>
      <c r="J3167" s="3">
        <v>-8.45</v>
      </c>
      <c r="K3167" s="3">
        <v>9877.64</v>
      </c>
      <c r="L3167" s="3">
        <v>34.2</v>
      </c>
      <c r="M3167" s="3">
        <v>37.81</v>
      </c>
      <c r="N3167" s="3">
        <v>21.29</v>
      </c>
      <c r="O3167" s="3">
        <v>6.42</v>
      </c>
      <c r="P3167" s="3">
        <v>26.94</v>
      </c>
      <c r="Q3167" s="3">
        <v>38.2</v>
      </c>
      <c r="R3167" s="3">
        <v>24.02</v>
      </c>
      <c r="S3167" s="3">
        <v>10.84</v>
      </c>
      <c r="T3167" s="3">
        <v>2332.3369680889</v>
      </c>
      <c r="U3167" s="3">
        <v>1193.1509</v>
      </c>
    </row>
    <row r="3168" hidden="1">
      <c r="A3168" s="10" t="str">
        <f t="shared" si="1"/>
        <v>Ethiopia(excludes Eritrea)2003</v>
      </c>
      <c r="B3168" s="1" t="s">
        <v>77</v>
      </c>
      <c r="C3168" s="3">
        <v>2003.0</v>
      </c>
      <c r="D3168" s="3">
        <v>85.54</v>
      </c>
      <c r="E3168" s="3">
        <v>57.16</v>
      </c>
      <c r="F3168" s="2"/>
      <c r="G3168" s="3">
        <v>0.06</v>
      </c>
      <c r="H3168" s="3">
        <v>2384.9</v>
      </c>
      <c r="I3168" s="3">
        <v>512.1</v>
      </c>
      <c r="J3168" s="2"/>
      <c r="K3168" s="3">
        <v>8623.69</v>
      </c>
      <c r="L3168" s="3">
        <v>29.36</v>
      </c>
      <c r="M3168" s="3">
        <v>27.8</v>
      </c>
      <c r="N3168" s="3">
        <v>24.78</v>
      </c>
      <c r="O3168" s="3">
        <v>17.03</v>
      </c>
      <c r="P3168" s="3">
        <v>0.03</v>
      </c>
      <c r="Q3168" s="3">
        <v>4.22</v>
      </c>
      <c r="R3168" s="3">
        <v>18.88</v>
      </c>
      <c r="S3168" s="3">
        <v>76.3</v>
      </c>
      <c r="T3168" s="3">
        <v>2024.13973249767</v>
      </c>
      <c r="U3168" s="3">
        <v>6520.4396</v>
      </c>
    </row>
    <row r="3169" hidden="1">
      <c r="A3169" s="10" t="str">
        <f t="shared" si="1"/>
        <v>European Union2003</v>
      </c>
      <c r="B3169" s="1" t="s">
        <v>79</v>
      </c>
      <c r="C3169" s="3">
        <v>2003.0</v>
      </c>
      <c r="D3169" s="3">
        <v>12.66</v>
      </c>
      <c r="E3169" s="3">
        <v>59.23</v>
      </c>
      <c r="F3169" s="2"/>
      <c r="G3169" s="2"/>
      <c r="H3169" s="3">
        <v>1082281.7</v>
      </c>
      <c r="I3169" s="3">
        <v>1006640.77</v>
      </c>
      <c r="J3169" s="2"/>
      <c r="K3169" s="2"/>
      <c r="L3169" s="3">
        <v>30.05</v>
      </c>
      <c r="M3169" s="3">
        <v>29.18</v>
      </c>
      <c r="N3169" s="3">
        <v>17.36</v>
      </c>
      <c r="O3169" s="3">
        <v>18.3</v>
      </c>
      <c r="P3169" s="3">
        <v>37.66</v>
      </c>
      <c r="Q3169" s="3">
        <v>32.61</v>
      </c>
      <c r="R3169" s="3">
        <v>19.25</v>
      </c>
      <c r="S3169" s="3">
        <v>4.16</v>
      </c>
      <c r="T3169" s="3">
        <v>0.0</v>
      </c>
      <c r="U3169" s="3">
        <v>1478.6208</v>
      </c>
    </row>
    <row r="3170" hidden="1">
      <c r="A3170" s="10" t="str">
        <f t="shared" si="1"/>
        <v>Finland2003</v>
      </c>
      <c r="B3170" s="1" t="s">
        <v>82</v>
      </c>
      <c r="C3170" s="3">
        <v>2003.0</v>
      </c>
      <c r="D3170" s="3">
        <v>31.66</v>
      </c>
      <c r="E3170" s="3">
        <v>64.88</v>
      </c>
      <c r="F3170" s="3">
        <v>2.036308</v>
      </c>
      <c r="G3170" s="3">
        <v>0.05</v>
      </c>
      <c r="H3170" s="3">
        <v>41593.25</v>
      </c>
      <c r="I3170" s="3">
        <v>52509.3</v>
      </c>
      <c r="J3170" s="3">
        <v>6.59</v>
      </c>
      <c r="K3170" s="3">
        <v>171273.99</v>
      </c>
      <c r="L3170" s="3">
        <v>32.16</v>
      </c>
      <c r="M3170" s="3">
        <v>32.72</v>
      </c>
      <c r="N3170" s="3">
        <v>17.97</v>
      </c>
      <c r="O3170" s="3">
        <v>14.96</v>
      </c>
      <c r="P3170" s="3">
        <v>41.33</v>
      </c>
      <c r="Q3170" s="3">
        <v>17.0</v>
      </c>
      <c r="R3170" s="3">
        <v>39.12</v>
      </c>
      <c r="S3170" s="3">
        <v>1.89</v>
      </c>
      <c r="T3170" s="3">
        <v>2159.98777937654</v>
      </c>
      <c r="U3170" s="3">
        <v>2060.859</v>
      </c>
    </row>
    <row r="3171" hidden="1">
      <c r="A3171" s="10" t="str">
        <f t="shared" si="1"/>
        <v>Fiji2003</v>
      </c>
      <c r="B3171" s="1" t="s">
        <v>81</v>
      </c>
      <c r="C3171" s="3">
        <v>2003.0</v>
      </c>
      <c r="D3171" s="3">
        <v>54.39</v>
      </c>
      <c r="E3171" s="3">
        <v>65.51</v>
      </c>
      <c r="F3171" s="2"/>
      <c r="G3171" s="3">
        <v>0.19</v>
      </c>
      <c r="H3171" s="3">
        <v>1079.93</v>
      </c>
      <c r="I3171" s="3">
        <v>503.14</v>
      </c>
      <c r="J3171" s="3">
        <v>-8.38</v>
      </c>
      <c r="K3171" s="3">
        <v>2315.94</v>
      </c>
      <c r="L3171" s="3">
        <v>23.01</v>
      </c>
      <c r="M3171" s="3">
        <v>42.5</v>
      </c>
      <c r="N3171" s="3">
        <v>19.55</v>
      </c>
      <c r="O3171" s="3">
        <v>10.88</v>
      </c>
      <c r="P3171" s="3">
        <v>0.79</v>
      </c>
      <c r="Q3171" s="3">
        <v>45.34</v>
      </c>
      <c r="R3171" s="3">
        <v>39.79</v>
      </c>
      <c r="S3171" s="3">
        <v>13.31</v>
      </c>
      <c r="T3171" s="3">
        <v>1670.3158153236</v>
      </c>
      <c r="U3171" s="3">
        <v>2181.5592</v>
      </c>
    </row>
    <row r="3172" hidden="1">
      <c r="A3172" s="10" t="str">
        <f t="shared" si="1"/>
        <v>France2003</v>
      </c>
      <c r="B3172" s="1" t="s">
        <v>83</v>
      </c>
      <c r="C3172" s="3">
        <v>2003.0</v>
      </c>
      <c r="D3172" s="3">
        <v>18.25</v>
      </c>
      <c r="E3172" s="3">
        <v>66.98</v>
      </c>
      <c r="F3172" s="3">
        <v>1.634758</v>
      </c>
      <c r="G3172" s="3">
        <v>0.06</v>
      </c>
      <c r="H3172" s="3">
        <v>362517.3</v>
      </c>
      <c r="I3172" s="3">
        <v>358131.72</v>
      </c>
      <c r="J3172" s="3">
        <v>1.43</v>
      </c>
      <c r="K3172" s="3">
        <v>1840479.99</v>
      </c>
      <c r="L3172" s="3">
        <v>28.74</v>
      </c>
      <c r="M3172" s="3">
        <v>38.24</v>
      </c>
      <c r="N3172" s="3">
        <v>22.72</v>
      </c>
      <c r="O3172" s="3">
        <v>10.27</v>
      </c>
      <c r="P3172" s="3">
        <v>33.73</v>
      </c>
      <c r="Q3172" s="3">
        <v>38.6</v>
      </c>
      <c r="R3172" s="3">
        <v>20.12</v>
      </c>
      <c r="S3172" s="3">
        <v>5.46</v>
      </c>
      <c r="T3172" s="3">
        <v>2106.07655366461</v>
      </c>
      <c r="U3172" s="3">
        <v>1326.8705</v>
      </c>
    </row>
    <row r="3173" hidden="1">
      <c r="A3173" s="10" t="str">
        <f t="shared" si="1"/>
        <v>Faroe Islands2003</v>
      </c>
      <c r="B3173" s="1" t="s">
        <v>80</v>
      </c>
      <c r="C3173" s="3">
        <v>2003.0</v>
      </c>
      <c r="D3173" s="3">
        <v>96.25</v>
      </c>
      <c r="E3173" s="3">
        <v>84.24</v>
      </c>
      <c r="F3173" s="2"/>
      <c r="G3173" s="3">
        <v>0.2</v>
      </c>
      <c r="H3173" s="3">
        <v>739.89</v>
      </c>
      <c r="I3173" s="3">
        <v>599.3</v>
      </c>
      <c r="J3173" s="3">
        <v>-13.52</v>
      </c>
      <c r="K3173" s="3">
        <v>1494.01</v>
      </c>
      <c r="L3173" s="3">
        <v>40.11</v>
      </c>
      <c r="M3173" s="3">
        <v>44.13</v>
      </c>
      <c r="N3173" s="3">
        <v>9.41</v>
      </c>
      <c r="O3173" s="3">
        <v>4.74</v>
      </c>
      <c r="P3173" s="3">
        <v>3.58</v>
      </c>
      <c r="Q3173" s="3">
        <v>11.46</v>
      </c>
      <c r="R3173" s="3">
        <v>15.98</v>
      </c>
      <c r="S3173" s="3">
        <v>68.99</v>
      </c>
      <c r="T3173" s="3">
        <v>2218.91840128527</v>
      </c>
      <c r="U3173" s="3">
        <v>7601.7084</v>
      </c>
    </row>
    <row r="3174" hidden="1">
      <c r="A3174" s="10" t="str">
        <f t="shared" si="1"/>
        <v>Micronesia, Fed. Sts.2003</v>
      </c>
      <c r="B3174" s="1" t="s">
        <v>137</v>
      </c>
      <c r="C3174" s="3">
        <v>2003.0</v>
      </c>
      <c r="D3174" s="3">
        <v>82.58</v>
      </c>
      <c r="E3174" s="3">
        <v>71.84</v>
      </c>
      <c r="F3174" s="2"/>
      <c r="G3174" s="3">
        <v>0.4</v>
      </c>
      <c r="H3174" s="3">
        <v>105.0</v>
      </c>
      <c r="I3174" s="3">
        <v>18.21</v>
      </c>
      <c r="J3174" s="3">
        <v>-57.26</v>
      </c>
      <c r="K3174" s="3">
        <v>245.43</v>
      </c>
      <c r="L3174" s="3">
        <v>10.06</v>
      </c>
      <c r="M3174" s="3">
        <v>61.78</v>
      </c>
      <c r="N3174" s="3">
        <v>15.81</v>
      </c>
      <c r="O3174" s="3">
        <v>11.32</v>
      </c>
      <c r="P3174" s="3">
        <v>0.0</v>
      </c>
      <c r="Q3174" s="3">
        <v>17.58</v>
      </c>
      <c r="R3174" s="2"/>
      <c r="S3174" s="3">
        <v>82.42</v>
      </c>
      <c r="T3174" s="3">
        <v>1594.51022886444</v>
      </c>
      <c r="U3174" s="3">
        <v>6360.0954</v>
      </c>
    </row>
    <row r="3175" hidden="1">
      <c r="A3175" s="10" t="str">
        <f t="shared" si="1"/>
        <v>Gabon2003</v>
      </c>
      <c r="B3175" s="1" t="s">
        <v>86</v>
      </c>
      <c r="C3175" s="3">
        <v>2003.0</v>
      </c>
      <c r="D3175" s="3">
        <v>95.95</v>
      </c>
      <c r="E3175" s="3">
        <v>80.87</v>
      </c>
      <c r="F3175" s="3">
        <v>-1.615891</v>
      </c>
      <c r="G3175" s="3">
        <v>0.36</v>
      </c>
      <c r="H3175" s="3">
        <v>833.69</v>
      </c>
      <c r="I3175" s="3">
        <v>2826.85</v>
      </c>
      <c r="J3175" s="3">
        <v>23.56</v>
      </c>
      <c r="K3175" s="3">
        <v>6511.9</v>
      </c>
      <c r="L3175" s="3">
        <v>46.49</v>
      </c>
      <c r="M3175" s="3">
        <v>34.38</v>
      </c>
      <c r="N3175" s="3">
        <v>13.54</v>
      </c>
      <c r="O3175" s="3">
        <v>5.58</v>
      </c>
      <c r="P3175" s="3">
        <v>2.2</v>
      </c>
      <c r="Q3175" s="3">
        <v>2.79</v>
      </c>
      <c r="R3175" s="3">
        <v>1.67</v>
      </c>
      <c r="S3175" s="3">
        <v>92.01</v>
      </c>
      <c r="T3175" s="3">
        <v>2579.96383781207</v>
      </c>
      <c r="U3175" s="3">
        <v>7852.4192</v>
      </c>
    </row>
    <row r="3176" hidden="1">
      <c r="A3176" s="10" t="str">
        <f t="shared" si="1"/>
        <v>United Kingdom2003</v>
      </c>
      <c r="B3176" s="1" t="s">
        <v>212</v>
      </c>
      <c r="C3176" s="3">
        <v>2003.0</v>
      </c>
      <c r="D3176" s="3">
        <v>17.13</v>
      </c>
      <c r="E3176" s="3">
        <v>69.6</v>
      </c>
      <c r="F3176" s="3">
        <v>1.967299</v>
      </c>
      <c r="G3176" s="3">
        <v>0.06</v>
      </c>
      <c r="H3176" s="3">
        <v>425369.49</v>
      </c>
      <c r="I3176" s="3">
        <v>312059.9</v>
      </c>
      <c r="J3176" s="3">
        <v>-2.2</v>
      </c>
      <c r="K3176" s="3">
        <v>2053020.06</v>
      </c>
      <c r="L3176" s="3">
        <v>30.03</v>
      </c>
      <c r="M3176" s="3">
        <v>39.57</v>
      </c>
      <c r="N3176" s="3">
        <v>16.96</v>
      </c>
      <c r="O3176" s="3">
        <v>8.34</v>
      </c>
      <c r="P3176" s="3">
        <v>36.14</v>
      </c>
      <c r="Q3176" s="3">
        <v>34.28</v>
      </c>
      <c r="R3176" s="3">
        <v>14.4</v>
      </c>
      <c r="S3176" s="3">
        <v>9.55</v>
      </c>
      <c r="T3176" s="3">
        <v>2258.9463402269</v>
      </c>
      <c r="U3176" s="3">
        <v>1472.1655</v>
      </c>
    </row>
    <row r="3177" hidden="1">
      <c r="A3177" s="10" t="str">
        <f t="shared" si="1"/>
        <v>Georgia2003</v>
      </c>
      <c r="B3177" s="1" t="s">
        <v>88</v>
      </c>
      <c r="C3177" s="3">
        <v>2003.0</v>
      </c>
      <c r="D3177" s="3">
        <v>50.27</v>
      </c>
      <c r="E3177" s="3">
        <v>69.9</v>
      </c>
      <c r="F3177" s="3">
        <v>0.18014</v>
      </c>
      <c r="G3177" s="3">
        <v>0.1</v>
      </c>
      <c r="H3177" s="3">
        <v>1141.16</v>
      </c>
      <c r="I3177" s="3">
        <v>461.41</v>
      </c>
      <c r="J3177" s="3">
        <v>-14.72</v>
      </c>
      <c r="K3177" s="3">
        <v>3991.28</v>
      </c>
      <c r="L3177" s="3">
        <v>22.67</v>
      </c>
      <c r="M3177" s="3">
        <v>47.23</v>
      </c>
      <c r="N3177" s="3">
        <v>23.65</v>
      </c>
      <c r="O3177" s="3">
        <v>5.93</v>
      </c>
      <c r="P3177" s="3">
        <v>9.9</v>
      </c>
      <c r="Q3177" s="3">
        <v>33.23</v>
      </c>
      <c r="R3177" s="3">
        <v>22.47</v>
      </c>
      <c r="S3177" s="3">
        <v>34.29</v>
      </c>
      <c r="T3177" s="3">
        <v>1760.84828191442</v>
      </c>
      <c r="U3177" s="3">
        <v>1692.5738</v>
      </c>
    </row>
    <row r="3178" hidden="1">
      <c r="A3178" s="10" t="str">
        <f t="shared" si="1"/>
        <v>Ghana2003</v>
      </c>
      <c r="B3178" s="1" t="s">
        <v>90</v>
      </c>
      <c r="C3178" s="3">
        <v>2003.0</v>
      </c>
      <c r="D3178" s="3">
        <v>47.36</v>
      </c>
      <c r="E3178" s="3">
        <v>55.99</v>
      </c>
      <c r="F3178" s="3">
        <v>-1.085293</v>
      </c>
      <c r="G3178" s="3">
        <v>0.06</v>
      </c>
      <c r="H3178" s="3">
        <v>3210.19</v>
      </c>
      <c r="I3178" s="3">
        <v>2324.3</v>
      </c>
      <c r="J3178" s="3">
        <v>-15.93</v>
      </c>
      <c r="K3178" s="3">
        <v>7632.41</v>
      </c>
      <c r="L3178" s="3">
        <v>21.51</v>
      </c>
      <c r="M3178" s="3">
        <v>34.48</v>
      </c>
      <c r="N3178" s="3">
        <v>20.53</v>
      </c>
      <c r="O3178" s="3">
        <v>23.16</v>
      </c>
      <c r="P3178" s="3">
        <v>0.72</v>
      </c>
      <c r="Q3178" s="3">
        <v>7.53</v>
      </c>
      <c r="R3178" s="3">
        <v>9.68</v>
      </c>
      <c r="S3178" s="3">
        <v>35.73</v>
      </c>
      <c r="T3178" s="3">
        <v>1695.81864225036</v>
      </c>
      <c r="U3178" s="3">
        <v>3493.6555</v>
      </c>
    </row>
    <row r="3179" hidden="1">
      <c r="A3179" s="10" t="str">
        <f t="shared" si="1"/>
        <v>Guinea2003</v>
      </c>
      <c r="B3179" s="1" t="s">
        <v>96</v>
      </c>
      <c r="C3179" s="3">
        <v>2003.0</v>
      </c>
      <c r="D3179" s="3">
        <v>0.0</v>
      </c>
      <c r="E3179" s="3">
        <v>0.0</v>
      </c>
      <c r="F3179" s="3">
        <v>-1.452742</v>
      </c>
      <c r="G3179" s="2"/>
      <c r="H3179" s="2"/>
      <c r="I3179" s="2"/>
      <c r="J3179" s="3">
        <v>0.77</v>
      </c>
      <c r="K3179" s="3">
        <v>3446.44</v>
      </c>
      <c r="L3179" s="2"/>
      <c r="M3179" s="2"/>
      <c r="N3179" s="2"/>
      <c r="O3179" s="2"/>
      <c r="P3179" s="2"/>
      <c r="Q3179" s="2"/>
      <c r="R3179" s="2"/>
      <c r="S3179" s="2"/>
      <c r="T3179" s="3">
        <v>0.0</v>
      </c>
      <c r="U3179" s="3">
        <v>0.0</v>
      </c>
    </row>
    <row r="3180" hidden="1">
      <c r="A3180" s="10" t="str">
        <f t="shared" si="1"/>
        <v>Guadeloupe2003</v>
      </c>
      <c r="B3180" s="1" t="s">
        <v>94</v>
      </c>
      <c r="C3180" s="3">
        <v>2003.0</v>
      </c>
      <c r="D3180" s="3">
        <v>0.0</v>
      </c>
      <c r="E3180" s="3">
        <v>0.0</v>
      </c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3">
        <v>0.0</v>
      </c>
      <c r="U3180" s="3">
        <v>0.0</v>
      </c>
    </row>
    <row r="3181" hidden="1">
      <c r="A3181" s="10" t="str">
        <f t="shared" si="1"/>
        <v>Gambia, The2003</v>
      </c>
      <c r="B3181" s="1" t="s">
        <v>87</v>
      </c>
      <c r="C3181" s="3">
        <v>2003.0</v>
      </c>
      <c r="D3181" s="3">
        <v>66.64</v>
      </c>
      <c r="E3181" s="3">
        <v>73.79</v>
      </c>
      <c r="F3181" s="2"/>
      <c r="G3181" s="3">
        <v>0.12</v>
      </c>
      <c r="H3181" s="3">
        <v>158.53</v>
      </c>
      <c r="I3181" s="3">
        <v>2.69</v>
      </c>
      <c r="J3181" s="3">
        <v>-6.67</v>
      </c>
      <c r="K3181" s="3">
        <v>487.04</v>
      </c>
      <c r="L3181" s="3">
        <v>9.79</v>
      </c>
      <c r="M3181" s="3">
        <v>64.0</v>
      </c>
      <c r="N3181" s="3">
        <v>22.67</v>
      </c>
      <c r="O3181" s="3">
        <v>3.54</v>
      </c>
      <c r="P3181" s="3">
        <v>12.65</v>
      </c>
      <c r="Q3181" s="3">
        <v>7.27</v>
      </c>
      <c r="R3181" s="3">
        <v>21.95</v>
      </c>
      <c r="S3181" s="3">
        <v>58.14</v>
      </c>
      <c r="T3181" s="3">
        <v>1562.76642705614</v>
      </c>
      <c r="U3181" s="3">
        <v>2776.9733</v>
      </c>
    </row>
    <row r="3182" hidden="1">
      <c r="A3182" s="10" t="str">
        <f t="shared" si="1"/>
        <v>Guinea-Bissau2003</v>
      </c>
      <c r="B3182" s="1" t="s">
        <v>97</v>
      </c>
      <c r="C3182" s="3">
        <v>2003.0</v>
      </c>
      <c r="D3182" s="3">
        <v>96.6</v>
      </c>
      <c r="E3182" s="3">
        <v>83.94</v>
      </c>
      <c r="F3182" s="2"/>
      <c r="G3182" s="3">
        <v>0.48</v>
      </c>
      <c r="H3182" s="3">
        <v>63.87</v>
      </c>
      <c r="I3182" s="3">
        <v>61.37</v>
      </c>
      <c r="J3182" s="3">
        <v>-5.91</v>
      </c>
      <c r="K3182" s="3">
        <v>477.46</v>
      </c>
      <c r="L3182" s="3">
        <v>13.71</v>
      </c>
      <c r="M3182" s="3">
        <v>70.23</v>
      </c>
      <c r="N3182" s="3">
        <v>13.17</v>
      </c>
      <c r="O3182" s="3">
        <v>2.89</v>
      </c>
      <c r="P3182" s="3">
        <v>3.31</v>
      </c>
      <c r="Q3182" s="3">
        <v>0.45</v>
      </c>
      <c r="R3182" s="3">
        <v>0.01</v>
      </c>
      <c r="S3182" s="3">
        <v>96.23</v>
      </c>
      <c r="T3182" s="3">
        <v>2152.07517678991</v>
      </c>
      <c r="U3182" s="3">
        <v>9198.2635</v>
      </c>
    </row>
    <row r="3183" hidden="1">
      <c r="A3183" s="10" t="str">
        <f t="shared" si="1"/>
        <v>Greece2003</v>
      </c>
      <c r="B3183" s="1" t="s">
        <v>91</v>
      </c>
      <c r="C3183" s="3">
        <v>2003.0</v>
      </c>
      <c r="D3183" s="3">
        <v>33.01</v>
      </c>
      <c r="E3183" s="3">
        <v>64.79</v>
      </c>
      <c r="F3183" s="3">
        <v>0.307011</v>
      </c>
      <c r="G3183" s="3">
        <v>0.05</v>
      </c>
      <c r="H3183" s="3">
        <v>44854.52</v>
      </c>
      <c r="I3183" s="3">
        <v>13655.07</v>
      </c>
      <c r="J3183" s="3">
        <v>-11.1</v>
      </c>
      <c r="K3183" s="3">
        <v>201924.0</v>
      </c>
      <c r="L3183" s="3">
        <v>27.73</v>
      </c>
      <c r="M3183" s="3">
        <v>37.06</v>
      </c>
      <c r="N3183" s="3">
        <v>18.94</v>
      </c>
      <c r="O3183" s="3">
        <v>15.74</v>
      </c>
      <c r="P3183" s="3">
        <v>11.95</v>
      </c>
      <c r="Q3183" s="3">
        <v>48.19</v>
      </c>
      <c r="R3183" s="3">
        <v>23.96</v>
      </c>
      <c r="S3183" s="3">
        <v>14.02</v>
      </c>
      <c r="T3183" s="3">
        <v>1866.46519577433</v>
      </c>
      <c r="U3183" s="3">
        <v>1001.1711</v>
      </c>
    </row>
    <row r="3184" hidden="1">
      <c r="A3184" s="10" t="str">
        <f t="shared" si="1"/>
        <v>Grenada2003</v>
      </c>
      <c r="B3184" s="1" t="s">
        <v>93</v>
      </c>
      <c r="C3184" s="3">
        <v>2003.0</v>
      </c>
      <c r="D3184" s="3">
        <v>61.3</v>
      </c>
      <c r="E3184" s="3">
        <v>77.25</v>
      </c>
      <c r="F3184" s="2"/>
      <c r="G3184" s="3">
        <v>0.1</v>
      </c>
      <c r="H3184" s="3">
        <v>253.6</v>
      </c>
      <c r="I3184" s="3">
        <v>40.19</v>
      </c>
      <c r="J3184" s="3">
        <v>-22.32</v>
      </c>
      <c r="K3184" s="3">
        <v>591.02</v>
      </c>
      <c r="L3184" s="3">
        <v>25.45</v>
      </c>
      <c r="M3184" s="3">
        <v>51.8</v>
      </c>
      <c r="N3184" s="3">
        <v>17.46</v>
      </c>
      <c r="O3184" s="3">
        <v>5.29</v>
      </c>
      <c r="P3184" s="3">
        <v>24.3</v>
      </c>
      <c r="Q3184" s="3">
        <v>43.7</v>
      </c>
      <c r="R3184" s="3">
        <v>16.68</v>
      </c>
      <c r="S3184" s="3">
        <v>15.32</v>
      </c>
      <c r="T3184" s="3">
        <v>2062.80617270933</v>
      </c>
      <c r="U3184" s="3">
        <v>1953.5279</v>
      </c>
    </row>
    <row r="3185" hidden="1">
      <c r="A3185" s="10" t="str">
        <f t="shared" si="1"/>
        <v>Greenland2003</v>
      </c>
      <c r="B3185" s="1" t="s">
        <v>92</v>
      </c>
      <c r="C3185" s="3">
        <v>2003.0</v>
      </c>
      <c r="D3185" s="3">
        <v>93.39</v>
      </c>
      <c r="E3185" s="3">
        <v>84.65</v>
      </c>
      <c r="F3185" s="2"/>
      <c r="G3185" s="3">
        <v>0.42</v>
      </c>
      <c r="H3185" s="3">
        <v>525.69</v>
      </c>
      <c r="I3185" s="3">
        <v>348.56</v>
      </c>
      <c r="J3185" s="3">
        <v>-11.71</v>
      </c>
      <c r="K3185" s="3">
        <v>1558.75</v>
      </c>
      <c r="L3185" s="3">
        <v>26.61</v>
      </c>
      <c r="M3185" s="3">
        <v>58.04</v>
      </c>
      <c r="N3185" s="3">
        <v>8.89</v>
      </c>
      <c r="O3185" s="3">
        <v>5.39</v>
      </c>
      <c r="P3185" s="3">
        <v>0.97</v>
      </c>
      <c r="Q3185" s="3">
        <v>25.27</v>
      </c>
      <c r="R3185" s="3">
        <v>2.35</v>
      </c>
      <c r="S3185" s="3">
        <v>67.77</v>
      </c>
      <c r="T3185" s="3">
        <v>1943.86714810167</v>
      </c>
      <c r="U3185" s="3">
        <v>5733.7438</v>
      </c>
    </row>
    <row r="3186" hidden="1">
      <c r="A3186" s="10" t="str">
        <f t="shared" si="1"/>
        <v>Guatemala2003</v>
      </c>
      <c r="B3186" s="1" t="s">
        <v>95</v>
      </c>
      <c r="C3186" s="3">
        <v>2003.0</v>
      </c>
      <c r="D3186" s="3">
        <v>61.01</v>
      </c>
      <c r="E3186" s="3">
        <v>68.44</v>
      </c>
      <c r="F3186" s="3">
        <v>-0.443487</v>
      </c>
      <c r="G3186" s="3">
        <v>0.36</v>
      </c>
      <c r="H3186" s="3">
        <v>6721.52</v>
      </c>
      <c r="I3186" s="3">
        <v>2634.52</v>
      </c>
      <c r="J3186" s="3">
        <v>-14.41</v>
      </c>
      <c r="K3186" s="3">
        <v>21917.43</v>
      </c>
      <c r="L3186" s="3">
        <v>20.83</v>
      </c>
      <c r="M3186" s="3">
        <v>47.61</v>
      </c>
      <c r="N3186" s="3">
        <v>26.07</v>
      </c>
      <c r="O3186" s="3">
        <v>5.49</v>
      </c>
      <c r="P3186" s="3">
        <v>3.94</v>
      </c>
      <c r="Q3186" s="3">
        <v>38.64</v>
      </c>
      <c r="R3186" s="3">
        <v>22.73</v>
      </c>
      <c r="S3186" s="3">
        <v>34.69</v>
      </c>
      <c r="T3186" s="3">
        <v>1742.32905884593</v>
      </c>
      <c r="U3186" s="3">
        <v>1678.5008</v>
      </c>
    </row>
    <row r="3187" hidden="1">
      <c r="A3187" s="10" t="str">
        <f t="shared" si="1"/>
        <v>French Guiana2003</v>
      </c>
      <c r="B3187" s="1" t="s">
        <v>84</v>
      </c>
      <c r="C3187" s="3">
        <v>2003.0</v>
      </c>
      <c r="D3187" s="3">
        <v>0.0</v>
      </c>
      <c r="E3187" s="3">
        <v>0.0</v>
      </c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3">
        <v>0.0</v>
      </c>
      <c r="U3187" s="3">
        <v>0.0</v>
      </c>
    </row>
    <row r="3188" hidden="1">
      <c r="A3188" s="10" t="str">
        <f t="shared" si="1"/>
        <v>Guyana2003</v>
      </c>
      <c r="B3188" s="1" t="s">
        <v>98</v>
      </c>
      <c r="C3188" s="3">
        <v>2003.0</v>
      </c>
      <c r="D3188" s="3">
        <v>59.6</v>
      </c>
      <c r="E3188" s="3">
        <v>76.03</v>
      </c>
      <c r="F3188" s="2"/>
      <c r="G3188" s="3">
        <v>0.14</v>
      </c>
      <c r="H3188" s="3">
        <v>558.39</v>
      </c>
      <c r="I3188" s="3">
        <v>473.31</v>
      </c>
      <c r="J3188" s="3">
        <v>-9.81</v>
      </c>
      <c r="K3188" s="3">
        <v>743.06</v>
      </c>
      <c r="L3188" s="3">
        <v>19.44</v>
      </c>
      <c r="M3188" s="3">
        <v>56.59</v>
      </c>
      <c r="N3188" s="3">
        <v>17.86</v>
      </c>
      <c r="O3188" s="3">
        <v>3.9</v>
      </c>
      <c r="P3188" s="3">
        <v>6.06</v>
      </c>
      <c r="Q3188" s="3">
        <v>9.49</v>
      </c>
      <c r="R3188" s="3">
        <v>53.28</v>
      </c>
      <c r="S3188" s="3">
        <v>25.98</v>
      </c>
      <c r="T3188" s="3">
        <v>1712.66081259854</v>
      </c>
      <c r="U3188" s="3">
        <v>1843.5444</v>
      </c>
    </row>
    <row r="3189" hidden="1">
      <c r="A3189" s="10" t="str">
        <f t="shared" si="1"/>
        <v>Hong Kong SAR, China2003</v>
      </c>
      <c r="B3189" s="1" t="s">
        <v>100</v>
      </c>
      <c r="C3189" s="3">
        <v>2003.0</v>
      </c>
      <c r="D3189" s="3">
        <v>3.43</v>
      </c>
      <c r="E3189" s="3">
        <v>74.98</v>
      </c>
      <c r="F3189" s="2"/>
      <c r="G3189" s="3">
        <v>0.08</v>
      </c>
      <c r="H3189" s="3">
        <v>233249.01</v>
      </c>
      <c r="I3189" s="3">
        <v>228708.3</v>
      </c>
      <c r="J3189" s="3">
        <v>9.1</v>
      </c>
      <c r="K3189" s="3">
        <v>161385.01</v>
      </c>
      <c r="L3189" s="3">
        <v>44.74</v>
      </c>
      <c r="M3189" s="3">
        <v>30.24</v>
      </c>
      <c r="N3189" s="3">
        <v>21.57</v>
      </c>
      <c r="O3189" s="3">
        <v>3.38</v>
      </c>
      <c r="P3189" s="3">
        <v>42.0</v>
      </c>
      <c r="Q3189" s="3">
        <v>35.97</v>
      </c>
      <c r="R3189" s="3">
        <v>19.67</v>
      </c>
      <c r="S3189" s="3">
        <v>2.23</v>
      </c>
      <c r="T3189" s="3">
        <v>3166.34364233482</v>
      </c>
      <c r="U3189" s="3">
        <v>2526.9487</v>
      </c>
    </row>
    <row r="3190" hidden="1">
      <c r="A3190" s="10" t="str">
        <f t="shared" si="1"/>
        <v>Honduras2003</v>
      </c>
      <c r="B3190" s="1" t="s">
        <v>99</v>
      </c>
      <c r="C3190" s="3">
        <v>2003.0</v>
      </c>
      <c r="D3190" s="3">
        <v>74.86</v>
      </c>
      <c r="E3190" s="3">
        <v>73.07</v>
      </c>
      <c r="F3190" s="3">
        <v>-0.651507</v>
      </c>
      <c r="G3190" s="3">
        <v>0.61</v>
      </c>
      <c r="H3190" s="3">
        <v>3142.44</v>
      </c>
      <c r="I3190" s="3">
        <v>991.97</v>
      </c>
      <c r="J3190" s="3">
        <v>-14.06</v>
      </c>
      <c r="K3190" s="3">
        <v>8230.39</v>
      </c>
      <c r="L3190" s="3">
        <v>20.61</v>
      </c>
      <c r="M3190" s="3">
        <v>52.46</v>
      </c>
      <c r="N3190" s="3">
        <v>22.15</v>
      </c>
      <c r="O3190" s="3">
        <v>4.74</v>
      </c>
      <c r="P3190" s="3">
        <v>1.86</v>
      </c>
      <c r="Q3190" s="3">
        <v>28.33</v>
      </c>
      <c r="R3190" s="3">
        <v>18.94</v>
      </c>
      <c r="S3190" s="3">
        <v>50.73</v>
      </c>
      <c r="T3190" s="3">
        <v>1696.99832682111</v>
      </c>
      <c r="U3190" s="3">
        <v>2350.7488</v>
      </c>
    </row>
    <row r="3191" hidden="1">
      <c r="A3191" s="10" t="str">
        <f t="shared" si="1"/>
        <v>Croatia2003</v>
      </c>
      <c r="B3191" s="1" t="s">
        <v>63</v>
      </c>
      <c r="C3191" s="3">
        <v>2003.0</v>
      </c>
      <c r="D3191" s="3">
        <v>31.29</v>
      </c>
      <c r="E3191" s="3">
        <v>67.97</v>
      </c>
      <c r="F3191" s="3">
        <v>0.602991</v>
      </c>
      <c r="G3191" s="3">
        <v>0.11</v>
      </c>
      <c r="H3191" s="3">
        <v>14209.03</v>
      </c>
      <c r="I3191" s="3">
        <v>6186.63</v>
      </c>
      <c r="J3191" s="3">
        <v>-10.47</v>
      </c>
      <c r="K3191" s="3">
        <v>34682.9</v>
      </c>
      <c r="L3191" s="3">
        <v>28.92</v>
      </c>
      <c r="M3191" s="3">
        <v>39.05</v>
      </c>
      <c r="N3191" s="3">
        <v>21.67</v>
      </c>
      <c r="O3191" s="3">
        <v>10.35</v>
      </c>
      <c r="P3191" s="3">
        <v>28.41</v>
      </c>
      <c r="Q3191" s="3">
        <v>44.37</v>
      </c>
      <c r="R3191" s="3">
        <v>21.0</v>
      </c>
      <c r="S3191" s="3">
        <v>6.22</v>
      </c>
      <c r="T3191" s="3">
        <v>2153.24189278408</v>
      </c>
      <c r="U3191" s="3">
        <v>924.3265</v>
      </c>
    </row>
    <row r="3192" hidden="1">
      <c r="A3192" s="10" t="str">
        <f t="shared" si="1"/>
        <v>Hungary2003</v>
      </c>
      <c r="B3192" s="1" t="s">
        <v>101</v>
      </c>
      <c r="C3192" s="3">
        <v>2003.0</v>
      </c>
      <c r="D3192" s="3">
        <v>11.61</v>
      </c>
      <c r="E3192" s="3">
        <v>76.31</v>
      </c>
      <c r="F3192" s="3">
        <v>1.294374</v>
      </c>
      <c r="G3192" s="3">
        <v>0.13</v>
      </c>
      <c r="H3192" s="3">
        <v>47674.54</v>
      </c>
      <c r="I3192" s="3">
        <v>43003.66</v>
      </c>
      <c r="J3192" s="3">
        <v>-3.94</v>
      </c>
      <c r="K3192" s="3">
        <v>85302.0</v>
      </c>
      <c r="L3192" s="3">
        <v>46.85</v>
      </c>
      <c r="M3192" s="3">
        <v>29.46</v>
      </c>
      <c r="N3192" s="3">
        <v>18.58</v>
      </c>
      <c r="O3192" s="3">
        <v>1.95</v>
      </c>
      <c r="P3192" s="3">
        <v>51.23</v>
      </c>
      <c r="Q3192" s="3">
        <v>29.75</v>
      </c>
      <c r="R3192" s="3">
        <v>12.45</v>
      </c>
      <c r="S3192" s="3">
        <v>4.95</v>
      </c>
      <c r="T3192" s="3">
        <v>2979.23196769932</v>
      </c>
      <c r="U3192" s="3">
        <v>2961.2282</v>
      </c>
    </row>
    <row r="3193" hidden="1">
      <c r="A3193" s="10" t="str">
        <f t="shared" si="1"/>
        <v>Indonesia2003</v>
      </c>
      <c r="B3193" s="1" t="s">
        <v>104</v>
      </c>
      <c r="C3193" s="3">
        <v>2003.0</v>
      </c>
      <c r="D3193" s="3">
        <v>50.74</v>
      </c>
      <c r="E3193" s="3">
        <v>46.31</v>
      </c>
      <c r="F3193" s="3">
        <v>0.025965</v>
      </c>
      <c r="G3193" s="3">
        <v>0.08</v>
      </c>
      <c r="H3193" s="3">
        <v>32550.68</v>
      </c>
      <c r="I3193" s="3">
        <v>61058.19</v>
      </c>
      <c r="J3193" s="3">
        <v>7.34</v>
      </c>
      <c r="K3193" s="3">
        <v>234772.0</v>
      </c>
      <c r="L3193" s="3">
        <v>24.1</v>
      </c>
      <c r="M3193" s="3">
        <v>22.21</v>
      </c>
      <c r="N3193" s="3">
        <v>31.51</v>
      </c>
      <c r="O3193" s="3">
        <v>22.16</v>
      </c>
      <c r="P3193" s="3">
        <v>14.06</v>
      </c>
      <c r="Q3193" s="3">
        <v>38.4</v>
      </c>
      <c r="R3193" s="3">
        <v>24.94</v>
      </c>
      <c r="S3193" s="3">
        <v>22.47</v>
      </c>
      <c r="T3193" s="3">
        <v>1667.02899450844</v>
      </c>
      <c r="U3193" s="3">
        <v>1262.974</v>
      </c>
    </row>
    <row r="3194" hidden="1">
      <c r="A3194" s="10" t="str">
        <f t="shared" si="1"/>
        <v>India2003</v>
      </c>
      <c r="B3194" s="1" t="s">
        <v>103</v>
      </c>
      <c r="C3194" s="3">
        <v>2003.0</v>
      </c>
      <c r="D3194" s="3">
        <v>21.23</v>
      </c>
      <c r="E3194" s="3">
        <v>29.68</v>
      </c>
      <c r="F3194" s="3">
        <v>0.306526</v>
      </c>
      <c r="G3194" s="3">
        <v>0.06</v>
      </c>
      <c r="H3194" s="3">
        <v>72430.52</v>
      </c>
      <c r="I3194" s="3">
        <v>59360.66</v>
      </c>
      <c r="J3194" s="3">
        <v>-0.7</v>
      </c>
      <c r="K3194" s="3">
        <v>607699.01</v>
      </c>
      <c r="L3194" s="3">
        <v>20.28</v>
      </c>
      <c r="M3194" s="3">
        <v>9.4</v>
      </c>
      <c r="N3194" s="3">
        <v>29.79</v>
      </c>
      <c r="O3194" s="3">
        <v>39.5</v>
      </c>
      <c r="P3194" s="3">
        <v>8.59</v>
      </c>
      <c r="Q3194" s="3">
        <v>40.14</v>
      </c>
      <c r="R3194" s="3">
        <v>40.74</v>
      </c>
      <c r="S3194" s="3">
        <v>8.98</v>
      </c>
      <c r="T3194" s="3">
        <v>1880.58659915524</v>
      </c>
      <c r="U3194" s="3">
        <v>1170.7556</v>
      </c>
    </row>
    <row r="3195" hidden="1">
      <c r="A3195" s="10" t="str">
        <f t="shared" si="1"/>
        <v>Ireland2003</v>
      </c>
      <c r="B3195" s="1" t="s">
        <v>106</v>
      </c>
      <c r="C3195" s="3">
        <v>2003.0</v>
      </c>
      <c r="D3195" s="3">
        <v>10.1</v>
      </c>
      <c r="E3195" s="3">
        <v>74.27</v>
      </c>
      <c r="F3195" s="3">
        <v>1.606549</v>
      </c>
      <c r="G3195" s="3">
        <v>0.11</v>
      </c>
      <c r="H3195" s="3">
        <v>53781.9</v>
      </c>
      <c r="I3195" s="3">
        <v>93038.46</v>
      </c>
      <c r="J3195" s="3">
        <v>15.15</v>
      </c>
      <c r="K3195" s="3">
        <v>164285.01</v>
      </c>
      <c r="L3195" s="3">
        <v>39.74</v>
      </c>
      <c r="M3195" s="3">
        <v>34.53</v>
      </c>
      <c r="N3195" s="3">
        <v>15.45</v>
      </c>
      <c r="O3195" s="3">
        <v>3.93</v>
      </c>
      <c r="P3195" s="3">
        <v>31.96</v>
      </c>
      <c r="Q3195" s="3">
        <v>28.84</v>
      </c>
      <c r="R3195" s="3">
        <v>31.59</v>
      </c>
      <c r="S3195" s="3">
        <v>3.04</v>
      </c>
      <c r="T3195" s="3">
        <v>2573.80348380584</v>
      </c>
      <c r="U3195" s="3">
        <v>2986.1728</v>
      </c>
    </row>
    <row r="3196" hidden="1">
      <c r="A3196" s="10" t="str">
        <f t="shared" si="1"/>
        <v>Iran, Islamic Rep.2003</v>
      </c>
      <c r="B3196" s="1" t="s">
        <v>105</v>
      </c>
      <c r="C3196" s="3">
        <v>2003.0</v>
      </c>
      <c r="D3196" s="3">
        <v>90.61</v>
      </c>
      <c r="E3196" s="3">
        <v>60.89</v>
      </c>
      <c r="F3196" s="3">
        <v>-0.750112</v>
      </c>
      <c r="G3196" s="3">
        <v>0.1</v>
      </c>
      <c r="H3196" s="3">
        <v>25638.12</v>
      </c>
      <c r="I3196" s="3">
        <v>33788.0</v>
      </c>
      <c r="J3196" s="3">
        <v>-1.42</v>
      </c>
      <c r="K3196" s="3">
        <v>153545.0</v>
      </c>
      <c r="L3196" s="3">
        <v>45.22</v>
      </c>
      <c r="M3196" s="3">
        <v>15.67</v>
      </c>
      <c r="N3196" s="3">
        <v>32.81</v>
      </c>
      <c r="O3196" s="3">
        <v>5.73</v>
      </c>
      <c r="P3196" s="3">
        <v>0.84</v>
      </c>
      <c r="Q3196" s="3">
        <v>7.15</v>
      </c>
      <c r="R3196" s="3">
        <v>4.8</v>
      </c>
      <c r="S3196" s="3">
        <v>81.02</v>
      </c>
      <c r="T3196" s="3">
        <v>2492.42646846944</v>
      </c>
      <c r="U3196" s="3">
        <v>7351.8717</v>
      </c>
    </row>
    <row r="3197" hidden="1">
      <c r="A3197" s="10" t="str">
        <f t="shared" si="1"/>
        <v>Iceland2003</v>
      </c>
      <c r="B3197" s="1" t="s">
        <v>102</v>
      </c>
      <c r="C3197" s="3">
        <v>2003.0</v>
      </c>
      <c r="D3197" s="3">
        <v>65.49</v>
      </c>
      <c r="E3197" s="3">
        <v>76.65</v>
      </c>
      <c r="F3197" s="2"/>
      <c r="G3197" s="3">
        <v>0.09</v>
      </c>
      <c r="H3197" s="3">
        <v>2826.53</v>
      </c>
      <c r="I3197" s="3">
        <v>2380.47</v>
      </c>
      <c r="J3197" s="3">
        <v>-2.96</v>
      </c>
      <c r="K3197" s="3">
        <v>11414.05</v>
      </c>
      <c r="L3197" s="3">
        <v>29.31</v>
      </c>
      <c r="M3197" s="3">
        <v>47.34</v>
      </c>
      <c r="N3197" s="3">
        <v>17.62</v>
      </c>
      <c r="O3197" s="3">
        <v>5.62</v>
      </c>
      <c r="P3197" s="3">
        <v>4.43</v>
      </c>
      <c r="Q3197" s="3">
        <v>15.18</v>
      </c>
      <c r="R3197" s="3">
        <v>43.85</v>
      </c>
      <c r="S3197" s="3">
        <v>35.74</v>
      </c>
      <c r="T3197" s="3">
        <v>2087.08189408406</v>
      </c>
      <c r="U3197" s="3">
        <v>3040.5752</v>
      </c>
    </row>
    <row r="3198" hidden="1">
      <c r="A3198" s="10" t="str">
        <f t="shared" si="1"/>
        <v>Israel2003</v>
      </c>
      <c r="B3198" s="1" t="s">
        <v>107</v>
      </c>
      <c r="C3198" s="3">
        <v>2003.0</v>
      </c>
      <c r="D3198" s="3">
        <v>4.12</v>
      </c>
      <c r="E3198" s="3">
        <v>48.88</v>
      </c>
      <c r="F3198" s="3">
        <v>1.23802</v>
      </c>
      <c r="G3198" s="3">
        <v>0.19</v>
      </c>
      <c r="H3198" s="3">
        <v>34210.94</v>
      </c>
      <c r="I3198" s="3">
        <v>31782.74</v>
      </c>
      <c r="J3198" s="3">
        <v>-0.76</v>
      </c>
      <c r="K3198" s="3">
        <v>126966.0</v>
      </c>
      <c r="L3198" s="3">
        <v>25.19</v>
      </c>
      <c r="M3198" s="3">
        <v>23.69</v>
      </c>
      <c r="N3198" s="3">
        <v>26.61</v>
      </c>
      <c r="O3198" s="3">
        <v>23.76</v>
      </c>
      <c r="P3198" s="3">
        <v>20.2</v>
      </c>
      <c r="Q3198" s="3">
        <v>15.22</v>
      </c>
      <c r="R3198" s="3">
        <v>43.21</v>
      </c>
      <c r="S3198" s="3">
        <v>10.44</v>
      </c>
      <c r="T3198" s="3">
        <v>2214.84597571053</v>
      </c>
      <c r="U3198" s="3">
        <v>2172.226</v>
      </c>
    </row>
    <row r="3199" hidden="1">
      <c r="A3199" s="10" t="str">
        <f t="shared" si="1"/>
        <v>Italy2003</v>
      </c>
      <c r="B3199" s="1" t="s">
        <v>108</v>
      </c>
      <c r="C3199" s="3">
        <v>2003.0</v>
      </c>
      <c r="D3199" s="3">
        <v>12.17</v>
      </c>
      <c r="E3199" s="3">
        <v>54.39</v>
      </c>
      <c r="F3199" s="3">
        <v>1.453316</v>
      </c>
      <c r="G3199" s="3">
        <v>0.05</v>
      </c>
      <c r="H3199" s="3">
        <v>297402.8</v>
      </c>
      <c r="I3199" s="3">
        <v>299465.74</v>
      </c>
      <c r="J3199" s="3">
        <v>0.46</v>
      </c>
      <c r="K3199" s="3">
        <v>1574149.95</v>
      </c>
      <c r="L3199" s="3">
        <v>23.05</v>
      </c>
      <c r="M3199" s="3">
        <v>31.34</v>
      </c>
      <c r="N3199" s="3">
        <v>26.33</v>
      </c>
      <c r="O3199" s="3">
        <v>13.74</v>
      </c>
      <c r="P3199" s="3">
        <v>32.6</v>
      </c>
      <c r="Q3199" s="3">
        <v>42.62</v>
      </c>
      <c r="R3199" s="3">
        <v>19.73</v>
      </c>
      <c r="S3199" s="3">
        <v>2.4</v>
      </c>
      <c r="T3199" s="3">
        <v>1878.55585046451</v>
      </c>
      <c r="U3199" s="3">
        <v>1241.7363</v>
      </c>
    </row>
    <row r="3200" hidden="1">
      <c r="A3200" s="10" t="str">
        <f t="shared" si="1"/>
        <v>Jamaica2003</v>
      </c>
      <c r="B3200" s="1" t="s">
        <v>109</v>
      </c>
      <c r="C3200" s="3">
        <v>2003.0</v>
      </c>
      <c r="D3200" s="3">
        <v>36.46</v>
      </c>
      <c r="E3200" s="3">
        <v>65.61</v>
      </c>
      <c r="F3200" s="3">
        <v>-0.635668</v>
      </c>
      <c r="G3200" s="3">
        <v>0.13</v>
      </c>
      <c r="H3200" s="3">
        <v>3616.83</v>
      </c>
      <c r="I3200" s="3">
        <v>1194.47</v>
      </c>
      <c r="J3200" s="3">
        <v>-14.92</v>
      </c>
      <c r="K3200" s="3">
        <v>9430.23</v>
      </c>
      <c r="L3200" s="3">
        <v>20.28</v>
      </c>
      <c r="M3200" s="3">
        <v>45.33</v>
      </c>
      <c r="N3200" s="3">
        <v>17.72</v>
      </c>
      <c r="O3200" s="3">
        <v>10.52</v>
      </c>
      <c r="P3200" s="3">
        <v>1.01</v>
      </c>
      <c r="Q3200" s="3">
        <v>14.92</v>
      </c>
      <c r="R3200" s="3">
        <v>68.18</v>
      </c>
      <c r="S3200" s="3">
        <v>15.48</v>
      </c>
      <c r="T3200" s="3">
        <v>1729.34721929969</v>
      </c>
      <c r="U3200" s="3">
        <v>3964.5778</v>
      </c>
    </row>
    <row r="3201" hidden="1">
      <c r="A3201" s="10" t="str">
        <f t="shared" si="1"/>
        <v>Jordan2003</v>
      </c>
      <c r="B3201" s="1" t="s">
        <v>111</v>
      </c>
      <c r="C3201" s="3">
        <v>2003.0</v>
      </c>
      <c r="D3201" s="3">
        <v>22.68</v>
      </c>
      <c r="E3201" s="3">
        <v>47.54</v>
      </c>
      <c r="F3201" s="3">
        <v>0.119742</v>
      </c>
      <c r="G3201" s="3">
        <v>0.11</v>
      </c>
      <c r="H3201" s="3">
        <v>5653.16</v>
      </c>
      <c r="I3201" s="3">
        <v>3081.63</v>
      </c>
      <c r="J3201" s="3">
        <v>-20.96</v>
      </c>
      <c r="K3201" s="3">
        <v>10195.66</v>
      </c>
      <c r="L3201" s="3">
        <v>17.73</v>
      </c>
      <c r="M3201" s="3">
        <v>29.81</v>
      </c>
      <c r="N3201" s="3">
        <v>31.08</v>
      </c>
      <c r="O3201" s="3">
        <v>19.29</v>
      </c>
      <c r="P3201" s="3">
        <v>9.46</v>
      </c>
      <c r="Q3201" s="3">
        <v>47.26</v>
      </c>
      <c r="R3201" s="3">
        <v>25.07</v>
      </c>
      <c r="S3201" s="3">
        <v>18.15</v>
      </c>
      <c r="T3201" s="3">
        <v>1511.70736635815</v>
      </c>
      <c r="U3201" s="3">
        <v>1486.678</v>
      </c>
    </row>
    <row r="3202" hidden="1">
      <c r="A3202" s="10" t="str">
        <f t="shared" si="1"/>
        <v>Japan2003</v>
      </c>
      <c r="B3202" s="1" t="s">
        <v>110</v>
      </c>
      <c r="C3202" s="3">
        <v>2003.0</v>
      </c>
      <c r="D3202" s="3">
        <v>1.62</v>
      </c>
      <c r="E3202" s="3">
        <v>57.79</v>
      </c>
      <c r="F3202" s="3">
        <v>2.675147</v>
      </c>
      <c r="G3202" s="3">
        <v>0.09</v>
      </c>
      <c r="H3202" s="3">
        <v>383465.33</v>
      </c>
      <c r="I3202" s="3">
        <v>472006.87</v>
      </c>
      <c r="J3202" s="3">
        <v>1.7</v>
      </c>
      <c r="K3202" s="3">
        <v>4445660.25</v>
      </c>
      <c r="L3202" s="3">
        <v>25.76</v>
      </c>
      <c r="M3202" s="3">
        <v>32.03</v>
      </c>
      <c r="N3202" s="3">
        <v>15.22</v>
      </c>
      <c r="O3202" s="3">
        <v>25.49</v>
      </c>
      <c r="P3202" s="3">
        <v>53.26</v>
      </c>
      <c r="Q3202" s="3">
        <v>25.2</v>
      </c>
      <c r="R3202" s="3">
        <v>16.78</v>
      </c>
      <c r="S3202" s="3">
        <v>0.68</v>
      </c>
      <c r="T3202" s="3">
        <v>1769.8958477938</v>
      </c>
      <c r="U3202" s="3">
        <v>2614.3555</v>
      </c>
    </row>
    <row r="3203" hidden="1">
      <c r="A3203" s="10" t="str">
        <f t="shared" si="1"/>
        <v>Kazakhstan2003</v>
      </c>
      <c r="B3203" s="1" t="s">
        <v>112</v>
      </c>
      <c r="C3203" s="3">
        <v>2003.0</v>
      </c>
      <c r="D3203" s="3">
        <v>70.47</v>
      </c>
      <c r="E3203" s="3">
        <v>71.48</v>
      </c>
      <c r="F3203" s="3">
        <v>-0.13421</v>
      </c>
      <c r="G3203" s="3">
        <v>0.09</v>
      </c>
      <c r="H3203" s="3">
        <v>8402.0</v>
      </c>
      <c r="I3203" s="3">
        <v>12915.95</v>
      </c>
      <c r="J3203" s="3">
        <v>5.37</v>
      </c>
      <c r="K3203" s="3">
        <v>30833.7</v>
      </c>
      <c r="L3203" s="3">
        <v>37.17</v>
      </c>
      <c r="M3203" s="3">
        <v>34.31</v>
      </c>
      <c r="N3203" s="3">
        <v>22.63</v>
      </c>
      <c r="O3203" s="3">
        <v>5.89</v>
      </c>
      <c r="P3203" s="3">
        <v>1.81</v>
      </c>
      <c r="Q3203" s="3">
        <v>5.9</v>
      </c>
      <c r="R3203" s="3">
        <v>25.54</v>
      </c>
      <c r="S3203" s="3">
        <v>66.76</v>
      </c>
      <c r="T3203" s="3">
        <v>2315.46179780078</v>
      </c>
      <c r="U3203" s="3">
        <v>4217.0594</v>
      </c>
    </row>
    <row r="3204" hidden="1">
      <c r="A3204" s="10" t="str">
        <f t="shared" si="1"/>
        <v>Kenya2003</v>
      </c>
      <c r="B3204" s="1" t="s">
        <v>113</v>
      </c>
      <c r="C3204" s="3">
        <v>2003.0</v>
      </c>
      <c r="D3204" s="3">
        <v>79.32</v>
      </c>
      <c r="E3204" s="3">
        <v>58.48</v>
      </c>
      <c r="F3204" s="3">
        <v>-0.577454</v>
      </c>
      <c r="G3204" s="3">
        <v>0.07</v>
      </c>
      <c r="H3204" s="3">
        <v>3475.18</v>
      </c>
      <c r="I3204" s="3">
        <v>2551.15</v>
      </c>
      <c r="J3204" s="3">
        <v>-5.96</v>
      </c>
      <c r="K3204" s="3">
        <v>14904.52</v>
      </c>
      <c r="L3204" s="3">
        <v>23.86</v>
      </c>
      <c r="M3204" s="3">
        <v>34.62</v>
      </c>
      <c r="N3204" s="3">
        <v>28.23</v>
      </c>
      <c r="O3204" s="3">
        <v>13.28</v>
      </c>
      <c r="P3204" s="3">
        <v>3.05</v>
      </c>
      <c r="Q3204" s="3">
        <v>66.08</v>
      </c>
      <c r="R3204" s="3">
        <v>11.38</v>
      </c>
      <c r="S3204" s="3">
        <v>19.47</v>
      </c>
      <c r="T3204" s="3">
        <v>1681.56062177501</v>
      </c>
      <c r="U3204" s="3">
        <v>2276.1151</v>
      </c>
    </row>
    <row r="3205" hidden="1">
      <c r="A3205" s="10" t="str">
        <f t="shared" si="1"/>
        <v>Kyrgyz Republic2003</v>
      </c>
      <c r="B3205" s="1" t="s">
        <v>117</v>
      </c>
      <c r="C3205" s="3">
        <v>2003.0</v>
      </c>
      <c r="D3205" s="3">
        <v>14.0</v>
      </c>
      <c r="E3205" s="3">
        <v>56.79</v>
      </c>
      <c r="F3205" s="3">
        <v>-0.100481</v>
      </c>
      <c r="G3205" s="3">
        <v>0.15</v>
      </c>
      <c r="H3205" s="3">
        <v>716.96</v>
      </c>
      <c r="I3205" s="3">
        <v>581.73</v>
      </c>
      <c r="J3205" s="3">
        <v>-6.57</v>
      </c>
      <c r="K3205" s="3">
        <v>1919.01</v>
      </c>
      <c r="L3205" s="3">
        <v>16.82</v>
      </c>
      <c r="M3205" s="3">
        <v>39.97</v>
      </c>
      <c r="N3205" s="3">
        <v>17.77</v>
      </c>
      <c r="O3205" s="3">
        <v>8.02</v>
      </c>
      <c r="P3205" s="3">
        <v>4.49</v>
      </c>
      <c r="Q3205" s="3">
        <v>13.45</v>
      </c>
      <c r="R3205" s="3">
        <v>57.34</v>
      </c>
      <c r="S3205" s="3">
        <v>15.9</v>
      </c>
      <c r="T3205" s="3">
        <v>1458.98443538024</v>
      </c>
      <c r="U3205" s="3">
        <v>2778.7953</v>
      </c>
    </row>
    <row r="3206" hidden="1">
      <c r="A3206" s="10" t="str">
        <f t="shared" si="1"/>
        <v>Cambodia2003</v>
      </c>
      <c r="B3206" s="1" t="s">
        <v>48</v>
      </c>
      <c r="C3206" s="3">
        <v>2003.0</v>
      </c>
      <c r="D3206" s="3">
        <v>17.28</v>
      </c>
      <c r="E3206" s="3">
        <v>45.31</v>
      </c>
      <c r="F3206" s="3">
        <v>-0.931784</v>
      </c>
      <c r="G3206" s="3">
        <v>0.32</v>
      </c>
      <c r="H3206" s="3">
        <v>1774.69</v>
      </c>
      <c r="I3206" s="3">
        <v>2118.22</v>
      </c>
      <c r="J3206" s="3">
        <v>-10.04</v>
      </c>
      <c r="K3206" s="3">
        <v>4658.25</v>
      </c>
      <c r="L3206" s="3">
        <v>12.98</v>
      </c>
      <c r="M3206" s="3">
        <v>32.33</v>
      </c>
      <c r="N3206" s="3">
        <v>53.15</v>
      </c>
      <c r="O3206" s="3">
        <v>1.41</v>
      </c>
      <c r="P3206" s="3">
        <v>1.25</v>
      </c>
      <c r="Q3206" s="3">
        <v>94.21</v>
      </c>
      <c r="R3206" s="3">
        <v>2.54</v>
      </c>
      <c r="S3206" s="3">
        <v>1.97</v>
      </c>
      <c r="T3206" s="3">
        <v>2439.69493304393</v>
      </c>
      <c r="U3206" s="3">
        <v>6106.1914</v>
      </c>
    </row>
    <row r="3207" hidden="1">
      <c r="A3207" s="10" t="str">
        <f t="shared" si="1"/>
        <v>Kiribati2003</v>
      </c>
      <c r="B3207" s="1" t="s">
        <v>114</v>
      </c>
      <c r="C3207" s="3">
        <v>2003.0</v>
      </c>
      <c r="D3207" s="3">
        <v>0.0</v>
      </c>
      <c r="E3207" s="3">
        <v>0.0</v>
      </c>
      <c r="F3207" s="2"/>
      <c r="G3207" s="2"/>
      <c r="H3207" s="2"/>
      <c r="I3207" s="2"/>
      <c r="J3207" s="3">
        <v>-75.42</v>
      </c>
      <c r="K3207" s="3">
        <v>90.23</v>
      </c>
      <c r="L3207" s="2"/>
      <c r="M3207" s="2"/>
      <c r="N3207" s="2"/>
      <c r="O3207" s="2"/>
      <c r="P3207" s="2"/>
      <c r="Q3207" s="2"/>
      <c r="R3207" s="2"/>
      <c r="S3207" s="2"/>
      <c r="T3207" s="3">
        <v>0.0</v>
      </c>
      <c r="U3207" s="3">
        <v>0.0</v>
      </c>
    </row>
    <row r="3208" hidden="1">
      <c r="A3208" s="10" t="str">
        <f t="shared" si="1"/>
        <v>St. Kitts and Nevis2003</v>
      </c>
      <c r="B3208" s="1" t="s">
        <v>190</v>
      </c>
      <c r="C3208" s="3">
        <v>2003.0</v>
      </c>
      <c r="D3208" s="3">
        <v>22.98</v>
      </c>
      <c r="E3208" s="3">
        <v>80.64</v>
      </c>
      <c r="F3208" s="2"/>
      <c r="G3208" s="3">
        <v>0.5</v>
      </c>
      <c r="H3208" s="3">
        <v>199.38</v>
      </c>
      <c r="I3208" s="3">
        <v>40.93</v>
      </c>
      <c r="J3208" s="2"/>
      <c r="K3208" s="3">
        <v>469.87</v>
      </c>
      <c r="L3208" s="3">
        <v>20.85</v>
      </c>
      <c r="M3208" s="3">
        <v>59.79</v>
      </c>
      <c r="N3208" s="3">
        <v>13.66</v>
      </c>
      <c r="O3208" s="3">
        <v>5.71</v>
      </c>
      <c r="P3208" s="3">
        <v>72.82</v>
      </c>
      <c r="Q3208" s="3">
        <v>6.35</v>
      </c>
      <c r="R3208" s="3">
        <v>19.32</v>
      </c>
      <c r="S3208" s="3">
        <v>1.5</v>
      </c>
      <c r="T3208" s="3">
        <v>2030.75644516522</v>
      </c>
      <c r="U3208" s="3">
        <v>5581.5746</v>
      </c>
    </row>
    <row r="3209" hidden="1">
      <c r="A3209" s="10" t="str">
        <f t="shared" si="1"/>
        <v>Korea, Rep.2003</v>
      </c>
      <c r="B3209" s="1" t="s">
        <v>115</v>
      </c>
      <c r="C3209" s="3">
        <v>2003.0</v>
      </c>
      <c r="D3209" s="3">
        <v>6.24</v>
      </c>
      <c r="E3209" s="3">
        <v>55.14</v>
      </c>
      <c r="F3209" s="3">
        <v>1.367322</v>
      </c>
      <c r="G3209" s="3">
        <v>0.09</v>
      </c>
      <c r="H3209" s="3">
        <v>178825.84</v>
      </c>
      <c r="I3209" s="3">
        <v>193817.31</v>
      </c>
      <c r="J3209" s="3">
        <v>1.62</v>
      </c>
      <c r="K3209" s="3">
        <v>702716.97</v>
      </c>
      <c r="L3209" s="3">
        <v>36.64</v>
      </c>
      <c r="M3209" s="3">
        <v>18.5</v>
      </c>
      <c r="N3209" s="3">
        <v>22.89</v>
      </c>
      <c r="O3209" s="3">
        <v>21.94</v>
      </c>
      <c r="P3209" s="3">
        <v>50.97</v>
      </c>
      <c r="Q3209" s="3">
        <v>24.88</v>
      </c>
      <c r="R3209" s="3">
        <v>23.32</v>
      </c>
      <c r="S3209" s="3">
        <v>0.8</v>
      </c>
      <c r="T3209" s="3">
        <v>2176.61468167938</v>
      </c>
      <c r="U3209" s="3">
        <v>2518.8391</v>
      </c>
    </row>
    <row r="3210" hidden="1">
      <c r="A3210" s="10" t="str">
        <f t="shared" si="1"/>
        <v>Kuwait2003</v>
      </c>
      <c r="B3210" s="1" t="s">
        <v>116</v>
      </c>
      <c r="C3210" s="3">
        <v>2003.0</v>
      </c>
      <c r="D3210" s="3">
        <v>92.5</v>
      </c>
      <c r="E3210" s="3">
        <v>35.64</v>
      </c>
      <c r="F3210" s="3">
        <v>-0.778302</v>
      </c>
      <c r="G3210" s="3">
        <v>0.11</v>
      </c>
      <c r="H3210" s="3">
        <v>10991.77</v>
      </c>
      <c r="I3210" s="3">
        <v>20638.16</v>
      </c>
      <c r="J3210" s="3">
        <v>17.63</v>
      </c>
      <c r="K3210" s="3">
        <v>47876.51</v>
      </c>
      <c r="L3210" s="3">
        <v>15.07</v>
      </c>
      <c r="M3210" s="3">
        <v>20.57</v>
      </c>
      <c r="N3210" s="3">
        <v>5.96</v>
      </c>
      <c r="O3210" s="3">
        <v>6.77</v>
      </c>
      <c r="P3210" s="3">
        <v>0.41</v>
      </c>
      <c r="Q3210" s="3">
        <v>36.61</v>
      </c>
      <c r="R3210" s="3">
        <v>4.25</v>
      </c>
      <c r="S3210" s="3">
        <v>56.13</v>
      </c>
      <c r="T3210" s="3">
        <v>1753.75680294642</v>
      </c>
      <c r="U3210" s="3">
        <v>8439.0343</v>
      </c>
    </row>
    <row r="3211" hidden="1">
      <c r="A3211" s="10" t="str">
        <f t="shared" si="1"/>
        <v>Lebanon2003</v>
      </c>
      <c r="B3211" s="1" t="s">
        <v>120</v>
      </c>
      <c r="C3211" s="3">
        <v>2003.0</v>
      </c>
      <c r="D3211" s="3">
        <v>26.64</v>
      </c>
      <c r="E3211" s="3">
        <v>70.29</v>
      </c>
      <c r="F3211" s="3">
        <v>0.202033</v>
      </c>
      <c r="G3211" s="3">
        <v>0.08</v>
      </c>
      <c r="H3211" s="3">
        <v>7167.48</v>
      </c>
      <c r="I3211" s="3">
        <v>1523.93</v>
      </c>
      <c r="J3211" s="3">
        <v>-20.62</v>
      </c>
      <c r="K3211" s="3">
        <v>20082.92</v>
      </c>
      <c r="L3211" s="3">
        <v>14.11</v>
      </c>
      <c r="M3211" s="3">
        <v>56.18</v>
      </c>
      <c r="N3211" s="3">
        <v>20.19</v>
      </c>
      <c r="O3211" s="3">
        <v>9.51</v>
      </c>
      <c r="P3211" s="3">
        <v>12.47</v>
      </c>
      <c r="Q3211" s="3">
        <v>33.43</v>
      </c>
      <c r="R3211" s="3">
        <v>42.31</v>
      </c>
      <c r="S3211" s="3">
        <v>11.38</v>
      </c>
      <c r="T3211" s="3">
        <v>1491.87288924661</v>
      </c>
      <c r="U3211" s="3">
        <v>1564.697</v>
      </c>
    </row>
    <row r="3212" hidden="1">
      <c r="A3212" s="10" t="str">
        <f t="shared" si="1"/>
        <v>Libya2003</v>
      </c>
      <c r="B3212" s="1" t="s">
        <v>122</v>
      </c>
      <c r="C3212" s="3">
        <v>2003.0</v>
      </c>
      <c r="D3212" s="3">
        <v>0.0</v>
      </c>
      <c r="E3212" s="3">
        <v>0.0</v>
      </c>
      <c r="F3212" s="3">
        <v>-0.516522</v>
      </c>
      <c r="G3212" s="2"/>
      <c r="H3212" s="2"/>
      <c r="I3212" s="2"/>
      <c r="J3212" s="3">
        <v>24.02</v>
      </c>
      <c r="K3212" s="3">
        <v>26265.62</v>
      </c>
      <c r="L3212" s="2"/>
      <c r="M3212" s="2"/>
      <c r="N3212" s="2"/>
      <c r="O3212" s="2"/>
      <c r="P3212" s="2"/>
      <c r="Q3212" s="2"/>
      <c r="R3212" s="2"/>
      <c r="S3212" s="2"/>
      <c r="T3212" s="3">
        <v>0.0</v>
      </c>
      <c r="U3212" s="3">
        <v>0.0</v>
      </c>
    </row>
    <row r="3213" hidden="1">
      <c r="A3213" s="10" t="str">
        <f t="shared" si="1"/>
        <v>St. Lucia2003</v>
      </c>
      <c r="B3213" s="1" t="s">
        <v>191</v>
      </c>
      <c r="C3213" s="3">
        <v>2003.0</v>
      </c>
      <c r="D3213" s="3">
        <v>63.46</v>
      </c>
      <c r="E3213" s="3">
        <v>76.32</v>
      </c>
      <c r="F3213" s="2"/>
      <c r="G3213" s="3">
        <v>0.23</v>
      </c>
      <c r="H3213" s="3">
        <v>407.69</v>
      </c>
      <c r="I3213" s="3">
        <v>62.53</v>
      </c>
      <c r="J3213" s="2"/>
      <c r="K3213" s="3">
        <v>987.41</v>
      </c>
      <c r="L3213" s="3">
        <v>22.72</v>
      </c>
      <c r="M3213" s="3">
        <v>53.6</v>
      </c>
      <c r="N3213" s="3">
        <v>15.01</v>
      </c>
      <c r="O3213" s="3">
        <v>7.91</v>
      </c>
      <c r="P3213" s="3">
        <v>20.71</v>
      </c>
      <c r="Q3213" s="3">
        <v>47.68</v>
      </c>
      <c r="R3213" s="3">
        <v>2.5</v>
      </c>
      <c r="S3213" s="3">
        <v>27.8</v>
      </c>
      <c r="T3213" s="3">
        <v>1828.44629454583</v>
      </c>
      <c r="U3213" s="3">
        <v>1660.4478</v>
      </c>
    </row>
    <row r="3214" hidden="1">
      <c r="A3214" s="10" t="str">
        <f t="shared" si="1"/>
        <v>Latin America &amp; Caribbean2003</v>
      </c>
      <c r="B3214" s="1" t="s">
        <v>118</v>
      </c>
      <c r="C3214" s="3">
        <v>2003.0</v>
      </c>
      <c r="D3214" s="3">
        <v>40.67</v>
      </c>
      <c r="E3214" s="3">
        <v>66.7</v>
      </c>
      <c r="F3214" s="2"/>
      <c r="G3214" s="2"/>
      <c r="H3214" s="3">
        <v>346498.23</v>
      </c>
      <c r="I3214" s="3">
        <v>377779.17</v>
      </c>
      <c r="J3214" s="3">
        <v>2.83</v>
      </c>
      <c r="K3214" s="3">
        <v>2055240.02</v>
      </c>
      <c r="L3214" s="3">
        <v>37.01</v>
      </c>
      <c r="M3214" s="3">
        <v>29.69</v>
      </c>
      <c r="N3214" s="3">
        <v>23.31</v>
      </c>
      <c r="O3214" s="3">
        <v>8.61</v>
      </c>
      <c r="P3214" s="3">
        <v>24.18</v>
      </c>
      <c r="Q3214" s="3">
        <v>27.68</v>
      </c>
      <c r="R3214" s="3">
        <v>20.64</v>
      </c>
      <c r="S3214" s="3">
        <v>26.27</v>
      </c>
      <c r="T3214" s="3">
        <v>0.0</v>
      </c>
      <c r="U3214" s="3">
        <v>1100.5826</v>
      </c>
    </row>
    <row r="3215" hidden="1">
      <c r="A3215" s="10" t="str">
        <f t="shared" si="1"/>
        <v>Sri Lanka2003</v>
      </c>
      <c r="B3215" s="1" t="s">
        <v>189</v>
      </c>
      <c r="C3215" s="3">
        <v>2003.0</v>
      </c>
      <c r="D3215" s="3">
        <v>22.62</v>
      </c>
      <c r="E3215" s="3">
        <v>41.11</v>
      </c>
      <c r="F3215" s="3">
        <v>-0.476025</v>
      </c>
      <c r="G3215" s="3">
        <v>0.16</v>
      </c>
      <c r="H3215" s="3">
        <v>6514.3</v>
      </c>
      <c r="I3215" s="3">
        <v>4867.83</v>
      </c>
      <c r="J3215" s="3">
        <v>-6.03</v>
      </c>
      <c r="K3215" s="3">
        <v>18881.77</v>
      </c>
      <c r="L3215" s="3">
        <v>16.52</v>
      </c>
      <c r="M3215" s="3">
        <v>24.59</v>
      </c>
      <c r="N3215" s="3">
        <v>44.46</v>
      </c>
      <c r="O3215" s="3">
        <v>14.43</v>
      </c>
      <c r="P3215" s="3">
        <v>2.98</v>
      </c>
      <c r="Q3215" s="3">
        <v>77.33</v>
      </c>
      <c r="R3215" s="3">
        <v>12.51</v>
      </c>
      <c r="S3215" s="3">
        <v>7.18</v>
      </c>
      <c r="T3215" s="3">
        <v>1753.32775404141</v>
      </c>
      <c r="U3215" s="3">
        <v>3252.7597</v>
      </c>
    </row>
    <row r="3216" hidden="1">
      <c r="A3216" s="10" t="str">
        <f t="shared" si="1"/>
        <v>Lesotho2003</v>
      </c>
      <c r="B3216" s="1" t="s">
        <v>121</v>
      </c>
      <c r="C3216" s="3">
        <v>2003.0</v>
      </c>
      <c r="D3216" s="3">
        <v>8.83</v>
      </c>
      <c r="E3216" s="3">
        <v>54.6</v>
      </c>
      <c r="F3216" s="2"/>
      <c r="G3216" s="3">
        <v>0.92</v>
      </c>
      <c r="H3216" s="3">
        <v>1115.03</v>
      </c>
      <c r="I3216" s="3">
        <v>478.93</v>
      </c>
      <c r="J3216" s="2"/>
      <c r="K3216" s="3">
        <v>1157.83</v>
      </c>
      <c r="L3216" s="3">
        <v>9.82</v>
      </c>
      <c r="M3216" s="3">
        <v>44.78</v>
      </c>
      <c r="N3216" s="3">
        <v>25.58</v>
      </c>
      <c r="O3216" s="3">
        <v>9.17</v>
      </c>
      <c r="P3216" s="3">
        <v>0.55</v>
      </c>
      <c r="Q3216" s="3">
        <v>93.89</v>
      </c>
      <c r="R3216" s="3">
        <v>3.2</v>
      </c>
      <c r="S3216" s="3">
        <v>2.18</v>
      </c>
      <c r="T3216" s="3">
        <v>1488.80573750478</v>
      </c>
      <c r="U3216" s="3">
        <v>6820.6814</v>
      </c>
    </row>
    <row r="3217" hidden="1">
      <c r="A3217" s="10" t="str">
        <f t="shared" si="1"/>
        <v>Lithuania2003</v>
      </c>
      <c r="B3217" s="1" t="s">
        <v>123</v>
      </c>
      <c r="C3217" s="3">
        <v>2003.0</v>
      </c>
      <c r="D3217" s="3">
        <v>37.84</v>
      </c>
      <c r="E3217" s="3">
        <v>59.4</v>
      </c>
      <c r="F3217" s="3">
        <v>0.164117</v>
      </c>
      <c r="G3217" s="3">
        <v>0.05</v>
      </c>
      <c r="H3217" s="3">
        <v>9803.64</v>
      </c>
      <c r="I3217" s="3">
        <v>7162.43</v>
      </c>
      <c r="J3217" s="3">
        <v>-5.79</v>
      </c>
      <c r="K3217" s="3">
        <v>18781.72</v>
      </c>
      <c r="L3217" s="3">
        <v>27.19</v>
      </c>
      <c r="M3217" s="3">
        <v>32.21</v>
      </c>
      <c r="N3217" s="3">
        <v>19.97</v>
      </c>
      <c r="O3217" s="3">
        <v>19.06</v>
      </c>
      <c r="P3217" s="3">
        <v>19.84</v>
      </c>
      <c r="Q3217" s="3">
        <v>53.76</v>
      </c>
      <c r="R3217" s="3">
        <v>17.98</v>
      </c>
      <c r="S3217" s="3">
        <v>8.2</v>
      </c>
      <c r="T3217" s="3">
        <v>1926.66642421258</v>
      </c>
      <c r="U3217" s="3">
        <v>1130.0528</v>
      </c>
    </row>
    <row r="3218" hidden="1">
      <c r="A3218" s="10" t="str">
        <f t="shared" si="1"/>
        <v>Luxembourg2003</v>
      </c>
      <c r="B3218" s="1" t="s">
        <v>124</v>
      </c>
      <c r="C3218" s="3">
        <v>2003.0</v>
      </c>
      <c r="D3218" s="3">
        <v>12.81</v>
      </c>
      <c r="E3218" s="3">
        <v>65.56</v>
      </c>
      <c r="F3218" s="2"/>
      <c r="G3218" s="3">
        <v>0.09</v>
      </c>
      <c r="H3218" s="3">
        <v>13646.4</v>
      </c>
      <c r="I3218" s="3">
        <v>9987.08</v>
      </c>
      <c r="J3218" s="3">
        <v>23.7</v>
      </c>
      <c r="K3218" s="3">
        <v>29557.33</v>
      </c>
      <c r="L3218" s="3">
        <v>21.88</v>
      </c>
      <c r="M3218" s="3">
        <v>43.68</v>
      </c>
      <c r="N3218" s="3">
        <v>21.49</v>
      </c>
      <c r="O3218" s="3">
        <v>8.21</v>
      </c>
      <c r="P3218" s="3">
        <v>22.93</v>
      </c>
      <c r="Q3218" s="3">
        <v>33.62</v>
      </c>
      <c r="R3218" s="3">
        <v>36.98</v>
      </c>
      <c r="S3218" s="3">
        <v>2.91</v>
      </c>
      <c r="T3218" s="3">
        <v>1982.40663680554</v>
      </c>
      <c r="U3218" s="3">
        <v>1588.9224</v>
      </c>
    </row>
    <row r="3219" hidden="1">
      <c r="A3219" s="10" t="str">
        <f t="shared" si="1"/>
        <v>Latvia2003</v>
      </c>
      <c r="B3219" s="1" t="s">
        <v>119</v>
      </c>
      <c r="C3219" s="3">
        <v>2003.0</v>
      </c>
      <c r="D3219" s="3">
        <v>47.58</v>
      </c>
      <c r="E3219" s="3">
        <v>72.35</v>
      </c>
      <c r="F3219" s="3">
        <v>0.435657</v>
      </c>
      <c r="G3219" s="3">
        <v>0.08</v>
      </c>
      <c r="H3219" s="3">
        <v>5244.01</v>
      </c>
      <c r="I3219" s="3">
        <v>2893.68</v>
      </c>
      <c r="J3219" s="3">
        <v>-12.54</v>
      </c>
      <c r="K3219" s="3">
        <v>11749.46</v>
      </c>
      <c r="L3219" s="3">
        <v>26.4</v>
      </c>
      <c r="M3219" s="3">
        <v>45.95</v>
      </c>
      <c r="N3219" s="3">
        <v>21.32</v>
      </c>
      <c r="O3219" s="3">
        <v>6.3</v>
      </c>
      <c r="P3219" s="3">
        <v>9.7</v>
      </c>
      <c r="Q3219" s="3">
        <v>36.83</v>
      </c>
      <c r="R3219" s="3">
        <v>40.66</v>
      </c>
      <c r="S3219" s="3">
        <v>12.52</v>
      </c>
      <c r="T3219" s="3">
        <v>1963.95615735255</v>
      </c>
      <c r="U3219" s="3">
        <v>1871.3525</v>
      </c>
    </row>
    <row r="3220" hidden="1">
      <c r="A3220" s="10" t="str">
        <f t="shared" si="1"/>
        <v>Macao SAR, China2003</v>
      </c>
      <c r="B3220" s="1" t="s">
        <v>125</v>
      </c>
      <c r="C3220" s="3">
        <v>2003.0</v>
      </c>
      <c r="D3220" s="3">
        <v>2.91</v>
      </c>
      <c r="E3220" s="3">
        <v>64.88</v>
      </c>
      <c r="F3220" s="2"/>
      <c r="G3220" s="3">
        <v>0.22</v>
      </c>
      <c r="H3220" s="3">
        <v>3232.32</v>
      </c>
      <c r="I3220" s="3">
        <v>2581.0</v>
      </c>
      <c r="J3220" s="3">
        <v>35.15</v>
      </c>
      <c r="K3220" s="3">
        <v>8195.03</v>
      </c>
      <c r="L3220" s="3">
        <v>14.09</v>
      </c>
      <c r="M3220" s="3">
        <v>50.79</v>
      </c>
      <c r="N3220" s="3">
        <v>31.32</v>
      </c>
      <c r="O3220" s="3">
        <v>3.79</v>
      </c>
      <c r="P3220" s="3">
        <v>3.68</v>
      </c>
      <c r="Q3220" s="3">
        <v>80.82</v>
      </c>
      <c r="R3220" s="3">
        <v>14.2</v>
      </c>
      <c r="S3220" s="3">
        <v>1.3</v>
      </c>
      <c r="T3220" s="3">
        <v>2369.63849257717</v>
      </c>
      <c r="U3220" s="3">
        <v>6949.7464</v>
      </c>
    </row>
    <row r="3221" hidden="1">
      <c r="A3221" s="10" t="str">
        <f t="shared" si="1"/>
        <v>Morocco2003</v>
      </c>
      <c r="B3221" s="1" t="s">
        <v>142</v>
      </c>
      <c r="C3221" s="3">
        <v>2003.0</v>
      </c>
      <c r="D3221" s="3">
        <v>31.95</v>
      </c>
      <c r="E3221" s="3">
        <v>49.21</v>
      </c>
      <c r="F3221" s="3">
        <v>-0.667224</v>
      </c>
      <c r="G3221" s="3">
        <v>0.12</v>
      </c>
      <c r="H3221" s="3">
        <v>14230.61</v>
      </c>
      <c r="I3221" s="3">
        <v>8777.24</v>
      </c>
      <c r="J3221" s="3">
        <v>-3.32</v>
      </c>
      <c r="K3221" s="3">
        <v>52064.06</v>
      </c>
      <c r="L3221" s="3">
        <v>23.74</v>
      </c>
      <c r="M3221" s="3">
        <v>25.47</v>
      </c>
      <c r="N3221" s="3">
        <v>33.81</v>
      </c>
      <c r="O3221" s="3">
        <v>16.98</v>
      </c>
      <c r="P3221" s="3">
        <v>10.25</v>
      </c>
      <c r="Q3221" s="3">
        <v>50.12</v>
      </c>
      <c r="R3221" s="3">
        <v>23.16</v>
      </c>
      <c r="S3221" s="3">
        <v>16.46</v>
      </c>
      <c r="T3221" s="3">
        <v>1797.36257603806</v>
      </c>
      <c r="U3221" s="3">
        <v>1668.9519</v>
      </c>
    </row>
    <row r="3222" hidden="1">
      <c r="A3222" s="10" t="str">
        <f t="shared" si="1"/>
        <v>Moldova2003</v>
      </c>
      <c r="B3222" s="1" t="s">
        <v>138</v>
      </c>
      <c r="C3222" s="3">
        <v>2003.0</v>
      </c>
      <c r="D3222" s="3">
        <v>62.8</v>
      </c>
      <c r="E3222" s="3">
        <v>65.16</v>
      </c>
      <c r="F3222" s="3">
        <v>-0.081071</v>
      </c>
      <c r="G3222" s="3">
        <v>0.16</v>
      </c>
      <c r="H3222" s="3">
        <v>1402.44</v>
      </c>
      <c r="I3222" s="3">
        <v>790.3</v>
      </c>
      <c r="J3222" s="3">
        <v>-33.43</v>
      </c>
      <c r="K3222" s="3">
        <v>1980.91</v>
      </c>
      <c r="L3222" s="3">
        <v>18.29</v>
      </c>
      <c r="M3222" s="3">
        <v>46.87</v>
      </c>
      <c r="N3222" s="3">
        <v>23.64</v>
      </c>
      <c r="O3222" s="3">
        <v>11.15</v>
      </c>
      <c r="P3222" s="3">
        <v>5.77</v>
      </c>
      <c r="Q3222" s="3">
        <v>56.58</v>
      </c>
      <c r="R3222" s="3">
        <v>14.6</v>
      </c>
      <c r="S3222" s="3">
        <v>22.88</v>
      </c>
      <c r="T3222" s="3">
        <v>1626.90750720275</v>
      </c>
      <c r="U3222" s="3">
        <v>2170.337</v>
      </c>
    </row>
    <row r="3223" hidden="1">
      <c r="A3223" s="10" t="str">
        <f t="shared" si="1"/>
        <v>Madagascar2003</v>
      </c>
      <c r="B3223" s="1" t="s">
        <v>126</v>
      </c>
      <c r="C3223" s="3">
        <v>2003.0</v>
      </c>
      <c r="D3223" s="3">
        <v>57.34</v>
      </c>
      <c r="E3223" s="3">
        <v>54.61</v>
      </c>
      <c r="F3223" s="3">
        <v>-1.13923</v>
      </c>
      <c r="G3223" s="3">
        <v>0.24</v>
      </c>
      <c r="H3223" s="3">
        <v>1318.06</v>
      </c>
      <c r="I3223" s="3">
        <v>979.05</v>
      </c>
      <c r="J3223" s="3">
        <v>-6.64</v>
      </c>
      <c r="K3223" s="3">
        <v>6372.5</v>
      </c>
      <c r="L3223" s="3">
        <v>16.88</v>
      </c>
      <c r="M3223" s="3">
        <v>37.73</v>
      </c>
      <c r="N3223" s="3">
        <v>35.1</v>
      </c>
      <c r="O3223" s="3">
        <v>10.04</v>
      </c>
      <c r="P3223" s="3">
        <v>10.78</v>
      </c>
      <c r="Q3223" s="3">
        <v>58.79</v>
      </c>
      <c r="R3223" s="3">
        <v>4.95</v>
      </c>
      <c r="S3223" s="3">
        <v>20.16</v>
      </c>
      <c r="T3223" s="3">
        <v>1627.13103989896</v>
      </c>
      <c r="U3223" s="3">
        <v>2005.3947</v>
      </c>
    </row>
    <row r="3224" hidden="1">
      <c r="A3224" s="10" t="str">
        <f t="shared" si="1"/>
        <v>Maldives2003</v>
      </c>
      <c r="B3224" s="1" t="s">
        <v>129</v>
      </c>
      <c r="C3224" s="3">
        <v>2003.0</v>
      </c>
      <c r="D3224" s="3">
        <v>67.69</v>
      </c>
      <c r="E3224" s="3">
        <v>69.16</v>
      </c>
      <c r="F3224" s="2"/>
      <c r="G3224" s="3">
        <v>0.25</v>
      </c>
      <c r="H3224" s="3">
        <v>470.78</v>
      </c>
      <c r="I3224" s="3">
        <v>112.96</v>
      </c>
      <c r="J3224" s="2"/>
      <c r="K3224" s="3">
        <v>1052.12</v>
      </c>
      <c r="L3224" s="3">
        <v>23.16</v>
      </c>
      <c r="M3224" s="3">
        <v>46.0</v>
      </c>
      <c r="N3224" s="3">
        <v>21.71</v>
      </c>
      <c r="O3224" s="3">
        <v>9.13</v>
      </c>
      <c r="P3224" s="3">
        <v>0.02</v>
      </c>
      <c r="Q3224" s="3">
        <v>43.35</v>
      </c>
      <c r="R3224" s="3">
        <v>15.6</v>
      </c>
      <c r="S3224" s="3">
        <v>41.03</v>
      </c>
      <c r="T3224" s="3">
        <v>1749.42253714193</v>
      </c>
      <c r="U3224" s="3">
        <v>4243.3812</v>
      </c>
    </row>
    <row r="3225" hidden="1">
      <c r="A3225" s="10" t="str">
        <f t="shared" si="1"/>
        <v>Mexico2003</v>
      </c>
      <c r="B3225" s="1" t="s">
        <v>136</v>
      </c>
      <c r="C3225" s="3">
        <v>2003.0</v>
      </c>
      <c r="D3225" s="3">
        <v>18.12</v>
      </c>
      <c r="E3225" s="3">
        <v>73.66</v>
      </c>
      <c r="F3225" s="3">
        <v>1.137143</v>
      </c>
      <c r="G3225" s="3">
        <v>0.69</v>
      </c>
      <c r="H3225" s="3">
        <v>170545.79</v>
      </c>
      <c r="I3225" s="3">
        <v>164906.51</v>
      </c>
      <c r="J3225" s="3">
        <v>-1.48</v>
      </c>
      <c r="K3225" s="3">
        <v>729335.99</v>
      </c>
      <c r="L3225" s="3">
        <v>44.67</v>
      </c>
      <c r="M3225" s="3">
        <v>28.99</v>
      </c>
      <c r="N3225" s="3">
        <v>20.37</v>
      </c>
      <c r="O3225" s="3">
        <v>5.35</v>
      </c>
      <c r="P3225" s="3">
        <v>42.17</v>
      </c>
      <c r="Q3225" s="3">
        <v>35.32</v>
      </c>
      <c r="R3225" s="3">
        <v>8.17</v>
      </c>
      <c r="S3225" s="3">
        <v>14.29</v>
      </c>
      <c r="T3225" s="3">
        <v>2837.74978077933</v>
      </c>
      <c r="U3225" s="3">
        <v>2164.4315</v>
      </c>
    </row>
    <row r="3226" hidden="1">
      <c r="A3226" s="10" t="str">
        <f t="shared" si="1"/>
        <v>North Macedonia2003</v>
      </c>
      <c r="B3226" s="1" t="s">
        <v>155</v>
      </c>
      <c r="C3226" s="3">
        <v>2003.0</v>
      </c>
      <c r="D3226" s="3">
        <v>25.75</v>
      </c>
      <c r="E3226" s="3">
        <v>44.88</v>
      </c>
      <c r="F3226" s="3">
        <v>-0.19072</v>
      </c>
      <c r="G3226" s="3">
        <v>0.11</v>
      </c>
      <c r="H3226" s="3">
        <v>2299.92</v>
      </c>
      <c r="I3226" s="3">
        <v>1363.25</v>
      </c>
      <c r="J3226" s="3">
        <v>-15.76</v>
      </c>
      <c r="K3226" s="3">
        <v>4946.29</v>
      </c>
      <c r="L3226" s="3">
        <v>15.92</v>
      </c>
      <c r="M3226" s="3">
        <v>28.96</v>
      </c>
      <c r="N3226" s="3">
        <v>19.93</v>
      </c>
      <c r="O3226" s="3">
        <v>15.65</v>
      </c>
      <c r="P3226" s="3">
        <v>3.45</v>
      </c>
      <c r="Q3226" s="3">
        <v>56.91</v>
      </c>
      <c r="R3226" s="3">
        <v>28.2</v>
      </c>
      <c r="S3226" s="3">
        <v>11.25</v>
      </c>
      <c r="T3226" s="3">
        <v>0.0</v>
      </c>
      <c r="U3226" s="3">
        <v>1861.2737</v>
      </c>
    </row>
    <row r="3227" hidden="1">
      <c r="A3227" s="10" t="str">
        <f t="shared" si="1"/>
        <v>Mali2003</v>
      </c>
      <c r="B3227" s="1" t="s">
        <v>130</v>
      </c>
      <c r="C3227" s="3">
        <v>2003.0</v>
      </c>
      <c r="D3227" s="3">
        <v>5.83</v>
      </c>
      <c r="E3227" s="3">
        <v>72.86</v>
      </c>
      <c r="F3227" s="3">
        <v>-0.84926</v>
      </c>
      <c r="G3227" s="3">
        <v>0.07</v>
      </c>
      <c r="H3227" s="3">
        <v>1271.1</v>
      </c>
      <c r="I3227" s="3">
        <v>1007.43</v>
      </c>
      <c r="J3227" s="3">
        <v>-7.09</v>
      </c>
      <c r="K3227" s="3">
        <v>4703.5</v>
      </c>
      <c r="L3227" s="3">
        <v>22.36</v>
      </c>
      <c r="M3227" s="3">
        <v>50.5</v>
      </c>
      <c r="N3227" s="3">
        <v>25.29</v>
      </c>
      <c r="O3227" s="3">
        <v>1.57</v>
      </c>
      <c r="P3227" s="3">
        <v>1.86</v>
      </c>
      <c r="Q3227" s="3">
        <v>1.45</v>
      </c>
      <c r="R3227" s="3">
        <v>57.24</v>
      </c>
      <c r="S3227" s="3">
        <v>39.22</v>
      </c>
      <c r="T3227" s="3">
        <v>1661.1987655973</v>
      </c>
      <c r="U3227" s="3">
        <v>4402.3385</v>
      </c>
    </row>
    <row r="3228" hidden="1">
      <c r="A3228" s="10" t="str">
        <f t="shared" si="1"/>
        <v>Malta2003</v>
      </c>
      <c r="B3228" s="1" t="s">
        <v>131</v>
      </c>
      <c r="C3228" s="3">
        <v>2003.0</v>
      </c>
      <c r="D3228" s="3">
        <v>14.57</v>
      </c>
      <c r="E3228" s="3">
        <v>81.88</v>
      </c>
      <c r="F3228" s="2"/>
      <c r="G3228" s="3">
        <v>0.08</v>
      </c>
      <c r="H3228" s="3">
        <v>3402.37</v>
      </c>
      <c r="I3228" s="3">
        <v>2466.97</v>
      </c>
      <c r="J3228" s="3">
        <v>-2.85</v>
      </c>
      <c r="K3228" s="3">
        <v>5448.42</v>
      </c>
      <c r="L3228" s="3">
        <v>44.52</v>
      </c>
      <c r="M3228" s="3">
        <v>37.36</v>
      </c>
      <c r="N3228" s="3">
        <v>14.36</v>
      </c>
      <c r="O3228" s="3">
        <v>3.6</v>
      </c>
      <c r="P3228" s="3">
        <v>61.87</v>
      </c>
      <c r="Q3228" s="3">
        <v>31.54</v>
      </c>
      <c r="R3228" s="3">
        <v>4.55</v>
      </c>
      <c r="S3228" s="3">
        <v>1.88</v>
      </c>
      <c r="T3228" s="3">
        <v>2715.93505290635</v>
      </c>
      <c r="U3228" s="3">
        <v>3772.0404</v>
      </c>
    </row>
    <row r="3229" hidden="1">
      <c r="A3229" s="10" t="str">
        <f t="shared" si="1"/>
        <v>Myanmar2003</v>
      </c>
      <c r="B3229" s="1" t="s">
        <v>144</v>
      </c>
      <c r="C3229" s="3">
        <v>2003.0</v>
      </c>
      <c r="D3229" s="3">
        <v>0.0</v>
      </c>
      <c r="E3229" s="3">
        <v>0.0</v>
      </c>
      <c r="F3229" s="3">
        <v>-1.312549</v>
      </c>
      <c r="G3229" s="2"/>
      <c r="H3229" s="2"/>
      <c r="I3229" s="2"/>
      <c r="J3229" s="3">
        <v>0.05</v>
      </c>
      <c r="K3229" s="3">
        <v>10467.11</v>
      </c>
      <c r="L3229" s="2"/>
      <c r="M3229" s="2"/>
      <c r="N3229" s="2"/>
      <c r="O3229" s="2"/>
      <c r="P3229" s="2"/>
      <c r="Q3229" s="2"/>
      <c r="R3229" s="2"/>
      <c r="S3229" s="2"/>
      <c r="T3229" s="3">
        <v>0.0</v>
      </c>
      <c r="U3229" s="3">
        <v>0.0</v>
      </c>
    </row>
    <row r="3230" hidden="1">
      <c r="A3230" s="10" t="str">
        <f t="shared" si="1"/>
        <v>Mongolia2003</v>
      </c>
      <c r="B3230" s="1" t="s">
        <v>139</v>
      </c>
      <c r="C3230" s="3">
        <v>2003.0</v>
      </c>
      <c r="D3230" s="3">
        <v>38.92</v>
      </c>
      <c r="E3230" s="3">
        <v>77.23</v>
      </c>
      <c r="F3230" s="3">
        <v>-0.902598</v>
      </c>
      <c r="G3230" s="3">
        <v>0.34</v>
      </c>
      <c r="H3230" s="3">
        <v>801.01</v>
      </c>
      <c r="I3230" s="3">
        <v>615.87</v>
      </c>
      <c r="J3230" s="3">
        <v>-15.6</v>
      </c>
      <c r="K3230" s="3">
        <v>1595.3</v>
      </c>
      <c r="L3230" s="3">
        <v>27.05</v>
      </c>
      <c r="M3230" s="3">
        <v>50.18</v>
      </c>
      <c r="N3230" s="3">
        <v>18.84</v>
      </c>
      <c r="O3230" s="3">
        <v>3.93</v>
      </c>
      <c r="P3230" s="3">
        <v>1.11</v>
      </c>
      <c r="Q3230" s="3">
        <v>20.01</v>
      </c>
      <c r="R3230" s="3">
        <v>36.33</v>
      </c>
      <c r="S3230" s="3">
        <v>42.55</v>
      </c>
      <c r="T3230" s="3">
        <v>1925.76961557745</v>
      </c>
      <c r="U3230" s="3">
        <v>2396.8337</v>
      </c>
    </row>
    <row r="3231" hidden="1">
      <c r="A3231" s="10" t="str">
        <f t="shared" si="1"/>
        <v>Montenegro2003</v>
      </c>
      <c r="B3231" s="1" t="s">
        <v>140</v>
      </c>
      <c r="C3231" s="3">
        <v>2003.0</v>
      </c>
      <c r="D3231" s="3">
        <v>0.0</v>
      </c>
      <c r="E3231" s="3">
        <v>0.0</v>
      </c>
      <c r="F3231" s="2"/>
      <c r="G3231" s="2"/>
      <c r="H3231" s="2"/>
      <c r="I3231" s="2"/>
      <c r="J3231" s="3">
        <v>-16.38</v>
      </c>
      <c r="K3231" s="3">
        <v>1707.71</v>
      </c>
      <c r="L3231" s="2"/>
      <c r="M3231" s="2"/>
      <c r="N3231" s="2"/>
      <c r="O3231" s="2"/>
      <c r="P3231" s="2"/>
      <c r="Q3231" s="2"/>
      <c r="R3231" s="2"/>
      <c r="S3231" s="2"/>
      <c r="T3231" s="3">
        <v>0.0</v>
      </c>
      <c r="U3231" s="3">
        <v>0.0</v>
      </c>
    </row>
    <row r="3232" hidden="1">
      <c r="A3232" s="10" t="str">
        <f t="shared" si="1"/>
        <v>Mozambique2003</v>
      </c>
      <c r="B3232" s="1" t="s">
        <v>143</v>
      </c>
      <c r="C3232" s="3">
        <v>2003.0</v>
      </c>
      <c r="D3232" s="3">
        <v>32.91</v>
      </c>
      <c r="E3232" s="3">
        <v>59.0</v>
      </c>
      <c r="F3232" s="3">
        <v>-1.223712</v>
      </c>
      <c r="G3232" s="3">
        <v>0.11</v>
      </c>
      <c r="H3232" s="3">
        <v>1753.0</v>
      </c>
      <c r="I3232" s="3">
        <v>1043.91</v>
      </c>
      <c r="J3232" s="3">
        <v>-22.59</v>
      </c>
      <c r="K3232" s="3">
        <v>6303.39</v>
      </c>
      <c r="L3232" s="3">
        <v>22.65</v>
      </c>
      <c r="M3232" s="3">
        <v>36.35</v>
      </c>
      <c r="N3232" s="3">
        <v>14.77</v>
      </c>
      <c r="O3232" s="3">
        <v>6.92</v>
      </c>
      <c r="P3232" s="3">
        <v>4.1</v>
      </c>
      <c r="Q3232" s="3">
        <v>6.74</v>
      </c>
      <c r="R3232" s="3">
        <v>71.1</v>
      </c>
      <c r="S3232" s="3">
        <v>17.25</v>
      </c>
      <c r="T3232" s="3">
        <v>1638.27851233122</v>
      </c>
      <c r="U3232" s="3">
        <v>3358.5</v>
      </c>
    </row>
    <row r="3233" hidden="1">
      <c r="A3233" s="10" t="str">
        <f t="shared" si="1"/>
        <v>Mauritania2003</v>
      </c>
      <c r="B3233" s="1" t="s">
        <v>133</v>
      </c>
      <c r="C3233" s="3">
        <v>2003.0</v>
      </c>
      <c r="D3233" s="3">
        <v>99.83</v>
      </c>
      <c r="E3233" s="3">
        <v>72.81</v>
      </c>
      <c r="F3233" s="3">
        <v>-0.714632</v>
      </c>
      <c r="G3233" s="3">
        <v>0.08</v>
      </c>
      <c r="H3233" s="3">
        <v>386.41</v>
      </c>
      <c r="I3233" s="3">
        <v>320.79</v>
      </c>
      <c r="J3233" s="3">
        <v>-17.07</v>
      </c>
      <c r="K3233" s="3">
        <v>2051.15</v>
      </c>
      <c r="L3233" s="3">
        <v>28.14</v>
      </c>
      <c r="M3233" s="3">
        <v>44.67</v>
      </c>
      <c r="N3233" s="3">
        <v>19.79</v>
      </c>
      <c r="O3233" s="3">
        <v>7.21</v>
      </c>
      <c r="P3233" s="2"/>
      <c r="Q3233" s="3">
        <v>0.36</v>
      </c>
      <c r="R3233" s="2"/>
      <c r="S3233" s="3">
        <v>87.33</v>
      </c>
      <c r="T3233" s="3">
        <v>1933.49345175253</v>
      </c>
      <c r="U3233" s="3">
        <v>4968.7173</v>
      </c>
    </row>
    <row r="3234" hidden="1">
      <c r="A3234" s="10" t="str">
        <f t="shared" si="1"/>
        <v>Montserrat2003</v>
      </c>
      <c r="B3234" s="1" t="s">
        <v>141</v>
      </c>
      <c r="C3234" s="3">
        <v>2003.0</v>
      </c>
      <c r="D3234" s="3">
        <v>42.89</v>
      </c>
      <c r="E3234" s="3">
        <v>70.13</v>
      </c>
      <c r="F3234" s="2"/>
      <c r="G3234" s="3">
        <v>0.13</v>
      </c>
      <c r="H3234" s="3">
        <v>28.42</v>
      </c>
      <c r="I3234" s="3">
        <v>1.77</v>
      </c>
      <c r="J3234" s="2"/>
      <c r="K3234" s="2"/>
      <c r="L3234" s="3">
        <v>25.54</v>
      </c>
      <c r="M3234" s="3">
        <v>44.59</v>
      </c>
      <c r="N3234" s="3">
        <v>7.49</v>
      </c>
      <c r="O3234" s="3">
        <v>2.96</v>
      </c>
      <c r="P3234" s="3">
        <v>35.64</v>
      </c>
      <c r="Q3234" s="3">
        <v>52.81</v>
      </c>
      <c r="R3234" s="3">
        <v>2.93</v>
      </c>
      <c r="S3234" s="3">
        <v>0.42</v>
      </c>
      <c r="T3234" s="3">
        <v>1859.4900571547</v>
      </c>
      <c r="U3234" s="3">
        <v>2788.1943</v>
      </c>
    </row>
    <row r="3235" hidden="1">
      <c r="A3235" s="10" t="str">
        <f t="shared" si="1"/>
        <v>Martinique2003</v>
      </c>
      <c r="B3235" s="1" t="s">
        <v>132</v>
      </c>
      <c r="C3235" s="3">
        <v>2003.0</v>
      </c>
      <c r="D3235" s="3">
        <v>0.0</v>
      </c>
      <c r="E3235" s="3">
        <v>0.0</v>
      </c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3">
        <v>0.0</v>
      </c>
      <c r="U3235" s="3">
        <v>0.0</v>
      </c>
    </row>
    <row r="3236" hidden="1">
      <c r="A3236" s="10" t="str">
        <f t="shared" si="1"/>
        <v>Mauritius2003</v>
      </c>
      <c r="B3236" s="1" t="s">
        <v>134</v>
      </c>
      <c r="C3236" s="3">
        <v>2003.0</v>
      </c>
      <c r="D3236" s="3">
        <v>27.69</v>
      </c>
      <c r="E3236" s="3">
        <v>56.82</v>
      </c>
      <c r="F3236" s="3">
        <v>-0.251788</v>
      </c>
      <c r="G3236" s="3">
        <v>0.17</v>
      </c>
      <c r="H3236" s="3">
        <v>2389.8</v>
      </c>
      <c r="I3236" s="3">
        <v>1880.8</v>
      </c>
      <c r="J3236" s="3">
        <v>1.9</v>
      </c>
      <c r="K3236" s="3">
        <v>5816.55</v>
      </c>
      <c r="L3236" s="3">
        <v>19.5</v>
      </c>
      <c r="M3236" s="3">
        <v>37.32</v>
      </c>
      <c r="N3236" s="3">
        <v>32.39</v>
      </c>
      <c r="O3236" s="3">
        <v>10.79</v>
      </c>
      <c r="P3236" s="3">
        <v>4.06</v>
      </c>
      <c r="Q3236" s="3">
        <v>65.63</v>
      </c>
      <c r="R3236" s="3">
        <v>25.28</v>
      </c>
      <c r="S3236" s="3">
        <v>5.03</v>
      </c>
      <c r="T3236" s="3">
        <v>1730.02313454602</v>
      </c>
      <c r="U3236" s="3">
        <v>3882.5031</v>
      </c>
    </row>
    <row r="3237" hidden="1">
      <c r="A3237" s="10" t="str">
        <f t="shared" si="1"/>
        <v>Malawi2003</v>
      </c>
      <c r="B3237" s="1" t="s">
        <v>127</v>
      </c>
      <c r="C3237" s="3">
        <v>2003.0</v>
      </c>
      <c r="D3237" s="3">
        <v>88.16</v>
      </c>
      <c r="E3237" s="3">
        <v>59.93</v>
      </c>
      <c r="F3237" s="3">
        <v>-1.562397</v>
      </c>
      <c r="G3237" s="3">
        <v>0.06</v>
      </c>
      <c r="H3237" s="3">
        <v>785.38</v>
      </c>
      <c r="I3237" s="3">
        <v>502.43</v>
      </c>
      <c r="J3237" s="3">
        <v>-10.5</v>
      </c>
      <c r="K3237" s="3">
        <v>3208.84</v>
      </c>
      <c r="L3237" s="3">
        <v>22.36</v>
      </c>
      <c r="M3237" s="3">
        <v>37.57</v>
      </c>
      <c r="N3237" s="3">
        <v>31.01</v>
      </c>
      <c r="O3237" s="3">
        <v>9.05</v>
      </c>
      <c r="P3237" s="3">
        <v>0.12</v>
      </c>
      <c r="Q3237" s="3">
        <v>20.46</v>
      </c>
      <c r="R3237" s="3">
        <v>21.31</v>
      </c>
      <c r="S3237" s="3">
        <v>58.11</v>
      </c>
      <c r="T3237" s="3">
        <v>1629.56102859596</v>
      </c>
      <c r="U3237" s="3">
        <v>5304.1891</v>
      </c>
    </row>
    <row r="3238" hidden="1">
      <c r="A3238" s="10" t="str">
        <f t="shared" si="1"/>
        <v>Malaysia2003</v>
      </c>
      <c r="B3238" s="1" t="s">
        <v>128</v>
      </c>
      <c r="C3238" s="3">
        <v>2003.0</v>
      </c>
      <c r="D3238" s="3">
        <v>22.63</v>
      </c>
      <c r="E3238" s="3">
        <v>74.0</v>
      </c>
      <c r="F3238" s="3">
        <v>1.106399</v>
      </c>
      <c r="G3238" s="3">
        <v>0.09</v>
      </c>
      <c r="H3238" s="3">
        <v>83613.98</v>
      </c>
      <c r="I3238" s="3">
        <v>104968.56</v>
      </c>
      <c r="J3238" s="3">
        <v>19.69</v>
      </c>
      <c r="K3238" s="3">
        <v>110202.0</v>
      </c>
      <c r="L3238" s="3">
        <v>60.56</v>
      </c>
      <c r="M3238" s="3">
        <v>13.44</v>
      </c>
      <c r="N3238" s="3">
        <v>17.65</v>
      </c>
      <c r="O3238" s="3">
        <v>6.17</v>
      </c>
      <c r="P3238" s="3">
        <v>53.01</v>
      </c>
      <c r="Q3238" s="3">
        <v>25.62</v>
      </c>
      <c r="R3238" s="3">
        <v>13.79</v>
      </c>
      <c r="S3238" s="3">
        <v>6.27</v>
      </c>
      <c r="T3238" s="3">
        <v>3446.73318726963</v>
      </c>
      <c r="U3238" s="3">
        <v>3439.6832</v>
      </c>
    </row>
    <row r="3239" hidden="1">
      <c r="A3239" s="10" t="str">
        <f t="shared" si="1"/>
        <v>Mayotte2003</v>
      </c>
      <c r="B3239" s="1" t="s">
        <v>135</v>
      </c>
      <c r="C3239" s="3">
        <v>2003.0</v>
      </c>
      <c r="D3239" s="3">
        <v>28.66</v>
      </c>
      <c r="E3239" s="3">
        <v>74.72</v>
      </c>
      <c r="F3239" s="2"/>
      <c r="G3239" s="3">
        <v>0.48</v>
      </c>
      <c r="H3239" s="3">
        <v>215.65</v>
      </c>
      <c r="I3239" s="3">
        <v>5.0</v>
      </c>
      <c r="J3239" s="2"/>
      <c r="K3239" s="2"/>
      <c r="L3239" s="3">
        <v>22.41</v>
      </c>
      <c r="M3239" s="3">
        <v>52.31</v>
      </c>
      <c r="N3239" s="3">
        <v>15.16</v>
      </c>
      <c r="O3239" s="3">
        <v>10.11</v>
      </c>
      <c r="P3239" s="3">
        <v>24.26</v>
      </c>
      <c r="Q3239" s="3">
        <v>39.65</v>
      </c>
      <c r="R3239" s="3">
        <v>14.61</v>
      </c>
      <c r="S3239" s="3">
        <v>21.47</v>
      </c>
      <c r="T3239" s="3">
        <v>1847.83716962053</v>
      </c>
      <c r="U3239" s="3">
        <v>2207.7249</v>
      </c>
    </row>
    <row r="3240" hidden="1">
      <c r="A3240" s="10" t="str">
        <f t="shared" si="1"/>
        <v>North America2003</v>
      </c>
      <c r="B3240" s="1" t="s">
        <v>154</v>
      </c>
      <c r="C3240" s="3">
        <v>2003.0</v>
      </c>
      <c r="D3240" s="3">
        <v>19.98</v>
      </c>
      <c r="E3240" s="3">
        <v>70.91</v>
      </c>
      <c r="F3240" s="2"/>
      <c r="G3240" s="2"/>
      <c r="H3240" s="3">
        <v>1543209.76</v>
      </c>
      <c r="I3240" s="3">
        <v>996966.27</v>
      </c>
      <c r="J3240" s="3">
        <v>-3.64</v>
      </c>
      <c r="K3240" s="3">
        <v>1.235479953E7</v>
      </c>
      <c r="L3240" s="3">
        <v>31.86</v>
      </c>
      <c r="M3240" s="3">
        <v>39.05</v>
      </c>
      <c r="N3240" s="3">
        <v>14.89</v>
      </c>
      <c r="O3240" s="3">
        <v>10.82</v>
      </c>
      <c r="P3240" s="3">
        <v>40.72</v>
      </c>
      <c r="Q3240" s="3">
        <v>25.32</v>
      </c>
      <c r="R3240" s="3">
        <v>20.95</v>
      </c>
      <c r="S3240" s="3">
        <v>9.05</v>
      </c>
      <c r="T3240" s="3">
        <v>0.0</v>
      </c>
      <c r="U3240" s="3">
        <v>1421.6881</v>
      </c>
    </row>
    <row r="3241" hidden="1">
      <c r="A3241" s="10" t="str">
        <f t="shared" si="1"/>
        <v>Namibia2003</v>
      </c>
      <c r="B3241" s="1" t="s">
        <v>145</v>
      </c>
      <c r="C3241" s="3">
        <v>2003.0</v>
      </c>
      <c r="D3241" s="3">
        <v>66.69</v>
      </c>
      <c r="E3241" s="3">
        <v>75.31</v>
      </c>
      <c r="F3241" s="3">
        <v>-0.187027</v>
      </c>
      <c r="G3241" s="3">
        <v>0.12</v>
      </c>
      <c r="H3241" s="3">
        <v>1414.8</v>
      </c>
      <c r="I3241" s="3">
        <v>1289.09</v>
      </c>
      <c r="J3241" s="3">
        <v>-9.31</v>
      </c>
      <c r="K3241" s="3">
        <v>4811.99</v>
      </c>
      <c r="L3241" s="3">
        <v>24.28</v>
      </c>
      <c r="M3241" s="3">
        <v>51.03</v>
      </c>
      <c r="N3241" s="3">
        <v>14.28</v>
      </c>
      <c r="O3241" s="3">
        <v>9.27</v>
      </c>
      <c r="P3241" s="3">
        <v>5.92</v>
      </c>
      <c r="Q3241" s="3">
        <v>36.88</v>
      </c>
      <c r="R3241" s="3">
        <v>8.4</v>
      </c>
      <c r="S3241" s="3">
        <v>48.0</v>
      </c>
      <c r="T3241" s="3">
        <v>1893.63135907552</v>
      </c>
      <c r="U3241" s="3">
        <v>1638.0094</v>
      </c>
    </row>
    <row r="3242" hidden="1">
      <c r="A3242" s="10" t="str">
        <f t="shared" si="1"/>
        <v>New Caledonia2003</v>
      </c>
      <c r="B3242" s="1" t="s">
        <v>149</v>
      </c>
      <c r="C3242" s="3">
        <v>2003.0</v>
      </c>
      <c r="D3242" s="3">
        <v>17.72</v>
      </c>
      <c r="E3242" s="3">
        <v>84.2</v>
      </c>
      <c r="F3242" s="2"/>
      <c r="G3242" s="3">
        <v>0.13</v>
      </c>
      <c r="H3242" s="3">
        <v>1540.43</v>
      </c>
      <c r="I3242" s="3">
        <v>728.58</v>
      </c>
      <c r="J3242" s="2"/>
      <c r="K3242" s="2"/>
      <c r="L3242" s="3">
        <v>36.38</v>
      </c>
      <c r="M3242" s="3">
        <v>47.82</v>
      </c>
      <c r="N3242" s="3">
        <v>9.26</v>
      </c>
      <c r="O3242" s="3">
        <v>3.88</v>
      </c>
      <c r="P3242" s="3">
        <v>1.9</v>
      </c>
      <c r="Q3242" s="3">
        <v>1.96</v>
      </c>
      <c r="R3242" s="3">
        <v>79.13</v>
      </c>
      <c r="S3242" s="3">
        <v>16.16</v>
      </c>
      <c r="T3242" s="3">
        <v>2283.05578609046</v>
      </c>
      <c r="U3242" s="3">
        <v>6269.0983</v>
      </c>
    </row>
    <row r="3243" hidden="1">
      <c r="A3243" s="10" t="str">
        <f t="shared" si="1"/>
        <v>Niger2003</v>
      </c>
      <c r="B3243" s="1" t="s">
        <v>152</v>
      </c>
      <c r="C3243" s="3">
        <v>2003.0</v>
      </c>
      <c r="D3243" s="3">
        <v>86.93</v>
      </c>
      <c r="E3243" s="3">
        <v>75.49</v>
      </c>
      <c r="F3243" s="2"/>
      <c r="G3243" s="3">
        <v>0.4</v>
      </c>
      <c r="H3243" s="3">
        <v>565.55</v>
      </c>
      <c r="I3243" s="3">
        <v>228.72</v>
      </c>
      <c r="J3243" s="3">
        <v>-6.83</v>
      </c>
      <c r="K3243" s="3">
        <v>3394.08</v>
      </c>
      <c r="L3243" s="3">
        <v>16.57</v>
      </c>
      <c r="M3243" s="3">
        <v>58.92</v>
      </c>
      <c r="N3243" s="3">
        <v>21.6</v>
      </c>
      <c r="O3243" s="3">
        <v>2.5</v>
      </c>
      <c r="P3243" s="3">
        <v>1.16</v>
      </c>
      <c r="Q3243" s="3">
        <v>8.98</v>
      </c>
      <c r="R3243" s="3">
        <v>8.35</v>
      </c>
      <c r="S3243" s="3">
        <v>78.9</v>
      </c>
      <c r="T3243" s="3">
        <v>1463.71944261026</v>
      </c>
      <c r="U3243" s="3">
        <v>3162.8589</v>
      </c>
    </row>
    <row r="3244" hidden="1">
      <c r="A3244" s="10" t="str">
        <f t="shared" si="1"/>
        <v>Nigeria2003</v>
      </c>
      <c r="B3244" s="1" t="s">
        <v>153</v>
      </c>
      <c r="C3244" s="3">
        <v>2003.0</v>
      </c>
      <c r="D3244" s="3">
        <v>97.94</v>
      </c>
      <c r="E3244" s="3">
        <v>67.44</v>
      </c>
      <c r="F3244" s="3">
        <v>-1.621206</v>
      </c>
      <c r="G3244" s="3">
        <v>0.21</v>
      </c>
      <c r="H3244" s="3">
        <v>14891.75</v>
      </c>
      <c r="I3244" s="3">
        <v>24077.15</v>
      </c>
      <c r="J3244" s="3">
        <v>4.17</v>
      </c>
      <c r="K3244" s="3">
        <v>104912.0</v>
      </c>
      <c r="L3244" s="3">
        <v>33.97</v>
      </c>
      <c r="M3244" s="3">
        <v>33.47</v>
      </c>
      <c r="N3244" s="3">
        <v>25.69</v>
      </c>
      <c r="O3244" s="3">
        <v>6.87</v>
      </c>
      <c r="P3244" s="3">
        <v>1.78</v>
      </c>
      <c r="Q3244" s="3">
        <v>1.65</v>
      </c>
      <c r="R3244" s="3">
        <v>0.16</v>
      </c>
      <c r="S3244" s="3">
        <v>96.41</v>
      </c>
      <c r="T3244" s="3">
        <v>2046.18071026978</v>
      </c>
      <c r="U3244" s="3">
        <v>9586.7588</v>
      </c>
    </row>
    <row r="3245" hidden="1">
      <c r="A3245" s="10" t="str">
        <f t="shared" si="1"/>
        <v>Nicaragua2003</v>
      </c>
      <c r="B3245" s="1" t="s">
        <v>151</v>
      </c>
      <c r="C3245" s="3">
        <v>2003.0</v>
      </c>
      <c r="D3245" s="3">
        <v>84.7</v>
      </c>
      <c r="E3245" s="3">
        <v>67.21</v>
      </c>
      <c r="F3245" s="3">
        <v>-0.913362</v>
      </c>
      <c r="G3245" s="3">
        <v>0.43</v>
      </c>
      <c r="H3245" s="3">
        <v>1904.59</v>
      </c>
      <c r="I3245" s="3">
        <v>605.2</v>
      </c>
      <c r="J3245" s="3">
        <v>-20.77</v>
      </c>
      <c r="K3245" s="3">
        <v>5322.46</v>
      </c>
      <c r="L3245" s="3">
        <v>20.01</v>
      </c>
      <c r="M3245" s="3">
        <v>47.2</v>
      </c>
      <c r="N3245" s="3">
        <v>16.68</v>
      </c>
      <c r="O3245" s="3">
        <v>13.85</v>
      </c>
      <c r="P3245" s="3">
        <v>1.08</v>
      </c>
      <c r="Q3245" s="3">
        <v>18.88</v>
      </c>
      <c r="R3245" s="3">
        <v>22.23</v>
      </c>
      <c r="S3245" s="3">
        <v>57.7</v>
      </c>
      <c r="T3245" s="3">
        <v>1663.13812174305</v>
      </c>
      <c r="U3245" s="3">
        <v>2535.1226</v>
      </c>
    </row>
    <row r="3246" hidden="1">
      <c r="A3246" s="10" t="str">
        <f t="shared" si="1"/>
        <v>Netherlands2003</v>
      </c>
      <c r="B3246" s="1" t="s">
        <v>147</v>
      </c>
      <c r="C3246" s="3">
        <v>2003.0</v>
      </c>
      <c r="D3246" s="3">
        <v>25.48</v>
      </c>
      <c r="E3246" s="3">
        <v>59.36</v>
      </c>
      <c r="F3246" s="3">
        <v>1.241407</v>
      </c>
      <c r="G3246" s="3">
        <v>0.1</v>
      </c>
      <c r="H3246" s="3">
        <v>233996.69</v>
      </c>
      <c r="I3246" s="3">
        <v>264796.48</v>
      </c>
      <c r="J3246" s="3">
        <v>6.65</v>
      </c>
      <c r="K3246" s="3">
        <v>578792.0</v>
      </c>
      <c r="L3246" s="3">
        <v>30.81</v>
      </c>
      <c r="M3246" s="3">
        <v>28.55</v>
      </c>
      <c r="N3246" s="3">
        <v>17.96</v>
      </c>
      <c r="O3246" s="3">
        <v>11.95</v>
      </c>
      <c r="P3246" s="3">
        <v>29.51</v>
      </c>
      <c r="Q3246" s="3">
        <v>28.31</v>
      </c>
      <c r="R3246" s="3">
        <v>20.08</v>
      </c>
      <c r="S3246" s="3">
        <v>7.68</v>
      </c>
      <c r="T3246" s="3">
        <v>2010.30505755909</v>
      </c>
      <c r="U3246" s="3">
        <v>1349.5073</v>
      </c>
    </row>
    <row r="3247" hidden="1">
      <c r="A3247" s="10" t="str">
        <f t="shared" si="1"/>
        <v>Norway2003</v>
      </c>
      <c r="B3247" s="1" t="s">
        <v>156</v>
      </c>
      <c r="C3247" s="3">
        <v>2003.0</v>
      </c>
      <c r="D3247" s="3">
        <v>69.85</v>
      </c>
      <c r="E3247" s="3">
        <v>71.72</v>
      </c>
      <c r="F3247" s="3">
        <v>0.880567</v>
      </c>
      <c r="G3247" s="3">
        <v>0.09</v>
      </c>
      <c r="H3247" s="3">
        <v>39849.09</v>
      </c>
      <c r="I3247" s="3">
        <v>67944.29</v>
      </c>
      <c r="J3247" s="3">
        <v>12.71</v>
      </c>
      <c r="K3247" s="3">
        <v>228859.0</v>
      </c>
      <c r="L3247" s="3">
        <v>31.59</v>
      </c>
      <c r="M3247" s="3">
        <v>40.13</v>
      </c>
      <c r="N3247" s="3">
        <v>21.74</v>
      </c>
      <c r="O3247" s="3">
        <v>5.92</v>
      </c>
      <c r="P3247" s="3">
        <v>11.3</v>
      </c>
      <c r="Q3247" s="3">
        <v>23.3</v>
      </c>
      <c r="R3247" s="3">
        <v>13.41</v>
      </c>
      <c r="S3247" s="3">
        <v>47.89</v>
      </c>
      <c r="T3247" s="3">
        <v>2276.4632486869</v>
      </c>
      <c r="U3247" s="3">
        <v>3954.0612</v>
      </c>
    </row>
    <row r="3248" hidden="1">
      <c r="A3248" s="10" t="str">
        <f t="shared" si="1"/>
        <v>Nepal2003</v>
      </c>
      <c r="B3248" s="1" t="s">
        <v>146</v>
      </c>
      <c r="C3248" s="3">
        <v>2003.0</v>
      </c>
      <c r="D3248" s="3">
        <v>24.87</v>
      </c>
      <c r="E3248" s="3">
        <v>51.46</v>
      </c>
      <c r="F3248" s="2"/>
      <c r="G3248" s="3">
        <v>0.3</v>
      </c>
      <c r="H3248" s="3">
        <v>1801.62</v>
      </c>
      <c r="I3248" s="3">
        <v>652.69</v>
      </c>
      <c r="J3248" s="3">
        <v>-12.85</v>
      </c>
      <c r="K3248" s="3">
        <v>6330.47</v>
      </c>
      <c r="L3248" s="3">
        <v>13.13</v>
      </c>
      <c r="M3248" s="3">
        <v>38.33</v>
      </c>
      <c r="N3248" s="3">
        <v>40.58</v>
      </c>
      <c r="O3248" s="3">
        <v>7.95</v>
      </c>
      <c r="P3248" s="3">
        <v>1.05</v>
      </c>
      <c r="Q3248" s="3">
        <v>62.45</v>
      </c>
      <c r="R3248" s="3">
        <v>33.29</v>
      </c>
      <c r="S3248" s="3">
        <v>3.2</v>
      </c>
      <c r="T3248" s="3">
        <v>1435.98934618151</v>
      </c>
      <c r="U3248" s="3">
        <v>2992.8051</v>
      </c>
    </row>
    <row r="3249" hidden="1">
      <c r="A3249" s="10" t="str">
        <f t="shared" si="1"/>
        <v>New Zealand2003</v>
      </c>
      <c r="B3249" s="1" t="s">
        <v>150</v>
      </c>
      <c r="C3249" s="3">
        <v>2003.0</v>
      </c>
      <c r="D3249" s="3">
        <v>61.98</v>
      </c>
      <c r="E3249" s="3">
        <v>73.58</v>
      </c>
      <c r="F3249" s="3">
        <v>0.365665</v>
      </c>
      <c r="G3249" s="3">
        <v>0.08</v>
      </c>
      <c r="H3249" s="3">
        <v>18557.42</v>
      </c>
      <c r="I3249" s="3">
        <v>16526.85</v>
      </c>
      <c r="J3249" s="3">
        <v>1.76</v>
      </c>
      <c r="K3249" s="3">
        <v>88250.88</v>
      </c>
      <c r="L3249" s="3">
        <v>29.22</v>
      </c>
      <c r="M3249" s="3">
        <v>44.36</v>
      </c>
      <c r="N3249" s="3">
        <v>17.54</v>
      </c>
      <c r="O3249" s="3">
        <v>8.75</v>
      </c>
      <c r="P3249" s="3">
        <v>10.44</v>
      </c>
      <c r="Q3249" s="3">
        <v>22.91</v>
      </c>
      <c r="R3249" s="3">
        <v>33.05</v>
      </c>
      <c r="S3249" s="3">
        <v>32.69</v>
      </c>
      <c r="T3249" s="3">
        <v>2239.22835378049</v>
      </c>
      <c r="U3249" s="3">
        <v>1745.8518</v>
      </c>
    </row>
    <row r="3250" hidden="1">
      <c r="A3250" s="10" t="str">
        <f t="shared" si="1"/>
        <v>Other Asia, nes2003</v>
      </c>
      <c r="B3250" s="1" t="s">
        <v>159</v>
      </c>
      <c r="C3250" s="3">
        <v>2003.0</v>
      </c>
      <c r="D3250" s="3">
        <v>4.73</v>
      </c>
      <c r="E3250" s="3">
        <v>61.52</v>
      </c>
      <c r="F3250" s="2"/>
      <c r="G3250" s="3">
        <v>0.12</v>
      </c>
      <c r="H3250" s="3">
        <v>128004.22</v>
      </c>
      <c r="I3250" s="3">
        <v>150600.18</v>
      </c>
      <c r="J3250" s="2"/>
      <c r="K3250" s="2"/>
      <c r="L3250" s="3">
        <v>47.34</v>
      </c>
      <c r="M3250" s="3">
        <v>14.18</v>
      </c>
      <c r="N3250" s="3">
        <v>23.11</v>
      </c>
      <c r="O3250" s="3">
        <v>13.86</v>
      </c>
      <c r="P3250" s="3">
        <v>56.09</v>
      </c>
      <c r="Q3250" s="3">
        <v>19.59</v>
      </c>
      <c r="R3250" s="3">
        <v>22.45</v>
      </c>
      <c r="S3250" s="3">
        <v>1.25</v>
      </c>
      <c r="T3250" s="3">
        <v>2592.61365797295</v>
      </c>
      <c r="U3250" s="3">
        <v>3148.0153</v>
      </c>
    </row>
    <row r="3251" hidden="1">
      <c r="A3251" s="10" t="str">
        <f t="shared" si="1"/>
        <v>Oman2003</v>
      </c>
      <c r="B3251" s="1" t="s">
        <v>158</v>
      </c>
      <c r="C3251" s="3">
        <v>2003.0</v>
      </c>
      <c r="D3251" s="3">
        <v>77.77</v>
      </c>
      <c r="E3251" s="3">
        <v>49.92</v>
      </c>
      <c r="F3251" s="3">
        <v>-1.542214</v>
      </c>
      <c r="G3251" s="3">
        <v>0.16</v>
      </c>
      <c r="H3251" s="3">
        <v>6801.04</v>
      </c>
      <c r="I3251" s="3">
        <v>12196.36</v>
      </c>
      <c r="J3251" s="3">
        <v>16.96</v>
      </c>
      <c r="K3251" s="3">
        <v>21633.71</v>
      </c>
      <c r="L3251" s="3">
        <v>0.53</v>
      </c>
      <c r="M3251" s="3">
        <v>49.39</v>
      </c>
      <c r="N3251" s="3">
        <v>12.46</v>
      </c>
      <c r="O3251" s="3">
        <v>2.89</v>
      </c>
      <c r="P3251" s="3">
        <v>1.32</v>
      </c>
      <c r="Q3251" s="3">
        <v>10.44</v>
      </c>
      <c r="R3251" s="3">
        <v>0.43</v>
      </c>
      <c r="S3251" s="3">
        <v>68.24</v>
      </c>
      <c r="T3251" s="3">
        <v>2728.3904912337</v>
      </c>
      <c r="U3251" s="3">
        <v>6113.2536</v>
      </c>
    </row>
    <row r="3252" hidden="1">
      <c r="A3252" s="10" t="str">
        <f t="shared" si="1"/>
        <v>Pakistan2003</v>
      </c>
      <c r="B3252" s="1" t="s">
        <v>160</v>
      </c>
      <c r="C3252" s="3">
        <v>2003.0</v>
      </c>
      <c r="D3252" s="3">
        <v>14.11</v>
      </c>
      <c r="E3252" s="3">
        <v>49.87</v>
      </c>
      <c r="F3252" s="3">
        <v>-0.755575</v>
      </c>
      <c r="G3252" s="3">
        <v>0.09</v>
      </c>
      <c r="H3252" s="3">
        <v>13048.61</v>
      </c>
      <c r="I3252" s="3">
        <v>11930.08</v>
      </c>
      <c r="J3252" s="3">
        <v>0.54</v>
      </c>
      <c r="K3252" s="3">
        <v>91760.54</v>
      </c>
      <c r="L3252" s="3">
        <v>22.06</v>
      </c>
      <c r="M3252" s="3">
        <v>27.81</v>
      </c>
      <c r="N3252" s="3">
        <v>30.81</v>
      </c>
      <c r="O3252" s="3">
        <v>19.14</v>
      </c>
      <c r="P3252" s="3">
        <v>2.38</v>
      </c>
      <c r="Q3252" s="3">
        <v>59.71</v>
      </c>
      <c r="R3252" s="3">
        <v>33.33</v>
      </c>
      <c r="S3252" s="3">
        <v>4.53</v>
      </c>
      <c r="T3252" s="3">
        <v>1598.69789676773</v>
      </c>
      <c r="U3252" s="3">
        <v>4977.7896</v>
      </c>
    </row>
    <row r="3253" hidden="1">
      <c r="A3253" s="10" t="str">
        <f t="shared" si="1"/>
        <v>Panama2003</v>
      </c>
      <c r="B3253" s="1" t="s">
        <v>162</v>
      </c>
      <c r="C3253" s="3">
        <v>2003.0</v>
      </c>
      <c r="D3253" s="3">
        <v>89.25</v>
      </c>
      <c r="E3253" s="3">
        <v>73.99</v>
      </c>
      <c r="F3253" s="3">
        <v>-0.015635</v>
      </c>
      <c r="G3253" s="3">
        <v>0.04</v>
      </c>
      <c r="H3253" s="3">
        <v>3120.98</v>
      </c>
      <c r="I3253" s="3">
        <v>804.99</v>
      </c>
      <c r="J3253" s="3">
        <v>-6.01</v>
      </c>
      <c r="K3253" s="3">
        <v>13693.98</v>
      </c>
      <c r="L3253" s="3">
        <v>19.46</v>
      </c>
      <c r="M3253" s="3">
        <v>54.53</v>
      </c>
      <c r="N3253" s="3">
        <v>18.42</v>
      </c>
      <c r="O3253" s="3">
        <v>4.08</v>
      </c>
      <c r="P3253" s="3">
        <v>3.13</v>
      </c>
      <c r="Q3253" s="3">
        <v>14.33</v>
      </c>
      <c r="R3253" s="3">
        <v>9.96</v>
      </c>
      <c r="S3253" s="3">
        <v>72.09</v>
      </c>
      <c r="T3253" s="3">
        <v>1877.1027092056</v>
      </c>
      <c r="U3253" s="3">
        <v>3436.4699</v>
      </c>
    </row>
    <row r="3254" hidden="1">
      <c r="A3254" s="10" t="str">
        <f t="shared" si="1"/>
        <v>Peru2003</v>
      </c>
      <c r="B3254" s="1" t="s">
        <v>165</v>
      </c>
      <c r="C3254" s="3">
        <v>2003.0</v>
      </c>
      <c r="D3254" s="3">
        <v>43.5</v>
      </c>
      <c r="E3254" s="3">
        <v>55.28</v>
      </c>
      <c r="F3254" s="3">
        <v>-0.559925</v>
      </c>
      <c r="G3254" s="3">
        <v>0.12</v>
      </c>
      <c r="H3254" s="3">
        <v>8414.05</v>
      </c>
      <c r="I3254" s="3">
        <v>9026.64</v>
      </c>
      <c r="J3254" s="3">
        <v>0.4</v>
      </c>
      <c r="K3254" s="3">
        <v>58731.03</v>
      </c>
      <c r="L3254" s="3">
        <v>24.03</v>
      </c>
      <c r="M3254" s="3">
        <v>31.25</v>
      </c>
      <c r="N3254" s="3">
        <v>27.03</v>
      </c>
      <c r="O3254" s="3">
        <v>17.69</v>
      </c>
      <c r="P3254" s="3">
        <v>0.89</v>
      </c>
      <c r="Q3254" s="3">
        <v>19.35</v>
      </c>
      <c r="R3254" s="3">
        <v>56.86</v>
      </c>
      <c r="S3254" s="3">
        <v>22.9</v>
      </c>
      <c r="T3254" s="3">
        <v>1839.29837706587</v>
      </c>
      <c r="U3254" s="3">
        <v>1471.7366</v>
      </c>
    </row>
    <row r="3255" hidden="1">
      <c r="A3255" s="10" t="str">
        <f t="shared" si="1"/>
        <v>Philippines2003</v>
      </c>
      <c r="B3255" s="1" t="s">
        <v>166</v>
      </c>
      <c r="C3255" s="3">
        <v>2003.0</v>
      </c>
      <c r="D3255" s="3">
        <v>9.39</v>
      </c>
      <c r="E3255" s="3">
        <v>71.45</v>
      </c>
      <c r="F3255" s="3">
        <v>0.069077</v>
      </c>
      <c r="G3255" s="3">
        <v>0.09</v>
      </c>
      <c r="H3255" s="3">
        <v>42575.74</v>
      </c>
      <c r="I3255" s="3">
        <v>36231.21</v>
      </c>
      <c r="J3255" s="3">
        <v>-2.96</v>
      </c>
      <c r="K3255" s="3">
        <v>87039.15</v>
      </c>
      <c r="L3255" s="3">
        <v>59.51</v>
      </c>
      <c r="M3255" s="3">
        <v>11.94</v>
      </c>
      <c r="N3255" s="3">
        <v>18.1</v>
      </c>
      <c r="O3255" s="3">
        <v>10.45</v>
      </c>
      <c r="P3255" s="3">
        <v>72.12</v>
      </c>
      <c r="Q3255" s="3">
        <v>18.4</v>
      </c>
      <c r="R3255" s="3">
        <v>6.16</v>
      </c>
      <c r="S3255" s="3">
        <v>3.26</v>
      </c>
      <c r="T3255" s="3">
        <v>3267.43847107588</v>
      </c>
      <c r="U3255" s="3">
        <v>5161.464</v>
      </c>
    </row>
    <row r="3256" hidden="1">
      <c r="A3256" s="10" t="str">
        <f t="shared" si="1"/>
        <v>Palau2003</v>
      </c>
      <c r="B3256" s="1" t="s">
        <v>161</v>
      </c>
      <c r="C3256" s="3">
        <v>2003.0</v>
      </c>
      <c r="D3256" s="3">
        <v>0.0</v>
      </c>
      <c r="E3256" s="3">
        <v>0.0</v>
      </c>
      <c r="F3256" s="2"/>
      <c r="G3256" s="2"/>
      <c r="H3256" s="2"/>
      <c r="I3256" s="2"/>
      <c r="J3256" s="3">
        <v>-36.94</v>
      </c>
      <c r="K3256" s="3">
        <v>153.96</v>
      </c>
      <c r="L3256" s="2"/>
      <c r="M3256" s="2"/>
      <c r="N3256" s="2"/>
      <c r="O3256" s="2"/>
      <c r="P3256" s="2"/>
      <c r="Q3256" s="2"/>
      <c r="R3256" s="2"/>
      <c r="S3256" s="2"/>
      <c r="T3256" s="3">
        <v>0.0</v>
      </c>
      <c r="U3256" s="3">
        <v>0.0</v>
      </c>
    </row>
    <row r="3257" hidden="1">
      <c r="A3257" s="10" t="str">
        <f t="shared" si="1"/>
        <v>Papua New Guinea2003</v>
      </c>
      <c r="B3257" s="1" t="s">
        <v>163</v>
      </c>
      <c r="C3257" s="3">
        <v>2003.0</v>
      </c>
      <c r="D3257" s="3">
        <v>89.59</v>
      </c>
      <c r="E3257" s="3">
        <v>75.57</v>
      </c>
      <c r="F3257" s="3">
        <v>-1.442639</v>
      </c>
      <c r="G3257" s="3">
        <v>0.19</v>
      </c>
      <c r="H3257" s="3">
        <v>1302.41</v>
      </c>
      <c r="I3257" s="3">
        <v>2260.09</v>
      </c>
      <c r="J3257" s="3">
        <v>15.39</v>
      </c>
      <c r="K3257" s="3">
        <v>3536.41</v>
      </c>
      <c r="L3257" s="3">
        <v>35.18</v>
      </c>
      <c r="M3257" s="3">
        <v>40.39</v>
      </c>
      <c r="N3257" s="3">
        <v>14.48</v>
      </c>
      <c r="O3257" s="3">
        <v>9.62</v>
      </c>
      <c r="P3257" s="3">
        <v>2.93</v>
      </c>
      <c r="Q3257" s="3">
        <v>3.61</v>
      </c>
      <c r="R3257" s="3">
        <v>16.36</v>
      </c>
      <c r="S3257" s="3">
        <v>76.95</v>
      </c>
      <c r="T3257" s="3">
        <v>2050.28931370238</v>
      </c>
      <c r="U3257" s="3">
        <v>2786.9612</v>
      </c>
    </row>
    <row r="3258" hidden="1">
      <c r="A3258" s="10" t="str">
        <f t="shared" si="1"/>
        <v>Poland2003</v>
      </c>
      <c r="B3258" s="1" t="s">
        <v>167</v>
      </c>
      <c r="C3258" s="3">
        <v>2003.0</v>
      </c>
      <c r="D3258" s="3">
        <v>20.23</v>
      </c>
      <c r="E3258" s="3">
        <v>64.29</v>
      </c>
      <c r="F3258" s="3">
        <v>0.887648</v>
      </c>
      <c r="G3258" s="3">
        <v>0.14</v>
      </c>
      <c r="H3258" s="3">
        <v>67146.11</v>
      </c>
      <c r="I3258" s="3">
        <v>52755.5</v>
      </c>
      <c r="J3258" s="3">
        <v>-2.75</v>
      </c>
      <c r="K3258" s="3">
        <v>217827.0</v>
      </c>
      <c r="L3258" s="3">
        <v>32.2</v>
      </c>
      <c r="M3258" s="3">
        <v>32.09</v>
      </c>
      <c r="N3258" s="3">
        <v>26.17</v>
      </c>
      <c r="O3258" s="3">
        <v>9.45</v>
      </c>
      <c r="P3258" s="3">
        <v>28.32</v>
      </c>
      <c r="Q3258" s="3">
        <v>43.7</v>
      </c>
      <c r="R3258" s="3">
        <v>21.33</v>
      </c>
      <c r="S3258" s="3">
        <v>6.64</v>
      </c>
      <c r="T3258" s="3">
        <v>2234.01309526841</v>
      </c>
      <c r="U3258" s="3">
        <v>1173.158</v>
      </c>
    </row>
    <row r="3259" hidden="1">
      <c r="A3259" s="10" t="str">
        <f t="shared" si="1"/>
        <v>Portugal2003</v>
      </c>
      <c r="B3259" s="1" t="s">
        <v>168</v>
      </c>
      <c r="C3259" s="3">
        <v>2003.0</v>
      </c>
      <c r="D3259" s="3">
        <v>20.4</v>
      </c>
      <c r="E3259" s="3">
        <v>62.34</v>
      </c>
      <c r="F3259" s="3">
        <v>0.616167</v>
      </c>
      <c r="G3259" s="3">
        <v>0.11</v>
      </c>
      <c r="H3259" s="3">
        <v>47166.17</v>
      </c>
      <c r="I3259" s="3">
        <v>31833.58</v>
      </c>
      <c r="J3259" s="3">
        <v>-6.4</v>
      </c>
      <c r="K3259" s="3">
        <v>164862.0</v>
      </c>
      <c r="L3259" s="3">
        <v>27.02</v>
      </c>
      <c r="M3259" s="3">
        <v>35.32</v>
      </c>
      <c r="N3259" s="3">
        <v>23.3</v>
      </c>
      <c r="O3259" s="3">
        <v>14.34</v>
      </c>
      <c r="P3259" s="3">
        <v>22.35</v>
      </c>
      <c r="Q3259" s="3">
        <v>53.81</v>
      </c>
      <c r="R3259" s="3">
        <v>19.45</v>
      </c>
      <c r="S3259" s="3">
        <v>4.13</v>
      </c>
      <c r="T3259" s="3">
        <v>1946.68986235468</v>
      </c>
      <c r="U3259" s="3">
        <v>1146.2747</v>
      </c>
    </row>
    <row r="3260" hidden="1">
      <c r="A3260" s="10" t="str">
        <f t="shared" si="1"/>
        <v>Paraguay2003</v>
      </c>
      <c r="B3260" s="1" t="s">
        <v>164</v>
      </c>
      <c r="C3260" s="3">
        <v>2003.0</v>
      </c>
      <c r="D3260" s="3">
        <v>84.37</v>
      </c>
      <c r="E3260" s="3">
        <v>71.67</v>
      </c>
      <c r="F3260" s="3">
        <v>-0.771252</v>
      </c>
      <c r="G3260" s="3">
        <v>0.12</v>
      </c>
      <c r="H3260" s="3">
        <v>1920.59</v>
      </c>
      <c r="I3260" s="3">
        <v>1305.73</v>
      </c>
      <c r="J3260" s="3">
        <v>13.16</v>
      </c>
      <c r="K3260" s="3">
        <v>7691.37</v>
      </c>
      <c r="L3260" s="3">
        <v>20.69</v>
      </c>
      <c r="M3260" s="3">
        <v>50.98</v>
      </c>
      <c r="N3260" s="3">
        <v>24.16</v>
      </c>
      <c r="O3260" s="3">
        <v>4.15</v>
      </c>
      <c r="P3260" s="3">
        <v>0.4</v>
      </c>
      <c r="Q3260" s="3">
        <v>6.98</v>
      </c>
      <c r="R3260" s="3">
        <v>30.43</v>
      </c>
      <c r="S3260" s="3">
        <v>62.19</v>
      </c>
      <c r="T3260" s="3">
        <v>1811.37206749275</v>
      </c>
      <c r="U3260" s="3">
        <v>4020.1737</v>
      </c>
    </row>
    <row r="3261" hidden="1">
      <c r="A3261" s="10" t="str">
        <f t="shared" si="1"/>
        <v>Occ.Pal.Terr2003</v>
      </c>
      <c r="B3261" s="1" t="s">
        <v>157</v>
      </c>
      <c r="C3261" s="3">
        <v>2003.0</v>
      </c>
      <c r="D3261" s="3">
        <v>0.0</v>
      </c>
      <c r="E3261" s="3">
        <v>0.0</v>
      </c>
      <c r="F3261" s="2"/>
      <c r="G3261" s="2"/>
      <c r="H3261" s="2"/>
      <c r="I3261" s="2"/>
      <c r="J3261" s="3">
        <v>-50.44</v>
      </c>
      <c r="K3261" s="3">
        <v>3968.0</v>
      </c>
      <c r="L3261" s="2"/>
      <c r="M3261" s="2"/>
      <c r="N3261" s="2"/>
      <c r="O3261" s="2"/>
      <c r="P3261" s="2"/>
      <c r="Q3261" s="2"/>
      <c r="R3261" s="2"/>
      <c r="S3261" s="2"/>
      <c r="T3261" s="3">
        <v>0.0</v>
      </c>
      <c r="U3261" s="3">
        <v>0.0</v>
      </c>
    </row>
    <row r="3262" hidden="1">
      <c r="A3262" s="10" t="str">
        <f t="shared" si="1"/>
        <v>French Polynesia2003</v>
      </c>
      <c r="B3262" s="1" t="s">
        <v>85</v>
      </c>
      <c r="C3262" s="3">
        <v>2003.0</v>
      </c>
      <c r="D3262" s="3">
        <v>16.93</v>
      </c>
      <c r="E3262" s="3">
        <v>83.06</v>
      </c>
      <c r="F3262" s="2"/>
      <c r="G3262" s="3">
        <v>0.28</v>
      </c>
      <c r="H3262" s="3">
        <v>1564.18</v>
      </c>
      <c r="I3262" s="3">
        <v>149.9</v>
      </c>
      <c r="J3262" s="2"/>
      <c r="K3262" s="2"/>
      <c r="L3262" s="3">
        <v>36.6</v>
      </c>
      <c r="M3262" s="3">
        <v>46.46</v>
      </c>
      <c r="N3262" s="3">
        <v>10.95</v>
      </c>
      <c r="O3262" s="3">
        <v>5.98</v>
      </c>
      <c r="P3262" s="3">
        <v>6.21</v>
      </c>
      <c r="Q3262" s="3">
        <v>16.55</v>
      </c>
      <c r="R3262" s="3">
        <v>6.23</v>
      </c>
      <c r="S3262" s="3">
        <v>71.01</v>
      </c>
      <c r="T3262" s="3">
        <v>2242.05220024332</v>
      </c>
      <c r="U3262" s="3">
        <v>4676.0218</v>
      </c>
    </row>
    <row r="3263" hidden="1">
      <c r="A3263" s="10" t="str">
        <f t="shared" si="1"/>
        <v>Qatar2003</v>
      </c>
      <c r="B3263" s="1" t="s">
        <v>169</v>
      </c>
      <c r="C3263" s="3">
        <v>2003.0</v>
      </c>
      <c r="D3263" s="3">
        <v>91.26</v>
      </c>
      <c r="E3263" s="3">
        <v>41.05</v>
      </c>
      <c r="F3263" s="3">
        <v>0.16838</v>
      </c>
      <c r="G3263" s="3">
        <v>0.27</v>
      </c>
      <c r="H3263" s="3">
        <v>4897.43</v>
      </c>
      <c r="I3263" s="3">
        <v>13382.58</v>
      </c>
      <c r="J3263" s="3">
        <v>33.23</v>
      </c>
      <c r="K3263" s="3">
        <v>23533.79</v>
      </c>
      <c r="L3263" s="3">
        <v>26.4</v>
      </c>
      <c r="M3263" s="3">
        <v>14.65</v>
      </c>
      <c r="N3263" s="3">
        <v>8.66</v>
      </c>
      <c r="O3263" s="3">
        <v>5.34</v>
      </c>
      <c r="P3263" s="3">
        <v>0.54</v>
      </c>
      <c r="Q3263" s="3">
        <v>41.19</v>
      </c>
      <c r="R3263" s="3">
        <v>3.59</v>
      </c>
      <c r="S3263" s="3">
        <v>50.36</v>
      </c>
      <c r="T3263" s="3">
        <v>2516.92127933369</v>
      </c>
      <c r="U3263" s="3">
        <v>8301.451</v>
      </c>
    </row>
    <row r="3264" hidden="1">
      <c r="A3264" s="10" t="str">
        <f t="shared" si="1"/>
        <v>Reunion2003</v>
      </c>
      <c r="B3264" s="1" t="s">
        <v>170</v>
      </c>
      <c r="C3264" s="3">
        <v>2003.0</v>
      </c>
      <c r="D3264" s="3">
        <v>0.0</v>
      </c>
      <c r="E3264" s="3">
        <v>0.0</v>
      </c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3">
        <v>0.0</v>
      </c>
      <c r="U3264" s="3">
        <v>0.0</v>
      </c>
    </row>
    <row r="3265" hidden="1">
      <c r="A3265" s="10" t="str">
        <f t="shared" si="1"/>
        <v>Romania2003</v>
      </c>
      <c r="B3265" s="1" t="s">
        <v>171</v>
      </c>
      <c r="C3265" s="3">
        <v>2003.0</v>
      </c>
      <c r="D3265" s="3">
        <v>15.6</v>
      </c>
      <c r="E3265" s="3">
        <v>55.48</v>
      </c>
      <c r="F3265" s="3">
        <v>0.413593</v>
      </c>
      <c r="G3265" s="3">
        <v>0.09</v>
      </c>
      <c r="H3265" s="3">
        <v>24003.12</v>
      </c>
      <c r="I3265" s="3">
        <v>17618.06</v>
      </c>
      <c r="J3265" s="3">
        <v>-7.75</v>
      </c>
      <c r="K3265" s="3">
        <v>57806.51</v>
      </c>
      <c r="L3265" s="3">
        <v>26.63</v>
      </c>
      <c r="M3265" s="3">
        <v>28.85</v>
      </c>
      <c r="N3265" s="3">
        <v>33.4</v>
      </c>
      <c r="O3265" s="3">
        <v>10.87</v>
      </c>
      <c r="P3265" s="3">
        <v>14.84</v>
      </c>
      <c r="Q3265" s="3">
        <v>54.89</v>
      </c>
      <c r="R3265" s="3">
        <v>24.9</v>
      </c>
      <c r="S3265" s="3">
        <v>4.8</v>
      </c>
      <c r="T3265" s="3">
        <v>2096.47406915694</v>
      </c>
      <c r="U3265" s="3">
        <v>1314.0837</v>
      </c>
    </row>
    <row r="3266" hidden="1">
      <c r="A3266" s="10" t="str">
        <f t="shared" si="1"/>
        <v>Russian Federation2003</v>
      </c>
      <c r="B3266" s="1" t="s">
        <v>172</v>
      </c>
      <c r="C3266" s="3">
        <v>2003.0</v>
      </c>
      <c r="D3266" s="3">
        <v>61.23</v>
      </c>
      <c r="E3266" s="3">
        <v>59.91</v>
      </c>
      <c r="F3266" s="3">
        <v>0.662422</v>
      </c>
      <c r="G3266" s="3">
        <v>0.04</v>
      </c>
      <c r="H3266" s="3">
        <v>57345.99</v>
      </c>
      <c r="I3266" s="3">
        <v>133655.69</v>
      </c>
      <c r="J3266" s="3">
        <v>11.37</v>
      </c>
      <c r="K3266" s="3">
        <v>430348.01</v>
      </c>
      <c r="L3266" s="3">
        <v>27.15</v>
      </c>
      <c r="M3266" s="3">
        <v>32.76</v>
      </c>
      <c r="N3266" s="3">
        <v>18.6</v>
      </c>
      <c r="O3266" s="3">
        <v>12.47</v>
      </c>
      <c r="P3266" s="3">
        <v>7.11</v>
      </c>
      <c r="Q3266" s="3">
        <v>28.07</v>
      </c>
      <c r="R3266" s="3">
        <v>19.88</v>
      </c>
      <c r="S3266" s="3">
        <v>33.5</v>
      </c>
      <c r="T3266" s="3">
        <v>1879.25179730501</v>
      </c>
      <c r="U3266" s="3">
        <v>3321.5388</v>
      </c>
    </row>
    <row r="3267" hidden="1">
      <c r="A3267" s="10" t="str">
        <f t="shared" si="1"/>
        <v>Rwanda2003</v>
      </c>
      <c r="B3267" s="1" t="s">
        <v>173</v>
      </c>
      <c r="C3267" s="3">
        <v>2003.0</v>
      </c>
      <c r="D3267" s="3">
        <v>82.59</v>
      </c>
      <c r="E3267" s="3">
        <v>75.68</v>
      </c>
      <c r="F3267" s="2"/>
      <c r="G3267" s="3">
        <v>0.35</v>
      </c>
      <c r="H3267" s="3">
        <v>261.65</v>
      </c>
      <c r="I3267" s="3">
        <v>51.28</v>
      </c>
      <c r="J3267" s="3">
        <v>-13.75</v>
      </c>
      <c r="K3267" s="3">
        <v>2138.24</v>
      </c>
      <c r="L3267" s="3">
        <v>23.25</v>
      </c>
      <c r="M3267" s="3">
        <v>52.43</v>
      </c>
      <c r="N3267" s="3">
        <v>23.14</v>
      </c>
      <c r="O3267" s="3">
        <v>1.14</v>
      </c>
      <c r="P3267" s="3">
        <v>5.27</v>
      </c>
      <c r="Q3267" s="3">
        <v>34.69</v>
      </c>
      <c r="R3267" s="3">
        <v>2.26</v>
      </c>
      <c r="S3267" s="3">
        <v>57.54</v>
      </c>
      <c r="T3267" s="3">
        <v>1737.21743362006</v>
      </c>
      <c r="U3267" s="3">
        <v>3347.1418</v>
      </c>
    </row>
    <row r="3268" hidden="1">
      <c r="A3268" s="10" t="str">
        <f t="shared" si="1"/>
        <v>South Asia2003</v>
      </c>
      <c r="B3268" s="1" t="s">
        <v>187</v>
      </c>
      <c r="C3268" s="3">
        <v>2003.0</v>
      </c>
      <c r="D3268" s="3">
        <v>19.24</v>
      </c>
      <c r="E3268" s="3">
        <v>34.4</v>
      </c>
      <c r="F3268" s="2"/>
      <c r="G3268" s="2"/>
      <c r="H3268" s="3">
        <v>104411.53</v>
      </c>
      <c r="I3268" s="3">
        <v>83327.65</v>
      </c>
      <c r="J3268" s="3">
        <v>-1.08</v>
      </c>
      <c r="K3268" s="3">
        <v>791003.0</v>
      </c>
      <c r="L3268" s="3">
        <v>19.73</v>
      </c>
      <c r="M3268" s="3">
        <v>14.67</v>
      </c>
      <c r="N3268" s="3">
        <v>32.49</v>
      </c>
      <c r="O3268" s="3">
        <v>32.35</v>
      </c>
      <c r="P3268" s="3">
        <v>6.68</v>
      </c>
      <c r="Q3268" s="3">
        <v>48.85</v>
      </c>
      <c r="R3268" s="3">
        <v>35.33</v>
      </c>
      <c r="S3268" s="3">
        <v>8.03</v>
      </c>
      <c r="T3268" s="3">
        <v>0.0</v>
      </c>
      <c r="U3268" s="3">
        <v>1678.5238</v>
      </c>
    </row>
    <row r="3269" hidden="1">
      <c r="A3269" s="10" t="str">
        <f t="shared" si="1"/>
        <v>Saudi Arabia2003</v>
      </c>
      <c r="B3269" s="1" t="s">
        <v>176</v>
      </c>
      <c r="C3269" s="3">
        <v>2003.0</v>
      </c>
      <c r="D3269" s="3">
        <v>90.1</v>
      </c>
      <c r="E3269" s="3">
        <v>68.07</v>
      </c>
      <c r="F3269" s="3">
        <v>0.247911</v>
      </c>
      <c r="G3269" s="3">
        <v>0.09</v>
      </c>
      <c r="H3269" s="3">
        <v>39569.49</v>
      </c>
      <c r="I3269" s="3">
        <v>92765.58</v>
      </c>
      <c r="J3269" s="3">
        <v>21.88</v>
      </c>
      <c r="K3269" s="3">
        <v>215808.0</v>
      </c>
      <c r="L3269" s="3">
        <v>30.33</v>
      </c>
      <c r="M3269" s="3">
        <v>37.74</v>
      </c>
      <c r="N3269" s="3">
        <v>23.42</v>
      </c>
      <c r="O3269" s="3">
        <v>8.51</v>
      </c>
      <c r="P3269" s="3">
        <v>0.94</v>
      </c>
      <c r="Q3269" s="3">
        <v>14.56</v>
      </c>
      <c r="R3269" s="3">
        <v>7.99</v>
      </c>
      <c r="S3269" s="3">
        <v>76.52</v>
      </c>
      <c r="T3269" s="3">
        <v>2332.77767172672</v>
      </c>
      <c r="U3269" s="3">
        <v>7894.4024</v>
      </c>
    </row>
    <row r="3270" hidden="1">
      <c r="A3270" s="10" t="str">
        <f t="shared" si="1"/>
        <v>Sudan2003</v>
      </c>
      <c r="B3270" s="1" t="s">
        <v>193</v>
      </c>
      <c r="C3270" s="3">
        <v>2003.0</v>
      </c>
      <c r="D3270" s="3">
        <v>91.45</v>
      </c>
      <c r="E3270" s="3">
        <v>64.84</v>
      </c>
      <c r="F3270" s="2"/>
      <c r="G3270" s="3">
        <v>0.3</v>
      </c>
      <c r="H3270" s="3">
        <v>2897.85</v>
      </c>
      <c r="I3270" s="3">
        <v>2480.42</v>
      </c>
      <c r="J3270" s="3">
        <v>-2.34</v>
      </c>
      <c r="K3270" s="3">
        <v>17646.5</v>
      </c>
      <c r="L3270" s="3">
        <v>33.62</v>
      </c>
      <c r="M3270" s="3">
        <v>31.22</v>
      </c>
      <c r="N3270" s="3">
        <v>25.52</v>
      </c>
      <c r="O3270" s="3">
        <v>8.85</v>
      </c>
      <c r="P3270" s="2"/>
      <c r="Q3270" s="3">
        <v>79.43</v>
      </c>
      <c r="R3270" s="3">
        <v>3.38</v>
      </c>
      <c r="S3270" s="3">
        <v>15.99</v>
      </c>
      <c r="T3270" s="3">
        <v>2223.85374306288</v>
      </c>
      <c r="U3270" s="3">
        <v>6392.1268</v>
      </c>
    </row>
    <row r="3271" hidden="1">
      <c r="A3271" s="10" t="str">
        <f t="shared" si="1"/>
        <v>Senegal2003</v>
      </c>
      <c r="B3271" s="1" t="s">
        <v>177</v>
      </c>
      <c r="C3271" s="3">
        <v>2003.0</v>
      </c>
      <c r="D3271" s="3">
        <v>62.55</v>
      </c>
      <c r="E3271" s="3">
        <v>57.73</v>
      </c>
      <c r="F3271" s="3">
        <v>-0.405076</v>
      </c>
      <c r="G3271" s="3">
        <v>0.09</v>
      </c>
      <c r="H3271" s="3">
        <v>2398.64</v>
      </c>
      <c r="I3271" s="3">
        <v>1154.53</v>
      </c>
      <c r="J3271" s="3">
        <v>-12.11</v>
      </c>
      <c r="K3271" s="3">
        <v>8683.23</v>
      </c>
      <c r="L3271" s="3">
        <v>16.68</v>
      </c>
      <c r="M3271" s="3">
        <v>41.05</v>
      </c>
      <c r="N3271" s="3">
        <v>20.74</v>
      </c>
      <c r="O3271" s="3">
        <v>21.5</v>
      </c>
      <c r="P3271" s="3">
        <v>4.75</v>
      </c>
      <c r="Q3271" s="3">
        <v>35.37</v>
      </c>
      <c r="R3271" s="3">
        <v>38.6</v>
      </c>
      <c r="S3271" s="3">
        <v>21.25</v>
      </c>
      <c r="T3271" s="3">
        <v>1449.5324757854</v>
      </c>
      <c r="U3271" s="3">
        <v>1577.4536</v>
      </c>
    </row>
    <row r="3272" hidden="1">
      <c r="A3272" s="10" t="str">
        <f t="shared" si="1"/>
        <v>Serbia, FR(Serbia/Montenegro)2003</v>
      </c>
      <c r="B3272" s="1" t="s">
        <v>178</v>
      </c>
      <c r="C3272" s="3">
        <v>2003.0</v>
      </c>
      <c r="D3272" s="3">
        <v>0.0</v>
      </c>
      <c r="E3272" s="3">
        <v>0.0</v>
      </c>
      <c r="F3272" s="2"/>
      <c r="G3272" s="2"/>
      <c r="H3272" s="2"/>
      <c r="I3272" s="2"/>
      <c r="J3272" s="3">
        <v>-14.88</v>
      </c>
      <c r="K3272" s="3">
        <v>22482.36</v>
      </c>
      <c r="L3272" s="2"/>
      <c r="M3272" s="2"/>
      <c r="N3272" s="2"/>
      <c r="O3272" s="2"/>
      <c r="P3272" s="2"/>
      <c r="Q3272" s="2"/>
      <c r="R3272" s="2"/>
      <c r="S3272" s="2"/>
      <c r="T3272" s="3">
        <v>0.0</v>
      </c>
      <c r="U3272" s="3">
        <v>0.0</v>
      </c>
    </row>
    <row r="3273" hidden="1">
      <c r="A3273" s="10" t="str">
        <f t="shared" si="1"/>
        <v>Singapore2003</v>
      </c>
      <c r="B3273" s="1" t="s">
        <v>181</v>
      </c>
      <c r="C3273" s="3">
        <v>2003.0</v>
      </c>
      <c r="D3273" s="3">
        <v>10.99</v>
      </c>
      <c r="E3273" s="3">
        <v>50.26</v>
      </c>
      <c r="F3273" s="3">
        <v>1.769848</v>
      </c>
      <c r="G3273" s="3">
        <v>0.06</v>
      </c>
      <c r="H3273" s="3">
        <v>136696.92</v>
      </c>
      <c r="I3273" s="3">
        <v>161438.84</v>
      </c>
      <c r="J3273" s="3">
        <v>27.95</v>
      </c>
      <c r="K3273" s="3">
        <v>97645.45</v>
      </c>
      <c r="L3273" s="3">
        <v>30.06</v>
      </c>
      <c r="M3273" s="3">
        <v>20.2</v>
      </c>
      <c r="N3273" s="3">
        <v>12.35</v>
      </c>
      <c r="O3273" s="3">
        <v>7.51</v>
      </c>
      <c r="P3273" s="3">
        <v>31.96</v>
      </c>
      <c r="Q3273" s="3">
        <v>17.69</v>
      </c>
      <c r="R3273" s="3">
        <v>14.87</v>
      </c>
      <c r="S3273" s="3">
        <v>0.75</v>
      </c>
      <c r="T3273" s="3">
        <v>2129.76722694265</v>
      </c>
      <c r="U3273" s="3">
        <v>2540.3899</v>
      </c>
    </row>
    <row r="3274" hidden="1">
      <c r="A3274" s="10" t="str">
        <f t="shared" si="1"/>
        <v>Solomon Islands2003</v>
      </c>
      <c r="B3274" s="1" t="s">
        <v>185</v>
      </c>
      <c r="C3274" s="3">
        <v>2003.0</v>
      </c>
      <c r="D3274" s="3">
        <v>64.93</v>
      </c>
      <c r="E3274" s="3">
        <v>0.0</v>
      </c>
      <c r="F3274" s="2"/>
      <c r="G3274" s="3">
        <v>0.12</v>
      </c>
      <c r="H3274" s="3">
        <v>93.82</v>
      </c>
      <c r="I3274" s="3">
        <v>66.63</v>
      </c>
      <c r="J3274" s="3">
        <v>-4.97</v>
      </c>
      <c r="K3274" s="3">
        <v>352.52</v>
      </c>
      <c r="L3274" s="2"/>
      <c r="M3274" s="2"/>
      <c r="N3274" s="2"/>
      <c r="O3274" s="2"/>
      <c r="P3274" s="2"/>
      <c r="Q3274" s="2"/>
      <c r="R3274" s="2"/>
      <c r="S3274" s="2"/>
      <c r="T3274" s="3">
        <v>1492.63257158181</v>
      </c>
      <c r="U3274" s="3">
        <v>3759.7415</v>
      </c>
    </row>
    <row r="3275" hidden="1">
      <c r="A3275" s="10" t="str">
        <f t="shared" si="1"/>
        <v>Sierra Leone2003</v>
      </c>
      <c r="B3275" s="1" t="s">
        <v>180</v>
      </c>
      <c r="C3275" s="3">
        <v>2003.0</v>
      </c>
      <c r="D3275" s="3">
        <v>0.0</v>
      </c>
      <c r="E3275" s="3">
        <v>0.0</v>
      </c>
      <c r="F3275" s="2"/>
      <c r="G3275" s="2"/>
      <c r="H3275" s="2"/>
      <c r="I3275" s="2"/>
      <c r="J3275" s="3">
        <v>-18.06</v>
      </c>
      <c r="K3275" s="3">
        <v>1385.81</v>
      </c>
      <c r="L3275" s="2"/>
      <c r="M3275" s="2"/>
      <c r="N3275" s="2"/>
      <c r="O3275" s="2"/>
      <c r="P3275" s="2"/>
      <c r="Q3275" s="2"/>
      <c r="R3275" s="2"/>
      <c r="S3275" s="2"/>
      <c r="T3275" s="3">
        <v>0.0</v>
      </c>
      <c r="U3275" s="3">
        <v>0.0</v>
      </c>
    </row>
    <row r="3276" hidden="1">
      <c r="A3276" s="10" t="str">
        <f t="shared" si="1"/>
        <v>El Salvador2003</v>
      </c>
      <c r="B3276" s="1" t="s">
        <v>73</v>
      </c>
      <c r="C3276" s="3">
        <v>2003.0</v>
      </c>
      <c r="D3276" s="3">
        <v>20.17</v>
      </c>
      <c r="E3276" s="3">
        <v>45.65</v>
      </c>
      <c r="F3276" s="3">
        <v>-0.281376</v>
      </c>
      <c r="G3276" s="3">
        <v>0.42</v>
      </c>
      <c r="H3276" s="3">
        <v>5754.22</v>
      </c>
      <c r="I3276" s="3">
        <v>3128.0</v>
      </c>
      <c r="J3276" s="3">
        <v>-16.39</v>
      </c>
      <c r="K3276" s="3">
        <v>13243.89</v>
      </c>
      <c r="L3276" s="3">
        <v>14.35</v>
      </c>
      <c r="M3276" s="3">
        <v>31.3</v>
      </c>
      <c r="N3276" s="3">
        <v>17.84</v>
      </c>
      <c r="O3276" s="3">
        <v>10.13</v>
      </c>
      <c r="P3276" s="3">
        <v>1.77</v>
      </c>
      <c r="Q3276" s="3">
        <v>22.6</v>
      </c>
      <c r="R3276" s="3">
        <v>9.86</v>
      </c>
      <c r="S3276" s="3">
        <v>5.53</v>
      </c>
      <c r="T3276" s="3">
        <v>1376.52420672088</v>
      </c>
      <c r="U3276" s="3">
        <v>3934.61</v>
      </c>
    </row>
    <row r="3277" hidden="1">
      <c r="A3277" s="10" t="str">
        <f t="shared" si="1"/>
        <v>Small states2003</v>
      </c>
      <c r="B3277" s="1" t="s">
        <v>184</v>
      </c>
      <c r="C3277" s="3">
        <v>2003.0</v>
      </c>
      <c r="D3277" s="3">
        <v>57.71</v>
      </c>
      <c r="E3277" s="3">
        <v>61.51</v>
      </c>
      <c r="F3277" s="2"/>
      <c r="G3277" s="2"/>
      <c r="H3277" s="3">
        <v>96855.27</v>
      </c>
      <c r="I3277" s="3">
        <v>94187.89</v>
      </c>
      <c r="J3277" s="3">
        <v>-0.44</v>
      </c>
      <c r="K3277" s="3">
        <v>522089.01</v>
      </c>
      <c r="L3277" s="3">
        <v>29.49</v>
      </c>
      <c r="M3277" s="3">
        <v>32.02</v>
      </c>
      <c r="N3277" s="3">
        <v>21.58</v>
      </c>
      <c r="O3277" s="3">
        <v>12.57</v>
      </c>
      <c r="P3277" s="3">
        <v>6.61</v>
      </c>
      <c r="Q3277" s="3">
        <v>19.22</v>
      </c>
      <c r="R3277" s="3">
        <v>22.45</v>
      </c>
      <c r="S3277" s="3">
        <v>49.7</v>
      </c>
      <c r="T3277" s="3">
        <v>0.0</v>
      </c>
      <c r="U3277" s="3">
        <v>1698.9743</v>
      </c>
    </row>
    <row r="3278" hidden="1">
      <c r="A3278" s="10" t="str">
        <f t="shared" si="1"/>
        <v>Sao Tome and Principe2003</v>
      </c>
      <c r="B3278" s="1" t="s">
        <v>175</v>
      </c>
      <c r="C3278" s="3">
        <v>2003.0</v>
      </c>
      <c r="D3278" s="3">
        <v>95.07</v>
      </c>
      <c r="E3278" s="3">
        <v>76.29</v>
      </c>
      <c r="F3278" s="2"/>
      <c r="G3278" s="3">
        <v>0.09</v>
      </c>
      <c r="H3278" s="3">
        <v>40.83</v>
      </c>
      <c r="I3278" s="3">
        <v>6.63</v>
      </c>
      <c r="J3278" s="2"/>
      <c r="K3278" s="3">
        <v>102.09</v>
      </c>
      <c r="L3278" s="3">
        <v>16.27</v>
      </c>
      <c r="M3278" s="3">
        <v>60.02</v>
      </c>
      <c r="N3278" s="3">
        <v>18.03</v>
      </c>
      <c r="O3278" s="3">
        <v>5.68</v>
      </c>
      <c r="P3278" s="3">
        <v>3.66</v>
      </c>
      <c r="Q3278" s="3">
        <v>2.04</v>
      </c>
      <c r="R3278" s="3">
        <v>0.21</v>
      </c>
      <c r="S3278" s="3">
        <v>94.09</v>
      </c>
      <c r="T3278" s="3">
        <v>1788.65760771861</v>
      </c>
      <c r="U3278" s="3">
        <v>8738.5929</v>
      </c>
    </row>
    <row r="3279" hidden="1">
      <c r="A3279" s="10" t="str">
        <f t="shared" si="1"/>
        <v>Sudan2003</v>
      </c>
      <c r="B3279" s="1" t="s">
        <v>193</v>
      </c>
      <c r="C3279" s="3">
        <v>2003.0</v>
      </c>
      <c r="D3279" s="3">
        <v>0.0</v>
      </c>
      <c r="E3279" s="3">
        <v>0.0</v>
      </c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3">
        <v>2223.85374306288</v>
      </c>
      <c r="U3279" s="3">
        <v>6392.1268</v>
      </c>
    </row>
    <row r="3280" hidden="1">
      <c r="A3280" s="10" t="str">
        <f t="shared" si="1"/>
        <v>Suriname2003</v>
      </c>
      <c r="B3280" s="1" t="s">
        <v>194</v>
      </c>
      <c r="C3280" s="3">
        <v>2003.0</v>
      </c>
      <c r="D3280" s="3">
        <v>9.82</v>
      </c>
      <c r="E3280" s="3">
        <v>64.7</v>
      </c>
      <c r="F3280" s="2"/>
      <c r="G3280" s="3">
        <v>0.13</v>
      </c>
      <c r="H3280" s="3">
        <v>703.86</v>
      </c>
      <c r="I3280" s="3">
        <v>605.87</v>
      </c>
      <c r="J3280" s="2"/>
      <c r="K3280" s="3">
        <v>1274.19</v>
      </c>
      <c r="L3280" s="3">
        <v>21.85</v>
      </c>
      <c r="M3280" s="3">
        <v>42.85</v>
      </c>
      <c r="N3280" s="3">
        <v>8.45</v>
      </c>
      <c r="O3280" s="3">
        <v>3.8</v>
      </c>
      <c r="P3280" s="3">
        <v>1.17</v>
      </c>
      <c r="Q3280" s="3">
        <v>7.8</v>
      </c>
      <c r="R3280" s="3">
        <v>0.5</v>
      </c>
      <c r="S3280" s="3">
        <v>1.71</v>
      </c>
      <c r="T3280" s="3">
        <v>1829.82510075724</v>
      </c>
      <c r="U3280" s="3">
        <v>4359.8688</v>
      </c>
    </row>
    <row r="3281" hidden="1">
      <c r="A3281" s="10" t="str">
        <f t="shared" si="1"/>
        <v>Slovak Republic2003</v>
      </c>
      <c r="B3281" s="1" t="s">
        <v>182</v>
      </c>
      <c r="C3281" s="3">
        <v>2003.0</v>
      </c>
      <c r="D3281" s="3">
        <v>14.98</v>
      </c>
      <c r="E3281" s="3">
        <v>69.34</v>
      </c>
      <c r="F3281" s="3">
        <v>1.363933</v>
      </c>
      <c r="G3281" s="3">
        <v>0.17</v>
      </c>
      <c r="H3281" s="3">
        <v>22600.76</v>
      </c>
      <c r="I3281" s="3">
        <v>21916.96</v>
      </c>
      <c r="J3281" s="3">
        <v>-0.48</v>
      </c>
      <c r="K3281" s="3">
        <v>46816.59</v>
      </c>
      <c r="L3281" s="3">
        <v>36.79</v>
      </c>
      <c r="M3281" s="3">
        <v>32.55</v>
      </c>
      <c r="N3281" s="3">
        <v>21.13</v>
      </c>
      <c r="O3281" s="3">
        <v>9.48</v>
      </c>
      <c r="P3281" s="3">
        <v>25.14</v>
      </c>
      <c r="Q3281" s="3">
        <v>48.31</v>
      </c>
      <c r="R3281" s="3">
        <v>24.3</v>
      </c>
      <c r="S3281" s="3">
        <v>2.25</v>
      </c>
      <c r="T3281" s="3">
        <v>2347.91192238083</v>
      </c>
      <c r="U3281" s="3">
        <v>1545.7922</v>
      </c>
    </row>
    <row r="3282" hidden="1">
      <c r="A3282" s="10" t="str">
        <f t="shared" si="1"/>
        <v>Slovenia2003</v>
      </c>
      <c r="B3282" s="1" t="s">
        <v>183</v>
      </c>
      <c r="C3282" s="3">
        <v>2003.0</v>
      </c>
      <c r="D3282" s="3">
        <v>12.3</v>
      </c>
      <c r="E3282" s="3">
        <v>65.19</v>
      </c>
      <c r="F3282" s="3">
        <v>1.615782</v>
      </c>
      <c r="G3282" s="3">
        <v>0.09</v>
      </c>
      <c r="H3282" s="3">
        <v>13852.41</v>
      </c>
      <c r="I3282" s="3">
        <v>12766.87</v>
      </c>
      <c r="J3282" s="3">
        <v>-0.32</v>
      </c>
      <c r="K3282" s="3">
        <v>29634.71</v>
      </c>
      <c r="L3282" s="3">
        <v>28.31</v>
      </c>
      <c r="M3282" s="3">
        <v>36.88</v>
      </c>
      <c r="N3282" s="3">
        <v>29.42</v>
      </c>
      <c r="O3282" s="3">
        <v>5.28</v>
      </c>
      <c r="P3282" s="3">
        <v>25.77</v>
      </c>
      <c r="Q3282" s="3">
        <v>45.42</v>
      </c>
      <c r="R3282" s="3">
        <v>27.02</v>
      </c>
      <c r="S3282" s="3">
        <v>1.6</v>
      </c>
      <c r="T3282" s="3">
        <v>2126.43931539925</v>
      </c>
      <c r="U3282" s="3">
        <v>1293.7619</v>
      </c>
    </row>
    <row r="3283" hidden="1">
      <c r="A3283" s="10" t="str">
        <f t="shared" si="1"/>
        <v>Sweden2003</v>
      </c>
      <c r="B3283" s="1" t="s">
        <v>195</v>
      </c>
      <c r="C3283" s="3">
        <v>2003.0</v>
      </c>
      <c r="D3283" s="3">
        <v>20.71</v>
      </c>
      <c r="E3283" s="3">
        <v>68.01</v>
      </c>
      <c r="F3283" s="3">
        <v>2.139853</v>
      </c>
      <c r="G3283" s="3">
        <v>0.05</v>
      </c>
      <c r="H3283" s="3">
        <v>84199.46</v>
      </c>
      <c r="I3283" s="3">
        <v>102410.95</v>
      </c>
      <c r="J3283" s="3">
        <v>5.41</v>
      </c>
      <c r="K3283" s="3">
        <v>334337.02</v>
      </c>
      <c r="L3283" s="3">
        <v>33.59</v>
      </c>
      <c r="M3283" s="3">
        <v>34.42</v>
      </c>
      <c r="N3283" s="3">
        <v>18.45</v>
      </c>
      <c r="O3283" s="3">
        <v>10.8</v>
      </c>
      <c r="P3283" s="3">
        <v>35.79</v>
      </c>
      <c r="Q3283" s="3">
        <v>31.18</v>
      </c>
      <c r="R3283" s="3">
        <v>25.17</v>
      </c>
      <c r="S3283" s="3">
        <v>2.24</v>
      </c>
      <c r="T3283" s="3">
        <v>2266.62525339413</v>
      </c>
      <c r="U3283" s="3">
        <v>1550.9314</v>
      </c>
    </row>
    <row r="3284" hidden="1">
      <c r="A3284" s="10" t="str">
        <f t="shared" si="1"/>
        <v>Eswatini2003</v>
      </c>
      <c r="B3284" s="1" t="s">
        <v>76</v>
      </c>
      <c r="C3284" s="3">
        <v>2003.0</v>
      </c>
      <c r="D3284" s="3">
        <v>26.26</v>
      </c>
      <c r="E3284" s="3">
        <v>60.99</v>
      </c>
      <c r="F3284" s="3">
        <v>0.365836</v>
      </c>
      <c r="G3284" s="3">
        <v>0.1</v>
      </c>
      <c r="H3284" s="3">
        <v>1457.47</v>
      </c>
      <c r="I3284" s="3">
        <v>1654.6</v>
      </c>
      <c r="J3284" s="3">
        <v>-4.55</v>
      </c>
      <c r="K3284" s="3">
        <v>2197.61</v>
      </c>
      <c r="L3284" s="3">
        <v>22.99</v>
      </c>
      <c r="M3284" s="3">
        <v>38.0</v>
      </c>
      <c r="N3284" s="3">
        <v>29.53</v>
      </c>
      <c r="O3284" s="3">
        <v>7.66</v>
      </c>
      <c r="P3284" s="3">
        <v>2.92</v>
      </c>
      <c r="Q3284" s="3">
        <v>39.72</v>
      </c>
      <c r="R3284" s="3">
        <v>53.66</v>
      </c>
      <c r="S3284" s="3">
        <v>3.38</v>
      </c>
      <c r="T3284" s="3">
        <v>0.0</v>
      </c>
      <c r="U3284" s="3">
        <v>2527.3443</v>
      </c>
    </row>
    <row r="3285" hidden="1">
      <c r="A3285" s="10" t="str">
        <f t="shared" si="1"/>
        <v>Seychelles2003</v>
      </c>
      <c r="B3285" s="1" t="s">
        <v>179</v>
      </c>
      <c r="C3285" s="3">
        <v>2003.0</v>
      </c>
      <c r="D3285" s="3">
        <v>97.08</v>
      </c>
      <c r="E3285" s="3">
        <v>60.36</v>
      </c>
      <c r="F3285" s="2"/>
      <c r="G3285" s="3">
        <v>0.12</v>
      </c>
      <c r="H3285" s="3">
        <v>412.72</v>
      </c>
      <c r="I3285" s="3">
        <v>273.85</v>
      </c>
      <c r="J3285" s="3">
        <v>2.37</v>
      </c>
      <c r="K3285" s="3">
        <v>705.7</v>
      </c>
      <c r="L3285" s="3">
        <v>16.64</v>
      </c>
      <c r="M3285" s="3">
        <v>43.72</v>
      </c>
      <c r="N3285" s="3">
        <v>13.38</v>
      </c>
      <c r="O3285" s="3">
        <v>20.07</v>
      </c>
      <c r="P3285" s="3">
        <v>0.54</v>
      </c>
      <c r="Q3285" s="3">
        <v>89.03</v>
      </c>
      <c r="R3285" s="3">
        <v>2.09</v>
      </c>
      <c r="S3285" s="3">
        <v>4.66</v>
      </c>
      <c r="T3285" s="3">
        <v>1417.32095436102</v>
      </c>
      <c r="U3285" s="3">
        <v>5651.9357</v>
      </c>
    </row>
    <row r="3286" hidden="1">
      <c r="A3286" s="10" t="str">
        <f t="shared" si="1"/>
        <v>Syrian Arab Republic2003</v>
      </c>
      <c r="B3286" s="1" t="s">
        <v>197</v>
      </c>
      <c r="C3286" s="3">
        <v>2003.0</v>
      </c>
      <c r="D3286" s="3">
        <v>86.9</v>
      </c>
      <c r="E3286" s="3">
        <v>46.87</v>
      </c>
      <c r="F3286" s="2"/>
      <c r="G3286" s="3">
        <v>0.09</v>
      </c>
      <c r="H3286" s="3">
        <v>21056.88</v>
      </c>
      <c r="I3286" s="3">
        <v>23611.52</v>
      </c>
      <c r="J3286" s="3">
        <v>4.9</v>
      </c>
      <c r="K3286" s="3">
        <v>21828.15</v>
      </c>
      <c r="L3286" s="3">
        <v>21.75</v>
      </c>
      <c r="M3286" s="3">
        <v>25.12</v>
      </c>
      <c r="N3286" s="3">
        <v>43.46</v>
      </c>
      <c r="O3286" s="3">
        <v>9.34</v>
      </c>
      <c r="P3286" s="3">
        <v>0.53</v>
      </c>
      <c r="Q3286" s="3">
        <v>16.84</v>
      </c>
      <c r="R3286" s="3">
        <v>6.9</v>
      </c>
      <c r="S3286" s="3">
        <v>75.69</v>
      </c>
      <c r="T3286" s="3">
        <v>1749.11634276611</v>
      </c>
      <c r="U3286" s="3">
        <v>5268.0018</v>
      </c>
    </row>
    <row r="3287" hidden="1">
      <c r="A3287" s="10" t="str">
        <f t="shared" si="1"/>
        <v>Turks and Caicos Islands2003</v>
      </c>
      <c r="B3287" s="1" t="s">
        <v>207</v>
      </c>
      <c r="C3287" s="3">
        <v>2003.0</v>
      </c>
      <c r="D3287" s="3">
        <v>27.77</v>
      </c>
      <c r="E3287" s="3">
        <v>0.0</v>
      </c>
      <c r="F3287" s="2"/>
      <c r="G3287" s="3">
        <v>0.25</v>
      </c>
      <c r="H3287" s="3">
        <v>168.86</v>
      </c>
      <c r="I3287" s="3">
        <v>9.85</v>
      </c>
      <c r="J3287" s="2"/>
      <c r="K3287" s="3">
        <v>409.75</v>
      </c>
      <c r="L3287" s="2"/>
      <c r="M3287" s="2"/>
      <c r="N3287" s="2"/>
      <c r="O3287" s="2"/>
      <c r="P3287" s="2"/>
      <c r="Q3287" s="2"/>
      <c r="R3287" s="2"/>
      <c r="S3287" s="2"/>
      <c r="T3287" s="3">
        <v>2479.34605503986</v>
      </c>
      <c r="U3287" s="3">
        <v>2591.2437</v>
      </c>
    </row>
    <row r="3288" hidden="1">
      <c r="A3288" s="10" t="str">
        <f t="shared" si="1"/>
        <v>Chad2003</v>
      </c>
      <c r="B3288" s="1" t="s">
        <v>54</v>
      </c>
      <c r="C3288" s="3">
        <v>2003.0</v>
      </c>
      <c r="D3288" s="3">
        <v>0.0</v>
      </c>
      <c r="E3288" s="3">
        <v>0.0</v>
      </c>
      <c r="F3288" s="2"/>
      <c r="G3288" s="2"/>
      <c r="H3288" s="2"/>
      <c r="I3288" s="2"/>
      <c r="J3288" s="3">
        <v>-34.11</v>
      </c>
      <c r="K3288" s="3">
        <v>2742.82</v>
      </c>
      <c r="L3288" s="2"/>
      <c r="M3288" s="2"/>
      <c r="N3288" s="2"/>
      <c r="O3288" s="2"/>
      <c r="P3288" s="2"/>
      <c r="Q3288" s="2"/>
      <c r="R3288" s="2"/>
      <c r="S3288" s="2"/>
      <c r="T3288" s="3">
        <v>0.0</v>
      </c>
      <c r="U3288" s="3">
        <v>0.0</v>
      </c>
    </row>
    <row r="3289" hidden="1">
      <c r="A3289" s="10" t="str">
        <f t="shared" si="1"/>
        <v>Togo2003</v>
      </c>
      <c r="B3289" s="1" t="s">
        <v>201</v>
      </c>
      <c r="C3289" s="3">
        <v>2003.0</v>
      </c>
      <c r="D3289" s="3">
        <v>49.46</v>
      </c>
      <c r="E3289" s="3">
        <v>63.58</v>
      </c>
      <c r="F3289" s="3">
        <v>-0.479099</v>
      </c>
      <c r="G3289" s="3">
        <v>0.14</v>
      </c>
      <c r="H3289" s="3">
        <v>568.38</v>
      </c>
      <c r="I3289" s="3">
        <v>494.57</v>
      </c>
      <c r="J3289" s="3">
        <v>-12.61</v>
      </c>
      <c r="K3289" s="3">
        <v>2111.09</v>
      </c>
      <c r="L3289" s="3">
        <v>20.23</v>
      </c>
      <c r="M3289" s="3">
        <v>43.35</v>
      </c>
      <c r="N3289" s="3">
        <v>26.86</v>
      </c>
      <c r="O3289" s="3">
        <v>9.56</v>
      </c>
      <c r="P3289" s="3">
        <v>22.67</v>
      </c>
      <c r="Q3289" s="3">
        <v>14.68</v>
      </c>
      <c r="R3289" s="3">
        <v>38.83</v>
      </c>
      <c r="S3289" s="3">
        <v>23.82</v>
      </c>
      <c r="T3289" s="3">
        <v>1521.04972503409</v>
      </c>
      <c r="U3289" s="3">
        <v>1825.9773</v>
      </c>
    </row>
    <row r="3290" hidden="1">
      <c r="A3290" s="10" t="str">
        <f t="shared" si="1"/>
        <v>Thailand2003</v>
      </c>
      <c r="B3290" s="1" t="s">
        <v>199</v>
      </c>
      <c r="C3290" s="3">
        <v>2003.0</v>
      </c>
      <c r="D3290" s="3">
        <v>19.74</v>
      </c>
      <c r="E3290" s="3">
        <v>57.47</v>
      </c>
      <c r="F3290" s="3">
        <v>0.565552</v>
      </c>
      <c r="G3290" s="3">
        <v>0.07</v>
      </c>
      <c r="H3290" s="3">
        <v>75824.14</v>
      </c>
      <c r="I3290" s="3">
        <v>80323.27</v>
      </c>
      <c r="J3290" s="3">
        <v>6.35</v>
      </c>
      <c r="K3290" s="3">
        <v>152281.01</v>
      </c>
      <c r="L3290" s="3">
        <v>42.48</v>
      </c>
      <c r="M3290" s="3">
        <v>14.99</v>
      </c>
      <c r="N3290" s="3">
        <v>26.12</v>
      </c>
      <c r="O3290" s="3">
        <v>15.28</v>
      </c>
      <c r="P3290" s="3">
        <v>37.51</v>
      </c>
      <c r="Q3290" s="3">
        <v>33.39</v>
      </c>
      <c r="R3290" s="3">
        <v>18.16</v>
      </c>
      <c r="S3290" s="3">
        <v>8.7</v>
      </c>
      <c r="T3290" s="3">
        <v>2542.35307104242</v>
      </c>
      <c r="U3290" s="3">
        <v>1764.3775</v>
      </c>
    </row>
    <row r="3291" hidden="1">
      <c r="A3291" s="10" t="str">
        <f t="shared" si="1"/>
        <v>Turkmenistan2003</v>
      </c>
      <c r="B3291" s="1" t="s">
        <v>206</v>
      </c>
      <c r="C3291" s="3">
        <v>2003.0</v>
      </c>
      <c r="D3291" s="3">
        <v>0.0</v>
      </c>
      <c r="E3291" s="3">
        <v>0.0</v>
      </c>
      <c r="F3291" s="3">
        <v>-1.231688</v>
      </c>
      <c r="G3291" s="2"/>
      <c r="H3291" s="2"/>
      <c r="I3291" s="2"/>
      <c r="J3291" s="3">
        <v>2.01</v>
      </c>
      <c r="K3291" s="3">
        <v>5977.56</v>
      </c>
      <c r="L3291" s="2"/>
      <c r="M3291" s="2"/>
      <c r="N3291" s="2"/>
      <c r="O3291" s="2"/>
      <c r="P3291" s="2"/>
      <c r="Q3291" s="2"/>
      <c r="R3291" s="2"/>
      <c r="S3291" s="2"/>
      <c r="T3291" s="3">
        <v>0.0</v>
      </c>
      <c r="U3291" s="3">
        <v>0.0</v>
      </c>
    </row>
    <row r="3292" hidden="1">
      <c r="A3292" s="10" t="str">
        <f t="shared" si="1"/>
        <v>Timor-Leste2003</v>
      </c>
      <c r="B3292" s="1" t="s">
        <v>200</v>
      </c>
      <c r="C3292" s="3">
        <v>2003.0</v>
      </c>
      <c r="D3292" s="3">
        <v>0.0</v>
      </c>
      <c r="E3292" s="3">
        <v>0.0</v>
      </c>
      <c r="F3292" s="2"/>
      <c r="G3292" s="2"/>
      <c r="H3292" s="2"/>
      <c r="I3292" s="2"/>
      <c r="J3292" s="3">
        <v>-108.59</v>
      </c>
      <c r="K3292" s="3">
        <v>490.4</v>
      </c>
      <c r="L3292" s="2"/>
      <c r="M3292" s="2"/>
      <c r="N3292" s="2"/>
      <c r="O3292" s="2"/>
      <c r="P3292" s="2"/>
      <c r="Q3292" s="2"/>
      <c r="R3292" s="2"/>
      <c r="S3292" s="2"/>
      <c r="T3292" s="3">
        <v>0.0</v>
      </c>
      <c r="U3292" s="3">
        <v>0.0</v>
      </c>
    </row>
    <row r="3293" hidden="1">
      <c r="A3293" s="10" t="str">
        <f t="shared" si="1"/>
        <v>Tonga2003</v>
      </c>
      <c r="B3293" s="1" t="s">
        <v>202</v>
      </c>
      <c r="C3293" s="3">
        <v>2003.0</v>
      </c>
      <c r="D3293" s="3">
        <v>98.09</v>
      </c>
      <c r="E3293" s="3">
        <v>46.17</v>
      </c>
      <c r="F3293" s="2"/>
      <c r="G3293" s="3">
        <v>0.3</v>
      </c>
      <c r="H3293" s="3">
        <v>93.02</v>
      </c>
      <c r="I3293" s="3">
        <v>16.38</v>
      </c>
      <c r="J3293" s="3">
        <v>-37.3</v>
      </c>
      <c r="K3293" s="3">
        <v>202.25</v>
      </c>
      <c r="L3293" s="3">
        <v>8.14</v>
      </c>
      <c r="M3293" s="3">
        <v>38.03</v>
      </c>
      <c r="N3293" s="3">
        <v>7.38</v>
      </c>
      <c r="O3293" s="3">
        <v>7.64</v>
      </c>
      <c r="P3293" s="3">
        <v>0.14</v>
      </c>
      <c r="Q3293" s="3">
        <v>18.81</v>
      </c>
      <c r="R3293" s="3">
        <v>0.25</v>
      </c>
      <c r="S3293" s="3">
        <v>49.35</v>
      </c>
      <c r="T3293" s="3">
        <v>1358.90600494589</v>
      </c>
      <c r="U3293" s="3">
        <v>5472.4764</v>
      </c>
    </row>
    <row r="3294" hidden="1">
      <c r="A3294" s="10" t="str">
        <f t="shared" si="1"/>
        <v>Trinidad and Tobago2003</v>
      </c>
      <c r="B3294" s="1" t="s">
        <v>203</v>
      </c>
      <c r="C3294" s="3">
        <v>2003.0</v>
      </c>
      <c r="D3294" s="3">
        <v>72.78</v>
      </c>
      <c r="E3294" s="3">
        <v>52.64</v>
      </c>
      <c r="F3294" s="3">
        <v>-0.200881</v>
      </c>
      <c r="G3294" s="3">
        <v>0.45</v>
      </c>
      <c r="H3294" s="3">
        <v>3942.19</v>
      </c>
      <c r="I3294" s="3">
        <v>5241.28</v>
      </c>
      <c r="J3294" s="2"/>
      <c r="K3294" s="3">
        <v>11305.46</v>
      </c>
      <c r="L3294" s="3">
        <v>29.1</v>
      </c>
      <c r="M3294" s="3">
        <v>23.54</v>
      </c>
      <c r="N3294" s="3">
        <v>16.79</v>
      </c>
      <c r="O3294" s="3">
        <v>30.39</v>
      </c>
      <c r="P3294" s="3">
        <v>1.54</v>
      </c>
      <c r="Q3294" s="3">
        <v>58.73</v>
      </c>
      <c r="R3294" s="3">
        <v>30.45</v>
      </c>
      <c r="S3294" s="3">
        <v>9.27</v>
      </c>
      <c r="T3294" s="3">
        <v>2056.34943794337</v>
      </c>
      <c r="U3294" s="3">
        <v>4821.7508</v>
      </c>
    </row>
    <row r="3295" hidden="1">
      <c r="A3295" s="10" t="str">
        <f t="shared" si="1"/>
        <v>Tunisia2003</v>
      </c>
      <c r="B3295" s="1" t="s">
        <v>204</v>
      </c>
      <c r="C3295" s="3">
        <v>2003.0</v>
      </c>
      <c r="D3295" s="3">
        <v>20.17</v>
      </c>
      <c r="E3295" s="3">
        <v>54.79</v>
      </c>
      <c r="F3295" s="3">
        <v>-0.132938</v>
      </c>
      <c r="G3295" s="3">
        <v>0.19</v>
      </c>
      <c r="H3295" s="3">
        <v>10951.39</v>
      </c>
      <c r="I3295" s="3">
        <v>8026.78</v>
      </c>
      <c r="J3295" s="3">
        <v>-3.42</v>
      </c>
      <c r="K3295" s="3">
        <v>27453.09</v>
      </c>
      <c r="L3295" s="3">
        <v>25.36</v>
      </c>
      <c r="M3295" s="3">
        <v>29.43</v>
      </c>
      <c r="N3295" s="3">
        <v>36.2</v>
      </c>
      <c r="O3295" s="3">
        <v>8.98</v>
      </c>
      <c r="P3295" s="3">
        <v>12.59</v>
      </c>
      <c r="Q3295" s="3">
        <v>61.07</v>
      </c>
      <c r="R3295" s="3">
        <v>16.52</v>
      </c>
      <c r="S3295" s="3">
        <v>9.8</v>
      </c>
      <c r="T3295" s="3">
        <v>2030.71528277044</v>
      </c>
      <c r="U3295" s="3">
        <v>2153.3658</v>
      </c>
    </row>
    <row r="3296" hidden="1">
      <c r="A3296" s="10" t="str">
        <f t="shared" si="1"/>
        <v>Turkiye2003</v>
      </c>
      <c r="B3296" s="1" t="s">
        <v>205</v>
      </c>
      <c r="C3296" s="3">
        <v>2003.0</v>
      </c>
      <c r="D3296" s="3">
        <v>15.3</v>
      </c>
      <c r="E3296" s="3">
        <v>47.46</v>
      </c>
      <c r="F3296" s="3">
        <v>0.168739</v>
      </c>
      <c r="G3296" s="3">
        <v>0.06</v>
      </c>
      <c r="H3296" s="3">
        <v>69339.69</v>
      </c>
      <c r="I3296" s="3">
        <v>47252.84</v>
      </c>
      <c r="J3296" s="3">
        <v>-0.21</v>
      </c>
      <c r="K3296" s="3">
        <v>314594.98</v>
      </c>
      <c r="L3296" s="3">
        <v>28.17</v>
      </c>
      <c r="M3296" s="3">
        <v>19.29</v>
      </c>
      <c r="N3296" s="3">
        <v>31.51</v>
      </c>
      <c r="O3296" s="3">
        <v>16.05</v>
      </c>
      <c r="P3296" s="3">
        <v>15.78</v>
      </c>
      <c r="Q3296" s="3">
        <v>55.25</v>
      </c>
      <c r="R3296" s="3">
        <v>21.17</v>
      </c>
      <c r="S3296" s="3">
        <v>6.44</v>
      </c>
      <c r="T3296" s="3">
        <v>1895.7457172515</v>
      </c>
      <c r="U3296" s="3">
        <v>1614.1313</v>
      </c>
    </row>
    <row r="3297" hidden="1">
      <c r="A3297" s="10" t="str">
        <f t="shared" si="1"/>
        <v>Tuvalu2003</v>
      </c>
      <c r="B3297" s="1" t="s">
        <v>208</v>
      </c>
      <c r="C3297" s="3">
        <v>2003.0</v>
      </c>
      <c r="D3297" s="3">
        <v>0.0</v>
      </c>
      <c r="E3297" s="3">
        <v>0.0</v>
      </c>
      <c r="F3297" s="2"/>
      <c r="G3297" s="2"/>
      <c r="H3297" s="2"/>
      <c r="I3297" s="2"/>
      <c r="J3297" s="2"/>
      <c r="K3297" s="3">
        <v>18.23</v>
      </c>
      <c r="L3297" s="2"/>
      <c r="M3297" s="2"/>
      <c r="N3297" s="2"/>
      <c r="O3297" s="2"/>
      <c r="P3297" s="2"/>
      <c r="Q3297" s="2"/>
      <c r="R3297" s="2"/>
      <c r="S3297" s="2"/>
      <c r="T3297" s="3">
        <v>0.0</v>
      </c>
      <c r="U3297" s="3">
        <v>0.0</v>
      </c>
    </row>
    <row r="3298" hidden="1">
      <c r="A3298" s="10" t="str">
        <f t="shared" si="1"/>
        <v>Tanzania2003</v>
      </c>
      <c r="B3298" s="1" t="s">
        <v>198</v>
      </c>
      <c r="C3298" s="3">
        <v>2003.0</v>
      </c>
      <c r="D3298" s="3">
        <v>45.78</v>
      </c>
      <c r="E3298" s="3">
        <v>71.79</v>
      </c>
      <c r="F3298" s="3">
        <v>-1.064147</v>
      </c>
      <c r="G3298" s="3">
        <v>0.13</v>
      </c>
      <c r="H3298" s="3">
        <v>2164.32</v>
      </c>
      <c r="I3298" s="3">
        <v>1132.0</v>
      </c>
      <c r="J3298" s="3">
        <v>-0.26</v>
      </c>
      <c r="K3298" s="3">
        <v>15224.26</v>
      </c>
      <c r="L3298" s="3">
        <v>26.64</v>
      </c>
      <c r="M3298" s="3">
        <v>45.15</v>
      </c>
      <c r="N3298" s="3">
        <v>22.79</v>
      </c>
      <c r="O3298" s="3">
        <v>5.41</v>
      </c>
      <c r="P3298" s="3">
        <v>0.24</v>
      </c>
      <c r="Q3298" s="3">
        <v>8.48</v>
      </c>
      <c r="R3298" s="3">
        <v>49.12</v>
      </c>
      <c r="S3298" s="3">
        <v>42.16</v>
      </c>
      <c r="T3298" s="3">
        <v>1812.70439714862</v>
      </c>
      <c r="U3298" s="3">
        <v>2632.1443</v>
      </c>
    </row>
    <row r="3299" hidden="1">
      <c r="A3299" s="10" t="str">
        <f t="shared" si="1"/>
        <v>Uganda2003</v>
      </c>
      <c r="B3299" s="1" t="s">
        <v>209</v>
      </c>
      <c r="C3299" s="3">
        <v>2003.0</v>
      </c>
      <c r="D3299" s="3">
        <v>78.74</v>
      </c>
      <c r="E3299" s="3">
        <v>66.37</v>
      </c>
      <c r="F3299" s="3">
        <v>-0.938136</v>
      </c>
      <c r="G3299" s="3">
        <v>0.04</v>
      </c>
      <c r="H3299" s="3">
        <v>1375.11</v>
      </c>
      <c r="I3299" s="3">
        <v>531.6</v>
      </c>
      <c r="J3299" s="3">
        <v>-13.81</v>
      </c>
      <c r="K3299" s="3">
        <v>6606.88</v>
      </c>
      <c r="L3299" s="3">
        <v>20.74</v>
      </c>
      <c r="M3299" s="3">
        <v>45.63</v>
      </c>
      <c r="N3299" s="3">
        <v>27.24</v>
      </c>
      <c r="O3299" s="3">
        <v>6.35</v>
      </c>
      <c r="P3299" s="3">
        <v>2.96</v>
      </c>
      <c r="Q3299" s="3">
        <v>25.61</v>
      </c>
      <c r="R3299" s="3">
        <v>19.02</v>
      </c>
      <c r="S3299" s="3">
        <v>52.4</v>
      </c>
      <c r="T3299" s="3">
        <v>1659.95844405249</v>
      </c>
      <c r="U3299" s="3">
        <v>2116.8544</v>
      </c>
    </row>
    <row r="3300" hidden="1">
      <c r="A3300" s="10" t="str">
        <f t="shared" si="1"/>
        <v>Ukraine2003</v>
      </c>
      <c r="B3300" s="1" t="s">
        <v>210</v>
      </c>
      <c r="C3300" s="3">
        <v>2003.0</v>
      </c>
      <c r="D3300" s="3">
        <v>30.13</v>
      </c>
      <c r="E3300" s="3">
        <v>54.49</v>
      </c>
      <c r="F3300" s="3">
        <v>0.757874</v>
      </c>
      <c r="G3300" s="3">
        <v>0.06</v>
      </c>
      <c r="H3300" s="3">
        <v>23020.44</v>
      </c>
      <c r="I3300" s="3">
        <v>23066.85</v>
      </c>
      <c r="J3300" s="3">
        <v>1.91</v>
      </c>
      <c r="K3300" s="3">
        <v>50084.2</v>
      </c>
      <c r="L3300" s="3">
        <v>20.2</v>
      </c>
      <c r="M3300" s="3">
        <v>34.29</v>
      </c>
      <c r="N3300" s="3">
        <v>19.11</v>
      </c>
      <c r="O3300" s="3">
        <v>25.28</v>
      </c>
      <c r="P3300" s="3">
        <v>14.48</v>
      </c>
      <c r="Q3300" s="3">
        <v>21.88</v>
      </c>
      <c r="R3300" s="3">
        <v>51.62</v>
      </c>
      <c r="S3300" s="3">
        <v>10.73</v>
      </c>
      <c r="T3300" s="3">
        <v>1888.18588373347</v>
      </c>
      <c r="U3300" s="3">
        <v>1786.3131</v>
      </c>
    </row>
    <row r="3301" hidden="1">
      <c r="A3301" s="10" t="str">
        <f t="shared" si="1"/>
        <v>Uruguay2003</v>
      </c>
      <c r="B3301" s="1" t="s">
        <v>214</v>
      </c>
      <c r="C3301" s="3">
        <v>2003.0</v>
      </c>
      <c r="D3301" s="3">
        <v>60.83</v>
      </c>
      <c r="E3301" s="3">
        <v>44.32</v>
      </c>
      <c r="F3301" s="3">
        <v>0.072856</v>
      </c>
      <c r="G3301" s="3">
        <v>0.06</v>
      </c>
      <c r="H3301" s="3">
        <v>2190.37</v>
      </c>
      <c r="I3301" s="3">
        <v>2208.15</v>
      </c>
      <c r="J3301" s="3">
        <v>3.11</v>
      </c>
      <c r="K3301" s="3">
        <v>12045.63</v>
      </c>
      <c r="L3301" s="3">
        <v>14.54</v>
      </c>
      <c r="M3301" s="3">
        <v>29.78</v>
      </c>
      <c r="N3301" s="3">
        <v>29.73</v>
      </c>
      <c r="O3301" s="3">
        <v>25.74</v>
      </c>
      <c r="P3301" s="3">
        <v>2.74</v>
      </c>
      <c r="Q3301" s="3">
        <v>21.54</v>
      </c>
      <c r="R3301" s="3">
        <v>35.83</v>
      </c>
      <c r="S3301" s="3">
        <v>39.8</v>
      </c>
      <c r="T3301" s="3">
        <v>1469.55464596051</v>
      </c>
      <c r="U3301" s="3">
        <v>1670.7943</v>
      </c>
    </row>
    <row r="3302" hidden="1">
      <c r="A3302" s="10" t="str">
        <f t="shared" si="1"/>
        <v>United States2003</v>
      </c>
      <c r="B3302" s="1" t="s">
        <v>213</v>
      </c>
      <c r="C3302" s="3">
        <v>2003.0</v>
      </c>
      <c r="D3302" s="3">
        <v>14.09</v>
      </c>
      <c r="E3302" s="3">
        <v>70.53</v>
      </c>
      <c r="F3302" s="3">
        <v>1.820983</v>
      </c>
      <c r="G3302" s="3">
        <v>0.07</v>
      </c>
      <c r="H3302" s="3">
        <v>1302833.51</v>
      </c>
      <c r="I3302" s="3">
        <v>724736.58</v>
      </c>
      <c r="J3302" s="3">
        <v>-4.39</v>
      </c>
      <c r="K3302" s="3">
        <v>1.145819995E7</v>
      </c>
      <c r="L3302" s="3">
        <v>30.48</v>
      </c>
      <c r="M3302" s="3">
        <v>40.05</v>
      </c>
      <c r="N3302" s="3">
        <v>14.57</v>
      </c>
      <c r="O3302" s="3">
        <v>11.21</v>
      </c>
      <c r="P3302" s="3">
        <v>46.81</v>
      </c>
      <c r="Q3302" s="3">
        <v>21.67</v>
      </c>
      <c r="R3302" s="3">
        <v>20.22</v>
      </c>
      <c r="S3302" s="3">
        <v>7.92</v>
      </c>
      <c r="T3302" s="3">
        <v>2329.40569845812</v>
      </c>
      <c r="U3302" s="3">
        <v>1698.1336</v>
      </c>
    </row>
    <row r="3303" hidden="1">
      <c r="A3303" s="10" t="str">
        <f t="shared" si="1"/>
        <v>St. Vincent and the Grenadines2003</v>
      </c>
      <c r="B3303" s="1" t="s">
        <v>192</v>
      </c>
      <c r="C3303" s="3">
        <v>2003.0</v>
      </c>
      <c r="D3303" s="3">
        <v>56.9</v>
      </c>
      <c r="E3303" s="3">
        <v>64.26</v>
      </c>
      <c r="F3303" s="2"/>
      <c r="G3303" s="3">
        <v>0.09</v>
      </c>
      <c r="H3303" s="3">
        <v>201.24</v>
      </c>
      <c r="I3303" s="3">
        <v>37.85</v>
      </c>
      <c r="J3303" s="3">
        <v>-14.23</v>
      </c>
      <c r="K3303" s="3">
        <v>481.81</v>
      </c>
      <c r="L3303" s="3">
        <v>18.83</v>
      </c>
      <c r="M3303" s="3">
        <v>45.43</v>
      </c>
      <c r="N3303" s="3">
        <v>18.97</v>
      </c>
      <c r="O3303" s="3">
        <v>8.56</v>
      </c>
      <c r="P3303" s="3">
        <v>11.36</v>
      </c>
      <c r="Q3303" s="3">
        <v>26.08</v>
      </c>
      <c r="R3303" s="3">
        <v>17.84</v>
      </c>
      <c r="S3303" s="3">
        <v>25.78</v>
      </c>
      <c r="T3303" s="3">
        <v>1771.6719180206</v>
      </c>
      <c r="U3303" s="3">
        <v>2618.0731</v>
      </c>
    </row>
    <row r="3304" hidden="1">
      <c r="A3304" s="10" t="str">
        <f t="shared" si="1"/>
        <v>Venezuela, RB2003</v>
      </c>
      <c r="B3304" s="1" t="s">
        <v>216</v>
      </c>
      <c r="C3304" s="3">
        <v>2003.0</v>
      </c>
      <c r="D3304" s="3">
        <v>84.33</v>
      </c>
      <c r="E3304" s="3">
        <v>63.15</v>
      </c>
      <c r="F3304" s="3">
        <v>-0.036072</v>
      </c>
      <c r="G3304" s="3">
        <v>0.48</v>
      </c>
      <c r="H3304" s="3">
        <v>8357.73</v>
      </c>
      <c r="I3304" s="3">
        <v>24974.28</v>
      </c>
      <c r="J3304" s="3">
        <v>17.13</v>
      </c>
      <c r="K3304" s="3">
        <v>83620.63</v>
      </c>
      <c r="L3304" s="3">
        <v>32.13</v>
      </c>
      <c r="M3304" s="3">
        <v>31.02</v>
      </c>
      <c r="N3304" s="3">
        <v>30.85</v>
      </c>
      <c r="O3304" s="3">
        <v>5.98</v>
      </c>
      <c r="P3304" s="3">
        <v>2.43</v>
      </c>
      <c r="Q3304" s="3">
        <v>2.67</v>
      </c>
      <c r="R3304" s="3">
        <v>11.83</v>
      </c>
      <c r="S3304" s="3">
        <v>83.07</v>
      </c>
      <c r="T3304" s="3">
        <v>2062.77233415967</v>
      </c>
      <c r="U3304" s="3">
        <v>6846.4606</v>
      </c>
    </row>
    <row r="3305" hidden="1">
      <c r="A3305" s="10" t="str">
        <f t="shared" si="1"/>
        <v>Vietnam2003</v>
      </c>
      <c r="B3305" s="1" t="s">
        <v>217</v>
      </c>
      <c r="C3305" s="3">
        <v>2003.0</v>
      </c>
      <c r="D3305" s="3">
        <v>46.18</v>
      </c>
      <c r="E3305" s="3">
        <v>49.23</v>
      </c>
      <c r="F3305" s="3">
        <v>-0.590293</v>
      </c>
      <c r="G3305" s="3">
        <v>0.09</v>
      </c>
      <c r="H3305" s="3">
        <v>25255.78</v>
      </c>
      <c r="I3305" s="3">
        <v>20149.32</v>
      </c>
      <c r="J3305" s="3">
        <v>-10.98</v>
      </c>
      <c r="K3305" s="3">
        <v>39552.51</v>
      </c>
      <c r="L3305" s="3">
        <v>27.66</v>
      </c>
      <c r="M3305" s="3">
        <v>21.57</v>
      </c>
      <c r="N3305" s="3">
        <v>42.71</v>
      </c>
      <c r="O3305" s="3">
        <v>4.23</v>
      </c>
      <c r="P3305" s="3">
        <v>6.06</v>
      </c>
      <c r="Q3305" s="3">
        <v>49.21</v>
      </c>
      <c r="R3305" s="3">
        <v>8.02</v>
      </c>
      <c r="S3305" s="3">
        <v>35.65</v>
      </c>
      <c r="T3305" s="3">
        <v>2025.47630882212</v>
      </c>
      <c r="U3305" s="3">
        <v>1268.3048</v>
      </c>
    </row>
    <row r="3306" hidden="1">
      <c r="A3306" s="10" t="str">
        <f t="shared" si="1"/>
        <v>Vanuatu2003</v>
      </c>
      <c r="B3306" s="1" t="s">
        <v>215</v>
      </c>
      <c r="C3306" s="3">
        <v>2003.0</v>
      </c>
      <c r="D3306" s="3">
        <v>0.0</v>
      </c>
      <c r="E3306" s="3">
        <v>0.0</v>
      </c>
      <c r="F3306" s="2"/>
      <c r="G3306" s="2"/>
      <c r="H3306" s="2"/>
      <c r="I3306" s="2"/>
      <c r="J3306" s="3">
        <v>-5.01</v>
      </c>
      <c r="K3306" s="3">
        <v>314.47</v>
      </c>
      <c r="L3306" s="2"/>
      <c r="M3306" s="2"/>
      <c r="N3306" s="2"/>
      <c r="O3306" s="2"/>
      <c r="P3306" s="2"/>
      <c r="Q3306" s="2"/>
      <c r="R3306" s="2"/>
      <c r="S3306" s="2"/>
      <c r="T3306" s="3">
        <v>0.0</v>
      </c>
      <c r="U3306" s="3">
        <v>0.0</v>
      </c>
    </row>
    <row r="3307" hidden="1">
      <c r="A3307" s="10" t="str">
        <f t="shared" si="1"/>
        <v>World2003</v>
      </c>
      <c r="B3307" s="1" t="s">
        <v>219</v>
      </c>
      <c r="C3307" s="3">
        <v>2003.0</v>
      </c>
      <c r="D3307" s="3">
        <v>20.15</v>
      </c>
      <c r="E3307" s="3">
        <v>63.86</v>
      </c>
      <c r="F3307" s="2"/>
      <c r="G3307" s="3">
        <v>0.05</v>
      </c>
      <c r="H3307" s="3">
        <v>7618997.36</v>
      </c>
      <c r="I3307" s="3">
        <v>8453620.39</v>
      </c>
      <c r="J3307" s="3">
        <v>0.89</v>
      </c>
      <c r="K3307" s="3">
        <v>3.894820209E7</v>
      </c>
      <c r="L3307" s="3">
        <v>32.18</v>
      </c>
      <c r="M3307" s="3">
        <v>31.68</v>
      </c>
      <c r="N3307" s="3">
        <v>20.2</v>
      </c>
      <c r="O3307" s="3">
        <v>11.66</v>
      </c>
      <c r="P3307" s="3">
        <v>33.6</v>
      </c>
      <c r="Q3307" s="3">
        <v>31.7</v>
      </c>
      <c r="R3307" s="3">
        <v>19.81</v>
      </c>
      <c r="S3307" s="3">
        <v>9.56</v>
      </c>
      <c r="T3307" s="3">
        <v>2184.42707206058</v>
      </c>
      <c r="U3307" s="3">
        <v>1298.5436</v>
      </c>
    </row>
    <row r="3308" hidden="1">
      <c r="A3308" s="10" t="str">
        <f t="shared" si="1"/>
        <v>Wallis and Futura Isl.2003</v>
      </c>
      <c r="B3308" s="1" t="s">
        <v>218</v>
      </c>
      <c r="C3308" s="3">
        <v>2003.0</v>
      </c>
      <c r="D3308" s="3">
        <v>0.0</v>
      </c>
      <c r="E3308" s="3">
        <v>75.03</v>
      </c>
      <c r="F3308" s="2"/>
      <c r="G3308" s="3">
        <v>0.33</v>
      </c>
      <c r="H3308" s="3">
        <v>41.68</v>
      </c>
      <c r="I3308" s="2"/>
      <c r="J3308" s="2"/>
      <c r="K3308" s="2"/>
      <c r="L3308" s="3">
        <v>15.04</v>
      </c>
      <c r="M3308" s="3">
        <v>59.99</v>
      </c>
      <c r="N3308" s="3">
        <v>14.36</v>
      </c>
      <c r="O3308" s="3">
        <v>8.39</v>
      </c>
      <c r="P3308" s="2"/>
      <c r="Q3308" s="2"/>
      <c r="R3308" s="2"/>
      <c r="S3308" s="2"/>
      <c r="T3308" s="3">
        <v>1678.1813336041</v>
      </c>
      <c r="U3308" s="3">
        <v>0.0</v>
      </c>
    </row>
    <row r="3309" hidden="1">
      <c r="A3309" s="10" t="str">
        <f t="shared" si="1"/>
        <v>Samoa2003</v>
      </c>
      <c r="B3309" s="1" t="s">
        <v>174</v>
      </c>
      <c r="C3309" s="3">
        <v>2003.0</v>
      </c>
      <c r="D3309" s="3">
        <v>17.96</v>
      </c>
      <c r="E3309" s="3">
        <v>53.93</v>
      </c>
      <c r="F3309" s="2"/>
      <c r="G3309" s="3">
        <v>0.65</v>
      </c>
      <c r="H3309" s="3">
        <v>150.42</v>
      </c>
      <c r="I3309" s="3">
        <v>87.12</v>
      </c>
      <c r="J3309" s="3">
        <v>-13.85</v>
      </c>
      <c r="K3309" s="3">
        <v>338.84</v>
      </c>
      <c r="L3309" s="3">
        <v>10.46</v>
      </c>
      <c r="M3309" s="3">
        <v>43.47</v>
      </c>
      <c r="N3309" s="3">
        <v>13.31</v>
      </c>
      <c r="O3309" s="3">
        <v>10.54</v>
      </c>
      <c r="P3309" s="3">
        <v>1.55</v>
      </c>
      <c r="Q3309" s="3">
        <v>82.2</v>
      </c>
      <c r="R3309" s="3">
        <v>1.27</v>
      </c>
      <c r="S3309" s="3">
        <v>10.21</v>
      </c>
      <c r="T3309" s="3">
        <v>1416.62929480017</v>
      </c>
      <c r="U3309" s="3">
        <v>5131.6154</v>
      </c>
    </row>
    <row r="3310" hidden="1">
      <c r="A3310" s="10" t="str">
        <f t="shared" si="1"/>
        <v>Yemen, Rep.2003</v>
      </c>
      <c r="B3310" s="1" t="s">
        <v>220</v>
      </c>
      <c r="C3310" s="3">
        <v>2003.0</v>
      </c>
      <c r="D3310" s="3">
        <v>0.0</v>
      </c>
      <c r="E3310" s="3">
        <v>0.0</v>
      </c>
      <c r="F3310" s="3">
        <v>-1.524805</v>
      </c>
      <c r="G3310" s="2"/>
      <c r="H3310" s="2"/>
      <c r="I3310" s="2"/>
      <c r="J3310" s="2"/>
      <c r="K3310" s="3">
        <v>11777.97</v>
      </c>
      <c r="L3310" s="2"/>
      <c r="M3310" s="2"/>
      <c r="N3310" s="2"/>
      <c r="O3310" s="2"/>
      <c r="P3310" s="2"/>
      <c r="Q3310" s="2"/>
      <c r="R3310" s="2"/>
      <c r="S3310" s="2"/>
      <c r="T3310" s="3">
        <v>0.0</v>
      </c>
      <c r="U3310" s="3">
        <v>0.0</v>
      </c>
    </row>
    <row r="3311" hidden="1">
      <c r="A3311" s="10" t="str">
        <f t="shared" si="1"/>
        <v>South Africa2003</v>
      </c>
      <c r="B3311" s="1" t="s">
        <v>186</v>
      </c>
      <c r="C3311" s="3">
        <v>2003.0</v>
      </c>
      <c r="D3311" s="3">
        <v>28.85</v>
      </c>
      <c r="E3311" s="3">
        <v>57.31</v>
      </c>
      <c r="F3311" s="3">
        <v>0.368016</v>
      </c>
      <c r="G3311" s="3">
        <v>0.05</v>
      </c>
      <c r="H3311" s="3">
        <v>34414.48</v>
      </c>
      <c r="I3311" s="3">
        <v>31635.89</v>
      </c>
      <c r="J3311" s="3">
        <v>2.37</v>
      </c>
      <c r="K3311" s="3">
        <v>175256.99</v>
      </c>
      <c r="L3311" s="3">
        <v>35.42</v>
      </c>
      <c r="M3311" s="3">
        <v>21.89</v>
      </c>
      <c r="N3311" s="3">
        <v>17.52</v>
      </c>
      <c r="O3311" s="3">
        <v>15.75</v>
      </c>
      <c r="P3311" s="3">
        <v>13.93</v>
      </c>
      <c r="Q3311" s="3">
        <v>22.22</v>
      </c>
      <c r="R3311" s="3">
        <v>41.69</v>
      </c>
      <c r="S3311" s="3">
        <v>21.99</v>
      </c>
      <c r="T3311" s="3">
        <v>2220.17013132242</v>
      </c>
      <c r="U3311" s="3">
        <v>1089.0133</v>
      </c>
    </row>
    <row r="3312" hidden="1">
      <c r="A3312" s="10" t="str">
        <f t="shared" si="1"/>
        <v>Zambia2003</v>
      </c>
      <c r="B3312" s="1" t="s">
        <v>221</v>
      </c>
      <c r="C3312" s="3">
        <v>2003.0</v>
      </c>
      <c r="D3312" s="3">
        <v>18.07</v>
      </c>
      <c r="E3312" s="3">
        <v>61.9</v>
      </c>
      <c r="F3312" s="3">
        <v>-0.938541</v>
      </c>
      <c r="G3312" s="3">
        <v>0.06</v>
      </c>
      <c r="H3312" s="3">
        <v>1612.16</v>
      </c>
      <c r="I3312" s="3">
        <v>1019.31</v>
      </c>
      <c r="J3312" s="3">
        <v>-10.94</v>
      </c>
      <c r="K3312" s="3">
        <v>4901.84</v>
      </c>
      <c r="L3312" s="3">
        <v>28.81</v>
      </c>
      <c r="M3312" s="3">
        <v>33.09</v>
      </c>
      <c r="N3312" s="3">
        <v>25.8</v>
      </c>
      <c r="O3312" s="3">
        <v>12.3</v>
      </c>
      <c r="P3312" s="3">
        <v>1.09</v>
      </c>
      <c r="Q3312" s="3">
        <v>12.02</v>
      </c>
      <c r="R3312" s="3">
        <v>65.12</v>
      </c>
      <c r="S3312" s="3">
        <v>21.77</v>
      </c>
      <c r="T3312" s="3">
        <v>1940.02924070212</v>
      </c>
      <c r="U3312" s="3">
        <v>4260.7512</v>
      </c>
    </row>
    <row r="3313" hidden="1">
      <c r="A3313" s="10" t="str">
        <f t="shared" si="1"/>
        <v>Zimbabwe2003</v>
      </c>
      <c r="B3313" s="1" t="s">
        <v>222</v>
      </c>
      <c r="C3313" s="3">
        <v>2003.0</v>
      </c>
      <c r="D3313" s="3">
        <v>57.14</v>
      </c>
      <c r="E3313" s="3">
        <v>65.57</v>
      </c>
      <c r="F3313" s="3">
        <v>-0.253453</v>
      </c>
      <c r="G3313" s="3">
        <v>0.07</v>
      </c>
      <c r="H3313" s="3">
        <v>1071.93</v>
      </c>
      <c r="I3313" s="3">
        <v>1512.8</v>
      </c>
      <c r="J3313" s="3">
        <v>-5.66</v>
      </c>
      <c r="K3313" s="3">
        <v>5727.59</v>
      </c>
      <c r="L3313" s="3">
        <v>23.39</v>
      </c>
      <c r="M3313" s="3">
        <v>42.18</v>
      </c>
      <c r="N3313" s="3">
        <v>23.9</v>
      </c>
      <c r="O3313" s="3">
        <v>9.31</v>
      </c>
      <c r="P3313" s="3">
        <v>3.49</v>
      </c>
      <c r="Q3313" s="3">
        <v>22.18</v>
      </c>
      <c r="R3313" s="3">
        <v>29.11</v>
      </c>
      <c r="S3313" s="3">
        <v>44.83</v>
      </c>
      <c r="T3313" s="3">
        <v>1724.88531158698</v>
      </c>
      <c r="U3313" s="3">
        <v>1455.0008</v>
      </c>
    </row>
    <row r="3314" hidden="1">
      <c r="A3314" s="10" t="str">
        <f t="shared" si="1"/>
        <v>Aruba2004</v>
      </c>
      <c r="B3314" s="1" t="s">
        <v>25</v>
      </c>
      <c r="C3314" s="3">
        <v>2004.0</v>
      </c>
      <c r="D3314" s="3">
        <v>66.94</v>
      </c>
      <c r="E3314" s="3">
        <v>0.0</v>
      </c>
      <c r="F3314" s="2"/>
      <c r="G3314" s="3">
        <v>0.55</v>
      </c>
      <c r="H3314" s="3">
        <v>876.17</v>
      </c>
      <c r="I3314" s="3">
        <v>79.68</v>
      </c>
      <c r="J3314" s="3">
        <v>-3.48</v>
      </c>
      <c r="K3314" s="3">
        <v>2228.49</v>
      </c>
      <c r="L3314" s="2"/>
      <c r="M3314" s="2"/>
      <c r="N3314" s="2"/>
      <c r="O3314" s="2"/>
      <c r="P3314" s="2"/>
      <c r="Q3314" s="2"/>
      <c r="R3314" s="2"/>
      <c r="S3314" s="2"/>
      <c r="T3314" s="3">
        <v>0.0</v>
      </c>
      <c r="U3314" s="3">
        <v>4044.9197</v>
      </c>
    </row>
    <row r="3315" hidden="1">
      <c r="A3315" s="10" t="str">
        <f t="shared" si="1"/>
        <v>Afghanistan2004</v>
      </c>
      <c r="B3315" s="1" t="s">
        <v>15</v>
      </c>
      <c r="C3315" s="3">
        <v>2004.0</v>
      </c>
      <c r="D3315" s="3">
        <v>0.0</v>
      </c>
      <c r="E3315" s="3">
        <v>0.0</v>
      </c>
      <c r="F3315" s="2"/>
      <c r="G3315" s="2"/>
      <c r="H3315" s="2"/>
      <c r="I3315" s="2"/>
      <c r="J3315" s="2"/>
      <c r="K3315" s="3">
        <v>5226.78</v>
      </c>
      <c r="L3315" s="2"/>
      <c r="M3315" s="2"/>
      <c r="N3315" s="2"/>
      <c r="O3315" s="2"/>
      <c r="P3315" s="2"/>
      <c r="Q3315" s="2"/>
      <c r="R3315" s="2"/>
      <c r="S3315" s="2"/>
      <c r="T3315" s="3">
        <v>0.0</v>
      </c>
      <c r="U3315" s="3">
        <v>0.0</v>
      </c>
    </row>
    <row r="3316" hidden="1">
      <c r="A3316" s="10" t="str">
        <f t="shared" si="1"/>
        <v>Anguila2004</v>
      </c>
      <c r="B3316" s="1" t="s">
        <v>21</v>
      </c>
      <c r="C3316" s="3">
        <v>2004.0</v>
      </c>
      <c r="D3316" s="3">
        <v>18.76</v>
      </c>
      <c r="E3316" s="3">
        <v>65.18</v>
      </c>
      <c r="F3316" s="2"/>
      <c r="G3316" s="3">
        <v>0.08</v>
      </c>
      <c r="H3316" s="3">
        <v>102.44</v>
      </c>
      <c r="I3316" s="3">
        <v>5.75</v>
      </c>
      <c r="J3316" s="2"/>
      <c r="K3316" s="2"/>
      <c r="L3316" s="3">
        <v>20.15</v>
      </c>
      <c r="M3316" s="3">
        <v>45.03</v>
      </c>
      <c r="N3316" s="3">
        <v>5.53</v>
      </c>
      <c r="O3316" s="3">
        <v>5.28</v>
      </c>
      <c r="P3316" s="3">
        <v>56.54</v>
      </c>
      <c r="Q3316" s="3">
        <v>38.72</v>
      </c>
      <c r="R3316" s="3">
        <v>1.08</v>
      </c>
      <c r="S3316" s="3">
        <v>0.14</v>
      </c>
      <c r="T3316" s="3">
        <v>1782.60096717983</v>
      </c>
      <c r="U3316" s="3">
        <v>2050.2418</v>
      </c>
    </row>
    <row r="3317" hidden="1">
      <c r="A3317" s="10" t="str">
        <f t="shared" si="1"/>
        <v>Albania2004</v>
      </c>
      <c r="B3317" s="1" t="s">
        <v>18</v>
      </c>
      <c r="C3317" s="3">
        <v>2004.0</v>
      </c>
      <c r="D3317" s="3">
        <v>14.94</v>
      </c>
      <c r="E3317" s="3">
        <v>66.08</v>
      </c>
      <c r="F3317" s="3">
        <v>-0.142479</v>
      </c>
      <c r="G3317" s="3">
        <v>0.54</v>
      </c>
      <c r="H3317" s="3">
        <v>2300.17</v>
      </c>
      <c r="I3317" s="3">
        <v>602.65</v>
      </c>
      <c r="J3317" s="3">
        <v>-22.61</v>
      </c>
      <c r="K3317" s="3">
        <v>7184.68</v>
      </c>
      <c r="L3317" s="3">
        <v>19.0</v>
      </c>
      <c r="M3317" s="3">
        <v>47.08</v>
      </c>
      <c r="N3317" s="3">
        <v>24.93</v>
      </c>
      <c r="O3317" s="3">
        <v>8.98</v>
      </c>
      <c r="P3317" s="3">
        <v>4.11</v>
      </c>
      <c r="Q3317" s="3">
        <v>54.32</v>
      </c>
      <c r="R3317" s="3">
        <v>32.1</v>
      </c>
      <c r="S3317" s="3">
        <v>9.47</v>
      </c>
      <c r="T3317" s="3">
        <v>1768.15721449554</v>
      </c>
      <c r="U3317" s="3">
        <v>2151.2519</v>
      </c>
    </row>
    <row r="3318" hidden="1">
      <c r="A3318" s="10" t="str">
        <f t="shared" si="1"/>
        <v>Andorra2004</v>
      </c>
      <c r="B3318" s="1" t="s">
        <v>20</v>
      </c>
      <c r="C3318" s="3">
        <v>2004.0</v>
      </c>
      <c r="D3318" s="3">
        <v>17.74</v>
      </c>
      <c r="E3318" s="3">
        <v>88.19</v>
      </c>
      <c r="F3318" s="2"/>
      <c r="G3318" s="3">
        <v>0.3</v>
      </c>
      <c r="H3318" s="3">
        <v>1761.75</v>
      </c>
      <c r="I3318" s="3">
        <v>123.21</v>
      </c>
      <c r="J3318" s="2"/>
      <c r="K3318" s="3">
        <v>2894.92</v>
      </c>
      <c r="L3318" s="3">
        <v>19.42</v>
      </c>
      <c r="M3318" s="3">
        <v>68.77</v>
      </c>
      <c r="N3318" s="3">
        <v>7.09</v>
      </c>
      <c r="O3318" s="3">
        <v>4.55</v>
      </c>
      <c r="P3318" s="3">
        <v>29.31</v>
      </c>
      <c r="Q3318" s="3">
        <v>52.58</v>
      </c>
      <c r="R3318" s="3">
        <v>13.24</v>
      </c>
      <c r="S3318" s="3">
        <v>3.41</v>
      </c>
      <c r="T3318" s="3">
        <v>2051.74475931115</v>
      </c>
      <c r="U3318" s="3">
        <v>1732.4824</v>
      </c>
    </row>
    <row r="3319" hidden="1">
      <c r="A3319" s="10" t="str">
        <f t="shared" si="1"/>
        <v>Netherlands Antilles2004</v>
      </c>
      <c r="B3319" s="1" t="s">
        <v>148</v>
      </c>
      <c r="C3319" s="3">
        <v>2004.0</v>
      </c>
      <c r="D3319" s="3">
        <v>0.0</v>
      </c>
      <c r="E3319" s="3">
        <v>0.0</v>
      </c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3">
        <v>0.0</v>
      </c>
      <c r="U3319" s="3">
        <v>0.0</v>
      </c>
    </row>
    <row r="3320" hidden="1">
      <c r="A3320" s="10" t="str">
        <f t="shared" si="1"/>
        <v>United Arab Emirates2004</v>
      </c>
      <c r="B3320" s="1" t="s">
        <v>211</v>
      </c>
      <c r="C3320" s="3">
        <v>2004.0</v>
      </c>
      <c r="D3320" s="3">
        <v>45.08</v>
      </c>
      <c r="E3320" s="3">
        <v>0.0</v>
      </c>
      <c r="F3320" s="3">
        <v>-0.109934</v>
      </c>
      <c r="G3320" s="3">
        <v>0.11</v>
      </c>
      <c r="H3320" s="3">
        <v>72072.0</v>
      </c>
      <c r="I3320" s="3">
        <v>90638.0</v>
      </c>
      <c r="J3320" s="3">
        <v>10.51</v>
      </c>
      <c r="K3320" s="3">
        <v>147824.0</v>
      </c>
      <c r="L3320" s="2"/>
      <c r="M3320" s="2"/>
      <c r="N3320" s="2"/>
      <c r="O3320" s="2"/>
      <c r="P3320" s="2"/>
      <c r="Q3320" s="2"/>
      <c r="R3320" s="2"/>
      <c r="S3320" s="2"/>
      <c r="T3320" s="3">
        <v>1973.35080770584</v>
      </c>
      <c r="U3320" s="3">
        <v>3079.2504</v>
      </c>
    </row>
    <row r="3321" hidden="1">
      <c r="A3321" s="10" t="str">
        <f t="shared" si="1"/>
        <v>Argentina2004</v>
      </c>
      <c r="B3321" s="1" t="s">
        <v>23</v>
      </c>
      <c r="C3321" s="3">
        <v>2004.0</v>
      </c>
      <c r="D3321" s="3">
        <v>68.9</v>
      </c>
      <c r="E3321" s="3">
        <v>62.81</v>
      </c>
      <c r="F3321" s="3">
        <v>-0.070845</v>
      </c>
      <c r="G3321" s="3">
        <v>0.06</v>
      </c>
      <c r="H3321" s="3">
        <v>22445.25</v>
      </c>
      <c r="I3321" s="3">
        <v>34575.71</v>
      </c>
      <c r="J3321" s="3">
        <v>7.0</v>
      </c>
      <c r="K3321" s="3">
        <v>164658.0</v>
      </c>
      <c r="L3321" s="3">
        <v>38.65</v>
      </c>
      <c r="M3321" s="3">
        <v>24.16</v>
      </c>
      <c r="N3321" s="3">
        <v>31.09</v>
      </c>
      <c r="O3321" s="3">
        <v>4.89</v>
      </c>
      <c r="P3321" s="3">
        <v>7.19</v>
      </c>
      <c r="Q3321" s="3">
        <v>21.64</v>
      </c>
      <c r="R3321" s="3">
        <v>38.65</v>
      </c>
      <c r="S3321" s="3">
        <v>30.69</v>
      </c>
      <c r="T3321" s="3">
        <v>2452.16013087649</v>
      </c>
      <c r="U3321" s="3">
        <v>1327.4095</v>
      </c>
    </row>
    <row r="3322" hidden="1">
      <c r="A3322" s="10" t="str">
        <f t="shared" si="1"/>
        <v>Armenia2004</v>
      </c>
      <c r="B3322" s="1" t="s">
        <v>24</v>
      </c>
      <c r="C3322" s="3">
        <v>2004.0</v>
      </c>
      <c r="D3322" s="3">
        <v>25.5</v>
      </c>
      <c r="E3322" s="3">
        <v>53.12</v>
      </c>
      <c r="F3322" s="3">
        <v>0.497276</v>
      </c>
      <c r="G3322" s="3">
        <v>0.1</v>
      </c>
      <c r="H3322" s="3">
        <v>1349.76</v>
      </c>
      <c r="I3322" s="3">
        <v>722.91</v>
      </c>
      <c r="J3322" s="3">
        <v>-16.69</v>
      </c>
      <c r="K3322" s="3">
        <v>3576.62</v>
      </c>
      <c r="L3322" s="3">
        <v>11.88</v>
      </c>
      <c r="M3322" s="3">
        <v>41.24</v>
      </c>
      <c r="N3322" s="3">
        <v>19.28</v>
      </c>
      <c r="O3322" s="3">
        <v>24.01</v>
      </c>
      <c r="P3322" s="3">
        <v>3.48</v>
      </c>
      <c r="Q3322" s="3">
        <v>22.69</v>
      </c>
      <c r="R3322" s="3">
        <v>58.0</v>
      </c>
      <c r="S3322" s="3">
        <v>14.35</v>
      </c>
      <c r="T3322" s="3">
        <v>1506.47829013631</v>
      </c>
      <c r="U3322" s="3">
        <v>2380.2694</v>
      </c>
    </row>
    <row r="3323" hidden="1">
      <c r="A3323" s="10" t="str">
        <f t="shared" si="1"/>
        <v>Antigua and Barbuda2004</v>
      </c>
      <c r="B3323" s="1" t="s">
        <v>22</v>
      </c>
      <c r="C3323" s="3">
        <v>2004.0</v>
      </c>
      <c r="D3323" s="3">
        <v>0.0</v>
      </c>
      <c r="E3323" s="3">
        <v>0.0</v>
      </c>
      <c r="F3323" s="2"/>
      <c r="G3323" s="2"/>
      <c r="H3323" s="2"/>
      <c r="I3323" s="2"/>
      <c r="J3323" s="3">
        <v>21.5</v>
      </c>
      <c r="K3323" s="3">
        <v>919.73</v>
      </c>
      <c r="L3323" s="2"/>
      <c r="M3323" s="2"/>
      <c r="N3323" s="2"/>
      <c r="O3323" s="2"/>
      <c r="P3323" s="2"/>
      <c r="Q3323" s="2"/>
      <c r="R3323" s="2"/>
      <c r="S3323" s="2"/>
      <c r="T3323" s="3">
        <v>0.0</v>
      </c>
      <c r="U3323" s="3">
        <v>0.0</v>
      </c>
    </row>
    <row r="3324" hidden="1">
      <c r="A3324" s="10" t="str">
        <f t="shared" si="1"/>
        <v>Australia2004</v>
      </c>
      <c r="B3324" s="1" t="s">
        <v>26</v>
      </c>
      <c r="C3324" s="3">
        <v>2004.0</v>
      </c>
      <c r="D3324" s="3">
        <v>52.62</v>
      </c>
      <c r="E3324" s="3">
        <v>75.29</v>
      </c>
      <c r="F3324" s="3">
        <v>-0.198735</v>
      </c>
      <c r="G3324" s="3">
        <v>0.08</v>
      </c>
      <c r="H3324" s="3">
        <v>109482.72</v>
      </c>
      <c r="I3324" s="3">
        <v>86484.04</v>
      </c>
      <c r="J3324" s="3">
        <v>-2.71</v>
      </c>
      <c r="K3324" s="3">
        <v>612490.02</v>
      </c>
      <c r="L3324" s="3">
        <v>35.35</v>
      </c>
      <c r="M3324" s="3">
        <v>39.94</v>
      </c>
      <c r="N3324" s="3">
        <v>16.47</v>
      </c>
      <c r="O3324" s="3">
        <v>7.81</v>
      </c>
      <c r="P3324" s="3">
        <v>8.25</v>
      </c>
      <c r="Q3324" s="3">
        <v>18.97</v>
      </c>
      <c r="R3324" s="3">
        <v>22.23</v>
      </c>
      <c r="S3324" s="3">
        <v>43.4</v>
      </c>
      <c r="T3324" s="3">
        <v>2506.5091101533</v>
      </c>
      <c r="U3324" s="3">
        <v>987.2474</v>
      </c>
    </row>
    <row r="3325" hidden="1">
      <c r="A3325" s="10" t="str">
        <f t="shared" si="1"/>
        <v>Austria2004</v>
      </c>
      <c r="B3325" s="1" t="s">
        <v>27</v>
      </c>
      <c r="C3325" s="3">
        <v>2004.0</v>
      </c>
      <c r="D3325" s="3">
        <v>17.22</v>
      </c>
      <c r="E3325" s="3">
        <v>72.17</v>
      </c>
      <c r="F3325" s="3">
        <v>1.958949</v>
      </c>
      <c r="G3325" s="3">
        <v>0.12</v>
      </c>
      <c r="H3325" s="3">
        <v>111261.15</v>
      </c>
      <c r="I3325" s="3">
        <v>110829.76</v>
      </c>
      <c r="J3325" s="3">
        <v>2.94</v>
      </c>
      <c r="K3325" s="3">
        <v>300903.99</v>
      </c>
      <c r="L3325" s="3">
        <v>33.4</v>
      </c>
      <c r="M3325" s="3">
        <v>38.77</v>
      </c>
      <c r="N3325" s="3">
        <v>20.73</v>
      </c>
      <c r="O3325" s="3">
        <v>6.65</v>
      </c>
      <c r="P3325" s="3">
        <v>36.3</v>
      </c>
      <c r="Q3325" s="3">
        <v>32.94</v>
      </c>
      <c r="R3325" s="3">
        <v>24.25</v>
      </c>
      <c r="S3325" s="3">
        <v>2.44</v>
      </c>
      <c r="T3325" s="3">
        <v>2304.29769115164</v>
      </c>
      <c r="U3325" s="3">
        <v>1456.1839</v>
      </c>
    </row>
    <row r="3326" hidden="1">
      <c r="A3326" s="10" t="str">
        <f t="shared" si="1"/>
        <v>Azerbaijan2004</v>
      </c>
      <c r="B3326" s="1" t="s">
        <v>28</v>
      </c>
      <c r="C3326" s="3">
        <v>2004.0</v>
      </c>
      <c r="D3326" s="3">
        <v>86.69</v>
      </c>
      <c r="E3326" s="3">
        <v>67.59</v>
      </c>
      <c r="F3326" s="3">
        <v>-0.720616</v>
      </c>
      <c r="G3326" s="3">
        <v>0.11</v>
      </c>
      <c r="H3326" s="3">
        <v>3515.86</v>
      </c>
      <c r="I3326" s="3">
        <v>3615.45</v>
      </c>
      <c r="J3326" s="3">
        <v>-23.93</v>
      </c>
      <c r="K3326" s="3">
        <v>8680.37</v>
      </c>
      <c r="L3326" s="3">
        <v>38.34</v>
      </c>
      <c r="M3326" s="3">
        <v>29.25</v>
      </c>
      <c r="N3326" s="3">
        <v>23.69</v>
      </c>
      <c r="O3326" s="3">
        <v>8.62</v>
      </c>
      <c r="P3326" s="3">
        <v>4.63</v>
      </c>
      <c r="Q3326" s="3">
        <v>22.26</v>
      </c>
      <c r="R3326" s="3">
        <v>7.26</v>
      </c>
      <c r="S3326" s="3">
        <v>65.38</v>
      </c>
      <c r="T3326" s="3">
        <v>2390.53173494738</v>
      </c>
      <c r="U3326" s="3">
        <v>6805.718</v>
      </c>
    </row>
    <row r="3327" hidden="1">
      <c r="A3327" s="10" t="str">
        <f t="shared" si="1"/>
        <v>Burundi2004</v>
      </c>
      <c r="B3327" s="1" t="s">
        <v>47</v>
      </c>
      <c r="C3327" s="3">
        <v>2004.0</v>
      </c>
      <c r="D3327" s="3">
        <v>44.88</v>
      </c>
      <c r="E3327" s="3">
        <v>73.19</v>
      </c>
      <c r="F3327" s="2"/>
      <c r="G3327" s="3">
        <v>0.14</v>
      </c>
      <c r="H3327" s="3">
        <v>172.73</v>
      </c>
      <c r="I3327" s="3">
        <v>82.72</v>
      </c>
      <c r="J3327" s="3">
        <v>-17.67</v>
      </c>
      <c r="K3327" s="3">
        <v>915.26</v>
      </c>
      <c r="L3327" s="3">
        <v>22.31</v>
      </c>
      <c r="M3327" s="3">
        <v>50.88</v>
      </c>
      <c r="N3327" s="3">
        <v>23.28</v>
      </c>
      <c r="O3327" s="3">
        <v>3.54</v>
      </c>
      <c r="P3327" s="3">
        <v>0.72</v>
      </c>
      <c r="Q3327" s="3">
        <v>5.16</v>
      </c>
      <c r="R3327" s="3">
        <v>56.29</v>
      </c>
      <c r="S3327" s="3">
        <v>37.82</v>
      </c>
      <c r="T3327" s="3">
        <v>1849.28014567813</v>
      </c>
      <c r="U3327" s="3">
        <v>4192.1704</v>
      </c>
    </row>
    <row r="3328" hidden="1">
      <c r="A3328" s="10" t="str">
        <f t="shared" si="1"/>
        <v>Belgium2004</v>
      </c>
      <c r="B3328" s="1" t="s">
        <v>34</v>
      </c>
      <c r="C3328" s="3">
        <v>2004.0</v>
      </c>
      <c r="D3328" s="3">
        <v>18.23</v>
      </c>
      <c r="E3328" s="3">
        <v>60.66</v>
      </c>
      <c r="F3328" s="3">
        <v>1.242665</v>
      </c>
      <c r="G3328" s="3">
        <v>0.08</v>
      </c>
      <c r="H3328" s="3">
        <v>286478.24</v>
      </c>
      <c r="I3328" s="3">
        <v>307690.42</v>
      </c>
      <c r="J3328" s="3">
        <v>4.89</v>
      </c>
      <c r="K3328" s="3">
        <v>368537.01</v>
      </c>
      <c r="L3328" s="3">
        <v>20.73</v>
      </c>
      <c r="M3328" s="3">
        <v>39.93</v>
      </c>
      <c r="N3328" s="3">
        <v>26.0</v>
      </c>
      <c r="O3328" s="3">
        <v>12.64</v>
      </c>
      <c r="P3328" s="3">
        <v>17.06</v>
      </c>
      <c r="Q3328" s="3">
        <v>42.39</v>
      </c>
      <c r="R3328" s="3">
        <v>29.99</v>
      </c>
      <c r="S3328" s="3">
        <v>7.92</v>
      </c>
      <c r="T3328" s="3">
        <v>1761.95024981271</v>
      </c>
      <c r="U3328" s="3">
        <v>1111.7504</v>
      </c>
    </row>
    <row r="3329" hidden="1">
      <c r="A3329" s="10" t="str">
        <f t="shared" si="1"/>
        <v>Benin2004</v>
      </c>
      <c r="B3329" s="1" t="s">
        <v>37</v>
      </c>
      <c r="C3329" s="3">
        <v>2004.0</v>
      </c>
      <c r="D3329" s="3">
        <v>24.25</v>
      </c>
      <c r="E3329" s="3">
        <v>63.45</v>
      </c>
      <c r="F3329" s="2"/>
      <c r="G3329" s="3">
        <v>0.12</v>
      </c>
      <c r="H3329" s="3">
        <v>893.82</v>
      </c>
      <c r="I3329" s="3">
        <v>298.31</v>
      </c>
      <c r="J3329" s="3">
        <v>-2.88</v>
      </c>
      <c r="K3329" s="3">
        <v>6179.18</v>
      </c>
      <c r="L3329" s="3">
        <v>13.08</v>
      </c>
      <c r="M3329" s="3">
        <v>50.37</v>
      </c>
      <c r="N3329" s="3">
        <v>27.67</v>
      </c>
      <c r="O3329" s="3">
        <v>8.88</v>
      </c>
      <c r="P3329" s="3">
        <v>1.0</v>
      </c>
      <c r="Q3329" s="3">
        <v>9.84</v>
      </c>
      <c r="R3329" s="3">
        <v>12.6</v>
      </c>
      <c r="S3329" s="3">
        <v>76.56</v>
      </c>
      <c r="T3329" s="3">
        <v>1425.49383646028</v>
      </c>
      <c r="U3329" s="3">
        <v>5035.7519</v>
      </c>
    </row>
    <row r="3330" hidden="1">
      <c r="A3330" s="10" t="str">
        <f t="shared" si="1"/>
        <v>Burkina Faso2004</v>
      </c>
      <c r="B3330" s="1" t="s">
        <v>46</v>
      </c>
      <c r="C3330" s="3">
        <v>2004.0</v>
      </c>
      <c r="D3330" s="3">
        <v>18.87</v>
      </c>
      <c r="E3330" s="3">
        <v>71.97</v>
      </c>
      <c r="F3330" s="3">
        <v>-1.118427</v>
      </c>
      <c r="G3330" s="3">
        <v>0.12</v>
      </c>
      <c r="H3330" s="3">
        <v>995.36</v>
      </c>
      <c r="I3330" s="3">
        <v>392.08</v>
      </c>
      <c r="J3330" s="3">
        <v>-13.72</v>
      </c>
      <c r="K3330" s="3">
        <v>5451.69</v>
      </c>
      <c r="L3330" s="3">
        <v>21.5</v>
      </c>
      <c r="M3330" s="3">
        <v>50.47</v>
      </c>
      <c r="N3330" s="3">
        <v>25.77</v>
      </c>
      <c r="O3330" s="3">
        <v>2.23</v>
      </c>
      <c r="P3330" s="3">
        <v>2.63</v>
      </c>
      <c r="Q3330" s="3">
        <v>7.57</v>
      </c>
      <c r="R3330" s="3">
        <v>2.69</v>
      </c>
      <c r="S3330" s="3">
        <v>87.1</v>
      </c>
      <c r="T3330" s="3">
        <v>1672.99291124854</v>
      </c>
      <c r="U3330" s="3">
        <v>5946.9546</v>
      </c>
    </row>
    <row r="3331" hidden="1">
      <c r="A3331" s="10" t="str">
        <f t="shared" si="1"/>
        <v>Bangladesh2004</v>
      </c>
      <c r="B3331" s="1" t="s">
        <v>31</v>
      </c>
      <c r="C3331" s="3">
        <v>2004.0</v>
      </c>
      <c r="D3331" s="3">
        <v>6.91</v>
      </c>
      <c r="E3331" s="3">
        <v>41.43</v>
      </c>
      <c r="F3331" s="3">
        <v>-1.074194</v>
      </c>
      <c r="G3331" s="3">
        <v>0.11</v>
      </c>
      <c r="H3331" s="3">
        <v>11372.74</v>
      </c>
      <c r="I3331" s="3">
        <v>8267.48</v>
      </c>
      <c r="J3331" s="3">
        <v>-4.57</v>
      </c>
      <c r="K3331" s="3">
        <v>65108.55</v>
      </c>
      <c r="L3331" s="3">
        <v>23.23</v>
      </c>
      <c r="M3331" s="3">
        <v>18.2</v>
      </c>
      <c r="N3331" s="3">
        <v>45.19</v>
      </c>
      <c r="O3331" s="3">
        <v>13.34</v>
      </c>
      <c r="P3331" s="3">
        <v>1.01</v>
      </c>
      <c r="Q3331" s="3">
        <v>84.63</v>
      </c>
      <c r="R3331" s="3">
        <v>7.51</v>
      </c>
      <c r="S3331" s="3">
        <v>6.83</v>
      </c>
      <c r="T3331" s="3">
        <v>1790.11145946864</v>
      </c>
      <c r="U3331" s="3">
        <v>7055.0</v>
      </c>
    </row>
    <row r="3332" hidden="1">
      <c r="A3332" s="10" t="str">
        <f t="shared" si="1"/>
        <v>Bulgaria2004</v>
      </c>
      <c r="B3332" s="1" t="s">
        <v>45</v>
      </c>
      <c r="C3332" s="3">
        <v>2004.0</v>
      </c>
      <c r="D3332" s="3">
        <v>22.91</v>
      </c>
      <c r="E3332" s="3">
        <v>50.51</v>
      </c>
      <c r="F3332" s="3">
        <v>0.390627</v>
      </c>
      <c r="G3332" s="3">
        <v>0.06</v>
      </c>
      <c r="H3332" s="3">
        <v>14467.1</v>
      </c>
      <c r="I3332" s="3">
        <v>9931.09</v>
      </c>
      <c r="J3332" s="3">
        <v>-11.15</v>
      </c>
      <c r="K3332" s="3">
        <v>26157.9</v>
      </c>
      <c r="L3332" s="3">
        <v>21.71</v>
      </c>
      <c r="M3332" s="3">
        <v>28.8</v>
      </c>
      <c r="N3332" s="3">
        <v>25.66</v>
      </c>
      <c r="O3332" s="3">
        <v>9.2</v>
      </c>
      <c r="P3332" s="3">
        <v>11.82</v>
      </c>
      <c r="Q3332" s="3">
        <v>42.29</v>
      </c>
      <c r="R3332" s="3">
        <v>31.31</v>
      </c>
      <c r="S3332" s="3">
        <v>9.82</v>
      </c>
      <c r="T3332" s="3">
        <v>1892.92350500209</v>
      </c>
      <c r="U3332" s="3">
        <v>1307.0872</v>
      </c>
    </row>
    <row r="3333" hidden="1">
      <c r="A3333" s="10" t="str">
        <f t="shared" si="1"/>
        <v>Bahrain2004</v>
      </c>
      <c r="B3333" s="1" t="s">
        <v>30</v>
      </c>
      <c r="C3333" s="3">
        <v>2004.0</v>
      </c>
      <c r="D3333" s="3">
        <v>77.69</v>
      </c>
      <c r="E3333" s="3">
        <v>39.3</v>
      </c>
      <c r="F3333" s="3">
        <v>-0.551237</v>
      </c>
      <c r="G3333" s="3">
        <v>0.05</v>
      </c>
      <c r="H3333" s="3">
        <v>6583.64</v>
      </c>
      <c r="I3333" s="3">
        <v>7516.03</v>
      </c>
      <c r="J3333" s="3">
        <v>16.47</v>
      </c>
      <c r="K3333" s="3">
        <v>13150.16</v>
      </c>
      <c r="L3333" s="3">
        <v>15.52</v>
      </c>
      <c r="M3333" s="3">
        <v>23.78</v>
      </c>
      <c r="N3333" s="3">
        <v>13.99</v>
      </c>
      <c r="O3333" s="3">
        <v>46.7</v>
      </c>
      <c r="P3333" s="3">
        <v>1.53</v>
      </c>
      <c r="Q3333" s="3">
        <v>78.99</v>
      </c>
      <c r="R3333" s="3">
        <v>16.28</v>
      </c>
      <c r="S3333" s="3">
        <v>3.2</v>
      </c>
      <c r="T3333" s="3">
        <v>2286.75972773459</v>
      </c>
      <c r="U3333" s="3">
        <v>5656.6503</v>
      </c>
    </row>
    <row r="3334" hidden="1">
      <c r="A3334" s="10" t="str">
        <f t="shared" si="1"/>
        <v>Bahamas, The2004</v>
      </c>
      <c r="B3334" s="1" t="s">
        <v>29</v>
      </c>
      <c r="C3334" s="3">
        <v>2004.0</v>
      </c>
      <c r="D3334" s="3">
        <v>55.23</v>
      </c>
      <c r="E3334" s="3">
        <v>76.35</v>
      </c>
      <c r="F3334" s="2"/>
      <c r="G3334" s="3">
        <v>0.17</v>
      </c>
      <c r="H3334" s="3">
        <v>1976.14</v>
      </c>
      <c r="I3334" s="3">
        <v>401.31</v>
      </c>
      <c r="J3334" s="3">
        <v>0.43</v>
      </c>
      <c r="K3334" s="3">
        <v>9055.29</v>
      </c>
      <c r="L3334" s="3">
        <v>16.56</v>
      </c>
      <c r="M3334" s="3">
        <v>59.79</v>
      </c>
      <c r="N3334" s="3">
        <v>12.28</v>
      </c>
      <c r="O3334" s="3">
        <v>6.92</v>
      </c>
      <c r="P3334" s="3">
        <v>10.7</v>
      </c>
      <c r="Q3334" s="3">
        <v>30.03</v>
      </c>
      <c r="R3334" s="3">
        <v>25.52</v>
      </c>
      <c r="S3334" s="3">
        <v>33.75</v>
      </c>
      <c r="T3334" s="3">
        <v>1597.89932014082</v>
      </c>
      <c r="U3334" s="3">
        <v>1539.9301</v>
      </c>
    </row>
    <row r="3335" hidden="1">
      <c r="A3335" s="10" t="str">
        <f t="shared" si="1"/>
        <v>Bosnia and Herzegovina2004</v>
      </c>
      <c r="B3335" s="1" t="s">
        <v>41</v>
      </c>
      <c r="C3335" s="3">
        <v>2004.0</v>
      </c>
      <c r="D3335" s="3">
        <v>26.91</v>
      </c>
      <c r="E3335" s="3">
        <v>57.68</v>
      </c>
      <c r="F3335" s="3">
        <v>0.45637</v>
      </c>
      <c r="G3335" s="3">
        <v>0.12</v>
      </c>
      <c r="H3335" s="3">
        <v>5980.46</v>
      </c>
      <c r="I3335" s="3">
        <v>1912.38</v>
      </c>
      <c r="J3335" s="3">
        <v>-39.03</v>
      </c>
      <c r="K3335" s="3">
        <v>10596.21</v>
      </c>
      <c r="L3335" s="3">
        <v>16.97</v>
      </c>
      <c r="M3335" s="3">
        <v>40.71</v>
      </c>
      <c r="N3335" s="3">
        <v>16.81</v>
      </c>
      <c r="O3335" s="3">
        <v>7.68</v>
      </c>
      <c r="P3335" s="3">
        <v>14.88</v>
      </c>
      <c r="Q3335" s="3">
        <v>21.02</v>
      </c>
      <c r="R3335" s="3">
        <v>40.14</v>
      </c>
      <c r="S3335" s="3">
        <v>8.15</v>
      </c>
      <c r="T3335" s="3">
        <v>1532.67126816685</v>
      </c>
      <c r="U3335" s="3">
        <v>1321.868</v>
      </c>
    </row>
    <row r="3336" hidden="1">
      <c r="A3336" s="10" t="str">
        <f t="shared" si="1"/>
        <v>Belarus2004</v>
      </c>
      <c r="B3336" s="1" t="s">
        <v>33</v>
      </c>
      <c r="C3336" s="3">
        <v>2004.0</v>
      </c>
      <c r="D3336" s="3">
        <v>40.15</v>
      </c>
      <c r="E3336" s="3">
        <v>43.84</v>
      </c>
      <c r="F3336" s="3">
        <v>0.938424</v>
      </c>
      <c r="G3336" s="3">
        <v>0.3</v>
      </c>
      <c r="H3336" s="3">
        <v>16345.47</v>
      </c>
      <c r="I3336" s="3">
        <v>13751.7</v>
      </c>
      <c r="J3336" s="3">
        <v>-6.36</v>
      </c>
      <c r="K3336" s="3">
        <v>23144.35</v>
      </c>
      <c r="L3336" s="3">
        <v>20.21</v>
      </c>
      <c r="M3336" s="3">
        <v>23.63</v>
      </c>
      <c r="N3336" s="3">
        <v>25.21</v>
      </c>
      <c r="O3336" s="3">
        <v>25.49</v>
      </c>
      <c r="P3336" s="3">
        <v>20.45</v>
      </c>
      <c r="Q3336" s="3">
        <v>45.93</v>
      </c>
      <c r="R3336" s="3">
        <v>25.9</v>
      </c>
      <c r="S3336" s="3">
        <v>4.67</v>
      </c>
      <c r="T3336" s="3">
        <v>1814.99100790314</v>
      </c>
      <c r="U3336" s="3">
        <v>1276.6147</v>
      </c>
    </row>
    <row r="3337" hidden="1">
      <c r="A3337" s="10" t="str">
        <f t="shared" si="1"/>
        <v>Belgium-Luxembourg2004</v>
      </c>
      <c r="B3337" s="1" t="s">
        <v>35</v>
      </c>
      <c r="C3337" s="3">
        <v>2004.0</v>
      </c>
      <c r="D3337" s="3">
        <v>0.0</v>
      </c>
      <c r="E3337" s="3">
        <v>0.0</v>
      </c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3">
        <v>0.0</v>
      </c>
      <c r="U3337" s="3">
        <v>0.0</v>
      </c>
    </row>
    <row r="3338" hidden="1">
      <c r="A3338" s="10" t="str">
        <f t="shared" si="1"/>
        <v>Belize2004</v>
      </c>
      <c r="B3338" s="1" t="s">
        <v>36</v>
      </c>
      <c r="C3338" s="3">
        <v>2004.0</v>
      </c>
      <c r="D3338" s="3">
        <v>87.64</v>
      </c>
      <c r="E3338" s="3">
        <v>58.27</v>
      </c>
      <c r="F3338" s="2"/>
      <c r="G3338" s="3">
        <v>0.21</v>
      </c>
      <c r="H3338" s="3">
        <v>514.02</v>
      </c>
      <c r="I3338" s="3">
        <v>210.97</v>
      </c>
      <c r="J3338" s="3">
        <v>-8.0</v>
      </c>
      <c r="K3338" s="3">
        <v>1051.35</v>
      </c>
      <c r="L3338" s="3">
        <v>12.67</v>
      </c>
      <c r="M3338" s="3">
        <v>45.6</v>
      </c>
      <c r="N3338" s="3">
        <v>12.84</v>
      </c>
      <c r="O3338" s="3">
        <v>2.33</v>
      </c>
      <c r="P3338" s="3">
        <v>1.51</v>
      </c>
      <c r="Q3338" s="3">
        <v>30.86</v>
      </c>
      <c r="R3338" s="3">
        <v>22.89</v>
      </c>
      <c r="S3338" s="3">
        <v>44.42</v>
      </c>
      <c r="T3338" s="3">
        <v>1545.62728525396</v>
      </c>
      <c r="U3338" s="3">
        <v>2741.6192</v>
      </c>
    </row>
    <row r="3339" hidden="1">
      <c r="A3339" s="10" t="str">
        <f t="shared" si="1"/>
        <v>Bermuda2004</v>
      </c>
      <c r="B3339" s="1" t="s">
        <v>38</v>
      </c>
      <c r="C3339" s="3">
        <v>2004.0</v>
      </c>
      <c r="D3339" s="3">
        <v>0.0</v>
      </c>
      <c r="E3339" s="3">
        <v>0.0</v>
      </c>
      <c r="F3339" s="2"/>
      <c r="G3339" s="2"/>
      <c r="H3339" s="2"/>
      <c r="I3339" s="2"/>
      <c r="J3339" s="2"/>
      <c r="K3339" s="3">
        <v>4484.7</v>
      </c>
      <c r="L3339" s="2"/>
      <c r="M3339" s="2"/>
      <c r="N3339" s="2"/>
      <c r="O3339" s="2"/>
      <c r="P3339" s="2"/>
      <c r="Q3339" s="2"/>
      <c r="R3339" s="2"/>
      <c r="S3339" s="2"/>
      <c r="T3339" s="3">
        <v>0.0</v>
      </c>
      <c r="U3339" s="3">
        <v>0.0</v>
      </c>
    </row>
    <row r="3340" hidden="1">
      <c r="A3340" s="10" t="str">
        <f t="shared" si="1"/>
        <v>Bolivia2004</v>
      </c>
      <c r="B3340" s="1" t="s">
        <v>40</v>
      </c>
      <c r="C3340" s="3">
        <v>2004.0</v>
      </c>
      <c r="D3340" s="3">
        <v>80.81</v>
      </c>
      <c r="E3340" s="3">
        <v>62.6</v>
      </c>
      <c r="F3340" s="3">
        <v>-0.841087</v>
      </c>
      <c r="G3340" s="3">
        <v>0.15</v>
      </c>
      <c r="H3340" s="3">
        <v>1887.08</v>
      </c>
      <c r="I3340" s="3">
        <v>2254.33</v>
      </c>
      <c r="J3340" s="3">
        <v>4.81</v>
      </c>
      <c r="K3340" s="3">
        <v>8773.45</v>
      </c>
      <c r="L3340" s="3">
        <v>27.55</v>
      </c>
      <c r="M3340" s="3">
        <v>35.05</v>
      </c>
      <c r="N3340" s="3">
        <v>31.48</v>
      </c>
      <c r="O3340" s="3">
        <v>5.8</v>
      </c>
      <c r="P3340" s="3">
        <v>2.71</v>
      </c>
      <c r="Q3340" s="3">
        <v>40.45</v>
      </c>
      <c r="R3340" s="3">
        <v>30.1</v>
      </c>
      <c r="S3340" s="3">
        <v>26.63</v>
      </c>
      <c r="T3340" s="3">
        <v>1953.57728979192</v>
      </c>
      <c r="U3340" s="3">
        <v>2031.7487</v>
      </c>
    </row>
    <row r="3341" hidden="1">
      <c r="A3341" s="10" t="str">
        <f t="shared" si="1"/>
        <v>Brazil2004</v>
      </c>
      <c r="B3341" s="1" t="s">
        <v>43</v>
      </c>
      <c r="C3341" s="3">
        <v>2004.0</v>
      </c>
      <c r="D3341" s="3">
        <v>45.34</v>
      </c>
      <c r="E3341" s="3">
        <v>52.48</v>
      </c>
      <c r="F3341" s="3">
        <v>0.504233</v>
      </c>
      <c r="G3341" s="3">
        <v>0.07</v>
      </c>
      <c r="H3341" s="3">
        <v>62835.61</v>
      </c>
      <c r="I3341" s="3">
        <v>96677.25</v>
      </c>
      <c r="J3341" s="3">
        <v>3.41</v>
      </c>
      <c r="K3341" s="3">
        <v>669317.01</v>
      </c>
      <c r="L3341" s="3">
        <v>35.28</v>
      </c>
      <c r="M3341" s="3">
        <v>17.2</v>
      </c>
      <c r="N3341" s="3">
        <v>30.13</v>
      </c>
      <c r="O3341" s="3">
        <v>17.26</v>
      </c>
      <c r="P3341" s="3">
        <v>21.3</v>
      </c>
      <c r="Q3341" s="3">
        <v>20.12</v>
      </c>
      <c r="R3341" s="3">
        <v>30.98</v>
      </c>
      <c r="S3341" s="3">
        <v>26.06</v>
      </c>
      <c r="T3341" s="3">
        <v>2022.51936951636</v>
      </c>
      <c r="U3341" s="3">
        <v>877.8011</v>
      </c>
    </row>
    <row r="3342" hidden="1">
      <c r="A3342" s="10" t="str">
        <f t="shared" si="1"/>
        <v>Barbados2004</v>
      </c>
      <c r="B3342" s="1" t="s">
        <v>32</v>
      </c>
      <c r="C3342" s="3">
        <v>2004.0</v>
      </c>
      <c r="D3342" s="3">
        <v>59.23</v>
      </c>
      <c r="E3342" s="3">
        <v>76.08</v>
      </c>
      <c r="F3342" s="2"/>
      <c r="G3342" s="3">
        <v>0.24</v>
      </c>
      <c r="H3342" s="3">
        <v>1093.75</v>
      </c>
      <c r="I3342" s="3">
        <v>195.04</v>
      </c>
      <c r="J3342" s="3">
        <v>-8.67</v>
      </c>
      <c r="K3342" s="3">
        <v>3444.5</v>
      </c>
      <c r="L3342" s="3">
        <v>27.9</v>
      </c>
      <c r="M3342" s="3">
        <v>48.18</v>
      </c>
      <c r="N3342" s="3">
        <v>16.0</v>
      </c>
      <c r="O3342" s="3">
        <v>7.51</v>
      </c>
      <c r="P3342" s="3">
        <v>17.17</v>
      </c>
      <c r="Q3342" s="3">
        <v>39.78</v>
      </c>
      <c r="R3342" s="3">
        <v>30.61</v>
      </c>
      <c r="S3342" s="3">
        <v>11.43</v>
      </c>
      <c r="T3342" s="3">
        <v>2193.93647677071</v>
      </c>
      <c r="U3342" s="3">
        <v>1515.327</v>
      </c>
    </row>
    <row r="3343" hidden="1">
      <c r="A3343" s="10" t="str">
        <f t="shared" si="1"/>
        <v>Brunei2004</v>
      </c>
      <c r="B3343" s="1" t="s">
        <v>44</v>
      </c>
      <c r="C3343" s="3">
        <v>2004.0</v>
      </c>
      <c r="D3343" s="3">
        <v>91.49</v>
      </c>
      <c r="E3343" s="3">
        <v>70.52</v>
      </c>
      <c r="F3343" s="2"/>
      <c r="G3343" s="3">
        <v>0.19</v>
      </c>
      <c r="H3343" s="3">
        <v>1427.1</v>
      </c>
      <c r="I3343" s="3">
        <v>5069.12</v>
      </c>
      <c r="J3343" s="3">
        <v>37.01</v>
      </c>
      <c r="K3343" s="3">
        <v>7872.33</v>
      </c>
      <c r="L3343" s="3">
        <v>19.21</v>
      </c>
      <c r="M3343" s="3">
        <v>51.31</v>
      </c>
      <c r="N3343" s="3">
        <v>24.34</v>
      </c>
      <c r="O3343" s="3">
        <v>4.65</v>
      </c>
      <c r="P3343" s="3">
        <v>2.19</v>
      </c>
      <c r="Q3343" s="3">
        <v>39.34</v>
      </c>
      <c r="R3343" s="3">
        <v>0.78</v>
      </c>
      <c r="S3343" s="3">
        <v>57.51</v>
      </c>
      <c r="T3343" s="3">
        <v>2124.99983472337</v>
      </c>
      <c r="U3343" s="3">
        <v>8385.025</v>
      </c>
    </row>
    <row r="3344" hidden="1">
      <c r="A3344" s="10" t="str">
        <f t="shared" si="1"/>
        <v>Bhutan2004</v>
      </c>
      <c r="B3344" s="1" t="s">
        <v>39</v>
      </c>
      <c r="C3344" s="3">
        <v>2004.0</v>
      </c>
      <c r="D3344" s="3">
        <v>0.0</v>
      </c>
      <c r="E3344" s="3">
        <v>0.0</v>
      </c>
      <c r="F3344" s="2"/>
      <c r="G3344" s="2"/>
      <c r="H3344" s="2"/>
      <c r="I3344" s="2"/>
      <c r="J3344" s="3">
        <v>-32.06</v>
      </c>
      <c r="K3344" s="3">
        <v>682.52</v>
      </c>
      <c r="L3344" s="2"/>
      <c r="M3344" s="2"/>
      <c r="N3344" s="2"/>
      <c r="O3344" s="2"/>
      <c r="P3344" s="2"/>
      <c r="Q3344" s="2"/>
      <c r="R3344" s="2"/>
      <c r="S3344" s="2"/>
      <c r="T3344" s="3">
        <v>0.0</v>
      </c>
      <c r="U3344" s="3">
        <v>0.0</v>
      </c>
    </row>
    <row r="3345" hidden="1">
      <c r="A3345" s="10" t="str">
        <f t="shared" si="1"/>
        <v>Botswana2004</v>
      </c>
      <c r="B3345" s="1" t="s">
        <v>42</v>
      </c>
      <c r="C3345" s="3">
        <v>2004.0</v>
      </c>
      <c r="D3345" s="3">
        <v>3.68</v>
      </c>
      <c r="E3345" s="3">
        <v>75.06</v>
      </c>
      <c r="F3345" s="3">
        <v>-0.435159</v>
      </c>
      <c r="G3345" s="3">
        <v>0.6</v>
      </c>
      <c r="H3345" s="3">
        <v>3235.33</v>
      </c>
      <c r="I3345" s="3">
        <v>3510.76</v>
      </c>
      <c r="J3345" s="3">
        <v>8.23</v>
      </c>
      <c r="K3345" s="3">
        <v>8957.47</v>
      </c>
      <c r="L3345" s="3">
        <v>27.09</v>
      </c>
      <c r="M3345" s="3">
        <v>47.97</v>
      </c>
      <c r="N3345" s="3">
        <v>14.99</v>
      </c>
      <c r="O3345" s="3">
        <v>5.9</v>
      </c>
      <c r="P3345" s="3">
        <v>4.47</v>
      </c>
      <c r="Q3345" s="3">
        <v>5.76</v>
      </c>
      <c r="R3345" s="3">
        <v>11.64</v>
      </c>
      <c r="S3345" s="3">
        <v>77.79</v>
      </c>
      <c r="T3345" s="3">
        <v>1849.35624209147</v>
      </c>
      <c r="U3345" s="3">
        <v>5872.3242</v>
      </c>
    </row>
    <row r="3346" hidden="1">
      <c r="A3346" s="10" t="str">
        <f t="shared" si="1"/>
        <v>Central African Republic2004</v>
      </c>
      <c r="B3346" s="1" t="s">
        <v>53</v>
      </c>
      <c r="C3346" s="3">
        <v>2004.0</v>
      </c>
      <c r="D3346" s="3">
        <v>46.45</v>
      </c>
      <c r="E3346" s="3">
        <v>52.92</v>
      </c>
      <c r="F3346" s="2"/>
      <c r="G3346" s="3">
        <v>0.19</v>
      </c>
      <c r="H3346" s="3">
        <v>179.15</v>
      </c>
      <c r="I3346" s="3">
        <v>106.61</v>
      </c>
      <c r="J3346" s="3">
        <v>-5.25</v>
      </c>
      <c r="K3346" s="3">
        <v>1270.08</v>
      </c>
      <c r="L3346" s="3">
        <v>14.43</v>
      </c>
      <c r="M3346" s="3">
        <v>38.49</v>
      </c>
      <c r="N3346" s="3">
        <v>24.91</v>
      </c>
      <c r="O3346" s="3">
        <v>22.17</v>
      </c>
      <c r="P3346" s="3">
        <v>0.96</v>
      </c>
      <c r="Q3346" s="3">
        <v>1.32</v>
      </c>
      <c r="R3346" s="3">
        <v>55.71</v>
      </c>
      <c r="S3346" s="3">
        <v>42.02</v>
      </c>
      <c r="T3346" s="3">
        <v>1307.20153253354</v>
      </c>
      <c r="U3346" s="3">
        <v>4613.3514</v>
      </c>
    </row>
    <row r="3347" hidden="1">
      <c r="A3347" s="10" t="str">
        <f t="shared" si="1"/>
        <v>Canada2004</v>
      </c>
      <c r="B3347" s="1" t="s">
        <v>50</v>
      </c>
      <c r="C3347" s="3">
        <v>2004.0</v>
      </c>
      <c r="D3347" s="3">
        <v>36.43</v>
      </c>
      <c r="E3347" s="3">
        <v>71.52</v>
      </c>
      <c r="F3347" s="3">
        <v>0.781591</v>
      </c>
      <c r="G3347" s="3">
        <v>0.64</v>
      </c>
      <c r="H3347" s="3">
        <v>273873.7</v>
      </c>
      <c r="I3347" s="3">
        <v>317161.19</v>
      </c>
      <c r="J3347" s="3">
        <v>4.48</v>
      </c>
      <c r="K3347" s="3">
        <v>1023200.0</v>
      </c>
      <c r="L3347" s="3">
        <v>38.94</v>
      </c>
      <c r="M3347" s="3">
        <v>32.58</v>
      </c>
      <c r="N3347" s="3">
        <v>17.83</v>
      </c>
      <c r="O3347" s="3">
        <v>9.01</v>
      </c>
      <c r="P3347" s="3">
        <v>23.0</v>
      </c>
      <c r="Q3347" s="3">
        <v>34.19</v>
      </c>
      <c r="R3347" s="3">
        <v>24.86</v>
      </c>
      <c r="S3347" s="3">
        <v>13.09</v>
      </c>
      <c r="T3347" s="3">
        <v>2520.90529040525</v>
      </c>
      <c r="U3347" s="3">
        <v>1249.8547</v>
      </c>
    </row>
    <row r="3348" hidden="1">
      <c r="A3348" s="10" t="str">
        <f t="shared" si="1"/>
        <v>Switzerland2004</v>
      </c>
      <c r="B3348" s="1" t="s">
        <v>196</v>
      </c>
      <c r="C3348" s="3">
        <v>2004.0</v>
      </c>
      <c r="D3348" s="3">
        <v>7.15</v>
      </c>
      <c r="E3348" s="3">
        <v>67.99</v>
      </c>
      <c r="F3348" s="3">
        <v>2.234603</v>
      </c>
      <c r="G3348" s="3">
        <v>0.07</v>
      </c>
      <c r="H3348" s="3">
        <v>115969.06</v>
      </c>
      <c r="I3348" s="3">
        <v>123009.91</v>
      </c>
      <c r="J3348" s="3">
        <v>8.95</v>
      </c>
      <c r="K3348" s="3">
        <v>394164.01</v>
      </c>
      <c r="L3348" s="3">
        <v>25.21</v>
      </c>
      <c r="M3348" s="3">
        <v>42.78</v>
      </c>
      <c r="N3348" s="3">
        <v>26.21</v>
      </c>
      <c r="O3348" s="3">
        <v>5.0</v>
      </c>
      <c r="P3348" s="3">
        <v>30.14</v>
      </c>
      <c r="Q3348" s="3">
        <v>35.77</v>
      </c>
      <c r="R3348" s="3">
        <v>30.41</v>
      </c>
      <c r="S3348" s="3">
        <v>0.99</v>
      </c>
      <c r="T3348" s="3">
        <v>1924.94069386502</v>
      </c>
      <c r="U3348" s="3">
        <v>1909.8566</v>
      </c>
    </row>
    <row r="3349" hidden="1">
      <c r="A3349" s="10" t="str">
        <f t="shared" si="1"/>
        <v>Chile2004</v>
      </c>
      <c r="B3349" s="1" t="s">
        <v>55</v>
      </c>
      <c r="C3349" s="3">
        <v>2004.0</v>
      </c>
      <c r="D3349" s="3">
        <v>56.2</v>
      </c>
      <c r="E3349" s="3">
        <v>63.72</v>
      </c>
      <c r="F3349" s="3">
        <v>-0.241014</v>
      </c>
      <c r="G3349" s="3">
        <v>0.07</v>
      </c>
      <c r="H3349" s="3">
        <v>24714.54</v>
      </c>
      <c r="I3349" s="3">
        <v>33025.41</v>
      </c>
      <c r="J3349" s="3">
        <v>9.87</v>
      </c>
      <c r="K3349" s="3">
        <v>99210.4</v>
      </c>
      <c r="L3349" s="3">
        <v>28.29</v>
      </c>
      <c r="M3349" s="3">
        <v>35.43</v>
      </c>
      <c r="N3349" s="3">
        <v>18.73</v>
      </c>
      <c r="O3349" s="3">
        <v>17.52</v>
      </c>
      <c r="P3349" s="3">
        <v>1.88</v>
      </c>
      <c r="Q3349" s="3">
        <v>12.47</v>
      </c>
      <c r="R3349" s="3">
        <v>48.22</v>
      </c>
      <c r="S3349" s="3">
        <v>37.41</v>
      </c>
      <c r="T3349" s="3">
        <v>2020.61513418588</v>
      </c>
      <c r="U3349" s="3">
        <v>1784.0245</v>
      </c>
    </row>
    <row r="3350" hidden="1">
      <c r="A3350" s="10" t="str">
        <f t="shared" si="1"/>
        <v>China2004</v>
      </c>
      <c r="B3350" s="1" t="s">
        <v>56</v>
      </c>
      <c r="C3350" s="3">
        <v>2004.0</v>
      </c>
      <c r="D3350" s="3">
        <v>8.24</v>
      </c>
      <c r="E3350" s="3">
        <v>58.18</v>
      </c>
      <c r="F3350" s="3">
        <v>0.710603</v>
      </c>
      <c r="G3350" s="3">
        <v>0.1</v>
      </c>
      <c r="H3350" s="3">
        <v>561228.75</v>
      </c>
      <c r="I3350" s="3">
        <v>593325.58</v>
      </c>
      <c r="J3350" s="3">
        <v>2.62</v>
      </c>
      <c r="K3350" s="3">
        <v>1955350.05</v>
      </c>
      <c r="L3350" s="3">
        <v>49.18</v>
      </c>
      <c r="M3350" s="3">
        <v>9.0</v>
      </c>
      <c r="N3350" s="3">
        <v>25.86</v>
      </c>
      <c r="O3350" s="3">
        <v>15.63</v>
      </c>
      <c r="P3350" s="3">
        <v>41.17</v>
      </c>
      <c r="Q3350" s="3">
        <v>39.05</v>
      </c>
      <c r="R3350" s="3">
        <v>16.44</v>
      </c>
      <c r="S3350" s="3">
        <v>3.15</v>
      </c>
      <c r="T3350" s="3">
        <v>2592.93589855205</v>
      </c>
      <c r="U3350" s="3">
        <v>2182.2817</v>
      </c>
    </row>
    <row r="3351" hidden="1">
      <c r="A3351" s="10" t="str">
        <f t="shared" si="1"/>
        <v>Cote d'Ivoire2004</v>
      </c>
      <c r="B3351" s="1" t="s">
        <v>62</v>
      </c>
      <c r="C3351" s="3">
        <v>2004.0</v>
      </c>
      <c r="D3351" s="3">
        <v>71.01</v>
      </c>
      <c r="E3351" s="3">
        <v>52.11</v>
      </c>
      <c r="F3351" s="3">
        <v>-0.835933</v>
      </c>
      <c r="G3351" s="3">
        <v>0.06</v>
      </c>
      <c r="H3351" s="3">
        <v>4714.73</v>
      </c>
      <c r="I3351" s="3">
        <v>6578.86</v>
      </c>
      <c r="J3351" s="3">
        <v>8.2</v>
      </c>
      <c r="K3351" s="3">
        <v>16584.16</v>
      </c>
      <c r="L3351" s="3">
        <v>29.21</v>
      </c>
      <c r="M3351" s="3">
        <v>22.9</v>
      </c>
      <c r="N3351" s="3">
        <v>16.06</v>
      </c>
      <c r="O3351" s="3">
        <v>31.05</v>
      </c>
      <c r="P3351" s="3">
        <v>13.98</v>
      </c>
      <c r="Q3351" s="3">
        <v>28.15</v>
      </c>
      <c r="R3351" s="3">
        <v>16.79</v>
      </c>
      <c r="S3351" s="3">
        <v>40.23</v>
      </c>
      <c r="T3351" s="3">
        <v>1622.90389014797</v>
      </c>
      <c r="U3351" s="3">
        <v>2117.6487</v>
      </c>
    </row>
    <row r="3352" hidden="1">
      <c r="A3352" s="10" t="str">
        <f t="shared" si="1"/>
        <v>Cameroon2004</v>
      </c>
      <c r="B3352" s="1" t="s">
        <v>49</v>
      </c>
      <c r="C3352" s="3">
        <v>2004.0</v>
      </c>
      <c r="D3352" s="3">
        <v>85.05</v>
      </c>
      <c r="E3352" s="3">
        <v>55.51</v>
      </c>
      <c r="F3352" s="3">
        <v>-1.380149</v>
      </c>
      <c r="G3352" s="3">
        <v>0.09</v>
      </c>
      <c r="H3352" s="3">
        <v>2406.3</v>
      </c>
      <c r="I3352" s="3">
        <v>2476.76</v>
      </c>
      <c r="J3352" s="3">
        <v>-1.52</v>
      </c>
      <c r="K3352" s="3">
        <v>17430.93</v>
      </c>
      <c r="L3352" s="3">
        <v>23.07</v>
      </c>
      <c r="M3352" s="3">
        <v>32.44</v>
      </c>
      <c r="N3352" s="3">
        <v>22.22</v>
      </c>
      <c r="O3352" s="3">
        <v>22.26</v>
      </c>
      <c r="P3352" s="3">
        <v>0.69</v>
      </c>
      <c r="Q3352" s="3">
        <v>8.41</v>
      </c>
      <c r="R3352" s="3">
        <v>11.73</v>
      </c>
      <c r="S3352" s="3">
        <v>65.23</v>
      </c>
      <c r="T3352" s="3">
        <v>1606.39266595993</v>
      </c>
      <c r="U3352" s="3">
        <v>2809.4884</v>
      </c>
    </row>
    <row r="3353" hidden="1">
      <c r="A3353" s="10" t="str">
        <f t="shared" si="1"/>
        <v>Congo, Rep.2004</v>
      </c>
      <c r="B3353" s="1" t="s">
        <v>59</v>
      </c>
      <c r="C3353" s="3">
        <v>2004.0</v>
      </c>
      <c r="D3353" s="3">
        <v>0.0</v>
      </c>
      <c r="E3353" s="3">
        <v>0.0</v>
      </c>
      <c r="F3353" s="3">
        <v>-1.415254</v>
      </c>
      <c r="G3353" s="2"/>
      <c r="H3353" s="2"/>
      <c r="I3353" s="2"/>
      <c r="J3353" s="3">
        <v>29.69</v>
      </c>
      <c r="K3353" s="3">
        <v>4656.98</v>
      </c>
      <c r="L3353" s="2"/>
      <c r="M3353" s="2"/>
      <c r="N3353" s="2"/>
      <c r="O3353" s="2"/>
      <c r="P3353" s="2"/>
      <c r="Q3353" s="2"/>
      <c r="R3353" s="2"/>
      <c r="S3353" s="2"/>
      <c r="T3353" s="3">
        <v>0.0</v>
      </c>
      <c r="U3353" s="3">
        <v>0.0</v>
      </c>
    </row>
    <row r="3354" hidden="1">
      <c r="A3354" s="10" t="str">
        <f t="shared" si="1"/>
        <v>Cook Islands2004</v>
      </c>
      <c r="B3354" s="1" t="s">
        <v>60</v>
      </c>
      <c r="C3354" s="3">
        <v>2004.0</v>
      </c>
      <c r="D3354" s="3">
        <v>63.1</v>
      </c>
      <c r="E3354" s="3">
        <v>0.0</v>
      </c>
      <c r="F3354" s="2"/>
      <c r="G3354" s="3">
        <v>0.18</v>
      </c>
      <c r="H3354" s="3">
        <v>75.95</v>
      </c>
      <c r="I3354" s="3">
        <v>7.15</v>
      </c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3">
        <v>1606.03711782364</v>
      </c>
      <c r="U3354" s="3">
        <v>2927.3985</v>
      </c>
    </row>
    <row r="3355" hidden="1">
      <c r="A3355" s="10" t="str">
        <f t="shared" si="1"/>
        <v>Colombia2004</v>
      </c>
      <c r="B3355" s="1" t="s">
        <v>57</v>
      </c>
      <c r="C3355" s="3">
        <v>2004.0</v>
      </c>
      <c r="D3355" s="3">
        <v>61.96</v>
      </c>
      <c r="E3355" s="3">
        <v>56.45</v>
      </c>
      <c r="F3355" s="3">
        <v>0.044706</v>
      </c>
      <c r="G3355" s="3">
        <v>0.18</v>
      </c>
      <c r="H3355" s="3">
        <v>17099.54</v>
      </c>
      <c r="I3355" s="3">
        <v>16729.68</v>
      </c>
      <c r="J3355" s="3">
        <v>-2.32</v>
      </c>
      <c r="K3355" s="3">
        <v>117082.0</v>
      </c>
      <c r="L3355" s="3">
        <v>33.43</v>
      </c>
      <c r="M3355" s="3">
        <v>23.02</v>
      </c>
      <c r="N3355" s="3">
        <v>35.54</v>
      </c>
      <c r="O3355" s="3">
        <v>7.32</v>
      </c>
      <c r="P3355" s="3">
        <v>3.81</v>
      </c>
      <c r="Q3355" s="3">
        <v>32.81</v>
      </c>
      <c r="R3355" s="3">
        <v>23.15</v>
      </c>
      <c r="S3355" s="3">
        <v>40.22</v>
      </c>
      <c r="T3355" s="3">
        <v>2227.53746129545</v>
      </c>
      <c r="U3355" s="3">
        <v>1797.599</v>
      </c>
    </row>
    <row r="3356" hidden="1">
      <c r="A3356" s="10" t="str">
        <f t="shared" si="1"/>
        <v>Comoros2004</v>
      </c>
      <c r="B3356" s="1" t="s">
        <v>58</v>
      </c>
      <c r="C3356" s="3">
        <v>2004.0</v>
      </c>
      <c r="D3356" s="3">
        <v>96.26</v>
      </c>
      <c r="E3356" s="3">
        <v>65.16</v>
      </c>
      <c r="F3356" s="2"/>
      <c r="G3356" s="3">
        <v>0.24</v>
      </c>
      <c r="H3356" s="3">
        <v>64.96</v>
      </c>
      <c r="I3356" s="3">
        <v>7.91</v>
      </c>
      <c r="J3356" s="3">
        <v>-18.09</v>
      </c>
      <c r="K3356" s="3">
        <v>633.71</v>
      </c>
      <c r="L3356" s="3">
        <v>15.03</v>
      </c>
      <c r="M3356" s="3">
        <v>50.13</v>
      </c>
      <c r="N3356" s="3">
        <v>21.55</v>
      </c>
      <c r="O3356" s="3">
        <v>13.24</v>
      </c>
      <c r="P3356" s="3">
        <v>2.34</v>
      </c>
      <c r="Q3356" s="3">
        <v>96.81</v>
      </c>
      <c r="R3356" s="3">
        <v>0.81</v>
      </c>
      <c r="S3356" s="3">
        <v>0.01</v>
      </c>
      <c r="T3356" s="3">
        <v>1815.64430194718</v>
      </c>
      <c r="U3356" s="3">
        <v>9250.9143</v>
      </c>
    </row>
    <row r="3357" hidden="1">
      <c r="A3357" s="10" t="str">
        <f t="shared" si="1"/>
        <v>Cape Verde2004</v>
      </c>
      <c r="B3357" s="1" t="s">
        <v>51</v>
      </c>
      <c r="C3357" s="3">
        <v>2004.0</v>
      </c>
      <c r="D3357" s="3">
        <v>10.38</v>
      </c>
      <c r="E3357" s="3">
        <v>74.9</v>
      </c>
      <c r="F3357" s="2"/>
      <c r="G3357" s="3">
        <v>0.36</v>
      </c>
      <c r="H3357" s="3">
        <v>429.23</v>
      </c>
      <c r="I3357" s="3">
        <v>15.2</v>
      </c>
      <c r="J3357" s="3">
        <v>-37.56</v>
      </c>
      <c r="K3357" s="3">
        <v>924.32</v>
      </c>
      <c r="L3357" s="3">
        <v>27.25</v>
      </c>
      <c r="M3357" s="3">
        <v>47.65</v>
      </c>
      <c r="N3357" s="3">
        <v>17.08</v>
      </c>
      <c r="O3357" s="3">
        <v>8.02</v>
      </c>
      <c r="P3357" s="3">
        <v>0.02</v>
      </c>
      <c r="Q3357" s="3">
        <v>62.54</v>
      </c>
      <c r="R3357" s="3">
        <v>34.88</v>
      </c>
      <c r="S3357" s="3">
        <v>2.56</v>
      </c>
      <c r="T3357" s="3">
        <v>1786.15812684539</v>
      </c>
      <c r="U3357" s="3">
        <v>4336.9377</v>
      </c>
    </row>
    <row r="3358" hidden="1">
      <c r="A3358" s="10" t="str">
        <f t="shared" si="1"/>
        <v>Costa Rica2004</v>
      </c>
      <c r="B3358" s="1" t="s">
        <v>61</v>
      </c>
      <c r="C3358" s="3">
        <v>2004.0</v>
      </c>
      <c r="D3358" s="3">
        <v>38.36</v>
      </c>
      <c r="E3358" s="3">
        <v>69.66</v>
      </c>
      <c r="F3358" s="3">
        <v>-0.036323</v>
      </c>
      <c r="G3358" s="3">
        <v>0.12</v>
      </c>
      <c r="H3358" s="3">
        <v>8003.13</v>
      </c>
      <c r="I3358" s="3">
        <v>5952.58</v>
      </c>
      <c r="J3358" s="3">
        <v>-0.84</v>
      </c>
      <c r="K3358" s="3">
        <v>18528.96</v>
      </c>
      <c r="L3358" s="3">
        <v>34.85</v>
      </c>
      <c r="M3358" s="3">
        <v>34.81</v>
      </c>
      <c r="N3358" s="3">
        <v>23.34</v>
      </c>
      <c r="O3358" s="3">
        <v>6.99</v>
      </c>
      <c r="P3358" s="3">
        <v>34.83</v>
      </c>
      <c r="Q3358" s="3">
        <v>31.02</v>
      </c>
      <c r="R3358" s="3">
        <v>7.6</v>
      </c>
      <c r="S3358" s="3">
        <v>25.0</v>
      </c>
      <c r="T3358" s="3">
        <v>2307.21609292257</v>
      </c>
      <c r="U3358" s="3">
        <v>1766.6927</v>
      </c>
    </row>
    <row r="3359" hidden="1">
      <c r="A3359" s="10" t="str">
        <f t="shared" si="1"/>
        <v>Cuba2004</v>
      </c>
      <c r="B3359" s="1" t="s">
        <v>64</v>
      </c>
      <c r="C3359" s="3">
        <v>2004.0</v>
      </c>
      <c r="D3359" s="3">
        <v>36.34</v>
      </c>
      <c r="E3359" s="3">
        <v>61.79</v>
      </c>
      <c r="F3359" s="3">
        <v>-0.16826</v>
      </c>
      <c r="G3359" s="3">
        <v>0.12</v>
      </c>
      <c r="H3359" s="3">
        <v>5609.56</v>
      </c>
      <c r="I3359" s="3">
        <v>2332.1</v>
      </c>
      <c r="J3359" s="3">
        <v>0.73</v>
      </c>
      <c r="K3359" s="3">
        <v>38203.0</v>
      </c>
      <c r="L3359" s="3">
        <v>20.78</v>
      </c>
      <c r="M3359" s="3">
        <v>41.01</v>
      </c>
      <c r="N3359" s="3">
        <v>19.26</v>
      </c>
      <c r="O3359" s="3">
        <v>18.93</v>
      </c>
      <c r="P3359" s="3">
        <v>3.01</v>
      </c>
      <c r="Q3359" s="3">
        <v>27.36</v>
      </c>
      <c r="R3359" s="3">
        <v>62.19</v>
      </c>
      <c r="S3359" s="3">
        <v>7.44</v>
      </c>
      <c r="T3359" s="3">
        <v>1612.02780772733</v>
      </c>
      <c r="U3359" s="3">
        <v>3145.62</v>
      </c>
    </row>
    <row r="3360" hidden="1">
      <c r="A3360" s="10" t="str">
        <f t="shared" si="1"/>
        <v>Cayman Islands2004</v>
      </c>
      <c r="B3360" s="1" t="s">
        <v>52</v>
      </c>
      <c r="C3360" s="3">
        <v>2004.0</v>
      </c>
      <c r="D3360" s="3">
        <v>0.0</v>
      </c>
      <c r="E3360" s="3">
        <v>0.0</v>
      </c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3">
        <v>0.0</v>
      </c>
      <c r="U3360" s="3">
        <v>0.0</v>
      </c>
    </row>
    <row r="3361" hidden="1">
      <c r="A3361" s="10" t="str">
        <f t="shared" si="1"/>
        <v>Cyprus2004</v>
      </c>
      <c r="B3361" s="1" t="s">
        <v>65</v>
      </c>
      <c r="C3361" s="3">
        <v>2004.0</v>
      </c>
      <c r="D3361" s="3">
        <v>34.16</v>
      </c>
      <c r="E3361" s="3">
        <v>79.8</v>
      </c>
      <c r="F3361" s="3">
        <v>0.427322</v>
      </c>
      <c r="G3361" s="3">
        <v>0.07</v>
      </c>
      <c r="H3361" s="3">
        <v>5730.42</v>
      </c>
      <c r="I3361" s="3">
        <v>1171.48</v>
      </c>
      <c r="J3361" s="3">
        <v>-0.12</v>
      </c>
      <c r="K3361" s="3">
        <v>17320.55</v>
      </c>
      <c r="L3361" s="3">
        <v>20.84</v>
      </c>
      <c r="M3361" s="3">
        <v>58.96</v>
      </c>
      <c r="N3361" s="3">
        <v>14.9</v>
      </c>
      <c r="O3361" s="3">
        <v>5.3</v>
      </c>
      <c r="P3361" s="3">
        <v>24.84</v>
      </c>
      <c r="Q3361" s="3">
        <v>53.79</v>
      </c>
      <c r="R3361" s="3">
        <v>7.1</v>
      </c>
      <c r="S3361" s="3">
        <v>14.27</v>
      </c>
      <c r="T3361" s="3">
        <v>1955.46992446323</v>
      </c>
      <c r="U3361" s="3">
        <v>1170.3097</v>
      </c>
    </row>
    <row r="3362" hidden="1">
      <c r="A3362" s="10" t="str">
        <f t="shared" si="1"/>
        <v>Czechia2004</v>
      </c>
      <c r="B3362" s="1" t="s">
        <v>66</v>
      </c>
      <c r="C3362" s="3">
        <v>2004.0</v>
      </c>
      <c r="D3362" s="3">
        <v>11.22</v>
      </c>
      <c r="E3362" s="3">
        <v>70.42</v>
      </c>
      <c r="F3362" s="3">
        <v>1.612543</v>
      </c>
      <c r="G3362" s="3">
        <v>0.15</v>
      </c>
      <c r="H3362" s="3">
        <v>66705.68</v>
      </c>
      <c r="I3362" s="3">
        <v>65771.59</v>
      </c>
      <c r="J3362" s="3">
        <v>0.63</v>
      </c>
      <c r="K3362" s="3">
        <v>119814.0</v>
      </c>
      <c r="L3362" s="3">
        <v>37.84</v>
      </c>
      <c r="M3362" s="3">
        <v>32.58</v>
      </c>
      <c r="N3362" s="3">
        <v>22.91</v>
      </c>
      <c r="O3362" s="3">
        <v>6.62</v>
      </c>
      <c r="P3362" s="3">
        <v>41.15</v>
      </c>
      <c r="Q3362" s="3">
        <v>35.25</v>
      </c>
      <c r="R3362" s="3">
        <v>20.06</v>
      </c>
      <c r="S3362" s="3">
        <v>3.51</v>
      </c>
      <c r="T3362" s="3">
        <v>2564.02071023439</v>
      </c>
      <c r="U3362" s="3">
        <v>1827.8631</v>
      </c>
    </row>
    <row r="3363" hidden="1">
      <c r="A3363" s="10" t="str">
        <f t="shared" si="1"/>
        <v>Germany2004</v>
      </c>
      <c r="B3363" s="1" t="s">
        <v>89</v>
      </c>
      <c r="C3363" s="3">
        <v>2004.0</v>
      </c>
      <c r="D3363" s="3">
        <v>9.62</v>
      </c>
      <c r="E3363" s="3">
        <v>62.11</v>
      </c>
      <c r="F3363" s="3">
        <v>2.44531</v>
      </c>
      <c r="G3363" s="3">
        <v>0.04</v>
      </c>
      <c r="H3363" s="3">
        <v>718150.02</v>
      </c>
      <c r="I3363" s="3">
        <v>911742.1</v>
      </c>
      <c r="J3363" s="3">
        <v>5.2</v>
      </c>
      <c r="K3363" s="3">
        <v>2809189.89</v>
      </c>
      <c r="L3363" s="3">
        <v>30.31</v>
      </c>
      <c r="M3363" s="3">
        <v>31.8</v>
      </c>
      <c r="N3363" s="3">
        <v>18.56</v>
      </c>
      <c r="O3363" s="3">
        <v>9.63</v>
      </c>
      <c r="P3363" s="3">
        <v>38.7</v>
      </c>
      <c r="Q3363" s="3">
        <v>32.64</v>
      </c>
      <c r="R3363" s="3">
        <v>19.16</v>
      </c>
      <c r="S3363" s="3">
        <v>2.18</v>
      </c>
      <c r="T3363" s="3">
        <v>2096.67646652463</v>
      </c>
      <c r="U3363" s="3">
        <v>1649.6284</v>
      </c>
    </row>
    <row r="3364" hidden="1">
      <c r="A3364" s="10" t="str">
        <f t="shared" si="1"/>
        <v>Djibouti2004</v>
      </c>
      <c r="B3364" s="1" t="s">
        <v>68</v>
      </c>
      <c r="C3364" s="3">
        <v>2004.0</v>
      </c>
      <c r="D3364" s="3">
        <v>0.0</v>
      </c>
      <c r="E3364" s="3">
        <v>0.0</v>
      </c>
      <c r="F3364" s="2"/>
      <c r="G3364" s="2"/>
      <c r="H3364" s="2"/>
      <c r="I3364" s="2"/>
      <c r="J3364" s="2"/>
      <c r="K3364" s="3">
        <v>666.07</v>
      </c>
      <c r="L3364" s="2"/>
      <c r="M3364" s="2"/>
      <c r="N3364" s="2"/>
      <c r="O3364" s="2"/>
      <c r="P3364" s="2"/>
      <c r="Q3364" s="2"/>
      <c r="R3364" s="2"/>
      <c r="S3364" s="2"/>
      <c r="T3364" s="3">
        <v>0.0</v>
      </c>
      <c r="U3364" s="3">
        <v>0.0</v>
      </c>
    </row>
    <row r="3365" hidden="1">
      <c r="A3365" s="10" t="str">
        <f t="shared" si="1"/>
        <v>Dominica2004</v>
      </c>
      <c r="B3365" s="1" t="s">
        <v>69</v>
      </c>
      <c r="C3365" s="3">
        <v>2004.0</v>
      </c>
      <c r="D3365" s="3">
        <v>42.54</v>
      </c>
      <c r="E3365" s="3">
        <v>71.95</v>
      </c>
      <c r="F3365" s="2"/>
      <c r="G3365" s="3">
        <v>0.09</v>
      </c>
      <c r="H3365" s="3">
        <v>145.14</v>
      </c>
      <c r="I3365" s="3">
        <v>41.31</v>
      </c>
      <c r="J3365" s="3">
        <v>-11.88</v>
      </c>
      <c r="K3365" s="3">
        <v>367.2</v>
      </c>
      <c r="L3365" s="3">
        <v>22.38</v>
      </c>
      <c r="M3365" s="3">
        <v>49.57</v>
      </c>
      <c r="N3365" s="3">
        <v>23.3</v>
      </c>
      <c r="O3365" s="3">
        <v>4.75</v>
      </c>
      <c r="P3365" s="3">
        <v>1.91</v>
      </c>
      <c r="Q3365" s="3">
        <v>55.3</v>
      </c>
      <c r="R3365" s="3">
        <v>5.7</v>
      </c>
      <c r="S3365" s="3">
        <v>37.08</v>
      </c>
      <c r="T3365" s="3">
        <v>1756.62590600282</v>
      </c>
      <c r="U3365" s="3">
        <v>4091.7528</v>
      </c>
    </row>
    <row r="3366" hidden="1">
      <c r="A3366" s="10" t="str">
        <f t="shared" si="1"/>
        <v>Denmark2004</v>
      </c>
      <c r="B3366" s="1" t="s">
        <v>67</v>
      </c>
      <c r="C3366" s="3">
        <v>2004.0</v>
      </c>
      <c r="D3366" s="3">
        <v>31.39</v>
      </c>
      <c r="E3366" s="3">
        <v>68.71</v>
      </c>
      <c r="F3366" s="3">
        <v>1.309074</v>
      </c>
      <c r="G3366" s="3">
        <v>0.07</v>
      </c>
      <c r="H3366" s="3">
        <v>66845.21</v>
      </c>
      <c r="I3366" s="3">
        <v>74740.56</v>
      </c>
      <c r="J3366" s="3">
        <v>5.65</v>
      </c>
      <c r="K3366" s="3">
        <v>251372.99</v>
      </c>
      <c r="L3366" s="3">
        <v>30.58</v>
      </c>
      <c r="M3366" s="3">
        <v>38.13</v>
      </c>
      <c r="N3366" s="3">
        <v>20.71</v>
      </c>
      <c r="O3366" s="3">
        <v>8.75</v>
      </c>
      <c r="P3366" s="3">
        <v>27.91</v>
      </c>
      <c r="Q3366" s="3">
        <v>37.73</v>
      </c>
      <c r="R3366" s="3">
        <v>14.0</v>
      </c>
      <c r="S3366" s="3">
        <v>16.69</v>
      </c>
      <c r="T3366" s="3">
        <v>2161.40545184807</v>
      </c>
      <c r="U3366" s="3">
        <v>1164.363</v>
      </c>
    </row>
    <row r="3367" hidden="1">
      <c r="A3367" s="10" t="str">
        <f t="shared" si="1"/>
        <v>Dominican Republic2004</v>
      </c>
      <c r="B3367" s="1" t="s">
        <v>70</v>
      </c>
      <c r="C3367" s="3">
        <v>2004.0</v>
      </c>
      <c r="D3367" s="3">
        <v>16.8</v>
      </c>
      <c r="E3367" s="3">
        <v>58.62</v>
      </c>
      <c r="F3367" s="3">
        <v>-0.249097</v>
      </c>
      <c r="G3367" s="3">
        <v>0.64</v>
      </c>
      <c r="H3367" s="3">
        <v>4703.85</v>
      </c>
      <c r="I3367" s="3">
        <v>5938.37</v>
      </c>
      <c r="J3367" s="3">
        <v>0.94</v>
      </c>
      <c r="K3367" s="3">
        <v>22322.4</v>
      </c>
      <c r="L3367" s="3">
        <v>21.32</v>
      </c>
      <c r="M3367" s="3">
        <v>37.3</v>
      </c>
      <c r="N3367" s="3">
        <v>33.72</v>
      </c>
      <c r="O3367" s="3">
        <v>7.52</v>
      </c>
      <c r="P3367" s="3">
        <v>20.27</v>
      </c>
      <c r="Q3367" s="3">
        <v>61.76</v>
      </c>
      <c r="R3367" s="3">
        <v>12.2</v>
      </c>
      <c r="S3367" s="3">
        <v>5.77</v>
      </c>
      <c r="T3367" s="3">
        <v>1749.47383335252</v>
      </c>
      <c r="U3367" s="3">
        <v>1840.5473</v>
      </c>
    </row>
    <row r="3368" hidden="1">
      <c r="A3368" s="10" t="str">
        <f t="shared" si="1"/>
        <v>Algeria2004</v>
      </c>
      <c r="B3368" s="1" t="s">
        <v>19</v>
      </c>
      <c r="C3368" s="3">
        <v>2004.0</v>
      </c>
      <c r="D3368" s="3">
        <v>98.49</v>
      </c>
      <c r="E3368" s="3">
        <v>58.96</v>
      </c>
      <c r="F3368" s="3">
        <v>-1.166661</v>
      </c>
      <c r="G3368" s="3">
        <v>0.11</v>
      </c>
      <c r="H3368" s="3">
        <v>18303.02</v>
      </c>
      <c r="I3368" s="3">
        <v>32076.79</v>
      </c>
      <c r="J3368" s="3">
        <v>14.41</v>
      </c>
      <c r="K3368" s="3">
        <v>85325.0</v>
      </c>
      <c r="L3368" s="3">
        <v>37.09</v>
      </c>
      <c r="M3368" s="3">
        <v>21.87</v>
      </c>
      <c r="N3368" s="3">
        <v>28.94</v>
      </c>
      <c r="O3368" s="3">
        <v>12.09</v>
      </c>
      <c r="P3368" s="3">
        <v>0.13</v>
      </c>
      <c r="Q3368" s="3">
        <v>42.77</v>
      </c>
      <c r="R3368" s="3">
        <v>1.89</v>
      </c>
      <c r="S3368" s="3">
        <v>55.21</v>
      </c>
      <c r="T3368" s="3">
        <v>2298.0454773729</v>
      </c>
      <c r="U3368" s="3">
        <v>9636.2787</v>
      </c>
    </row>
    <row r="3369" hidden="1">
      <c r="A3369" s="10" t="str">
        <f t="shared" si="1"/>
        <v>Europe &amp; Central Asia2004</v>
      </c>
      <c r="B3369" s="1" t="s">
        <v>78</v>
      </c>
      <c r="C3369" s="3">
        <v>2004.0</v>
      </c>
      <c r="D3369" s="3">
        <v>19.65</v>
      </c>
      <c r="E3369" s="3">
        <v>63.5</v>
      </c>
      <c r="F3369" s="2"/>
      <c r="G3369" s="2"/>
      <c r="H3369" s="3">
        <v>4164779.62</v>
      </c>
      <c r="I3369" s="3">
        <v>4225331.71</v>
      </c>
      <c r="J3369" s="3">
        <v>2.2</v>
      </c>
      <c r="K3369" s="3">
        <v>1.573840015E7</v>
      </c>
      <c r="L3369" s="3">
        <v>28.99</v>
      </c>
      <c r="M3369" s="3">
        <v>34.51</v>
      </c>
      <c r="N3369" s="3">
        <v>21.14</v>
      </c>
      <c r="O3369" s="3">
        <v>10.84</v>
      </c>
      <c r="P3369" s="3">
        <v>30.17</v>
      </c>
      <c r="Q3369" s="3">
        <v>35.14</v>
      </c>
      <c r="R3369" s="3">
        <v>21.79</v>
      </c>
      <c r="S3369" s="3">
        <v>7.77</v>
      </c>
      <c r="T3369" s="3">
        <v>0.0</v>
      </c>
      <c r="U3369" s="3">
        <v>1189.2305</v>
      </c>
    </row>
    <row r="3370" hidden="1">
      <c r="A3370" s="10" t="str">
        <f t="shared" si="1"/>
        <v>Ecuador2004</v>
      </c>
      <c r="B3370" s="1" t="s">
        <v>71</v>
      </c>
      <c r="C3370" s="3">
        <v>2004.0</v>
      </c>
      <c r="D3370" s="3">
        <v>93.29</v>
      </c>
      <c r="E3370" s="3">
        <v>64.74</v>
      </c>
      <c r="F3370" s="3">
        <v>-0.990727</v>
      </c>
      <c r="G3370" s="3">
        <v>0.23</v>
      </c>
      <c r="H3370" s="3">
        <v>7861.03</v>
      </c>
      <c r="I3370" s="3">
        <v>7606.12</v>
      </c>
      <c r="J3370" s="3">
        <v>-1.56</v>
      </c>
      <c r="K3370" s="3">
        <v>36591.66</v>
      </c>
      <c r="L3370" s="3">
        <v>27.69</v>
      </c>
      <c r="M3370" s="3">
        <v>37.05</v>
      </c>
      <c r="N3370" s="3">
        <v>30.99</v>
      </c>
      <c r="O3370" s="3">
        <v>4.25</v>
      </c>
      <c r="P3370" s="3">
        <v>0.81</v>
      </c>
      <c r="Q3370" s="3">
        <v>19.62</v>
      </c>
      <c r="R3370" s="3">
        <v>6.25</v>
      </c>
      <c r="S3370" s="3">
        <v>73.33</v>
      </c>
      <c r="T3370" s="3">
        <v>2093.97858574179</v>
      </c>
      <c r="U3370" s="3">
        <v>3659.5694</v>
      </c>
    </row>
    <row r="3371" hidden="1">
      <c r="A3371" s="10" t="str">
        <f t="shared" si="1"/>
        <v>Egypt, Arab Rep.2004</v>
      </c>
      <c r="B3371" s="1" t="s">
        <v>72</v>
      </c>
      <c r="C3371" s="3">
        <v>2004.0</v>
      </c>
      <c r="D3371" s="3">
        <v>59.71</v>
      </c>
      <c r="E3371" s="3">
        <v>41.09</v>
      </c>
      <c r="F3371" s="3">
        <v>-0.358235</v>
      </c>
      <c r="G3371" s="3">
        <v>0.05</v>
      </c>
      <c r="H3371" s="3">
        <v>12841.09</v>
      </c>
      <c r="I3371" s="3">
        <v>7680.18</v>
      </c>
      <c r="J3371" s="3">
        <v>-1.36</v>
      </c>
      <c r="K3371" s="3">
        <v>78782.46</v>
      </c>
      <c r="L3371" s="3">
        <v>18.52</v>
      </c>
      <c r="M3371" s="3">
        <v>22.57</v>
      </c>
      <c r="N3371" s="3">
        <v>29.26</v>
      </c>
      <c r="O3371" s="3">
        <v>18.25</v>
      </c>
      <c r="P3371" s="3">
        <v>1.09</v>
      </c>
      <c r="Q3371" s="3">
        <v>51.79</v>
      </c>
      <c r="R3371" s="3">
        <v>22.98</v>
      </c>
      <c r="S3371" s="3">
        <v>18.23</v>
      </c>
      <c r="T3371" s="3">
        <v>1360.68430360212</v>
      </c>
      <c r="U3371" s="3">
        <v>2312.8552</v>
      </c>
    </row>
    <row r="3372" hidden="1">
      <c r="A3372" s="10" t="str">
        <f t="shared" si="1"/>
        <v>Eritrea2004</v>
      </c>
      <c r="B3372" s="1" t="s">
        <v>74</v>
      </c>
      <c r="C3372" s="3">
        <v>2004.0</v>
      </c>
      <c r="D3372" s="3">
        <v>0.0</v>
      </c>
      <c r="E3372" s="3">
        <v>0.0</v>
      </c>
      <c r="F3372" s="2"/>
      <c r="G3372" s="2"/>
      <c r="H3372" s="2"/>
      <c r="I3372" s="2"/>
      <c r="J3372" s="3">
        <v>-54.02</v>
      </c>
      <c r="K3372" s="3">
        <v>1109.05</v>
      </c>
      <c r="L3372" s="2"/>
      <c r="M3372" s="2"/>
      <c r="N3372" s="2"/>
      <c r="O3372" s="2"/>
      <c r="P3372" s="2"/>
      <c r="Q3372" s="2"/>
      <c r="R3372" s="2"/>
      <c r="S3372" s="2"/>
      <c r="T3372" s="3">
        <v>0.0</v>
      </c>
      <c r="U3372" s="3">
        <v>0.0</v>
      </c>
    </row>
    <row r="3373" hidden="1">
      <c r="A3373" s="10" t="str">
        <f t="shared" si="1"/>
        <v>Spain2004</v>
      </c>
      <c r="B3373" s="1" t="s">
        <v>188</v>
      </c>
      <c r="C3373" s="3">
        <v>2004.0</v>
      </c>
      <c r="D3373" s="3">
        <v>22.78</v>
      </c>
      <c r="E3373" s="3">
        <v>65.53</v>
      </c>
      <c r="F3373" s="3">
        <v>1.04057</v>
      </c>
      <c r="G3373" s="3">
        <v>0.08</v>
      </c>
      <c r="H3373" s="3">
        <v>259264.83</v>
      </c>
      <c r="I3373" s="3">
        <v>182727.35</v>
      </c>
      <c r="J3373" s="3">
        <v>-3.7</v>
      </c>
      <c r="K3373" s="3">
        <v>1067089.99</v>
      </c>
      <c r="L3373" s="3">
        <v>29.34</v>
      </c>
      <c r="M3373" s="3">
        <v>36.19</v>
      </c>
      <c r="N3373" s="3">
        <v>20.37</v>
      </c>
      <c r="O3373" s="3">
        <v>13.43</v>
      </c>
      <c r="P3373" s="3">
        <v>24.39</v>
      </c>
      <c r="Q3373" s="3">
        <v>44.44</v>
      </c>
      <c r="R3373" s="3">
        <v>20.52</v>
      </c>
      <c r="S3373" s="3">
        <v>9.07</v>
      </c>
      <c r="T3373" s="3">
        <v>2094.40605364905</v>
      </c>
      <c r="U3373" s="3">
        <v>1253.6298</v>
      </c>
    </row>
    <row r="3374" hidden="1">
      <c r="A3374" s="10" t="str">
        <f t="shared" si="1"/>
        <v>Estonia2004</v>
      </c>
      <c r="B3374" s="1" t="s">
        <v>75</v>
      </c>
      <c r="C3374" s="3">
        <v>2004.0</v>
      </c>
      <c r="D3374" s="3">
        <v>27.5</v>
      </c>
      <c r="E3374" s="3">
        <v>68.17</v>
      </c>
      <c r="F3374" s="3">
        <v>0.645741</v>
      </c>
      <c r="G3374" s="3">
        <v>0.07</v>
      </c>
      <c r="H3374" s="3">
        <v>9064.12</v>
      </c>
      <c r="I3374" s="3">
        <v>6530.53</v>
      </c>
      <c r="J3374" s="3">
        <v>-7.82</v>
      </c>
      <c r="K3374" s="3">
        <v>12144.4</v>
      </c>
      <c r="L3374" s="3">
        <v>30.72</v>
      </c>
      <c r="M3374" s="3">
        <v>37.45</v>
      </c>
      <c r="N3374" s="3">
        <v>21.74</v>
      </c>
      <c r="O3374" s="3">
        <v>6.22</v>
      </c>
      <c r="P3374" s="3">
        <v>30.19</v>
      </c>
      <c r="Q3374" s="3">
        <v>36.6</v>
      </c>
      <c r="R3374" s="3">
        <v>20.39</v>
      </c>
      <c r="S3374" s="3">
        <v>9.42</v>
      </c>
      <c r="T3374" s="3">
        <v>2217.76683930253</v>
      </c>
      <c r="U3374" s="3">
        <v>1294.8222</v>
      </c>
    </row>
    <row r="3375" hidden="1">
      <c r="A3375" s="10" t="str">
        <f t="shared" si="1"/>
        <v>Ethiopia(excludes Eritrea)2004</v>
      </c>
      <c r="B3375" s="1" t="s">
        <v>77</v>
      </c>
      <c r="C3375" s="3">
        <v>2004.0</v>
      </c>
      <c r="D3375" s="3">
        <v>73.68</v>
      </c>
      <c r="E3375" s="3">
        <v>68.35</v>
      </c>
      <c r="F3375" s="2"/>
      <c r="G3375" s="3">
        <v>0.06</v>
      </c>
      <c r="H3375" s="3">
        <v>2873.07</v>
      </c>
      <c r="I3375" s="3">
        <v>614.85</v>
      </c>
      <c r="J3375" s="2"/>
      <c r="K3375" s="3">
        <v>10131.19</v>
      </c>
      <c r="L3375" s="3">
        <v>27.68</v>
      </c>
      <c r="M3375" s="3">
        <v>40.67</v>
      </c>
      <c r="N3375" s="3">
        <v>23.82</v>
      </c>
      <c r="O3375" s="3">
        <v>7.74</v>
      </c>
      <c r="P3375" s="3">
        <v>0.71</v>
      </c>
      <c r="Q3375" s="3">
        <v>12.77</v>
      </c>
      <c r="R3375" s="3">
        <v>23.4</v>
      </c>
      <c r="S3375" s="3">
        <v>59.12</v>
      </c>
      <c r="T3375" s="3">
        <v>1961.70988033243</v>
      </c>
      <c r="U3375" s="3">
        <v>5020.7882</v>
      </c>
    </row>
    <row r="3376" hidden="1">
      <c r="A3376" s="10" t="str">
        <f t="shared" si="1"/>
        <v>European Union2004</v>
      </c>
      <c r="B3376" s="1" t="s">
        <v>79</v>
      </c>
      <c r="C3376" s="3">
        <v>2004.0</v>
      </c>
      <c r="D3376" s="3">
        <v>12.55</v>
      </c>
      <c r="E3376" s="3">
        <v>58.52</v>
      </c>
      <c r="F3376" s="2"/>
      <c r="G3376" s="2"/>
      <c r="H3376" s="3">
        <v>1301923.94</v>
      </c>
      <c r="I3376" s="3">
        <v>1209679.68</v>
      </c>
      <c r="J3376" s="2"/>
      <c r="K3376" s="2"/>
      <c r="L3376" s="3">
        <v>29.93</v>
      </c>
      <c r="M3376" s="3">
        <v>28.59</v>
      </c>
      <c r="N3376" s="3">
        <v>17.32</v>
      </c>
      <c r="O3376" s="3">
        <v>19.51</v>
      </c>
      <c r="P3376" s="3">
        <v>38.35</v>
      </c>
      <c r="Q3376" s="3">
        <v>31.71</v>
      </c>
      <c r="R3376" s="3">
        <v>19.38</v>
      </c>
      <c r="S3376" s="3">
        <v>4.04</v>
      </c>
      <c r="T3376" s="3">
        <v>0.0</v>
      </c>
      <c r="U3376" s="3">
        <v>1489.4353</v>
      </c>
    </row>
    <row r="3377" hidden="1">
      <c r="A3377" s="10" t="str">
        <f t="shared" si="1"/>
        <v>Finland2004</v>
      </c>
      <c r="B3377" s="1" t="s">
        <v>82</v>
      </c>
      <c r="C3377" s="3">
        <v>2004.0</v>
      </c>
      <c r="D3377" s="3">
        <v>31.02</v>
      </c>
      <c r="E3377" s="3">
        <v>62.61</v>
      </c>
      <c r="F3377" s="3">
        <v>1.966281</v>
      </c>
      <c r="G3377" s="3">
        <v>0.05</v>
      </c>
      <c r="H3377" s="3">
        <v>50678.02</v>
      </c>
      <c r="I3377" s="3">
        <v>60918.36</v>
      </c>
      <c r="J3377" s="3">
        <v>6.27</v>
      </c>
      <c r="K3377" s="3">
        <v>197117.0</v>
      </c>
      <c r="L3377" s="3">
        <v>30.59</v>
      </c>
      <c r="M3377" s="3">
        <v>32.02</v>
      </c>
      <c r="N3377" s="3">
        <v>18.36</v>
      </c>
      <c r="O3377" s="3">
        <v>16.68</v>
      </c>
      <c r="P3377" s="3">
        <v>38.83</v>
      </c>
      <c r="Q3377" s="3">
        <v>17.49</v>
      </c>
      <c r="R3377" s="3">
        <v>40.66</v>
      </c>
      <c r="S3377" s="3">
        <v>2.23</v>
      </c>
      <c r="T3377" s="3">
        <v>2103.98172295815</v>
      </c>
      <c r="U3377" s="3">
        <v>1994.7001</v>
      </c>
    </row>
    <row r="3378" hidden="1">
      <c r="A3378" s="10" t="str">
        <f t="shared" si="1"/>
        <v>Fiji2004</v>
      </c>
      <c r="B3378" s="1" t="s">
        <v>81</v>
      </c>
      <c r="C3378" s="3">
        <v>2004.0</v>
      </c>
      <c r="D3378" s="3">
        <v>53.69</v>
      </c>
      <c r="E3378" s="3">
        <v>66.2</v>
      </c>
      <c r="F3378" s="2"/>
      <c r="G3378" s="3">
        <v>0.2</v>
      </c>
      <c r="H3378" s="3">
        <v>1271.96</v>
      </c>
      <c r="I3378" s="3">
        <v>552.81</v>
      </c>
      <c r="J3378" s="3">
        <v>-16.6</v>
      </c>
      <c r="K3378" s="3">
        <v>2727.51</v>
      </c>
      <c r="L3378" s="3">
        <v>20.3</v>
      </c>
      <c r="M3378" s="3">
        <v>45.9</v>
      </c>
      <c r="N3378" s="3">
        <v>22.46</v>
      </c>
      <c r="O3378" s="3">
        <v>10.23</v>
      </c>
      <c r="P3378" s="3">
        <v>0.34</v>
      </c>
      <c r="Q3378" s="3">
        <v>48.52</v>
      </c>
      <c r="R3378" s="3">
        <v>36.76</v>
      </c>
      <c r="S3378" s="3">
        <v>13.77</v>
      </c>
      <c r="T3378" s="3">
        <v>1672.28954435509</v>
      </c>
      <c r="U3378" s="3">
        <v>2077.6944</v>
      </c>
    </row>
    <row r="3379" hidden="1">
      <c r="A3379" s="10" t="str">
        <f t="shared" si="1"/>
        <v>France2004</v>
      </c>
      <c r="B3379" s="1" t="s">
        <v>83</v>
      </c>
      <c r="C3379" s="3">
        <v>2004.0</v>
      </c>
      <c r="D3379" s="3">
        <v>17.77</v>
      </c>
      <c r="E3379" s="3">
        <v>66.44</v>
      </c>
      <c r="F3379" s="3">
        <v>1.57079</v>
      </c>
      <c r="G3379" s="3">
        <v>0.06</v>
      </c>
      <c r="H3379" s="3">
        <v>434241.85</v>
      </c>
      <c r="I3379" s="3">
        <v>413708.42</v>
      </c>
      <c r="J3379" s="3">
        <v>1.01</v>
      </c>
      <c r="K3379" s="3">
        <v>2115739.98</v>
      </c>
      <c r="L3379" s="3">
        <v>28.69</v>
      </c>
      <c r="M3379" s="3">
        <v>37.75</v>
      </c>
      <c r="N3379" s="3">
        <v>22.82</v>
      </c>
      <c r="O3379" s="3">
        <v>10.72</v>
      </c>
      <c r="P3379" s="3">
        <v>33.54</v>
      </c>
      <c r="Q3379" s="3">
        <v>38.44</v>
      </c>
      <c r="R3379" s="3">
        <v>20.57</v>
      </c>
      <c r="S3379" s="3">
        <v>5.4</v>
      </c>
      <c r="T3379" s="3">
        <v>2097.87712863318</v>
      </c>
      <c r="U3379" s="3">
        <v>1325.1898</v>
      </c>
    </row>
    <row r="3380" hidden="1">
      <c r="A3380" s="10" t="str">
        <f t="shared" si="1"/>
        <v>Faroe Islands2004</v>
      </c>
      <c r="B3380" s="1" t="s">
        <v>80</v>
      </c>
      <c r="C3380" s="3">
        <v>2004.0</v>
      </c>
      <c r="D3380" s="3">
        <v>94.27</v>
      </c>
      <c r="E3380" s="3">
        <v>80.0</v>
      </c>
      <c r="F3380" s="2"/>
      <c r="G3380" s="3">
        <v>0.19</v>
      </c>
      <c r="H3380" s="3">
        <v>628.55</v>
      </c>
      <c r="I3380" s="3">
        <v>620.1</v>
      </c>
      <c r="J3380" s="3">
        <v>-3.83</v>
      </c>
      <c r="K3380" s="3">
        <v>1688.24</v>
      </c>
      <c r="L3380" s="3">
        <v>22.83</v>
      </c>
      <c r="M3380" s="3">
        <v>57.17</v>
      </c>
      <c r="N3380" s="3">
        <v>11.13</v>
      </c>
      <c r="O3380" s="3">
        <v>6.83</v>
      </c>
      <c r="P3380" s="3">
        <v>5.17</v>
      </c>
      <c r="Q3380" s="3">
        <v>11.2</v>
      </c>
      <c r="R3380" s="3">
        <v>18.87</v>
      </c>
      <c r="S3380" s="3">
        <v>64.77</v>
      </c>
      <c r="T3380" s="3">
        <v>1731.76314774515</v>
      </c>
      <c r="U3380" s="3">
        <v>6871.7467</v>
      </c>
    </row>
    <row r="3381" hidden="1">
      <c r="A3381" s="10" t="str">
        <f t="shared" si="1"/>
        <v>Micronesia, Fed. Sts.2004</v>
      </c>
      <c r="B3381" s="1" t="s">
        <v>137</v>
      </c>
      <c r="C3381" s="3">
        <v>2004.0</v>
      </c>
      <c r="D3381" s="3">
        <v>79.22</v>
      </c>
      <c r="E3381" s="3">
        <v>73.61</v>
      </c>
      <c r="F3381" s="2"/>
      <c r="G3381" s="3">
        <v>0.39</v>
      </c>
      <c r="H3381" s="3">
        <v>132.53</v>
      </c>
      <c r="I3381" s="3">
        <v>14.0</v>
      </c>
      <c r="J3381" s="3">
        <v>-62.66</v>
      </c>
      <c r="K3381" s="3">
        <v>240.24</v>
      </c>
      <c r="L3381" s="3">
        <v>10.13</v>
      </c>
      <c r="M3381" s="3">
        <v>63.48</v>
      </c>
      <c r="N3381" s="3">
        <v>15.54</v>
      </c>
      <c r="O3381" s="3">
        <v>9.44</v>
      </c>
      <c r="P3381" s="3">
        <v>0.05</v>
      </c>
      <c r="Q3381" s="3">
        <v>20.88</v>
      </c>
      <c r="R3381" s="2"/>
      <c r="S3381" s="3">
        <v>79.07</v>
      </c>
      <c r="T3381" s="3">
        <v>1572.52833390785</v>
      </c>
      <c r="U3381" s="3">
        <v>5869.7333</v>
      </c>
    </row>
    <row r="3382" hidden="1">
      <c r="A3382" s="10" t="str">
        <f t="shared" si="1"/>
        <v>Gabon2004</v>
      </c>
      <c r="B3382" s="1" t="s">
        <v>86</v>
      </c>
      <c r="C3382" s="3">
        <v>2004.0</v>
      </c>
      <c r="D3382" s="3">
        <v>97.24</v>
      </c>
      <c r="E3382" s="3">
        <v>73.43</v>
      </c>
      <c r="F3382" s="3">
        <v>-1.006071</v>
      </c>
      <c r="G3382" s="3">
        <v>0.4</v>
      </c>
      <c r="H3382" s="3">
        <v>963.42</v>
      </c>
      <c r="I3382" s="3">
        <v>2776.2</v>
      </c>
      <c r="J3382" s="3">
        <v>28.31</v>
      </c>
      <c r="K3382" s="3">
        <v>7770.22</v>
      </c>
      <c r="L3382" s="3">
        <v>31.83</v>
      </c>
      <c r="M3382" s="3">
        <v>41.6</v>
      </c>
      <c r="N3382" s="3">
        <v>15.76</v>
      </c>
      <c r="O3382" s="3">
        <v>9.87</v>
      </c>
      <c r="P3382" s="3">
        <v>1.65</v>
      </c>
      <c r="Q3382" s="3">
        <v>3.07</v>
      </c>
      <c r="R3382" s="3">
        <v>5.97</v>
      </c>
      <c r="S3382" s="3">
        <v>89.08</v>
      </c>
      <c r="T3382" s="3">
        <v>2055.80878606644</v>
      </c>
      <c r="U3382" s="3">
        <v>6040.2661</v>
      </c>
    </row>
    <row r="3383" hidden="1">
      <c r="A3383" s="10" t="str">
        <f t="shared" si="1"/>
        <v>United Kingdom2004</v>
      </c>
      <c r="B3383" s="1" t="s">
        <v>212</v>
      </c>
      <c r="C3383" s="3">
        <v>2004.0</v>
      </c>
      <c r="D3383" s="3">
        <v>17.46</v>
      </c>
      <c r="E3383" s="3">
        <v>69.89</v>
      </c>
      <c r="F3383" s="3">
        <v>1.872987</v>
      </c>
      <c r="G3383" s="3">
        <v>0.06</v>
      </c>
      <c r="H3383" s="3">
        <v>502886.19</v>
      </c>
      <c r="I3383" s="3">
        <v>355027.95</v>
      </c>
      <c r="J3383" s="3">
        <v>-2.55</v>
      </c>
      <c r="K3383" s="3">
        <v>2416929.93</v>
      </c>
      <c r="L3383" s="3">
        <v>30.34</v>
      </c>
      <c r="M3383" s="3">
        <v>39.55</v>
      </c>
      <c r="N3383" s="3">
        <v>16.3</v>
      </c>
      <c r="O3383" s="3">
        <v>9.29</v>
      </c>
      <c r="P3383" s="3">
        <v>34.23</v>
      </c>
      <c r="Q3383" s="3">
        <v>35.14</v>
      </c>
      <c r="R3383" s="3">
        <v>15.16</v>
      </c>
      <c r="S3383" s="3">
        <v>9.65</v>
      </c>
      <c r="T3383" s="3">
        <v>2240.57175618439</v>
      </c>
      <c r="U3383" s="3">
        <v>1403.827</v>
      </c>
    </row>
    <row r="3384" hidden="1">
      <c r="A3384" s="10" t="str">
        <f t="shared" si="1"/>
        <v>Georgia2004</v>
      </c>
      <c r="B3384" s="1" t="s">
        <v>88</v>
      </c>
      <c r="C3384" s="3">
        <v>2004.0</v>
      </c>
      <c r="D3384" s="3">
        <v>43.84</v>
      </c>
      <c r="E3384" s="3">
        <v>70.72</v>
      </c>
      <c r="F3384" s="3">
        <v>-0.030676</v>
      </c>
      <c r="G3384" s="3">
        <v>0.1</v>
      </c>
      <c r="H3384" s="3">
        <v>1845.55</v>
      </c>
      <c r="I3384" s="3">
        <v>646.9</v>
      </c>
      <c r="J3384" s="3">
        <v>-16.78</v>
      </c>
      <c r="K3384" s="3">
        <v>5125.37</v>
      </c>
      <c r="L3384" s="3">
        <v>20.62</v>
      </c>
      <c r="M3384" s="3">
        <v>50.1</v>
      </c>
      <c r="N3384" s="3">
        <v>20.35</v>
      </c>
      <c r="O3384" s="3">
        <v>7.06</v>
      </c>
      <c r="P3384" s="3">
        <v>17.68</v>
      </c>
      <c r="Q3384" s="3">
        <v>28.06</v>
      </c>
      <c r="R3384" s="3">
        <v>20.75</v>
      </c>
      <c r="S3384" s="3">
        <v>33.45</v>
      </c>
      <c r="T3384" s="3">
        <v>1701.02901490443</v>
      </c>
      <c r="U3384" s="3">
        <v>1594.8604</v>
      </c>
    </row>
    <row r="3385" hidden="1">
      <c r="A3385" s="10" t="str">
        <f t="shared" si="1"/>
        <v>Ghana2004</v>
      </c>
      <c r="B3385" s="1" t="s">
        <v>90</v>
      </c>
      <c r="C3385" s="3">
        <v>2004.0</v>
      </c>
      <c r="D3385" s="3">
        <v>60.99</v>
      </c>
      <c r="E3385" s="3">
        <v>0.0</v>
      </c>
      <c r="F3385" s="3">
        <v>-1.015073</v>
      </c>
      <c r="G3385" s="3">
        <v>0.06</v>
      </c>
      <c r="H3385" s="3">
        <v>4073.95</v>
      </c>
      <c r="I3385" s="3">
        <v>2450.54</v>
      </c>
      <c r="J3385" s="3">
        <v>-21.06</v>
      </c>
      <c r="K3385" s="3">
        <v>8881.37</v>
      </c>
      <c r="L3385" s="2"/>
      <c r="M3385" s="2"/>
      <c r="N3385" s="2"/>
      <c r="O3385" s="2"/>
      <c r="P3385" s="2"/>
      <c r="Q3385" s="2"/>
      <c r="R3385" s="2"/>
      <c r="S3385" s="2"/>
      <c r="T3385" s="3">
        <v>2090.05842655899</v>
      </c>
      <c r="U3385" s="3">
        <v>3143.81</v>
      </c>
    </row>
    <row r="3386" hidden="1">
      <c r="A3386" s="10" t="str">
        <f t="shared" si="1"/>
        <v>Guinea2004</v>
      </c>
      <c r="B3386" s="1" t="s">
        <v>96</v>
      </c>
      <c r="C3386" s="3">
        <v>2004.0</v>
      </c>
      <c r="D3386" s="3">
        <v>81.33</v>
      </c>
      <c r="E3386" s="3">
        <v>75.44</v>
      </c>
      <c r="F3386" s="3">
        <v>-1.004077</v>
      </c>
      <c r="G3386" s="3">
        <v>0.07</v>
      </c>
      <c r="H3386" s="3">
        <v>955.01</v>
      </c>
      <c r="I3386" s="3">
        <v>628.66</v>
      </c>
      <c r="J3386" s="3">
        <v>-1.19</v>
      </c>
      <c r="K3386" s="3">
        <v>3635.46</v>
      </c>
      <c r="L3386" s="3">
        <v>19.91</v>
      </c>
      <c r="M3386" s="3">
        <v>55.53</v>
      </c>
      <c r="N3386" s="3">
        <v>20.51</v>
      </c>
      <c r="O3386" s="3">
        <v>3.48</v>
      </c>
      <c r="P3386" s="3">
        <v>0.92</v>
      </c>
      <c r="Q3386" s="3">
        <v>0.59</v>
      </c>
      <c r="R3386" s="3">
        <v>16.81</v>
      </c>
      <c r="S3386" s="3">
        <v>81.41</v>
      </c>
      <c r="T3386" s="3">
        <v>1717.83680182736</v>
      </c>
      <c r="U3386" s="3">
        <v>6200.5524</v>
      </c>
    </row>
    <row r="3387" hidden="1">
      <c r="A3387" s="10" t="str">
        <f t="shared" si="1"/>
        <v>Guadeloupe2004</v>
      </c>
      <c r="B3387" s="1" t="s">
        <v>94</v>
      </c>
      <c r="C3387" s="3">
        <v>2004.0</v>
      </c>
      <c r="D3387" s="3">
        <v>0.0</v>
      </c>
      <c r="E3387" s="3">
        <v>0.0</v>
      </c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3">
        <v>0.0</v>
      </c>
      <c r="U3387" s="3">
        <v>0.0</v>
      </c>
    </row>
    <row r="3388" hidden="1">
      <c r="A3388" s="10" t="str">
        <f t="shared" si="1"/>
        <v>Gambia, The2004</v>
      </c>
      <c r="B3388" s="1" t="s">
        <v>87</v>
      </c>
      <c r="C3388" s="3">
        <v>2004.0</v>
      </c>
      <c r="D3388" s="3">
        <v>59.56</v>
      </c>
      <c r="E3388" s="3">
        <v>76.96</v>
      </c>
      <c r="F3388" s="2"/>
      <c r="G3388" s="3">
        <v>0.1</v>
      </c>
      <c r="H3388" s="3">
        <v>236.6</v>
      </c>
      <c r="I3388" s="3">
        <v>17.15</v>
      </c>
      <c r="J3388" s="3">
        <v>-8.74</v>
      </c>
      <c r="K3388" s="3">
        <v>961.9</v>
      </c>
      <c r="L3388" s="3">
        <v>8.08</v>
      </c>
      <c r="M3388" s="3">
        <v>68.88</v>
      </c>
      <c r="N3388" s="3">
        <v>19.61</v>
      </c>
      <c r="O3388" s="3">
        <v>3.35</v>
      </c>
      <c r="P3388" s="3">
        <v>37.98</v>
      </c>
      <c r="Q3388" s="3">
        <v>1.0</v>
      </c>
      <c r="R3388" s="3">
        <v>45.68</v>
      </c>
      <c r="S3388" s="3">
        <v>15.34</v>
      </c>
      <c r="T3388" s="3">
        <v>1543.68203148702</v>
      </c>
      <c r="U3388" s="3">
        <v>3248.8094</v>
      </c>
    </row>
    <row r="3389" hidden="1">
      <c r="A3389" s="10" t="str">
        <f t="shared" si="1"/>
        <v>Guinea-Bissau2004</v>
      </c>
      <c r="B3389" s="1" t="s">
        <v>97</v>
      </c>
      <c r="C3389" s="3">
        <v>2004.0</v>
      </c>
      <c r="D3389" s="3">
        <v>99.71</v>
      </c>
      <c r="E3389" s="3">
        <v>83.8</v>
      </c>
      <c r="F3389" s="2"/>
      <c r="G3389" s="3">
        <v>0.44</v>
      </c>
      <c r="H3389" s="3">
        <v>57.15</v>
      </c>
      <c r="I3389" s="3">
        <v>54.12</v>
      </c>
      <c r="J3389" s="3">
        <v>-7.93</v>
      </c>
      <c r="K3389" s="3">
        <v>532.06</v>
      </c>
      <c r="L3389" s="3">
        <v>21.51</v>
      </c>
      <c r="M3389" s="3">
        <v>62.29</v>
      </c>
      <c r="N3389" s="3">
        <v>11.22</v>
      </c>
      <c r="O3389" s="3">
        <v>4.95</v>
      </c>
      <c r="P3389" s="3">
        <v>0.12</v>
      </c>
      <c r="Q3389" s="3">
        <v>1.44</v>
      </c>
      <c r="R3389" s="3">
        <v>0.09</v>
      </c>
      <c r="S3389" s="3">
        <v>98.36</v>
      </c>
      <c r="T3389" s="3">
        <v>1936.24211081828</v>
      </c>
      <c r="U3389" s="3">
        <v>9724.6966</v>
      </c>
    </row>
    <row r="3390" hidden="1">
      <c r="A3390" s="10" t="str">
        <f t="shared" si="1"/>
        <v>Greece2004</v>
      </c>
      <c r="B3390" s="1" t="s">
        <v>91</v>
      </c>
      <c r="C3390" s="3">
        <v>2004.0</v>
      </c>
      <c r="D3390" s="3">
        <v>30.8</v>
      </c>
      <c r="E3390" s="3">
        <v>65.58</v>
      </c>
      <c r="F3390" s="3">
        <v>0.298029</v>
      </c>
      <c r="G3390" s="3">
        <v>0.05</v>
      </c>
      <c r="H3390" s="3">
        <v>52810.39</v>
      </c>
      <c r="I3390" s="3">
        <v>15246.71</v>
      </c>
      <c r="J3390" s="3">
        <v>-8.48</v>
      </c>
      <c r="K3390" s="3">
        <v>240521.0</v>
      </c>
      <c r="L3390" s="3">
        <v>26.41</v>
      </c>
      <c r="M3390" s="3">
        <v>39.17</v>
      </c>
      <c r="N3390" s="3">
        <v>18.89</v>
      </c>
      <c r="O3390" s="3">
        <v>15.39</v>
      </c>
      <c r="P3390" s="3">
        <v>11.98</v>
      </c>
      <c r="Q3390" s="3">
        <v>47.57</v>
      </c>
      <c r="R3390" s="3">
        <v>24.86</v>
      </c>
      <c r="S3390" s="3">
        <v>13.22</v>
      </c>
      <c r="T3390" s="3">
        <v>1865.91068457595</v>
      </c>
      <c r="U3390" s="3">
        <v>999.2871</v>
      </c>
    </row>
    <row r="3391" hidden="1">
      <c r="A3391" s="10" t="str">
        <f t="shared" si="1"/>
        <v>Grenada2004</v>
      </c>
      <c r="B3391" s="1" t="s">
        <v>93</v>
      </c>
      <c r="C3391" s="3">
        <v>2004.0</v>
      </c>
      <c r="D3391" s="3">
        <v>70.41</v>
      </c>
      <c r="E3391" s="3">
        <v>72.79</v>
      </c>
      <c r="F3391" s="2"/>
      <c r="G3391" s="3">
        <v>0.07</v>
      </c>
      <c r="H3391" s="3">
        <v>250.48</v>
      </c>
      <c r="I3391" s="3">
        <v>31.57</v>
      </c>
      <c r="J3391" s="3">
        <v>-20.26</v>
      </c>
      <c r="K3391" s="3">
        <v>599.12</v>
      </c>
      <c r="L3391" s="3">
        <v>20.47</v>
      </c>
      <c r="M3391" s="3">
        <v>52.32</v>
      </c>
      <c r="N3391" s="3">
        <v>18.46</v>
      </c>
      <c r="O3391" s="3">
        <v>5.2</v>
      </c>
      <c r="P3391" s="3">
        <v>8.22</v>
      </c>
      <c r="Q3391" s="3">
        <v>60.62</v>
      </c>
      <c r="R3391" s="3">
        <v>13.25</v>
      </c>
      <c r="S3391" s="3">
        <v>17.91</v>
      </c>
      <c r="T3391" s="3">
        <v>1884.34440790084</v>
      </c>
      <c r="U3391" s="3">
        <v>2288.0224</v>
      </c>
    </row>
    <row r="3392" hidden="1">
      <c r="A3392" s="10" t="str">
        <f t="shared" si="1"/>
        <v>Greenland2004</v>
      </c>
      <c r="B3392" s="1" t="s">
        <v>92</v>
      </c>
      <c r="C3392" s="3">
        <v>2004.0</v>
      </c>
      <c r="D3392" s="3">
        <v>96.8</v>
      </c>
      <c r="E3392" s="3">
        <v>84.43</v>
      </c>
      <c r="F3392" s="2"/>
      <c r="G3392" s="3">
        <v>0.41</v>
      </c>
      <c r="H3392" s="3">
        <v>593.03</v>
      </c>
      <c r="I3392" s="3">
        <v>364.79</v>
      </c>
      <c r="J3392" s="3">
        <v>-9.58</v>
      </c>
      <c r="K3392" s="3">
        <v>1822.49</v>
      </c>
      <c r="L3392" s="3">
        <v>22.74</v>
      </c>
      <c r="M3392" s="3">
        <v>61.69</v>
      </c>
      <c r="N3392" s="3">
        <v>9.02</v>
      </c>
      <c r="O3392" s="3">
        <v>5.59</v>
      </c>
      <c r="P3392" s="3">
        <v>0.7</v>
      </c>
      <c r="Q3392" s="3">
        <v>30.16</v>
      </c>
      <c r="R3392" s="3">
        <v>3.44</v>
      </c>
      <c r="S3392" s="3">
        <v>65.7</v>
      </c>
      <c r="T3392" s="3">
        <v>1887.73723801431</v>
      </c>
      <c r="U3392" s="3">
        <v>4861.0825</v>
      </c>
    </row>
    <row r="3393" hidden="1">
      <c r="A3393" s="10" t="str">
        <f t="shared" si="1"/>
        <v>Guatemala2004</v>
      </c>
      <c r="B3393" s="1" t="s">
        <v>95</v>
      </c>
      <c r="C3393" s="3">
        <v>2004.0</v>
      </c>
      <c r="D3393" s="3">
        <v>58.82</v>
      </c>
      <c r="E3393" s="3">
        <v>67.45</v>
      </c>
      <c r="F3393" s="3">
        <v>-0.39399</v>
      </c>
      <c r="G3393" s="3">
        <v>0.35</v>
      </c>
      <c r="H3393" s="3">
        <v>7811.6</v>
      </c>
      <c r="I3393" s="3">
        <v>2928.35</v>
      </c>
      <c r="J3393" s="3">
        <v>-15.13</v>
      </c>
      <c r="K3393" s="3">
        <v>23965.28</v>
      </c>
      <c r="L3393" s="3">
        <v>20.85</v>
      </c>
      <c r="M3393" s="3">
        <v>46.6</v>
      </c>
      <c r="N3393" s="3">
        <v>26.5</v>
      </c>
      <c r="O3393" s="3">
        <v>6.04</v>
      </c>
      <c r="P3393" s="3">
        <v>3.74</v>
      </c>
      <c r="Q3393" s="3">
        <v>39.52</v>
      </c>
      <c r="R3393" s="3">
        <v>22.48</v>
      </c>
      <c r="S3393" s="3">
        <v>34.26</v>
      </c>
      <c r="T3393" s="3">
        <v>1734.66606075014</v>
      </c>
      <c r="U3393" s="3">
        <v>1593.3201</v>
      </c>
    </row>
    <row r="3394" hidden="1">
      <c r="A3394" s="10" t="str">
        <f t="shared" si="1"/>
        <v>French Guiana2004</v>
      </c>
      <c r="B3394" s="1" t="s">
        <v>84</v>
      </c>
      <c r="C3394" s="3">
        <v>2004.0</v>
      </c>
      <c r="D3394" s="3">
        <v>0.0</v>
      </c>
      <c r="E3394" s="3">
        <v>0.0</v>
      </c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3">
        <v>0.0</v>
      </c>
      <c r="U3394" s="3">
        <v>0.0</v>
      </c>
    </row>
    <row r="3395" hidden="1">
      <c r="A3395" s="10" t="str">
        <f t="shared" si="1"/>
        <v>Guyana2004</v>
      </c>
      <c r="B3395" s="1" t="s">
        <v>98</v>
      </c>
      <c r="C3395" s="3">
        <v>2004.0</v>
      </c>
      <c r="D3395" s="3">
        <v>56.61</v>
      </c>
      <c r="E3395" s="3">
        <v>75.88</v>
      </c>
      <c r="F3395" s="2"/>
      <c r="G3395" s="3">
        <v>0.12</v>
      </c>
      <c r="H3395" s="3">
        <v>661.29</v>
      </c>
      <c r="I3395" s="3">
        <v>544.69</v>
      </c>
      <c r="J3395" s="3">
        <v>-9.6</v>
      </c>
      <c r="K3395" s="3">
        <v>787.81</v>
      </c>
      <c r="L3395" s="3">
        <v>19.24</v>
      </c>
      <c r="M3395" s="3">
        <v>56.64</v>
      </c>
      <c r="N3395" s="3">
        <v>18.29</v>
      </c>
      <c r="O3395" s="3">
        <v>3.45</v>
      </c>
      <c r="P3395" s="3">
        <v>0.36</v>
      </c>
      <c r="Q3395" s="3">
        <v>7.43</v>
      </c>
      <c r="R3395" s="3">
        <v>46.97</v>
      </c>
      <c r="S3395" s="3">
        <v>40.19</v>
      </c>
      <c r="T3395" s="3">
        <v>1797.26989224683</v>
      </c>
      <c r="U3395" s="3">
        <v>2125.5194</v>
      </c>
    </row>
    <row r="3396" hidden="1">
      <c r="A3396" s="10" t="str">
        <f t="shared" si="1"/>
        <v>Hong Kong SAR, China2004</v>
      </c>
      <c r="B3396" s="1" t="s">
        <v>100</v>
      </c>
      <c r="C3396" s="3">
        <v>2004.0</v>
      </c>
      <c r="D3396" s="3">
        <v>2.99</v>
      </c>
      <c r="E3396" s="3">
        <v>75.67</v>
      </c>
      <c r="F3396" s="2"/>
      <c r="G3396" s="3">
        <v>0.07</v>
      </c>
      <c r="H3396" s="3">
        <v>272957.2</v>
      </c>
      <c r="I3396" s="3">
        <v>265605.54</v>
      </c>
      <c r="J3396" s="3">
        <v>8.71</v>
      </c>
      <c r="K3396" s="3">
        <v>169100.0</v>
      </c>
      <c r="L3396" s="3">
        <v>47.4</v>
      </c>
      <c r="M3396" s="3">
        <v>28.27</v>
      </c>
      <c r="N3396" s="3">
        <v>21.17</v>
      </c>
      <c r="O3396" s="3">
        <v>3.08</v>
      </c>
      <c r="P3396" s="3">
        <v>45.17</v>
      </c>
      <c r="Q3396" s="3">
        <v>33.06</v>
      </c>
      <c r="R3396" s="3">
        <v>19.72</v>
      </c>
      <c r="S3396" s="3">
        <v>1.93</v>
      </c>
      <c r="T3396" s="3">
        <v>3241.96898777037</v>
      </c>
      <c r="U3396" s="3">
        <v>2743.8608</v>
      </c>
    </row>
    <row r="3397" hidden="1">
      <c r="A3397" s="10" t="str">
        <f t="shared" si="1"/>
        <v>Honduras2004</v>
      </c>
      <c r="B3397" s="1" t="s">
        <v>99</v>
      </c>
      <c r="C3397" s="3">
        <v>2004.0</v>
      </c>
      <c r="D3397" s="3">
        <v>74.33</v>
      </c>
      <c r="E3397" s="3">
        <v>73.41</v>
      </c>
      <c r="F3397" s="3">
        <v>-0.637214</v>
      </c>
      <c r="G3397" s="3">
        <v>0.59</v>
      </c>
      <c r="H3397" s="3">
        <v>3685.25</v>
      </c>
      <c r="I3397" s="3">
        <v>1194.42</v>
      </c>
      <c r="J3397" s="3">
        <v>-18.62</v>
      </c>
      <c r="K3397" s="3">
        <v>8869.31</v>
      </c>
      <c r="L3397" s="3">
        <v>24.52</v>
      </c>
      <c r="M3397" s="3">
        <v>48.89</v>
      </c>
      <c r="N3397" s="3">
        <v>21.61</v>
      </c>
      <c r="O3397" s="3">
        <v>4.97</v>
      </c>
      <c r="P3397" s="3">
        <v>2.79</v>
      </c>
      <c r="Q3397" s="3">
        <v>26.79</v>
      </c>
      <c r="R3397" s="3">
        <v>17.14</v>
      </c>
      <c r="S3397" s="3">
        <v>53.24</v>
      </c>
      <c r="T3397" s="3">
        <v>1837.38015873142</v>
      </c>
      <c r="U3397" s="3">
        <v>2521.7768</v>
      </c>
    </row>
    <row r="3398" hidden="1">
      <c r="A3398" s="10" t="str">
        <f t="shared" si="1"/>
        <v>Croatia2004</v>
      </c>
      <c r="B3398" s="1" t="s">
        <v>63</v>
      </c>
      <c r="C3398" s="3">
        <v>2004.0</v>
      </c>
      <c r="D3398" s="3">
        <v>28.99</v>
      </c>
      <c r="E3398" s="3">
        <v>65.84</v>
      </c>
      <c r="F3398" s="3">
        <v>0.744459</v>
      </c>
      <c r="G3398" s="3">
        <v>0.1</v>
      </c>
      <c r="H3398" s="3">
        <v>16589.17</v>
      </c>
      <c r="I3398" s="3">
        <v>8024.16</v>
      </c>
      <c r="J3398" s="3">
        <v>-8.61</v>
      </c>
      <c r="K3398" s="3">
        <v>41587.47</v>
      </c>
      <c r="L3398" s="3">
        <v>27.22</v>
      </c>
      <c r="M3398" s="3">
        <v>38.62</v>
      </c>
      <c r="N3398" s="3">
        <v>22.83</v>
      </c>
      <c r="O3398" s="3">
        <v>11.33</v>
      </c>
      <c r="P3398" s="3">
        <v>30.9</v>
      </c>
      <c r="Q3398" s="3">
        <v>43.12</v>
      </c>
      <c r="R3398" s="3">
        <v>20.46</v>
      </c>
      <c r="S3398" s="3">
        <v>5.52</v>
      </c>
      <c r="T3398" s="3">
        <v>2095.0061540003</v>
      </c>
      <c r="U3398" s="3">
        <v>974.7791</v>
      </c>
    </row>
    <row r="3399" hidden="1">
      <c r="A3399" s="10" t="str">
        <f t="shared" si="1"/>
        <v>Hungary2004</v>
      </c>
      <c r="B3399" s="1" t="s">
        <v>101</v>
      </c>
      <c r="C3399" s="3">
        <v>2004.0</v>
      </c>
      <c r="D3399" s="3">
        <v>11.15</v>
      </c>
      <c r="E3399" s="3">
        <v>76.44</v>
      </c>
      <c r="F3399" s="3">
        <v>1.357937</v>
      </c>
      <c r="G3399" s="3">
        <v>0.12</v>
      </c>
      <c r="H3399" s="3">
        <v>60248.6</v>
      </c>
      <c r="I3399" s="3">
        <v>55468.21</v>
      </c>
      <c r="J3399" s="3">
        <v>-3.96</v>
      </c>
      <c r="K3399" s="3">
        <v>103960.0</v>
      </c>
      <c r="L3399" s="3">
        <v>47.7</v>
      </c>
      <c r="M3399" s="3">
        <v>28.74</v>
      </c>
      <c r="N3399" s="3">
        <v>18.33</v>
      </c>
      <c r="O3399" s="3">
        <v>4.23</v>
      </c>
      <c r="P3399" s="3">
        <v>53.34</v>
      </c>
      <c r="Q3399" s="3">
        <v>28.83</v>
      </c>
      <c r="R3399" s="3">
        <v>12.44</v>
      </c>
      <c r="S3399" s="3">
        <v>4.76</v>
      </c>
      <c r="T3399" s="3">
        <v>2994.00448615272</v>
      </c>
      <c r="U3399" s="3">
        <v>3136.7984</v>
      </c>
    </row>
    <row r="3400" hidden="1">
      <c r="A3400" s="10" t="str">
        <f t="shared" si="1"/>
        <v>Indonesia2004</v>
      </c>
      <c r="B3400" s="1" t="s">
        <v>104</v>
      </c>
      <c r="C3400" s="3">
        <v>2004.0</v>
      </c>
      <c r="D3400" s="3">
        <v>50.15</v>
      </c>
      <c r="E3400" s="3">
        <v>46.85</v>
      </c>
      <c r="F3400" s="3">
        <v>0.010096</v>
      </c>
      <c r="G3400" s="3">
        <v>0.08</v>
      </c>
      <c r="H3400" s="3">
        <v>46524.53</v>
      </c>
      <c r="I3400" s="3">
        <v>71582.47</v>
      </c>
      <c r="J3400" s="3">
        <v>4.67</v>
      </c>
      <c r="K3400" s="3">
        <v>256836.99</v>
      </c>
      <c r="L3400" s="3">
        <v>24.18</v>
      </c>
      <c r="M3400" s="3">
        <v>22.67</v>
      </c>
      <c r="N3400" s="3">
        <v>31.62</v>
      </c>
      <c r="O3400" s="3">
        <v>21.51</v>
      </c>
      <c r="P3400" s="3">
        <v>13.68</v>
      </c>
      <c r="Q3400" s="3">
        <v>37.88</v>
      </c>
      <c r="R3400" s="3">
        <v>26.11</v>
      </c>
      <c r="S3400" s="3">
        <v>22.23</v>
      </c>
      <c r="T3400" s="3">
        <v>1735.81423067864</v>
      </c>
      <c r="U3400" s="3">
        <v>1261.7656</v>
      </c>
    </row>
    <row r="3401" hidden="1">
      <c r="A3401" s="10" t="str">
        <f t="shared" si="1"/>
        <v>India2004</v>
      </c>
      <c r="B3401" s="1" t="s">
        <v>103</v>
      </c>
      <c r="C3401" s="3">
        <v>2004.0</v>
      </c>
      <c r="D3401" s="3">
        <v>24.04</v>
      </c>
      <c r="E3401" s="3">
        <v>30.68</v>
      </c>
      <c r="F3401" s="3">
        <v>0.20872</v>
      </c>
      <c r="G3401" s="3">
        <v>0.06</v>
      </c>
      <c r="H3401" s="3">
        <v>98981.13</v>
      </c>
      <c r="I3401" s="3">
        <v>75904.2</v>
      </c>
      <c r="J3401" s="3">
        <v>-1.79</v>
      </c>
      <c r="K3401" s="3">
        <v>709149.0</v>
      </c>
      <c r="L3401" s="3">
        <v>20.19</v>
      </c>
      <c r="M3401" s="3">
        <v>10.49</v>
      </c>
      <c r="N3401" s="3">
        <v>30.33</v>
      </c>
      <c r="O3401" s="3">
        <v>38.22</v>
      </c>
      <c r="P3401" s="3">
        <v>9.0</v>
      </c>
      <c r="Q3401" s="3">
        <v>40.92</v>
      </c>
      <c r="R3401" s="3">
        <v>38.41</v>
      </c>
      <c r="S3401" s="3">
        <v>10.47</v>
      </c>
      <c r="T3401" s="3">
        <v>1934.2796148629</v>
      </c>
      <c r="U3401" s="3">
        <v>1070.652</v>
      </c>
    </row>
    <row r="3402" hidden="1">
      <c r="A3402" s="10" t="str">
        <f t="shared" si="1"/>
        <v>Ireland2004</v>
      </c>
      <c r="B3402" s="1" t="s">
        <v>106</v>
      </c>
      <c r="C3402" s="3">
        <v>2004.0</v>
      </c>
      <c r="D3402" s="3">
        <v>10.17</v>
      </c>
      <c r="E3402" s="3">
        <v>72.79</v>
      </c>
      <c r="F3402" s="3">
        <v>1.498475</v>
      </c>
      <c r="G3402" s="3">
        <v>0.11</v>
      </c>
      <c r="H3402" s="3">
        <v>62344.52</v>
      </c>
      <c r="I3402" s="3">
        <v>104308.43</v>
      </c>
      <c r="J3402" s="3">
        <v>14.37</v>
      </c>
      <c r="K3402" s="3">
        <v>193871.0</v>
      </c>
      <c r="L3402" s="3">
        <v>38.48</v>
      </c>
      <c r="M3402" s="3">
        <v>34.31</v>
      </c>
      <c r="N3402" s="3">
        <v>16.23</v>
      </c>
      <c r="O3402" s="3">
        <v>4.57</v>
      </c>
      <c r="P3402" s="3">
        <v>31.07</v>
      </c>
      <c r="Q3402" s="3">
        <v>30.23</v>
      </c>
      <c r="R3402" s="3">
        <v>31.0</v>
      </c>
      <c r="S3402" s="3">
        <v>3.25</v>
      </c>
      <c r="T3402" s="3">
        <v>2501.56129554916</v>
      </c>
      <c r="U3402" s="3">
        <v>2993.8221</v>
      </c>
    </row>
    <row r="3403" hidden="1">
      <c r="A3403" s="10" t="str">
        <f t="shared" si="1"/>
        <v>Iran, Islamic Rep.2004</v>
      </c>
      <c r="B3403" s="1" t="s">
        <v>105</v>
      </c>
      <c r="C3403" s="3">
        <v>2004.0</v>
      </c>
      <c r="D3403" s="3">
        <v>91.26</v>
      </c>
      <c r="E3403" s="3">
        <v>55.61</v>
      </c>
      <c r="F3403" s="3">
        <v>-0.66917</v>
      </c>
      <c r="G3403" s="3">
        <v>0.08</v>
      </c>
      <c r="H3403" s="3">
        <v>32997.07</v>
      </c>
      <c r="I3403" s="3">
        <v>44628.0</v>
      </c>
      <c r="J3403" s="3">
        <v>-0.78</v>
      </c>
      <c r="K3403" s="3">
        <v>190043.0</v>
      </c>
      <c r="L3403" s="3">
        <v>37.92</v>
      </c>
      <c r="M3403" s="3">
        <v>17.69</v>
      </c>
      <c r="N3403" s="3">
        <v>33.42</v>
      </c>
      <c r="O3403" s="3">
        <v>4.98</v>
      </c>
      <c r="P3403" s="3">
        <v>0.7</v>
      </c>
      <c r="Q3403" s="3">
        <v>5.68</v>
      </c>
      <c r="R3403" s="3">
        <v>5.5</v>
      </c>
      <c r="S3403" s="3">
        <v>79.62</v>
      </c>
      <c r="T3403" s="3">
        <v>2297.34204356077</v>
      </c>
      <c r="U3403" s="3">
        <v>7671.9607</v>
      </c>
    </row>
    <row r="3404" hidden="1">
      <c r="A3404" s="10" t="str">
        <f t="shared" si="1"/>
        <v>Iceland2004</v>
      </c>
      <c r="B3404" s="1" t="s">
        <v>102</v>
      </c>
      <c r="C3404" s="3">
        <v>2004.0</v>
      </c>
      <c r="D3404" s="3">
        <v>63.66</v>
      </c>
      <c r="E3404" s="3">
        <v>77.1</v>
      </c>
      <c r="F3404" s="2"/>
      <c r="G3404" s="3">
        <v>0.09</v>
      </c>
      <c r="H3404" s="3">
        <v>3712.83</v>
      </c>
      <c r="I3404" s="3">
        <v>2889.86</v>
      </c>
      <c r="J3404" s="3">
        <v>-5.32</v>
      </c>
      <c r="K3404" s="3">
        <v>13834.75</v>
      </c>
      <c r="L3404" s="3">
        <v>30.12</v>
      </c>
      <c r="M3404" s="3">
        <v>46.98</v>
      </c>
      <c r="N3404" s="3">
        <v>17.19</v>
      </c>
      <c r="O3404" s="3">
        <v>5.65</v>
      </c>
      <c r="P3404" s="3">
        <v>4.86</v>
      </c>
      <c r="Q3404" s="3">
        <v>16.51</v>
      </c>
      <c r="R3404" s="3">
        <v>40.57</v>
      </c>
      <c r="S3404" s="3">
        <v>37.02</v>
      </c>
      <c r="T3404" s="3">
        <v>2114.69723200546</v>
      </c>
      <c r="U3404" s="3">
        <v>3038.1229</v>
      </c>
    </row>
    <row r="3405" hidden="1">
      <c r="A3405" s="10" t="str">
        <f t="shared" si="1"/>
        <v>Israel2004</v>
      </c>
      <c r="B3405" s="1" t="s">
        <v>107</v>
      </c>
      <c r="C3405" s="3">
        <v>2004.0</v>
      </c>
      <c r="D3405" s="3">
        <v>2.17</v>
      </c>
      <c r="E3405" s="3">
        <v>48.12</v>
      </c>
      <c r="F3405" s="3">
        <v>1.252895</v>
      </c>
      <c r="G3405" s="3">
        <v>0.17</v>
      </c>
      <c r="H3405" s="3">
        <v>40969.52</v>
      </c>
      <c r="I3405" s="3">
        <v>38620.08</v>
      </c>
      <c r="J3405" s="3">
        <v>0.08</v>
      </c>
      <c r="K3405" s="3">
        <v>135477.0</v>
      </c>
      <c r="L3405" s="3">
        <v>25.06</v>
      </c>
      <c r="M3405" s="3">
        <v>23.06</v>
      </c>
      <c r="N3405" s="3">
        <v>25.89</v>
      </c>
      <c r="O3405" s="3">
        <v>24.06</v>
      </c>
      <c r="P3405" s="3">
        <v>19.59</v>
      </c>
      <c r="Q3405" s="3">
        <v>14.88</v>
      </c>
      <c r="R3405" s="3">
        <v>41.87</v>
      </c>
      <c r="S3405" s="3">
        <v>9.86</v>
      </c>
      <c r="T3405" s="3">
        <v>0.0</v>
      </c>
      <c r="U3405" s="3">
        <v>2227.9681</v>
      </c>
    </row>
    <row r="3406" hidden="1">
      <c r="A3406" s="10" t="str">
        <f t="shared" si="1"/>
        <v>Italy2004</v>
      </c>
      <c r="B3406" s="1" t="s">
        <v>108</v>
      </c>
      <c r="C3406" s="3">
        <v>2004.0</v>
      </c>
      <c r="D3406" s="3">
        <v>12.21</v>
      </c>
      <c r="E3406" s="3">
        <v>53.37</v>
      </c>
      <c r="F3406" s="3">
        <v>1.440372</v>
      </c>
      <c r="G3406" s="3">
        <v>0.05</v>
      </c>
      <c r="H3406" s="3">
        <v>355266.85</v>
      </c>
      <c r="I3406" s="3">
        <v>353543.12</v>
      </c>
      <c r="J3406" s="3">
        <v>0.59</v>
      </c>
      <c r="K3406" s="3">
        <v>1803229.99</v>
      </c>
      <c r="L3406" s="3">
        <v>22.68</v>
      </c>
      <c r="M3406" s="3">
        <v>30.69</v>
      </c>
      <c r="N3406" s="3">
        <v>26.9</v>
      </c>
      <c r="O3406" s="3">
        <v>14.21</v>
      </c>
      <c r="P3406" s="3">
        <v>33.35</v>
      </c>
      <c r="Q3406" s="3">
        <v>41.21</v>
      </c>
      <c r="R3406" s="3">
        <v>20.44</v>
      </c>
      <c r="S3406" s="3">
        <v>2.26</v>
      </c>
      <c r="T3406" s="3">
        <v>1877.22594560418</v>
      </c>
      <c r="U3406" s="3">
        <v>1271.5636</v>
      </c>
    </row>
    <row r="3407" hidden="1">
      <c r="A3407" s="10" t="str">
        <f t="shared" si="1"/>
        <v>Jamaica2004</v>
      </c>
      <c r="B3407" s="1" t="s">
        <v>109</v>
      </c>
      <c r="C3407" s="3">
        <v>2004.0</v>
      </c>
      <c r="D3407" s="3">
        <v>34.7</v>
      </c>
      <c r="E3407" s="3">
        <v>69.86</v>
      </c>
      <c r="F3407" s="3">
        <v>-0.505365</v>
      </c>
      <c r="G3407" s="3">
        <v>0.1</v>
      </c>
      <c r="H3407" s="3">
        <v>3933.1</v>
      </c>
      <c r="I3407" s="3">
        <v>1405.49</v>
      </c>
      <c r="J3407" s="3">
        <v>-14.23</v>
      </c>
      <c r="K3407" s="3">
        <v>10174.66</v>
      </c>
      <c r="L3407" s="3">
        <v>17.36</v>
      </c>
      <c r="M3407" s="3">
        <v>52.5</v>
      </c>
      <c r="N3407" s="3">
        <v>17.42</v>
      </c>
      <c r="O3407" s="3">
        <v>10.75</v>
      </c>
      <c r="P3407" s="3">
        <v>1.05</v>
      </c>
      <c r="Q3407" s="3">
        <v>13.95</v>
      </c>
      <c r="R3407" s="3">
        <v>70.9</v>
      </c>
      <c r="S3407" s="3">
        <v>14.1</v>
      </c>
      <c r="T3407" s="3">
        <v>1697.80118693121</v>
      </c>
      <c r="U3407" s="3">
        <v>3982.014</v>
      </c>
    </row>
    <row r="3408" hidden="1">
      <c r="A3408" s="10" t="str">
        <f t="shared" si="1"/>
        <v>Jordan2004</v>
      </c>
      <c r="B3408" s="1" t="s">
        <v>111</v>
      </c>
      <c r="C3408" s="3">
        <v>2004.0</v>
      </c>
      <c r="D3408" s="3">
        <v>23.09</v>
      </c>
      <c r="E3408" s="3">
        <v>47.22</v>
      </c>
      <c r="F3408" s="3">
        <v>0.163842</v>
      </c>
      <c r="G3408" s="3">
        <v>0.14</v>
      </c>
      <c r="H3408" s="3">
        <v>8143.59</v>
      </c>
      <c r="I3408" s="3">
        <v>3891.12</v>
      </c>
      <c r="J3408" s="3">
        <v>-29.87</v>
      </c>
      <c r="K3408" s="3">
        <v>11411.39</v>
      </c>
      <c r="L3408" s="3">
        <v>17.62</v>
      </c>
      <c r="M3408" s="3">
        <v>29.6</v>
      </c>
      <c r="N3408" s="3">
        <v>29.87</v>
      </c>
      <c r="O3408" s="3">
        <v>21.14</v>
      </c>
      <c r="P3408" s="3">
        <v>9.53</v>
      </c>
      <c r="Q3408" s="3">
        <v>50.78</v>
      </c>
      <c r="R3408" s="3">
        <v>22.19</v>
      </c>
      <c r="S3408" s="3">
        <v>17.42</v>
      </c>
      <c r="T3408" s="3">
        <v>1534.8066936492</v>
      </c>
      <c r="U3408" s="3">
        <v>1614.9246</v>
      </c>
    </row>
    <row r="3409" hidden="1">
      <c r="A3409" s="10" t="str">
        <f t="shared" si="1"/>
        <v>Japan2004</v>
      </c>
      <c r="B3409" s="1" t="s">
        <v>110</v>
      </c>
      <c r="C3409" s="3">
        <v>2004.0</v>
      </c>
      <c r="D3409" s="3">
        <v>1.65</v>
      </c>
      <c r="E3409" s="3">
        <v>56.43</v>
      </c>
      <c r="F3409" s="3">
        <v>2.756136</v>
      </c>
      <c r="G3409" s="3">
        <v>0.08</v>
      </c>
      <c r="H3409" s="3">
        <v>455253.89</v>
      </c>
      <c r="I3409" s="3">
        <v>565761.14</v>
      </c>
      <c r="J3409" s="3">
        <v>2.02</v>
      </c>
      <c r="K3409" s="3">
        <v>4815150.12</v>
      </c>
      <c r="L3409" s="3">
        <v>25.8</v>
      </c>
      <c r="M3409" s="3">
        <v>30.63</v>
      </c>
      <c r="N3409" s="3">
        <v>15.88</v>
      </c>
      <c r="O3409" s="3">
        <v>26.14</v>
      </c>
      <c r="P3409" s="3">
        <v>54.11</v>
      </c>
      <c r="Q3409" s="3">
        <v>23.77</v>
      </c>
      <c r="R3409" s="3">
        <v>17.1</v>
      </c>
      <c r="S3409" s="3">
        <v>0.84</v>
      </c>
      <c r="T3409" s="3">
        <v>1773.01140978719</v>
      </c>
      <c r="U3409" s="3">
        <v>2581.0523</v>
      </c>
    </row>
    <row r="3410" hidden="1">
      <c r="A3410" s="10" t="str">
        <f t="shared" si="1"/>
        <v>Kazakhstan2004</v>
      </c>
      <c r="B3410" s="1" t="s">
        <v>112</v>
      </c>
      <c r="C3410" s="3">
        <v>2004.0</v>
      </c>
      <c r="D3410" s="3">
        <v>72.48</v>
      </c>
      <c r="E3410" s="3">
        <v>69.7</v>
      </c>
      <c r="F3410" s="3">
        <v>-0.439872</v>
      </c>
      <c r="G3410" s="3">
        <v>0.08</v>
      </c>
      <c r="H3410" s="3">
        <v>12773.47</v>
      </c>
      <c r="I3410" s="3">
        <v>20079.04</v>
      </c>
      <c r="J3410" s="3">
        <v>8.59</v>
      </c>
      <c r="K3410" s="3">
        <v>43151.65</v>
      </c>
      <c r="L3410" s="3">
        <v>36.15</v>
      </c>
      <c r="M3410" s="3">
        <v>33.55</v>
      </c>
      <c r="N3410" s="3">
        <v>23.46</v>
      </c>
      <c r="O3410" s="3">
        <v>6.84</v>
      </c>
      <c r="P3410" s="3">
        <v>1.35</v>
      </c>
      <c r="Q3410" s="3">
        <v>6.93</v>
      </c>
      <c r="R3410" s="3">
        <v>24.23</v>
      </c>
      <c r="S3410" s="3">
        <v>67.5</v>
      </c>
      <c r="T3410" s="3">
        <v>2364.26457857313</v>
      </c>
      <c r="U3410" s="3">
        <v>4547.5285</v>
      </c>
    </row>
    <row r="3411" hidden="1">
      <c r="A3411" s="10" t="str">
        <f t="shared" si="1"/>
        <v>Kenya2004</v>
      </c>
      <c r="B3411" s="1" t="s">
        <v>113</v>
      </c>
      <c r="C3411" s="3">
        <v>2004.0</v>
      </c>
      <c r="D3411" s="3">
        <v>80.27</v>
      </c>
      <c r="E3411" s="3">
        <v>54.49</v>
      </c>
      <c r="F3411" s="3">
        <v>-0.565597</v>
      </c>
      <c r="G3411" s="3">
        <v>0.07</v>
      </c>
      <c r="H3411" s="3">
        <v>4563.49</v>
      </c>
      <c r="I3411" s="3">
        <v>2683.31</v>
      </c>
      <c r="J3411" s="3">
        <v>-6.26</v>
      </c>
      <c r="K3411" s="3">
        <v>16095.34</v>
      </c>
      <c r="L3411" s="3">
        <v>21.33</v>
      </c>
      <c r="M3411" s="3">
        <v>33.16</v>
      </c>
      <c r="N3411" s="3">
        <v>27.99</v>
      </c>
      <c r="O3411" s="3">
        <v>17.52</v>
      </c>
      <c r="P3411" s="3">
        <v>1.66</v>
      </c>
      <c r="Q3411" s="3">
        <v>67.77</v>
      </c>
      <c r="R3411" s="3">
        <v>10.02</v>
      </c>
      <c r="S3411" s="3">
        <v>20.54</v>
      </c>
      <c r="T3411" s="3">
        <v>1695.30206541926</v>
      </c>
      <c r="U3411" s="3">
        <v>2391.2192</v>
      </c>
    </row>
    <row r="3412" hidden="1">
      <c r="A3412" s="10" t="str">
        <f t="shared" si="1"/>
        <v>Kyrgyz Republic2004</v>
      </c>
      <c r="B3412" s="1" t="s">
        <v>117</v>
      </c>
      <c r="C3412" s="3">
        <v>2004.0</v>
      </c>
      <c r="D3412" s="3">
        <v>16.64</v>
      </c>
      <c r="E3412" s="3">
        <v>47.69</v>
      </c>
      <c r="F3412" s="3">
        <v>-0.263776</v>
      </c>
      <c r="G3412" s="3">
        <v>0.2</v>
      </c>
      <c r="H3412" s="3">
        <v>940.93</v>
      </c>
      <c r="I3412" s="3">
        <v>718.72</v>
      </c>
      <c r="J3412" s="3">
        <v>-8.7</v>
      </c>
      <c r="K3412" s="3">
        <v>2211.53</v>
      </c>
      <c r="L3412" s="3">
        <v>14.82</v>
      </c>
      <c r="M3412" s="3">
        <v>32.87</v>
      </c>
      <c r="N3412" s="3">
        <v>20.84</v>
      </c>
      <c r="O3412" s="3">
        <v>6.51</v>
      </c>
      <c r="P3412" s="3">
        <v>3.72</v>
      </c>
      <c r="Q3412" s="3">
        <v>17.62</v>
      </c>
      <c r="R3412" s="3">
        <v>55.62</v>
      </c>
      <c r="S3412" s="3">
        <v>14.41</v>
      </c>
      <c r="T3412" s="3">
        <v>1408.78446586562</v>
      </c>
      <c r="U3412" s="3">
        <v>2432.9282</v>
      </c>
    </row>
    <row r="3413" hidden="1">
      <c r="A3413" s="10" t="str">
        <f t="shared" si="1"/>
        <v>Cambodia2004</v>
      </c>
      <c r="B3413" s="1" t="s">
        <v>48</v>
      </c>
      <c r="C3413" s="3">
        <v>2004.0</v>
      </c>
      <c r="D3413" s="3">
        <v>23.43</v>
      </c>
      <c r="E3413" s="3">
        <v>43.39</v>
      </c>
      <c r="F3413" s="3">
        <v>-1.145227</v>
      </c>
      <c r="G3413" s="3">
        <v>0.3</v>
      </c>
      <c r="H3413" s="3">
        <v>2062.69</v>
      </c>
      <c r="I3413" s="3">
        <v>2797.51</v>
      </c>
      <c r="J3413" s="3">
        <v>-7.3</v>
      </c>
      <c r="K3413" s="3">
        <v>5337.83</v>
      </c>
      <c r="L3413" s="3">
        <v>12.55</v>
      </c>
      <c r="M3413" s="3">
        <v>30.84</v>
      </c>
      <c r="N3413" s="3">
        <v>54.84</v>
      </c>
      <c r="O3413" s="3">
        <v>1.69</v>
      </c>
      <c r="P3413" s="3">
        <v>1.37</v>
      </c>
      <c r="Q3413" s="3">
        <v>95.01</v>
      </c>
      <c r="R3413" s="3">
        <v>1.26</v>
      </c>
      <c r="S3413" s="3">
        <v>2.29</v>
      </c>
      <c r="T3413" s="3">
        <v>2492.28000635549</v>
      </c>
      <c r="U3413" s="3">
        <v>5620.2158</v>
      </c>
    </row>
    <row r="3414" hidden="1">
      <c r="A3414" s="10" t="str">
        <f t="shared" si="1"/>
        <v>Kiribati2004</v>
      </c>
      <c r="B3414" s="1" t="s">
        <v>114</v>
      </c>
      <c r="C3414" s="3">
        <v>2004.0</v>
      </c>
      <c r="D3414" s="3">
        <v>0.0</v>
      </c>
      <c r="E3414" s="3">
        <v>52.29</v>
      </c>
      <c r="F3414" s="2"/>
      <c r="G3414" s="3">
        <v>0.24</v>
      </c>
      <c r="H3414" s="3">
        <v>57.31</v>
      </c>
      <c r="I3414" s="2"/>
      <c r="J3414" s="3">
        <v>-78.83</v>
      </c>
      <c r="K3414" s="3">
        <v>102.37</v>
      </c>
      <c r="L3414" s="3">
        <v>8.05</v>
      </c>
      <c r="M3414" s="3">
        <v>44.24</v>
      </c>
      <c r="N3414" s="3">
        <v>3.23</v>
      </c>
      <c r="O3414" s="3">
        <v>1.18</v>
      </c>
      <c r="P3414" s="2"/>
      <c r="Q3414" s="2"/>
      <c r="R3414" s="2"/>
      <c r="S3414" s="2"/>
      <c r="T3414" s="3">
        <v>1911.48603861144</v>
      </c>
      <c r="U3414" s="3">
        <v>0.0</v>
      </c>
    </row>
    <row r="3415" hidden="1">
      <c r="A3415" s="10" t="str">
        <f t="shared" si="1"/>
        <v>St. Kitts and Nevis2004</v>
      </c>
      <c r="B3415" s="1" t="s">
        <v>190</v>
      </c>
      <c r="C3415" s="3">
        <v>2004.0</v>
      </c>
      <c r="D3415" s="3">
        <v>29.1</v>
      </c>
      <c r="E3415" s="3">
        <v>79.26</v>
      </c>
      <c r="F3415" s="2"/>
      <c r="G3415" s="3">
        <v>0.43</v>
      </c>
      <c r="H3415" s="3">
        <v>182.68</v>
      </c>
      <c r="I3415" s="3">
        <v>40.25</v>
      </c>
      <c r="J3415" s="2"/>
      <c r="K3415" s="3">
        <v>506.9</v>
      </c>
      <c r="L3415" s="3">
        <v>22.96</v>
      </c>
      <c r="M3415" s="3">
        <v>56.3</v>
      </c>
      <c r="N3415" s="3">
        <v>13.92</v>
      </c>
      <c r="O3415" s="3">
        <v>6.82</v>
      </c>
      <c r="P3415" s="3">
        <v>65.05</v>
      </c>
      <c r="Q3415" s="3">
        <v>8.08</v>
      </c>
      <c r="R3415" s="3">
        <v>24.41</v>
      </c>
      <c r="S3415" s="3">
        <v>2.47</v>
      </c>
      <c r="T3415" s="3">
        <v>1988.6664757749</v>
      </c>
      <c r="U3415" s="3">
        <v>5026.9998</v>
      </c>
    </row>
    <row r="3416" hidden="1">
      <c r="A3416" s="10" t="str">
        <f t="shared" si="1"/>
        <v>Korea, Rep.2004</v>
      </c>
      <c r="B3416" s="1" t="s">
        <v>115</v>
      </c>
      <c r="C3416" s="3">
        <v>2004.0</v>
      </c>
      <c r="D3416" s="3">
        <v>6.53</v>
      </c>
      <c r="E3416" s="3">
        <v>52.74</v>
      </c>
      <c r="F3416" s="3">
        <v>1.481275</v>
      </c>
      <c r="G3416" s="3">
        <v>0.1</v>
      </c>
      <c r="H3416" s="3">
        <v>224460.92</v>
      </c>
      <c r="I3416" s="3">
        <v>253844.61</v>
      </c>
      <c r="J3416" s="3">
        <v>3.49</v>
      </c>
      <c r="K3416" s="3">
        <v>793175.0</v>
      </c>
      <c r="L3416" s="3">
        <v>35.63</v>
      </c>
      <c r="M3416" s="3">
        <v>17.11</v>
      </c>
      <c r="N3416" s="3">
        <v>24.4</v>
      </c>
      <c r="O3416" s="3">
        <v>22.83</v>
      </c>
      <c r="P3416" s="3">
        <v>51.99</v>
      </c>
      <c r="Q3416" s="3">
        <v>24.26</v>
      </c>
      <c r="R3416" s="3">
        <v>23.0</v>
      </c>
      <c r="S3416" s="3">
        <v>0.73</v>
      </c>
      <c r="T3416" s="3">
        <v>2148.5722759301</v>
      </c>
      <c r="U3416" s="3">
        <v>2508.6993</v>
      </c>
    </row>
    <row r="3417" hidden="1">
      <c r="A3417" s="10" t="str">
        <f t="shared" si="1"/>
        <v>Kuwait2004</v>
      </c>
      <c r="B3417" s="1" t="s">
        <v>116</v>
      </c>
      <c r="C3417" s="3">
        <v>2004.0</v>
      </c>
      <c r="D3417" s="3">
        <v>93.82</v>
      </c>
      <c r="E3417" s="3">
        <v>37.29</v>
      </c>
      <c r="F3417" s="3">
        <v>-0.819548</v>
      </c>
      <c r="G3417" s="3">
        <v>0.1</v>
      </c>
      <c r="H3417" s="3">
        <v>12630.61</v>
      </c>
      <c r="I3417" s="3">
        <v>28647.98</v>
      </c>
      <c r="J3417" s="3">
        <v>24.54</v>
      </c>
      <c r="K3417" s="3">
        <v>59439.09</v>
      </c>
      <c r="L3417" s="3">
        <v>17.46</v>
      </c>
      <c r="M3417" s="3">
        <v>19.83</v>
      </c>
      <c r="N3417" s="3">
        <v>6.25</v>
      </c>
      <c r="O3417" s="3">
        <v>6.84</v>
      </c>
      <c r="P3417" s="3">
        <v>0.3</v>
      </c>
      <c r="Q3417" s="3">
        <v>35.77</v>
      </c>
      <c r="R3417" s="3">
        <v>3.72</v>
      </c>
      <c r="S3417" s="3">
        <v>58.34</v>
      </c>
      <c r="T3417" s="3">
        <v>1832.97142341908</v>
      </c>
      <c r="U3417" s="3">
        <v>8703.4152</v>
      </c>
    </row>
    <row r="3418" hidden="1">
      <c r="A3418" s="10" t="str">
        <f t="shared" si="1"/>
        <v>Lebanon2004</v>
      </c>
      <c r="B3418" s="1" t="s">
        <v>120</v>
      </c>
      <c r="C3418" s="3">
        <v>2004.0</v>
      </c>
      <c r="D3418" s="3">
        <v>27.7</v>
      </c>
      <c r="E3418" s="3">
        <v>70.72</v>
      </c>
      <c r="F3418" s="3">
        <v>0.269753</v>
      </c>
      <c r="G3418" s="3">
        <v>0.09</v>
      </c>
      <c r="H3418" s="3">
        <v>9385.04</v>
      </c>
      <c r="I3418" s="3">
        <v>1744.96</v>
      </c>
      <c r="J3418" s="3">
        <v>-20.86</v>
      </c>
      <c r="K3418" s="3">
        <v>21159.83</v>
      </c>
      <c r="L3418" s="3">
        <v>13.64</v>
      </c>
      <c r="M3418" s="3">
        <v>57.08</v>
      </c>
      <c r="N3418" s="3">
        <v>20.93</v>
      </c>
      <c r="O3418" s="3">
        <v>8.32</v>
      </c>
      <c r="P3418" s="3">
        <v>16.17</v>
      </c>
      <c r="Q3418" s="3">
        <v>36.04</v>
      </c>
      <c r="R3418" s="3">
        <v>32.1</v>
      </c>
      <c r="S3418" s="3">
        <v>15.01</v>
      </c>
      <c r="T3418" s="3">
        <v>1515.4313204953</v>
      </c>
      <c r="U3418" s="3">
        <v>1114.8223</v>
      </c>
    </row>
    <row r="3419" hidden="1">
      <c r="A3419" s="10" t="str">
        <f t="shared" si="1"/>
        <v>Libya2004</v>
      </c>
      <c r="B3419" s="1" t="s">
        <v>122</v>
      </c>
      <c r="C3419" s="3">
        <v>2004.0</v>
      </c>
      <c r="D3419" s="3">
        <v>0.0</v>
      </c>
      <c r="E3419" s="3">
        <v>0.0</v>
      </c>
      <c r="F3419" s="3">
        <v>-0.895142</v>
      </c>
      <c r="G3419" s="2"/>
      <c r="H3419" s="2"/>
      <c r="I3419" s="2"/>
      <c r="J3419" s="3">
        <v>31.38</v>
      </c>
      <c r="K3419" s="3">
        <v>33122.31</v>
      </c>
      <c r="L3419" s="2"/>
      <c r="M3419" s="2"/>
      <c r="N3419" s="2"/>
      <c r="O3419" s="2"/>
      <c r="P3419" s="2"/>
      <c r="Q3419" s="2"/>
      <c r="R3419" s="2"/>
      <c r="S3419" s="2"/>
      <c r="T3419" s="3">
        <v>0.0</v>
      </c>
      <c r="U3419" s="3">
        <v>0.0</v>
      </c>
    </row>
    <row r="3420" hidden="1">
      <c r="A3420" s="10" t="str">
        <f t="shared" si="1"/>
        <v>St. Lucia2004</v>
      </c>
      <c r="B3420" s="1" t="s">
        <v>191</v>
      </c>
      <c r="C3420" s="3">
        <v>2004.0</v>
      </c>
      <c r="D3420" s="3">
        <v>71.84</v>
      </c>
      <c r="E3420" s="3">
        <v>74.96</v>
      </c>
      <c r="F3420" s="2"/>
      <c r="G3420" s="3">
        <v>0.22</v>
      </c>
      <c r="H3420" s="3">
        <v>421.58</v>
      </c>
      <c r="I3420" s="3">
        <v>79.78</v>
      </c>
      <c r="J3420" s="2"/>
      <c r="K3420" s="3">
        <v>1066.67</v>
      </c>
      <c r="L3420" s="3">
        <v>16.65</v>
      </c>
      <c r="M3420" s="3">
        <v>58.31</v>
      </c>
      <c r="N3420" s="3">
        <v>15.93</v>
      </c>
      <c r="O3420" s="3">
        <v>8.56</v>
      </c>
      <c r="P3420" s="3">
        <v>14.83</v>
      </c>
      <c r="Q3420" s="3">
        <v>55.18</v>
      </c>
      <c r="R3420" s="3">
        <v>1.79</v>
      </c>
      <c r="S3420" s="3">
        <v>27.12</v>
      </c>
      <c r="T3420" s="3">
        <v>1635.76744523747</v>
      </c>
      <c r="U3420" s="3">
        <v>1695.5754</v>
      </c>
    </row>
    <row r="3421" hidden="1">
      <c r="A3421" s="10" t="str">
        <f t="shared" si="1"/>
        <v>Latin America &amp; Caribbean2004</v>
      </c>
      <c r="B3421" s="1" t="s">
        <v>118</v>
      </c>
      <c r="C3421" s="3">
        <v>2004.0</v>
      </c>
      <c r="D3421" s="3">
        <v>42.67</v>
      </c>
      <c r="E3421" s="3">
        <v>65.82</v>
      </c>
      <c r="F3421" s="2"/>
      <c r="G3421" s="2"/>
      <c r="H3421" s="3">
        <v>422331.71</v>
      </c>
      <c r="I3421" s="3">
        <v>470978.84</v>
      </c>
      <c r="J3421" s="3">
        <v>3.09</v>
      </c>
      <c r="K3421" s="3">
        <v>2368619.94</v>
      </c>
      <c r="L3421" s="3">
        <v>37.2</v>
      </c>
      <c r="M3421" s="3">
        <v>28.62</v>
      </c>
      <c r="N3421" s="3">
        <v>23.93</v>
      </c>
      <c r="O3421" s="3">
        <v>8.89</v>
      </c>
      <c r="P3421" s="3">
        <v>23.0</v>
      </c>
      <c r="Q3421" s="3">
        <v>27.7</v>
      </c>
      <c r="R3421" s="3">
        <v>21.9</v>
      </c>
      <c r="S3421" s="3">
        <v>26.3</v>
      </c>
      <c r="T3421" s="3">
        <v>0.0</v>
      </c>
      <c r="U3421" s="3">
        <v>1090.9784</v>
      </c>
    </row>
    <row r="3422" hidden="1">
      <c r="A3422" s="10" t="str">
        <f t="shared" si="1"/>
        <v>Sri Lanka2004</v>
      </c>
      <c r="B3422" s="1" t="s">
        <v>189</v>
      </c>
      <c r="C3422" s="3">
        <v>2004.0</v>
      </c>
      <c r="D3422" s="3">
        <v>22.41</v>
      </c>
      <c r="E3422" s="3">
        <v>40.68</v>
      </c>
      <c r="F3422" s="3">
        <v>-0.424503</v>
      </c>
      <c r="G3422" s="3">
        <v>0.14</v>
      </c>
      <c r="H3422" s="3">
        <v>7852.07</v>
      </c>
      <c r="I3422" s="3">
        <v>5466.64</v>
      </c>
      <c r="J3422" s="3">
        <v>-8.82</v>
      </c>
      <c r="K3422" s="3">
        <v>20662.53</v>
      </c>
      <c r="L3422" s="3">
        <v>17.27</v>
      </c>
      <c r="M3422" s="3">
        <v>23.41</v>
      </c>
      <c r="N3422" s="3">
        <v>42.76</v>
      </c>
      <c r="O3422" s="3">
        <v>16.52</v>
      </c>
      <c r="P3422" s="3">
        <v>2.94</v>
      </c>
      <c r="Q3422" s="3">
        <v>76.72</v>
      </c>
      <c r="R3422" s="3">
        <v>12.91</v>
      </c>
      <c r="S3422" s="3">
        <v>7.43</v>
      </c>
      <c r="T3422" s="3">
        <v>1706.88191956382</v>
      </c>
      <c r="U3422" s="3">
        <v>3111.5935</v>
      </c>
    </row>
    <row r="3423" hidden="1">
      <c r="A3423" s="10" t="str">
        <f t="shared" si="1"/>
        <v>Lesotho2004</v>
      </c>
      <c r="B3423" s="1" t="s">
        <v>121</v>
      </c>
      <c r="C3423" s="3">
        <v>2004.0</v>
      </c>
      <c r="D3423" s="3">
        <v>4.77</v>
      </c>
      <c r="E3423" s="3">
        <v>41.5</v>
      </c>
      <c r="F3423" s="2"/>
      <c r="G3423" s="3">
        <v>0.83</v>
      </c>
      <c r="H3423" s="3">
        <v>1399.39</v>
      </c>
      <c r="I3423" s="3">
        <v>968.4</v>
      </c>
      <c r="J3423" s="2"/>
      <c r="K3423" s="3">
        <v>1511.24</v>
      </c>
      <c r="L3423" s="3">
        <v>7.25</v>
      </c>
      <c r="M3423" s="3">
        <v>34.25</v>
      </c>
      <c r="N3423" s="3">
        <v>20.11</v>
      </c>
      <c r="O3423" s="3">
        <v>7.63</v>
      </c>
      <c r="P3423" s="3">
        <v>0.11</v>
      </c>
      <c r="Q3423" s="3">
        <v>84.16</v>
      </c>
      <c r="R3423" s="3">
        <v>14.58</v>
      </c>
      <c r="S3423" s="3">
        <v>1.09</v>
      </c>
      <c r="T3423" s="3">
        <v>1416.10131643251</v>
      </c>
      <c r="U3423" s="3">
        <v>5871.7706</v>
      </c>
    </row>
    <row r="3424" hidden="1">
      <c r="A3424" s="10" t="str">
        <f t="shared" si="1"/>
        <v>Lithuania2004</v>
      </c>
      <c r="B3424" s="1" t="s">
        <v>123</v>
      </c>
      <c r="C3424" s="3">
        <v>2004.0</v>
      </c>
      <c r="D3424" s="3">
        <v>42.9</v>
      </c>
      <c r="E3424" s="3">
        <v>57.19</v>
      </c>
      <c r="F3424" s="3">
        <v>0.341521</v>
      </c>
      <c r="G3424" s="3">
        <v>0.05</v>
      </c>
      <c r="H3424" s="3">
        <v>12379.2</v>
      </c>
      <c r="I3424" s="3">
        <v>9302.61</v>
      </c>
      <c r="J3424" s="3">
        <v>-7.06</v>
      </c>
      <c r="K3424" s="3">
        <v>22627.51</v>
      </c>
      <c r="L3424" s="3">
        <v>25.72</v>
      </c>
      <c r="M3424" s="3">
        <v>31.47</v>
      </c>
      <c r="N3424" s="3">
        <v>20.97</v>
      </c>
      <c r="O3424" s="3">
        <v>20.7</v>
      </c>
      <c r="P3424" s="3">
        <v>15.78</v>
      </c>
      <c r="Q3424" s="3">
        <v>58.42</v>
      </c>
      <c r="R3424" s="3">
        <v>17.79</v>
      </c>
      <c r="S3424" s="3">
        <v>7.65</v>
      </c>
      <c r="T3424" s="3">
        <v>1899.01018620678</v>
      </c>
      <c r="U3424" s="3">
        <v>1227.1827</v>
      </c>
    </row>
    <row r="3425" hidden="1">
      <c r="A3425" s="10" t="str">
        <f t="shared" si="1"/>
        <v>Luxembourg2004</v>
      </c>
      <c r="B3425" s="1" t="s">
        <v>124</v>
      </c>
      <c r="C3425" s="3">
        <v>2004.0</v>
      </c>
      <c r="D3425" s="3">
        <v>13.12</v>
      </c>
      <c r="E3425" s="3">
        <v>64.25</v>
      </c>
      <c r="F3425" s="2"/>
      <c r="G3425" s="3">
        <v>0.09</v>
      </c>
      <c r="H3425" s="3">
        <v>16771.72</v>
      </c>
      <c r="I3425" s="3">
        <v>12167.84</v>
      </c>
      <c r="J3425" s="3">
        <v>24.86</v>
      </c>
      <c r="K3425" s="3">
        <v>34685.28</v>
      </c>
      <c r="L3425" s="3">
        <v>20.94</v>
      </c>
      <c r="M3425" s="3">
        <v>43.31</v>
      </c>
      <c r="N3425" s="3">
        <v>21.67</v>
      </c>
      <c r="O3425" s="3">
        <v>9.67</v>
      </c>
      <c r="P3425" s="3">
        <v>21.5</v>
      </c>
      <c r="Q3425" s="3">
        <v>31.78</v>
      </c>
      <c r="R3425" s="3">
        <v>39.63</v>
      </c>
      <c r="S3425" s="3">
        <v>3.25</v>
      </c>
      <c r="T3425" s="3">
        <v>1947.1303871619</v>
      </c>
      <c r="U3425" s="3">
        <v>1701.3561</v>
      </c>
    </row>
    <row r="3426" hidden="1">
      <c r="A3426" s="10" t="str">
        <f t="shared" si="1"/>
        <v>Latvia2004</v>
      </c>
      <c r="B3426" s="1" t="s">
        <v>119</v>
      </c>
      <c r="C3426" s="3">
        <v>2004.0</v>
      </c>
      <c r="D3426" s="3">
        <v>43.57</v>
      </c>
      <c r="E3426" s="3">
        <v>68.5</v>
      </c>
      <c r="F3426" s="3">
        <v>0.415001</v>
      </c>
      <c r="G3426" s="3">
        <v>0.07</v>
      </c>
      <c r="H3426" s="3">
        <v>7311.04</v>
      </c>
      <c r="I3426" s="3">
        <v>4378.65</v>
      </c>
      <c r="J3426" s="3">
        <v>-15.35</v>
      </c>
      <c r="K3426" s="3">
        <v>14401.88</v>
      </c>
      <c r="L3426" s="3">
        <v>23.07</v>
      </c>
      <c r="M3426" s="3">
        <v>45.43</v>
      </c>
      <c r="N3426" s="3">
        <v>23.07</v>
      </c>
      <c r="O3426" s="3">
        <v>6.08</v>
      </c>
      <c r="P3426" s="3">
        <v>9.69</v>
      </c>
      <c r="Q3426" s="3">
        <v>38.9</v>
      </c>
      <c r="R3426" s="3">
        <v>38.65</v>
      </c>
      <c r="S3426" s="3">
        <v>10.6</v>
      </c>
      <c r="T3426" s="3">
        <v>1844.24806691196</v>
      </c>
      <c r="U3426" s="3">
        <v>1494.084</v>
      </c>
    </row>
    <row r="3427" hidden="1">
      <c r="A3427" s="10" t="str">
        <f t="shared" si="1"/>
        <v>Macao SAR, China2004</v>
      </c>
      <c r="B3427" s="1" t="s">
        <v>125</v>
      </c>
      <c r="C3427" s="3">
        <v>2004.0</v>
      </c>
      <c r="D3427" s="3">
        <v>3.97</v>
      </c>
      <c r="E3427" s="3">
        <v>70.9</v>
      </c>
      <c r="F3427" s="2"/>
      <c r="G3427" s="3">
        <v>0.19</v>
      </c>
      <c r="H3427" s="3">
        <v>4093.75</v>
      </c>
      <c r="I3427" s="3">
        <v>2812.06</v>
      </c>
      <c r="J3427" s="3">
        <v>40.86</v>
      </c>
      <c r="K3427" s="3">
        <v>10585.62</v>
      </c>
      <c r="L3427" s="3">
        <v>17.28</v>
      </c>
      <c r="M3427" s="3">
        <v>53.62</v>
      </c>
      <c r="N3427" s="3">
        <v>26.34</v>
      </c>
      <c r="O3427" s="3">
        <v>2.76</v>
      </c>
      <c r="P3427" s="3">
        <v>5.71</v>
      </c>
      <c r="Q3427" s="3">
        <v>80.64</v>
      </c>
      <c r="R3427" s="3">
        <v>13.15</v>
      </c>
      <c r="S3427" s="3">
        <v>0.5</v>
      </c>
      <c r="T3427" s="3">
        <v>2579.62186709381</v>
      </c>
      <c r="U3427" s="3">
        <v>6480.6656</v>
      </c>
    </row>
    <row r="3428" hidden="1">
      <c r="A3428" s="10" t="str">
        <f t="shared" si="1"/>
        <v>Morocco2004</v>
      </c>
      <c r="B3428" s="1" t="s">
        <v>142</v>
      </c>
      <c r="C3428" s="3">
        <v>2004.0</v>
      </c>
      <c r="D3428" s="3">
        <v>31.72</v>
      </c>
      <c r="E3428" s="3">
        <v>47.92</v>
      </c>
      <c r="F3428" s="3">
        <v>-0.626594</v>
      </c>
      <c r="G3428" s="3">
        <v>0.12</v>
      </c>
      <c r="H3428" s="3">
        <v>17824.64</v>
      </c>
      <c r="I3428" s="3">
        <v>9922.67</v>
      </c>
      <c r="J3428" s="3">
        <v>-5.38</v>
      </c>
      <c r="K3428" s="3">
        <v>59626.02</v>
      </c>
      <c r="L3428" s="3">
        <v>24.07</v>
      </c>
      <c r="M3428" s="3">
        <v>23.85</v>
      </c>
      <c r="N3428" s="3">
        <v>31.81</v>
      </c>
      <c r="O3428" s="3">
        <v>20.27</v>
      </c>
      <c r="P3428" s="3">
        <v>10.07</v>
      </c>
      <c r="Q3428" s="3">
        <v>48.77</v>
      </c>
      <c r="R3428" s="3">
        <v>23.99</v>
      </c>
      <c r="S3428" s="3">
        <v>17.16</v>
      </c>
      <c r="T3428" s="3">
        <v>1825.9775989075</v>
      </c>
      <c r="U3428" s="3">
        <v>1563.0842</v>
      </c>
    </row>
    <row r="3429" hidden="1">
      <c r="A3429" s="10" t="str">
        <f t="shared" si="1"/>
        <v>Moldova2004</v>
      </c>
      <c r="B3429" s="1" t="s">
        <v>138</v>
      </c>
      <c r="C3429" s="3">
        <v>2004.0</v>
      </c>
      <c r="D3429" s="3">
        <v>56.03</v>
      </c>
      <c r="E3429" s="3">
        <v>63.62</v>
      </c>
      <c r="F3429" s="3">
        <v>-0.130319</v>
      </c>
      <c r="G3429" s="3">
        <v>0.14</v>
      </c>
      <c r="H3429" s="3">
        <v>1768.53</v>
      </c>
      <c r="I3429" s="3">
        <v>985.17</v>
      </c>
      <c r="J3429" s="3">
        <v>-30.31</v>
      </c>
      <c r="K3429" s="3">
        <v>2598.25</v>
      </c>
      <c r="L3429" s="3">
        <v>16.05</v>
      </c>
      <c r="M3429" s="3">
        <v>47.57</v>
      </c>
      <c r="N3429" s="3">
        <v>23.76</v>
      </c>
      <c r="O3429" s="3">
        <v>9.67</v>
      </c>
      <c r="P3429" s="3">
        <v>6.72</v>
      </c>
      <c r="Q3429" s="3">
        <v>55.59</v>
      </c>
      <c r="R3429" s="3">
        <v>12.64</v>
      </c>
      <c r="S3429" s="3">
        <v>21.83</v>
      </c>
      <c r="T3429" s="3">
        <v>1579.94054429283</v>
      </c>
      <c r="U3429" s="3">
        <v>1835.0544</v>
      </c>
    </row>
    <row r="3430" hidden="1">
      <c r="A3430" s="10" t="str">
        <f t="shared" si="1"/>
        <v>Madagascar2004</v>
      </c>
      <c r="B3430" s="1" t="s">
        <v>126</v>
      </c>
      <c r="C3430" s="3">
        <v>2004.0</v>
      </c>
      <c r="D3430" s="3">
        <v>49.6</v>
      </c>
      <c r="E3430" s="3">
        <v>60.15</v>
      </c>
      <c r="F3430" s="3">
        <v>-1.10108</v>
      </c>
      <c r="G3430" s="3">
        <v>0.23</v>
      </c>
      <c r="H3430" s="3">
        <v>1651.9</v>
      </c>
      <c r="I3430" s="3">
        <v>971.19</v>
      </c>
      <c r="J3430" s="3">
        <v>-9.86</v>
      </c>
      <c r="K3430" s="3">
        <v>5064.73</v>
      </c>
      <c r="L3430" s="3">
        <v>24.67</v>
      </c>
      <c r="M3430" s="3">
        <v>35.48</v>
      </c>
      <c r="N3430" s="3">
        <v>35.75</v>
      </c>
      <c r="O3430" s="3">
        <v>3.79</v>
      </c>
      <c r="P3430" s="3">
        <v>3.02</v>
      </c>
      <c r="Q3430" s="3">
        <v>63.9</v>
      </c>
      <c r="R3430" s="3">
        <v>5.79</v>
      </c>
      <c r="S3430" s="3">
        <v>19.42</v>
      </c>
      <c r="T3430" s="3">
        <v>1835.06235495727</v>
      </c>
      <c r="U3430" s="3">
        <v>2370.8198</v>
      </c>
    </row>
    <row r="3431" hidden="1">
      <c r="A3431" s="10" t="str">
        <f t="shared" si="1"/>
        <v>Maldives2004</v>
      </c>
      <c r="B3431" s="1" t="s">
        <v>129</v>
      </c>
      <c r="C3431" s="3">
        <v>2004.0</v>
      </c>
      <c r="D3431" s="3">
        <v>78.28</v>
      </c>
      <c r="E3431" s="3">
        <v>71.01</v>
      </c>
      <c r="F3431" s="2"/>
      <c r="G3431" s="3">
        <v>0.21</v>
      </c>
      <c r="H3431" s="3">
        <v>641.82</v>
      </c>
      <c r="I3431" s="3">
        <v>169.74</v>
      </c>
      <c r="J3431" s="2"/>
      <c r="K3431" s="3">
        <v>1226.83</v>
      </c>
      <c r="L3431" s="3">
        <v>22.27</v>
      </c>
      <c r="M3431" s="3">
        <v>48.74</v>
      </c>
      <c r="N3431" s="3">
        <v>20.68</v>
      </c>
      <c r="O3431" s="3">
        <v>8.31</v>
      </c>
      <c r="P3431" s="3">
        <v>1.28</v>
      </c>
      <c r="Q3431" s="3">
        <v>53.48</v>
      </c>
      <c r="R3431" s="3">
        <v>10.12</v>
      </c>
      <c r="S3431" s="3">
        <v>35.11</v>
      </c>
      <c r="T3431" s="3">
        <v>1771.82791593973</v>
      </c>
      <c r="U3431" s="3">
        <v>2781.147</v>
      </c>
    </row>
    <row r="3432" hidden="1">
      <c r="A3432" s="10" t="str">
        <f t="shared" si="1"/>
        <v>Mexico2004</v>
      </c>
      <c r="B3432" s="1" t="s">
        <v>136</v>
      </c>
      <c r="C3432" s="3">
        <v>2004.0</v>
      </c>
      <c r="D3432" s="3">
        <v>19.36</v>
      </c>
      <c r="E3432" s="3">
        <v>72.98</v>
      </c>
      <c r="F3432" s="3">
        <v>1.183707</v>
      </c>
      <c r="G3432" s="3">
        <v>0.68</v>
      </c>
      <c r="H3432" s="3">
        <v>196808.37</v>
      </c>
      <c r="I3432" s="3">
        <v>187980.44</v>
      </c>
      <c r="J3432" s="3">
        <v>-1.81</v>
      </c>
      <c r="K3432" s="3">
        <v>782240.97</v>
      </c>
      <c r="L3432" s="3">
        <v>45.27</v>
      </c>
      <c r="M3432" s="3">
        <v>27.71</v>
      </c>
      <c r="N3432" s="3">
        <v>20.76</v>
      </c>
      <c r="O3432" s="3">
        <v>5.31</v>
      </c>
      <c r="P3432" s="3">
        <v>42.12</v>
      </c>
      <c r="Q3432" s="3">
        <v>33.3</v>
      </c>
      <c r="R3432" s="3">
        <v>8.92</v>
      </c>
      <c r="S3432" s="3">
        <v>15.58</v>
      </c>
      <c r="T3432" s="3">
        <v>2838.89626742098</v>
      </c>
      <c r="U3432" s="3">
        <v>2139.0045</v>
      </c>
    </row>
    <row r="3433" hidden="1">
      <c r="A3433" s="10" t="str">
        <f t="shared" si="1"/>
        <v>North Macedonia2004</v>
      </c>
      <c r="B3433" s="1" t="s">
        <v>155</v>
      </c>
      <c r="C3433" s="3">
        <v>2004.0</v>
      </c>
      <c r="D3433" s="3">
        <v>22.96</v>
      </c>
      <c r="E3433" s="3">
        <v>43.38</v>
      </c>
      <c r="F3433" s="3">
        <v>-0.120439</v>
      </c>
      <c r="G3433" s="3">
        <v>0.09</v>
      </c>
      <c r="H3433" s="3">
        <v>2903.44</v>
      </c>
      <c r="I3433" s="3">
        <v>1673.49</v>
      </c>
      <c r="J3433" s="3">
        <v>-19.46</v>
      </c>
      <c r="K3433" s="3">
        <v>5682.72</v>
      </c>
      <c r="L3433" s="3">
        <v>14.14</v>
      </c>
      <c r="M3433" s="3">
        <v>29.24</v>
      </c>
      <c r="N3433" s="3">
        <v>29.45</v>
      </c>
      <c r="O3433" s="3">
        <v>15.55</v>
      </c>
      <c r="P3433" s="3">
        <v>3.45</v>
      </c>
      <c r="Q3433" s="3">
        <v>54.89</v>
      </c>
      <c r="R3433" s="3">
        <v>31.25</v>
      </c>
      <c r="S3433" s="3">
        <v>10.21</v>
      </c>
      <c r="T3433" s="3">
        <v>0.0</v>
      </c>
      <c r="U3433" s="3">
        <v>1933.4181</v>
      </c>
    </row>
    <row r="3434" hidden="1">
      <c r="A3434" s="10" t="str">
        <f t="shared" si="1"/>
        <v>Mali2004</v>
      </c>
      <c r="B3434" s="1" t="s">
        <v>130</v>
      </c>
      <c r="C3434" s="3">
        <v>2004.0</v>
      </c>
      <c r="D3434" s="3">
        <v>7.66</v>
      </c>
      <c r="E3434" s="3">
        <v>70.72</v>
      </c>
      <c r="F3434" s="3">
        <v>-0.580798</v>
      </c>
      <c r="G3434" s="3">
        <v>0.13</v>
      </c>
      <c r="H3434" s="3">
        <v>1364.42</v>
      </c>
      <c r="I3434" s="3">
        <v>987.48</v>
      </c>
      <c r="J3434" s="3">
        <v>-7.96</v>
      </c>
      <c r="K3434" s="3">
        <v>5444.47</v>
      </c>
      <c r="L3434" s="3">
        <v>17.88</v>
      </c>
      <c r="M3434" s="3">
        <v>52.84</v>
      </c>
      <c r="N3434" s="3">
        <v>27.38</v>
      </c>
      <c r="O3434" s="3">
        <v>1.55</v>
      </c>
      <c r="P3434" s="3">
        <v>2.83</v>
      </c>
      <c r="Q3434" s="3">
        <v>2.01</v>
      </c>
      <c r="R3434" s="3">
        <v>52.32</v>
      </c>
      <c r="S3434" s="3">
        <v>42.23</v>
      </c>
      <c r="T3434" s="3">
        <v>1653.62302366019</v>
      </c>
      <c r="U3434" s="3">
        <v>4030.6261</v>
      </c>
    </row>
    <row r="3435" hidden="1">
      <c r="A3435" s="10" t="str">
        <f t="shared" si="1"/>
        <v>Malta2004</v>
      </c>
      <c r="B3435" s="1" t="s">
        <v>131</v>
      </c>
      <c r="C3435" s="3">
        <v>2004.0</v>
      </c>
      <c r="D3435" s="3">
        <v>12.57</v>
      </c>
      <c r="E3435" s="3">
        <v>83.76</v>
      </c>
      <c r="F3435" s="2"/>
      <c r="G3435" s="3">
        <v>0.07</v>
      </c>
      <c r="H3435" s="3">
        <v>4153.37</v>
      </c>
      <c r="I3435" s="3">
        <v>2631.73</v>
      </c>
      <c r="J3435" s="3">
        <v>-6.39</v>
      </c>
      <c r="K3435" s="3">
        <v>6098.09</v>
      </c>
      <c r="L3435" s="3">
        <v>46.82</v>
      </c>
      <c r="M3435" s="3">
        <v>36.94</v>
      </c>
      <c r="N3435" s="3">
        <v>12.44</v>
      </c>
      <c r="O3435" s="3">
        <v>3.6</v>
      </c>
      <c r="P3435" s="3">
        <v>63.83</v>
      </c>
      <c r="Q3435" s="3">
        <v>28.13</v>
      </c>
      <c r="R3435" s="3">
        <v>4.67</v>
      </c>
      <c r="S3435" s="3">
        <v>2.75</v>
      </c>
      <c r="T3435" s="3">
        <v>2734.19702228175</v>
      </c>
      <c r="U3435" s="3">
        <v>3853.0064</v>
      </c>
    </row>
    <row r="3436" hidden="1">
      <c r="A3436" s="10" t="str">
        <f t="shared" si="1"/>
        <v>Myanmar2004</v>
      </c>
      <c r="B3436" s="1" t="s">
        <v>144</v>
      </c>
      <c r="C3436" s="3">
        <v>2004.0</v>
      </c>
      <c r="D3436" s="3">
        <v>0.0</v>
      </c>
      <c r="E3436" s="3">
        <v>0.0</v>
      </c>
      <c r="F3436" s="3">
        <v>-1.048261</v>
      </c>
      <c r="G3436" s="2"/>
      <c r="H3436" s="2"/>
      <c r="I3436" s="2"/>
      <c r="J3436" s="3">
        <v>0.05</v>
      </c>
      <c r="K3436" s="3">
        <v>10567.35</v>
      </c>
      <c r="L3436" s="2"/>
      <c r="M3436" s="2"/>
      <c r="N3436" s="2"/>
      <c r="O3436" s="2"/>
      <c r="P3436" s="2"/>
      <c r="Q3436" s="2"/>
      <c r="R3436" s="2"/>
      <c r="S3436" s="2"/>
      <c r="T3436" s="3">
        <v>0.0</v>
      </c>
      <c r="U3436" s="3">
        <v>0.0</v>
      </c>
    </row>
    <row r="3437" hidden="1">
      <c r="A3437" s="10" t="str">
        <f t="shared" si="1"/>
        <v>Mongolia2004</v>
      </c>
      <c r="B3437" s="1" t="s">
        <v>139</v>
      </c>
      <c r="C3437" s="3">
        <v>2004.0</v>
      </c>
      <c r="D3437" s="3">
        <v>44.46</v>
      </c>
      <c r="E3437" s="3">
        <v>74.69</v>
      </c>
      <c r="F3437" s="3">
        <v>-0.920198</v>
      </c>
      <c r="G3437" s="3">
        <v>0.36</v>
      </c>
      <c r="H3437" s="3">
        <v>1021.15</v>
      </c>
      <c r="I3437" s="3">
        <v>856.01</v>
      </c>
      <c r="J3437" s="3">
        <v>-9.75</v>
      </c>
      <c r="K3437" s="3">
        <v>1992.07</v>
      </c>
      <c r="L3437" s="3">
        <v>25.14</v>
      </c>
      <c r="M3437" s="3">
        <v>49.55</v>
      </c>
      <c r="N3437" s="3">
        <v>19.87</v>
      </c>
      <c r="O3437" s="3">
        <v>5.41</v>
      </c>
      <c r="P3437" s="3">
        <v>0.3</v>
      </c>
      <c r="Q3437" s="3">
        <v>17.42</v>
      </c>
      <c r="R3437" s="3">
        <v>36.39</v>
      </c>
      <c r="S3437" s="3">
        <v>45.88</v>
      </c>
      <c r="T3437" s="3">
        <v>1880.11212781149</v>
      </c>
      <c r="U3437" s="3">
        <v>2744.7637</v>
      </c>
    </row>
    <row r="3438" hidden="1">
      <c r="A3438" s="10" t="str">
        <f t="shared" si="1"/>
        <v>Montenegro2004</v>
      </c>
      <c r="B3438" s="1" t="s">
        <v>140</v>
      </c>
      <c r="C3438" s="3">
        <v>2004.0</v>
      </c>
      <c r="D3438" s="3">
        <v>0.0</v>
      </c>
      <c r="E3438" s="3">
        <v>0.0</v>
      </c>
      <c r="F3438" s="2"/>
      <c r="G3438" s="2"/>
      <c r="H3438" s="2"/>
      <c r="I3438" s="2"/>
      <c r="J3438" s="3">
        <v>-16.07</v>
      </c>
      <c r="K3438" s="3">
        <v>2073.23</v>
      </c>
      <c r="L3438" s="2"/>
      <c r="M3438" s="2"/>
      <c r="N3438" s="2"/>
      <c r="O3438" s="2"/>
      <c r="P3438" s="2"/>
      <c r="Q3438" s="2"/>
      <c r="R3438" s="2"/>
      <c r="S3438" s="2"/>
      <c r="T3438" s="3">
        <v>0.0</v>
      </c>
      <c r="U3438" s="3">
        <v>0.0</v>
      </c>
    </row>
    <row r="3439" hidden="1">
      <c r="A3439" s="10" t="str">
        <f t="shared" si="1"/>
        <v>Mozambique2004</v>
      </c>
      <c r="B3439" s="1" t="s">
        <v>143</v>
      </c>
      <c r="C3439" s="3">
        <v>2004.0</v>
      </c>
      <c r="D3439" s="3">
        <v>31.66</v>
      </c>
      <c r="E3439" s="3">
        <v>60.62</v>
      </c>
      <c r="F3439" s="3">
        <v>-1.009633</v>
      </c>
      <c r="G3439" s="3">
        <v>0.12</v>
      </c>
      <c r="H3439" s="3">
        <v>2034.67</v>
      </c>
      <c r="I3439" s="3">
        <v>1503.85</v>
      </c>
      <c r="J3439" s="3">
        <v>-17.25</v>
      </c>
      <c r="K3439" s="3">
        <v>7631.12</v>
      </c>
      <c r="L3439" s="3">
        <v>23.88</v>
      </c>
      <c r="M3439" s="3">
        <v>36.74</v>
      </c>
      <c r="N3439" s="3">
        <v>17.81</v>
      </c>
      <c r="O3439" s="3">
        <v>5.96</v>
      </c>
      <c r="P3439" s="3">
        <v>3.08</v>
      </c>
      <c r="Q3439" s="3">
        <v>7.14</v>
      </c>
      <c r="R3439" s="3">
        <v>72.75</v>
      </c>
      <c r="S3439" s="3">
        <v>16.29</v>
      </c>
      <c r="T3439" s="3">
        <v>1594.14688833411</v>
      </c>
      <c r="U3439" s="3">
        <v>4065.3775</v>
      </c>
    </row>
    <row r="3440" hidden="1">
      <c r="A3440" s="10" t="str">
        <f t="shared" si="1"/>
        <v>Mauritania2004</v>
      </c>
      <c r="B3440" s="1" t="s">
        <v>133</v>
      </c>
      <c r="C3440" s="3">
        <v>2004.0</v>
      </c>
      <c r="D3440" s="3">
        <v>99.7</v>
      </c>
      <c r="E3440" s="3">
        <v>88.18</v>
      </c>
      <c r="F3440" s="3">
        <v>-1.894112</v>
      </c>
      <c r="G3440" s="3">
        <v>0.07</v>
      </c>
      <c r="H3440" s="3">
        <v>1339.97</v>
      </c>
      <c r="I3440" s="3">
        <v>435.22</v>
      </c>
      <c r="J3440" s="3">
        <v>-28.68</v>
      </c>
      <c r="K3440" s="3">
        <v>2362.5</v>
      </c>
      <c r="L3440" s="3">
        <v>68.7</v>
      </c>
      <c r="M3440" s="3">
        <v>19.48</v>
      </c>
      <c r="N3440" s="3">
        <v>9.51</v>
      </c>
      <c r="O3440" s="3">
        <v>2.23</v>
      </c>
      <c r="P3440" s="2"/>
      <c r="Q3440" s="3">
        <v>0.26</v>
      </c>
      <c r="R3440" s="3">
        <v>0.34</v>
      </c>
      <c r="S3440" s="3">
        <v>92.12</v>
      </c>
      <c r="T3440" s="3">
        <v>3560.02790423953</v>
      </c>
      <c r="U3440" s="3">
        <v>5108.3288</v>
      </c>
    </row>
    <row r="3441" hidden="1">
      <c r="A3441" s="10" t="str">
        <f t="shared" si="1"/>
        <v>Montserrat2004</v>
      </c>
      <c r="B3441" s="1" t="s">
        <v>141</v>
      </c>
      <c r="C3441" s="3">
        <v>2004.0</v>
      </c>
      <c r="D3441" s="3">
        <v>13.48</v>
      </c>
      <c r="E3441" s="3">
        <v>71.19</v>
      </c>
      <c r="F3441" s="2"/>
      <c r="G3441" s="3">
        <v>0.12</v>
      </c>
      <c r="H3441" s="3">
        <v>28.72</v>
      </c>
      <c r="I3441" s="3">
        <v>4.24</v>
      </c>
      <c r="J3441" s="2"/>
      <c r="K3441" s="2"/>
      <c r="L3441" s="3">
        <v>20.2</v>
      </c>
      <c r="M3441" s="3">
        <v>50.99</v>
      </c>
      <c r="N3441" s="3">
        <v>10.71</v>
      </c>
      <c r="O3441" s="3">
        <v>3.96</v>
      </c>
      <c r="P3441" s="3">
        <v>75.44</v>
      </c>
      <c r="Q3441" s="3">
        <v>19.6</v>
      </c>
      <c r="R3441" s="3">
        <v>1.51</v>
      </c>
      <c r="S3441" s="3">
        <v>0.14</v>
      </c>
      <c r="T3441" s="3">
        <v>1774.45866996454</v>
      </c>
      <c r="U3441" s="3">
        <v>3152.0345</v>
      </c>
    </row>
    <row r="3442" hidden="1">
      <c r="A3442" s="10" t="str">
        <f t="shared" si="1"/>
        <v>Martinique2004</v>
      </c>
      <c r="B3442" s="1" t="s">
        <v>132</v>
      </c>
      <c r="C3442" s="3">
        <v>2004.0</v>
      </c>
      <c r="D3442" s="3">
        <v>0.0</v>
      </c>
      <c r="E3442" s="3">
        <v>0.0</v>
      </c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3">
        <v>0.0</v>
      </c>
      <c r="U3442" s="3">
        <v>0.0</v>
      </c>
    </row>
    <row r="3443" hidden="1">
      <c r="A3443" s="10" t="str">
        <f t="shared" si="1"/>
        <v>Mauritius2004</v>
      </c>
      <c r="B3443" s="1" t="s">
        <v>134</v>
      </c>
      <c r="C3443" s="3">
        <v>2004.0</v>
      </c>
      <c r="D3443" s="3">
        <v>28.59</v>
      </c>
      <c r="E3443" s="3">
        <v>59.04</v>
      </c>
      <c r="F3443" s="3">
        <v>-0.161262</v>
      </c>
      <c r="G3443" s="3">
        <v>0.18</v>
      </c>
      <c r="H3443" s="3">
        <v>2777.44</v>
      </c>
      <c r="I3443" s="3">
        <v>2004.67</v>
      </c>
      <c r="J3443" s="3">
        <v>-1.82</v>
      </c>
      <c r="K3443" s="3">
        <v>6578.84</v>
      </c>
      <c r="L3443" s="3">
        <v>19.26</v>
      </c>
      <c r="M3443" s="3">
        <v>39.78</v>
      </c>
      <c r="N3443" s="3">
        <v>29.71</v>
      </c>
      <c r="O3443" s="3">
        <v>11.23</v>
      </c>
      <c r="P3443" s="3">
        <v>4.86</v>
      </c>
      <c r="Q3443" s="3">
        <v>59.68</v>
      </c>
      <c r="R3443" s="3">
        <v>27.61</v>
      </c>
      <c r="S3443" s="3">
        <v>3.86</v>
      </c>
      <c r="T3443" s="3">
        <v>1700.61491666605</v>
      </c>
      <c r="U3443" s="3">
        <v>3260.921</v>
      </c>
    </row>
    <row r="3444" hidden="1">
      <c r="A3444" s="10" t="str">
        <f t="shared" si="1"/>
        <v>Malawi2004</v>
      </c>
      <c r="B3444" s="1" t="s">
        <v>127</v>
      </c>
      <c r="C3444" s="3">
        <v>2004.0</v>
      </c>
      <c r="D3444" s="3">
        <v>81.05</v>
      </c>
      <c r="E3444" s="3">
        <v>58.68</v>
      </c>
      <c r="F3444" s="3">
        <v>-1.233417</v>
      </c>
      <c r="G3444" s="3">
        <v>0.06</v>
      </c>
      <c r="H3444" s="3">
        <v>928.66</v>
      </c>
      <c r="I3444" s="3">
        <v>458.7</v>
      </c>
      <c r="J3444" s="3">
        <v>-13.77</v>
      </c>
      <c r="K3444" s="3">
        <v>3476.09</v>
      </c>
      <c r="L3444" s="3">
        <v>19.95</v>
      </c>
      <c r="M3444" s="3">
        <v>38.73</v>
      </c>
      <c r="N3444" s="3">
        <v>32.01</v>
      </c>
      <c r="O3444" s="3">
        <v>9.3</v>
      </c>
      <c r="P3444" s="3">
        <v>1.11</v>
      </c>
      <c r="Q3444" s="3">
        <v>24.95</v>
      </c>
      <c r="R3444" s="3">
        <v>18.88</v>
      </c>
      <c r="S3444" s="3">
        <v>55.06</v>
      </c>
      <c r="T3444" s="3">
        <v>1564.27199399974</v>
      </c>
      <c r="U3444" s="3">
        <v>4274.8942</v>
      </c>
    </row>
    <row r="3445" hidden="1">
      <c r="A3445" s="10" t="str">
        <f t="shared" si="1"/>
        <v>Malaysia2004</v>
      </c>
      <c r="B3445" s="1" t="s">
        <v>128</v>
      </c>
      <c r="C3445" s="3">
        <v>2004.0</v>
      </c>
      <c r="D3445" s="3">
        <v>22.72</v>
      </c>
      <c r="E3445" s="3">
        <v>71.55</v>
      </c>
      <c r="F3445" s="3">
        <v>1.250098</v>
      </c>
      <c r="G3445" s="3">
        <v>0.08</v>
      </c>
      <c r="H3445" s="3">
        <v>105156.81</v>
      </c>
      <c r="I3445" s="3">
        <v>126639.7</v>
      </c>
      <c r="J3445" s="3">
        <v>20.37</v>
      </c>
      <c r="K3445" s="3">
        <v>124749.0</v>
      </c>
      <c r="L3445" s="3">
        <v>57.79</v>
      </c>
      <c r="M3445" s="3">
        <v>13.76</v>
      </c>
      <c r="N3445" s="3">
        <v>20.04</v>
      </c>
      <c r="O3445" s="3">
        <v>6.48</v>
      </c>
      <c r="P3445" s="3">
        <v>50.99</v>
      </c>
      <c r="Q3445" s="3">
        <v>25.63</v>
      </c>
      <c r="R3445" s="3">
        <v>14.89</v>
      </c>
      <c r="S3445" s="3">
        <v>7.13</v>
      </c>
      <c r="T3445" s="3">
        <v>3236.15159222524</v>
      </c>
      <c r="U3445" s="3">
        <v>3180.7335</v>
      </c>
    </row>
    <row r="3446" hidden="1">
      <c r="A3446" s="10" t="str">
        <f t="shared" si="1"/>
        <v>Mayotte2004</v>
      </c>
      <c r="B3446" s="1" t="s">
        <v>135</v>
      </c>
      <c r="C3446" s="3">
        <v>2004.0</v>
      </c>
      <c r="D3446" s="3">
        <v>25.76</v>
      </c>
      <c r="E3446" s="3">
        <v>78.37</v>
      </c>
      <c r="F3446" s="2"/>
      <c r="G3446" s="3">
        <v>0.54</v>
      </c>
      <c r="H3446" s="3">
        <v>226.38</v>
      </c>
      <c r="I3446" s="3">
        <v>3.95</v>
      </c>
      <c r="J3446" s="2"/>
      <c r="K3446" s="2"/>
      <c r="L3446" s="3">
        <v>24.51</v>
      </c>
      <c r="M3446" s="3">
        <v>53.86</v>
      </c>
      <c r="N3446" s="3">
        <v>13.05</v>
      </c>
      <c r="O3446" s="3">
        <v>8.58</v>
      </c>
      <c r="P3446" s="3">
        <v>33.59</v>
      </c>
      <c r="Q3446" s="3">
        <v>38.48</v>
      </c>
      <c r="R3446" s="3">
        <v>12.26</v>
      </c>
      <c r="S3446" s="3">
        <v>15.68</v>
      </c>
      <c r="T3446" s="3">
        <v>1910.1105192577</v>
      </c>
      <c r="U3446" s="3">
        <v>2105.1937</v>
      </c>
    </row>
    <row r="3447" hidden="1">
      <c r="A3447" s="10" t="str">
        <f t="shared" si="1"/>
        <v>North America2004</v>
      </c>
      <c r="B3447" s="1" t="s">
        <v>154</v>
      </c>
      <c r="C3447" s="3">
        <v>2004.0</v>
      </c>
      <c r="D3447" s="3">
        <v>20.04</v>
      </c>
      <c r="E3447" s="3">
        <v>69.3</v>
      </c>
      <c r="F3447" s="2"/>
      <c r="G3447" s="2"/>
      <c r="H3447" s="3">
        <v>1799177.92</v>
      </c>
      <c r="I3447" s="3">
        <v>1132005.59</v>
      </c>
      <c r="J3447" s="3">
        <v>-4.2</v>
      </c>
      <c r="K3447" s="3">
        <v>1.32413999E7</v>
      </c>
      <c r="L3447" s="3">
        <v>31.64</v>
      </c>
      <c r="M3447" s="3">
        <v>37.66</v>
      </c>
      <c r="N3447" s="3">
        <v>15.84</v>
      </c>
      <c r="O3447" s="3">
        <v>11.82</v>
      </c>
      <c r="P3447" s="3">
        <v>36.75</v>
      </c>
      <c r="Q3447" s="3">
        <v>25.08</v>
      </c>
      <c r="R3447" s="3">
        <v>21.18</v>
      </c>
      <c r="S3447" s="3">
        <v>9.25</v>
      </c>
      <c r="T3447" s="3">
        <v>0.0</v>
      </c>
      <c r="U3447" s="3">
        <v>1353.1098</v>
      </c>
    </row>
    <row r="3448" hidden="1">
      <c r="A3448" s="10" t="str">
        <f t="shared" si="1"/>
        <v>Namibia2004</v>
      </c>
      <c r="B3448" s="1" t="s">
        <v>145</v>
      </c>
      <c r="C3448" s="3">
        <v>2004.0</v>
      </c>
      <c r="D3448" s="3">
        <v>47.12</v>
      </c>
      <c r="E3448" s="3">
        <v>79.28</v>
      </c>
      <c r="F3448" s="3">
        <v>-0.408989</v>
      </c>
      <c r="G3448" s="3">
        <v>0.16</v>
      </c>
      <c r="H3448" s="3">
        <v>2421.8</v>
      </c>
      <c r="I3448" s="3">
        <v>2544.64</v>
      </c>
      <c r="J3448" s="3">
        <v>-2.31</v>
      </c>
      <c r="K3448" s="3">
        <v>6480.44</v>
      </c>
      <c r="L3448" s="3">
        <v>27.26</v>
      </c>
      <c r="M3448" s="3">
        <v>52.02</v>
      </c>
      <c r="N3448" s="3">
        <v>14.2</v>
      </c>
      <c r="O3448" s="3">
        <v>5.95</v>
      </c>
      <c r="P3448" s="3">
        <v>3.93</v>
      </c>
      <c r="Q3448" s="3">
        <v>28.42</v>
      </c>
      <c r="R3448" s="3">
        <v>14.11</v>
      </c>
      <c r="S3448" s="3">
        <v>52.77</v>
      </c>
      <c r="T3448" s="3">
        <v>2070.37823072347</v>
      </c>
      <c r="U3448" s="3">
        <v>1625.4969</v>
      </c>
    </row>
    <row r="3449" hidden="1">
      <c r="A3449" s="10" t="str">
        <f t="shared" si="1"/>
        <v>New Caledonia2004</v>
      </c>
      <c r="B3449" s="1" t="s">
        <v>149</v>
      </c>
      <c r="C3449" s="3">
        <v>2004.0</v>
      </c>
      <c r="D3449" s="3">
        <v>20.88</v>
      </c>
      <c r="E3449" s="3">
        <v>83.23</v>
      </c>
      <c r="F3449" s="2"/>
      <c r="G3449" s="3">
        <v>0.11</v>
      </c>
      <c r="H3449" s="3">
        <v>1635.77</v>
      </c>
      <c r="I3449" s="3">
        <v>1008.78</v>
      </c>
      <c r="J3449" s="2"/>
      <c r="K3449" s="2"/>
      <c r="L3449" s="3">
        <v>29.93</v>
      </c>
      <c r="M3449" s="3">
        <v>53.3</v>
      </c>
      <c r="N3449" s="3">
        <v>11.3</v>
      </c>
      <c r="O3449" s="3">
        <v>4.39</v>
      </c>
      <c r="P3449" s="3">
        <v>2.64</v>
      </c>
      <c r="Q3449" s="3">
        <v>1.71</v>
      </c>
      <c r="R3449" s="3">
        <v>76.07</v>
      </c>
      <c r="S3449" s="3">
        <v>19.54</v>
      </c>
      <c r="T3449" s="3">
        <v>2111.09942608648</v>
      </c>
      <c r="U3449" s="3">
        <v>5859.0606</v>
      </c>
    </row>
    <row r="3450" hidden="1">
      <c r="A3450" s="10" t="str">
        <f t="shared" si="1"/>
        <v>Niger2004</v>
      </c>
      <c r="B3450" s="1" t="s">
        <v>152</v>
      </c>
      <c r="C3450" s="3">
        <v>2004.0</v>
      </c>
      <c r="D3450" s="3">
        <v>79.59</v>
      </c>
      <c r="E3450" s="3">
        <v>73.78</v>
      </c>
      <c r="F3450" s="2"/>
      <c r="G3450" s="3">
        <v>0.27</v>
      </c>
      <c r="H3450" s="3">
        <v>667.17</v>
      </c>
      <c r="I3450" s="3">
        <v>399.78</v>
      </c>
      <c r="J3450" s="3">
        <v>-8.45</v>
      </c>
      <c r="K3450" s="3">
        <v>3760.44</v>
      </c>
      <c r="L3450" s="3">
        <v>18.71</v>
      </c>
      <c r="M3450" s="3">
        <v>55.07</v>
      </c>
      <c r="N3450" s="3">
        <v>21.43</v>
      </c>
      <c r="O3450" s="3">
        <v>4.7</v>
      </c>
      <c r="P3450" s="3">
        <v>3.37</v>
      </c>
      <c r="Q3450" s="3">
        <v>11.72</v>
      </c>
      <c r="R3450" s="3">
        <v>13.73</v>
      </c>
      <c r="S3450" s="3">
        <v>69.29</v>
      </c>
      <c r="T3450" s="3">
        <v>1464.42934204678</v>
      </c>
      <c r="U3450" s="3">
        <v>2060.7731</v>
      </c>
    </row>
    <row r="3451" hidden="1">
      <c r="A3451" s="10" t="str">
        <f t="shared" si="1"/>
        <v>Nigeria2004</v>
      </c>
      <c r="B3451" s="1" t="s">
        <v>153</v>
      </c>
      <c r="C3451" s="3">
        <v>2004.0</v>
      </c>
      <c r="D3451" s="3">
        <v>0.0</v>
      </c>
      <c r="E3451" s="3">
        <v>0.0</v>
      </c>
      <c r="F3451" s="3">
        <v>-2.336753</v>
      </c>
      <c r="G3451" s="2"/>
      <c r="H3451" s="2"/>
      <c r="I3451" s="2"/>
      <c r="J3451" s="3">
        <v>8.61</v>
      </c>
      <c r="K3451" s="3">
        <v>136386.0</v>
      </c>
      <c r="L3451" s="2"/>
      <c r="M3451" s="2"/>
      <c r="N3451" s="2"/>
      <c r="O3451" s="2"/>
      <c r="P3451" s="2"/>
      <c r="Q3451" s="2"/>
      <c r="R3451" s="2"/>
      <c r="S3451" s="2"/>
      <c r="T3451" s="3">
        <v>0.0</v>
      </c>
      <c r="U3451" s="3">
        <v>0.0</v>
      </c>
    </row>
    <row r="3452" hidden="1">
      <c r="A3452" s="10" t="str">
        <f t="shared" si="1"/>
        <v>Nicaragua2004</v>
      </c>
      <c r="B3452" s="1" t="s">
        <v>151</v>
      </c>
      <c r="C3452" s="3">
        <v>2004.0</v>
      </c>
      <c r="D3452" s="3">
        <v>84.74</v>
      </c>
      <c r="E3452" s="3">
        <v>66.15</v>
      </c>
      <c r="F3452" s="3">
        <v>-1.003846</v>
      </c>
      <c r="G3452" s="3">
        <v>0.45</v>
      </c>
      <c r="H3452" s="3">
        <v>2249.69</v>
      </c>
      <c r="I3452" s="3">
        <v>759.85</v>
      </c>
      <c r="J3452" s="3">
        <v>-21.08</v>
      </c>
      <c r="K3452" s="3">
        <v>5795.57</v>
      </c>
      <c r="L3452" s="3">
        <v>18.11</v>
      </c>
      <c r="M3452" s="3">
        <v>48.04</v>
      </c>
      <c r="N3452" s="3">
        <v>17.51</v>
      </c>
      <c r="O3452" s="3">
        <v>13.37</v>
      </c>
      <c r="P3452" s="3">
        <v>0.85</v>
      </c>
      <c r="Q3452" s="3">
        <v>14.29</v>
      </c>
      <c r="R3452" s="3">
        <v>24.32</v>
      </c>
      <c r="S3452" s="3">
        <v>60.47</v>
      </c>
      <c r="T3452" s="3">
        <v>1648.794619019</v>
      </c>
      <c r="U3452" s="3">
        <v>2595.4285</v>
      </c>
    </row>
    <row r="3453" hidden="1">
      <c r="A3453" s="10" t="str">
        <f t="shared" si="1"/>
        <v>Netherlands2004</v>
      </c>
      <c r="B3453" s="1" t="s">
        <v>147</v>
      </c>
      <c r="C3453" s="3">
        <v>2004.0</v>
      </c>
      <c r="D3453" s="3">
        <v>24.49</v>
      </c>
      <c r="E3453" s="3">
        <v>59.18</v>
      </c>
      <c r="F3453" s="3">
        <v>1.171327</v>
      </c>
      <c r="G3453" s="3">
        <v>0.1</v>
      </c>
      <c r="H3453" s="3">
        <v>284014.02</v>
      </c>
      <c r="I3453" s="3">
        <v>318040.3</v>
      </c>
      <c r="J3453" s="3">
        <v>7.74</v>
      </c>
      <c r="K3453" s="3">
        <v>657172.0</v>
      </c>
      <c r="L3453" s="3">
        <v>31.71</v>
      </c>
      <c r="M3453" s="3">
        <v>27.47</v>
      </c>
      <c r="N3453" s="3">
        <v>17.5</v>
      </c>
      <c r="O3453" s="3">
        <v>12.41</v>
      </c>
      <c r="P3453" s="3">
        <v>30.5</v>
      </c>
      <c r="Q3453" s="3">
        <v>27.94</v>
      </c>
      <c r="R3453" s="3">
        <v>20.16</v>
      </c>
      <c r="S3453" s="3">
        <v>7.79</v>
      </c>
      <c r="T3453" s="3">
        <v>2048.14820225501</v>
      </c>
      <c r="U3453" s="3">
        <v>1376.1993</v>
      </c>
    </row>
    <row r="3454" hidden="1">
      <c r="A3454" s="10" t="str">
        <f t="shared" si="1"/>
        <v>Norway2004</v>
      </c>
      <c r="B3454" s="1" t="s">
        <v>156</v>
      </c>
      <c r="C3454" s="3">
        <v>2004.0</v>
      </c>
      <c r="D3454" s="3">
        <v>71.73</v>
      </c>
      <c r="E3454" s="3">
        <v>70.61</v>
      </c>
      <c r="F3454" s="3">
        <v>0.731175</v>
      </c>
      <c r="G3454" s="3">
        <v>0.09</v>
      </c>
      <c r="H3454" s="3">
        <v>48511.59</v>
      </c>
      <c r="I3454" s="3">
        <v>82485.23</v>
      </c>
      <c r="J3454" s="3">
        <v>13.17</v>
      </c>
      <c r="K3454" s="3">
        <v>264512.0</v>
      </c>
      <c r="L3454" s="3">
        <v>31.02</v>
      </c>
      <c r="M3454" s="3">
        <v>39.59</v>
      </c>
      <c r="N3454" s="3">
        <v>23.19</v>
      </c>
      <c r="O3454" s="3">
        <v>5.67</v>
      </c>
      <c r="P3454" s="3">
        <v>8.94</v>
      </c>
      <c r="Q3454" s="3">
        <v>23.49</v>
      </c>
      <c r="R3454" s="3">
        <v>13.55</v>
      </c>
      <c r="S3454" s="3">
        <v>49.77</v>
      </c>
      <c r="T3454" s="3">
        <v>2296.36732388849</v>
      </c>
      <c r="U3454" s="3">
        <v>4246.6509</v>
      </c>
    </row>
    <row r="3455" hidden="1">
      <c r="A3455" s="10" t="str">
        <f t="shared" si="1"/>
        <v>Nepal2004</v>
      </c>
      <c r="B3455" s="1" t="s">
        <v>146</v>
      </c>
      <c r="C3455" s="3">
        <v>2004.0</v>
      </c>
      <c r="D3455" s="3">
        <v>0.0</v>
      </c>
      <c r="E3455" s="3">
        <v>0.0</v>
      </c>
      <c r="F3455" s="2"/>
      <c r="G3455" s="2"/>
      <c r="H3455" s="2"/>
      <c r="I3455" s="2"/>
      <c r="J3455" s="3">
        <v>-12.78</v>
      </c>
      <c r="K3455" s="3">
        <v>7273.94</v>
      </c>
      <c r="L3455" s="2"/>
      <c r="M3455" s="2"/>
      <c r="N3455" s="2"/>
      <c r="O3455" s="2"/>
      <c r="P3455" s="2"/>
      <c r="Q3455" s="2"/>
      <c r="R3455" s="2"/>
      <c r="S3455" s="2"/>
      <c r="T3455" s="3">
        <v>0.0</v>
      </c>
      <c r="U3455" s="3">
        <v>0.0</v>
      </c>
    </row>
    <row r="3456" hidden="1">
      <c r="A3456" s="10" t="str">
        <f t="shared" si="1"/>
        <v>New Zealand2004</v>
      </c>
      <c r="B3456" s="1" t="s">
        <v>150</v>
      </c>
      <c r="C3456" s="3">
        <v>2004.0</v>
      </c>
      <c r="D3456" s="3">
        <v>63.22</v>
      </c>
      <c r="E3456" s="3">
        <v>73.69</v>
      </c>
      <c r="F3456" s="3">
        <v>0.440991</v>
      </c>
      <c r="G3456" s="3">
        <v>0.08</v>
      </c>
      <c r="H3456" s="3">
        <v>23192.57</v>
      </c>
      <c r="I3456" s="3">
        <v>20344.02</v>
      </c>
      <c r="J3456" s="3">
        <v>0.29</v>
      </c>
      <c r="K3456" s="3">
        <v>103905.0</v>
      </c>
      <c r="L3456" s="3">
        <v>30.4</v>
      </c>
      <c r="M3456" s="3">
        <v>43.29</v>
      </c>
      <c r="N3456" s="3">
        <v>17.67</v>
      </c>
      <c r="O3456" s="3">
        <v>8.44</v>
      </c>
      <c r="P3456" s="3">
        <v>10.84</v>
      </c>
      <c r="Q3456" s="3">
        <v>23.11</v>
      </c>
      <c r="R3456" s="3">
        <v>32.68</v>
      </c>
      <c r="S3456" s="3">
        <v>32.41</v>
      </c>
      <c r="T3456" s="3">
        <v>2248.11630579244</v>
      </c>
      <c r="U3456" s="3">
        <v>1753.5605</v>
      </c>
    </row>
    <row r="3457" hidden="1">
      <c r="A3457" s="10" t="str">
        <f t="shared" si="1"/>
        <v>Other Asia, nes2004</v>
      </c>
      <c r="B3457" s="1" t="s">
        <v>159</v>
      </c>
      <c r="C3457" s="3">
        <v>2004.0</v>
      </c>
      <c r="D3457" s="3">
        <v>5.54</v>
      </c>
      <c r="E3457" s="3">
        <v>60.05</v>
      </c>
      <c r="F3457" s="2"/>
      <c r="G3457" s="3">
        <v>0.12</v>
      </c>
      <c r="H3457" s="3">
        <v>168685.71</v>
      </c>
      <c r="I3457" s="3">
        <v>174316.26</v>
      </c>
      <c r="J3457" s="2"/>
      <c r="K3457" s="2"/>
      <c r="L3457" s="3">
        <v>46.59</v>
      </c>
      <c r="M3457" s="3">
        <v>13.46</v>
      </c>
      <c r="N3457" s="3">
        <v>24.68</v>
      </c>
      <c r="O3457" s="3">
        <v>14.35</v>
      </c>
      <c r="P3457" s="3">
        <v>54.59</v>
      </c>
      <c r="Q3457" s="3">
        <v>19.87</v>
      </c>
      <c r="R3457" s="3">
        <v>23.96</v>
      </c>
      <c r="S3457" s="3">
        <v>1.27</v>
      </c>
      <c r="T3457" s="3">
        <v>2543.15775446559</v>
      </c>
      <c r="U3457" s="3">
        <v>2894.8283</v>
      </c>
    </row>
    <row r="3458" hidden="1">
      <c r="A3458" s="10" t="str">
        <f t="shared" si="1"/>
        <v>Oman2004</v>
      </c>
      <c r="B3458" s="1" t="s">
        <v>158</v>
      </c>
      <c r="C3458" s="3">
        <v>2004.0</v>
      </c>
      <c r="D3458" s="3">
        <v>85.98</v>
      </c>
      <c r="E3458" s="3">
        <v>69.79</v>
      </c>
      <c r="F3458" s="3">
        <v>-0.707862</v>
      </c>
      <c r="G3458" s="3">
        <v>0.19</v>
      </c>
      <c r="H3458" s="3">
        <v>8795.53</v>
      </c>
      <c r="I3458" s="3">
        <v>13380.75</v>
      </c>
      <c r="J3458" s="3">
        <v>12.51</v>
      </c>
      <c r="K3458" s="3">
        <v>24763.71</v>
      </c>
      <c r="L3458" s="3">
        <v>32.78</v>
      </c>
      <c r="M3458" s="3">
        <v>37.01</v>
      </c>
      <c r="N3458" s="3">
        <v>18.52</v>
      </c>
      <c r="O3458" s="3">
        <v>6.99</v>
      </c>
      <c r="P3458" s="3">
        <v>1.37</v>
      </c>
      <c r="Q3458" s="3">
        <v>18.26</v>
      </c>
      <c r="R3458" s="3">
        <v>3.8</v>
      </c>
      <c r="S3458" s="3">
        <v>69.34</v>
      </c>
      <c r="T3458" s="3">
        <v>2444.0090665089</v>
      </c>
      <c r="U3458" s="3">
        <v>6708.8533</v>
      </c>
    </row>
    <row r="3459" hidden="1">
      <c r="A3459" s="10" t="str">
        <f t="shared" si="1"/>
        <v>Pakistan2004</v>
      </c>
      <c r="B3459" s="1" t="s">
        <v>160</v>
      </c>
      <c r="C3459" s="3">
        <v>2004.0</v>
      </c>
      <c r="D3459" s="3">
        <v>13.61</v>
      </c>
      <c r="E3459" s="3">
        <v>47.82</v>
      </c>
      <c r="F3459" s="3">
        <v>-0.74896</v>
      </c>
      <c r="G3459" s="3">
        <v>0.09</v>
      </c>
      <c r="H3459" s="3">
        <v>15420.36</v>
      </c>
      <c r="I3459" s="3">
        <v>12585.42</v>
      </c>
      <c r="J3459" s="3">
        <v>0.94</v>
      </c>
      <c r="K3459" s="3">
        <v>107760.0</v>
      </c>
      <c r="L3459" s="3">
        <v>24.47</v>
      </c>
      <c r="M3459" s="3">
        <v>23.35</v>
      </c>
      <c r="N3459" s="3">
        <v>31.36</v>
      </c>
      <c r="O3459" s="3">
        <v>20.5</v>
      </c>
      <c r="P3459" s="3">
        <v>4.79</v>
      </c>
      <c r="Q3459" s="3">
        <v>57.64</v>
      </c>
      <c r="R3459" s="3">
        <v>33.37</v>
      </c>
      <c r="S3459" s="3">
        <v>4.15</v>
      </c>
      <c r="T3459" s="3">
        <v>1597.95188660916</v>
      </c>
      <c r="U3459" s="3">
        <v>4750.4893</v>
      </c>
    </row>
    <row r="3460" hidden="1">
      <c r="A3460" s="10" t="str">
        <f t="shared" si="1"/>
        <v>Panama2004</v>
      </c>
      <c r="B3460" s="1" t="s">
        <v>162</v>
      </c>
      <c r="C3460" s="3">
        <v>2004.0</v>
      </c>
      <c r="D3460" s="3">
        <v>88.56</v>
      </c>
      <c r="E3460" s="3">
        <v>77.39</v>
      </c>
      <c r="F3460" s="3">
        <v>0.054997</v>
      </c>
      <c r="G3460" s="3">
        <v>0.04</v>
      </c>
      <c r="H3460" s="3">
        <v>3590.3</v>
      </c>
      <c r="I3460" s="3">
        <v>891.11</v>
      </c>
      <c r="J3460" s="3">
        <v>-8.12</v>
      </c>
      <c r="K3460" s="3">
        <v>15013.38</v>
      </c>
      <c r="L3460" s="3">
        <v>18.58</v>
      </c>
      <c r="M3460" s="3">
        <v>58.81</v>
      </c>
      <c r="N3460" s="3">
        <v>18.92</v>
      </c>
      <c r="O3460" s="3">
        <v>3.68</v>
      </c>
      <c r="P3460" s="3">
        <v>1.98</v>
      </c>
      <c r="Q3460" s="3">
        <v>13.37</v>
      </c>
      <c r="R3460" s="3">
        <v>10.06</v>
      </c>
      <c r="S3460" s="3">
        <v>74.6</v>
      </c>
      <c r="T3460" s="3">
        <v>1843.54037341829</v>
      </c>
      <c r="U3460" s="3">
        <v>3407.278</v>
      </c>
    </row>
    <row r="3461" hidden="1">
      <c r="A3461" s="10" t="str">
        <f t="shared" si="1"/>
        <v>Peru2004</v>
      </c>
      <c r="B3461" s="1" t="s">
        <v>165</v>
      </c>
      <c r="C3461" s="3">
        <v>2004.0</v>
      </c>
      <c r="D3461" s="3">
        <v>46.74</v>
      </c>
      <c r="E3461" s="3">
        <v>53.44</v>
      </c>
      <c r="F3461" s="3">
        <v>-0.609837</v>
      </c>
      <c r="G3461" s="3">
        <v>0.12</v>
      </c>
      <c r="H3461" s="3">
        <v>10101.03</v>
      </c>
      <c r="I3461" s="3">
        <v>12726.5</v>
      </c>
      <c r="J3461" s="3">
        <v>3.89</v>
      </c>
      <c r="K3461" s="3">
        <v>66768.7</v>
      </c>
      <c r="L3461" s="3">
        <v>24.28</v>
      </c>
      <c r="M3461" s="3">
        <v>29.16</v>
      </c>
      <c r="N3461" s="3">
        <v>28.13</v>
      </c>
      <c r="O3461" s="3">
        <v>18.43</v>
      </c>
      <c r="P3461" s="3">
        <v>0.8</v>
      </c>
      <c r="Q3461" s="3">
        <v>18.59</v>
      </c>
      <c r="R3461" s="3">
        <v>53.49</v>
      </c>
      <c r="S3461" s="3">
        <v>27.11</v>
      </c>
      <c r="T3461" s="3">
        <v>1796.33047600015</v>
      </c>
      <c r="U3461" s="3">
        <v>1485.1829</v>
      </c>
    </row>
    <row r="3462" hidden="1">
      <c r="A3462" s="10" t="str">
        <f t="shared" si="1"/>
        <v>Philippines2004</v>
      </c>
      <c r="B3462" s="1" t="s">
        <v>166</v>
      </c>
      <c r="C3462" s="3">
        <v>2004.0</v>
      </c>
      <c r="D3462" s="3">
        <v>8.78</v>
      </c>
      <c r="E3462" s="3">
        <v>71.74</v>
      </c>
      <c r="F3462" s="3">
        <v>0.288786</v>
      </c>
      <c r="G3462" s="3">
        <v>0.09</v>
      </c>
      <c r="H3462" s="3">
        <v>46102.14</v>
      </c>
      <c r="I3462" s="3">
        <v>39680.52</v>
      </c>
      <c r="J3462" s="3">
        <v>-3.47</v>
      </c>
      <c r="K3462" s="3">
        <v>95001.99</v>
      </c>
      <c r="L3462" s="3">
        <v>58.13</v>
      </c>
      <c r="M3462" s="3">
        <v>13.61</v>
      </c>
      <c r="N3462" s="3">
        <v>18.16</v>
      </c>
      <c r="O3462" s="3">
        <v>10.1</v>
      </c>
      <c r="P3462" s="3">
        <v>72.54</v>
      </c>
      <c r="Q3462" s="3">
        <v>17.26</v>
      </c>
      <c r="R3462" s="3">
        <v>6.59</v>
      </c>
      <c r="S3462" s="3">
        <v>3.53</v>
      </c>
      <c r="T3462" s="3">
        <v>3183.09694104582</v>
      </c>
      <c r="U3462" s="3">
        <v>5204.0909</v>
      </c>
    </row>
    <row r="3463" hidden="1">
      <c r="A3463" s="10" t="str">
        <f t="shared" si="1"/>
        <v>Palau2004</v>
      </c>
      <c r="B3463" s="1" t="s">
        <v>161</v>
      </c>
      <c r="C3463" s="3">
        <v>2004.0</v>
      </c>
      <c r="D3463" s="3">
        <v>0.0</v>
      </c>
      <c r="E3463" s="3">
        <v>0.0</v>
      </c>
      <c r="F3463" s="2"/>
      <c r="G3463" s="2"/>
      <c r="H3463" s="2"/>
      <c r="I3463" s="2"/>
      <c r="J3463" s="3">
        <v>-44.04</v>
      </c>
      <c r="K3463" s="3">
        <v>165.19</v>
      </c>
      <c r="L3463" s="2"/>
      <c r="M3463" s="2"/>
      <c r="N3463" s="2"/>
      <c r="O3463" s="2"/>
      <c r="P3463" s="2"/>
      <c r="Q3463" s="2"/>
      <c r="R3463" s="2"/>
      <c r="S3463" s="2"/>
      <c r="T3463" s="3">
        <v>0.0</v>
      </c>
      <c r="U3463" s="3">
        <v>0.0</v>
      </c>
    </row>
    <row r="3464" hidden="1">
      <c r="A3464" s="10" t="str">
        <f t="shared" si="1"/>
        <v>Papua New Guinea2004</v>
      </c>
      <c r="B3464" s="1" t="s">
        <v>163</v>
      </c>
      <c r="C3464" s="3">
        <v>2004.0</v>
      </c>
      <c r="D3464" s="3">
        <v>63.5</v>
      </c>
      <c r="E3464" s="3">
        <v>79.79</v>
      </c>
      <c r="F3464" s="3">
        <v>-1.57259</v>
      </c>
      <c r="G3464" s="3">
        <v>0.22</v>
      </c>
      <c r="H3464" s="3">
        <v>1567.15</v>
      </c>
      <c r="I3464" s="3">
        <v>2722.22</v>
      </c>
      <c r="J3464" s="3">
        <v>13.25</v>
      </c>
      <c r="K3464" s="3">
        <v>3927.16</v>
      </c>
      <c r="L3464" s="3">
        <v>34.18</v>
      </c>
      <c r="M3464" s="3">
        <v>45.61</v>
      </c>
      <c r="N3464" s="3">
        <v>13.52</v>
      </c>
      <c r="O3464" s="3">
        <v>6.23</v>
      </c>
      <c r="P3464" s="3">
        <v>3.18</v>
      </c>
      <c r="Q3464" s="3">
        <v>3.0</v>
      </c>
      <c r="R3464" s="3">
        <v>40.6</v>
      </c>
      <c r="S3464" s="3">
        <v>52.59</v>
      </c>
      <c r="T3464" s="3">
        <v>1982.02900268885</v>
      </c>
      <c r="U3464" s="3">
        <v>2069.095</v>
      </c>
    </row>
    <row r="3465" hidden="1">
      <c r="A3465" s="10" t="str">
        <f t="shared" si="1"/>
        <v>Poland2004</v>
      </c>
      <c r="B3465" s="1" t="s">
        <v>167</v>
      </c>
      <c r="C3465" s="3">
        <v>2004.0</v>
      </c>
      <c r="D3465" s="3">
        <v>20.83</v>
      </c>
      <c r="E3465" s="3">
        <v>63.95</v>
      </c>
      <c r="F3465" s="3">
        <v>0.989568</v>
      </c>
      <c r="G3465" s="3">
        <v>0.11</v>
      </c>
      <c r="H3465" s="3">
        <v>88154.4</v>
      </c>
      <c r="I3465" s="3">
        <v>73778.93</v>
      </c>
      <c r="J3465" s="3">
        <v>-2.97</v>
      </c>
      <c r="K3465" s="3">
        <v>255110.0</v>
      </c>
      <c r="L3465" s="3">
        <v>33.66</v>
      </c>
      <c r="M3465" s="3">
        <v>30.29</v>
      </c>
      <c r="N3465" s="3">
        <v>26.2</v>
      </c>
      <c r="O3465" s="3">
        <v>9.83</v>
      </c>
      <c r="P3465" s="3">
        <v>28.03</v>
      </c>
      <c r="Q3465" s="3">
        <v>42.88</v>
      </c>
      <c r="R3465" s="3">
        <v>22.05</v>
      </c>
      <c r="S3465" s="3">
        <v>7.03</v>
      </c>
      <c r="T3465" s="3">
        <v>2236.85874273</v>
      </c>
      <c r="U3465" s="3">
        <v>1191.2941</v>
      </c>
    </row>
    <row r="3466" hidden="1">
      <c r="A3466" s="10" t="str">
        <f t="shared" si="1"/>
        <v>Portugal2004</v>
      </c>
      <c r="B3466" s="1" t="s">
        <v>168</v>
      </c>
      <c r="C3466" s="3">
        <v>2004.0</v>
      </c>
      <c r="D3466" s="3">
        <v>17.44</v>
      </c>
      <c r="E3466" s="3">
        <v>51.84</v>
      </c>
      <c r="F3466" s="3">
        <v>0.705075</v>
      </c>
      <c r="G3466" s="3">
        <v>0.11</v>
      </c>
      <c r="H3466" s="3">
        <v>68222.02</v>
      </c>
      <c r="I3466" s="3">
        <v>44354.99</v>
      </c>
      <c r="J3466" s="3">
        <v>-7.87</v>
      </c>
      <c r="K3466" s="3">
        <v>189035.0</v>
      </c>
      <c r="L3466" s="3">
        <v>22.93</v>
      </c>
      <c r="M3466" s="3">
        <v>28.91</v>
      </c>
      <c r="N3466" s="3">
        <v>19.36</v>
      </c>
      <c r="O3466" s="3">
        <v>12.33</v>
      </c>
      <c r="P3466" s="3">
        <v>18.34</v>
      </c>
      <c r="Q3466" s="3">
        <v>43.25</v>
      </c>
      <c r="R3466" s="3">
        <v>17.04</v>
      </c>
      <c r="S3466" s="3">
        <v>3.95</v>
      </c>
      <c r="T3466" s="3">
        <v>1758.35678901046</v>
      </c>
      <c r="U3466" s="3">
        <v>1168.0456</v>
      </c>
    </row>
    <row r="3467" hidden="1">
      <c r="A3467" s="10" t="str">
        <f t="shared" si="1"/>
        <v>Paraguay2004</v>
      </c>
      <c r="B3467" s="1" t="s">
        <v>164</v>
      </c>
      <c r="C3467" s="3">
        <v>2004.0</v>
      </c>
      <c r="D3467" s="3">
        <v>89.74</v>
      </c>
      <c r="E3467" s="3">
        <v>72.21</v>
      </c>
      <c r="F3467" s="3">
        <v>-0.634469</v>
      </c>
      <c r="G3467" s="3">
        <v>0.08</v>
      </c>
      <c r="H3467" s="3">
        <v>2671.56</v>
      </c>
      <c r="I3467" s="3">
        <v>2874.46</v>
      </c>
      <c r="J3467" s="3">
        <v>11.27</v>
      </c>
      <c r="K3467" s="3">
        <v>9624.44</v>
      </c>
      <c r="L3467" s="3">
        <v>20.77</v>
      </c>
      <c r="M3467" s="3">
        <v>51.44</v>
      </c>
      <c r="N3467" s="3">
        <v>23.36</v>
      </c>
      <c r="O3467" s="3">
        <v>4.42</v>
      </c>
      <c r="P3467" s="3">
        <v>0.27</v>
      </c>
      <c r="Q3467" s="3">
        <v>3.64</v>
      </c>
      <c r="R3467" s="3">
        <v>62.57</v>
      </c>
      <c r="S3467" s="3">
        <v>33.52</v>
      </c>
      <c r="T3467" s="3">
        <v>1841.6933776212</v>
      </c>
      <c r="U3467" s="3">
        <v>3028.0908</v>
      </c>
    </row>
    <row r="3468" hidden="1">
      <c r="A3468" s="10" t="str">
        <f t="shared" si="1"/>
        <v>Occ.Pal.Terr2004</v>
      </c>
      <c r="B3468" s="1" t="s">
        <v>157</v>
      </c>
      <c r="C3468" s="3">
        <v>2004.0</v>
      </c>
      <c r="D3468" s="3">
        <v>0.0</v>
      </c>
      <c r="E3468" s="3">
        <v>0.0</v>
      </c>
      <c r="F3468" s="2"/>
      <c r="G3468" s="2"/>
      <c r="H3468" s="2"/>
      <c r="I3468" s="2"/>
      <c r="J3468" s="3">
        <v>-55.19</v>
      </c>
      <c r="K3468" s="3">
        <v>4603.1</v>
      </c>
      <c r="L3468" s="2"/>
      <c r="M3468" s="2"/>
      <c r="N3468" s="2"/>
      <c r="O3468" s="2"/>
      <c r="P3468" s="2"/>
      <c r="Q3468" s="2"/>
      <c r="R3468" s="2"/>
      <c r="S3468" s="2"/>
      <c r="T3468" s="3">
        <v>0.0</v>
      </c>
      <c r="U3468" s="3">
        <v>0.0</v>
      </c>
    </row>
    <row r="3469" hidden="1">
      <c r="A3469" s="10" t="str">
        <f t="shared" si="1"/>
        <v>French Polynesia2004</v>
      </c>
      <c r="B3469" s="1" t="s">
        <v>85</v>
      </c>
      <c r="C3469" s="3">
        <v>2004.0</v>
      </c>
      <c r="D3469" s="3">
        <v>16.63</v>
      </c>
      <c r="E3469" s="3">
        <v>79.58</v>
      </c>
      <c r="F3469" s="2"/>
      <c r="G3469" s="3">
        <v>0.28</v>
      </c>
      <c r="H3469" s="3">
        <v>1479.66</v>
      </c>
      <c r="I3469" s="3">
        <v>185.31</v>
      </c>
      <c r="J3469" s="2"/>
      <c r="K3469" s="2"/>
      <c r="L3469" s="3">
        <v>26.8</v>
      </c>
      <c r="M3469" s="3">
        <v>52.78</v>
      </c>
      <c r="N3469" s="3">
        <v>12.89</v>
      </c>
      <c r="O3469" s="3">
        <v>7.53</v>
      </c>
      <c r="P3469" s="3">
        <v>9.8</v>
      </c>
      <c r="Q3469" s="3">
        <v>19.26</v>
      </c>
      <c r="R3469" s="3">
        <v>4.07</v>
      </c>
      <c r="S3469" s="3">
        <v>66.07</v>
      </c>
      <c r="T3469" s="3">
        <v>1922.73791189116</v>
      </c>
      <c r="U3469" s="3">
        <v>4687.4353</v>
      </c>
    </row>
    <row r="3470" hidden="1">
      <c r="A3470" s="10" t="str">
        <f t="shared" si="1"/>
        <v>Qatar2004</v>
      </c>
      <c r="B3470" s="1" t="s">
        <v>169</v>
      </c>
      <c r="C3470" s="3">
        <v>2004.0</v>
      </c>
      <c r="D3470" s="3">
        <v>86.8</v>
      </c>
      <c r="E3470" s="3">
        <v>55.81</v>
      </c>
      <c r="F3470" s="3">
        <v>0.018141</v>
      </c>
      <c r="G3470" s="3">
        <v>0.23</v>
      </c>
      <c r="H3470" s="3">
        <v>6004.57</v>
      </c>
      <c r="I3470" s="3">
        <v>18685.06</v>
      </c>
      <c r="J3470" s="3">
        <v>37.96</v>
      </c>
      <c r="K3470" s="3">
        <v>31734.07</v>
      </c>
      <c r="L3470" s="3">
        <v>42.39</v>
      </c>
      <c r="M3470" s="3">
        <v>13.42</v>
      </c>
      <c r="N3470" s="3">
        <v>9.09</v>
      </c>
      <c r="O3470" s="3">
        <v>3.63</v>
      </c>
      <c r="P3470" s="3">
        <v>0.53</v>
      </c>
      <c r="Q3470" s="3">
        <v>41.49</v>
      </c>
      <c r="R3470" s="3">
        <v>3.82</v>
      </c>
      <c r="S3470" s="3">
        <v>45.81</v>
      </c>
      <c r="T3470" s="3">
        <v>2853.10522441286</v>
      </c>
      <c r="U3470" s="3">
        <v>7524.5636</v>
      </c>
    </row>
    <row r="3471" hidden="1">
      <c r="A3471" s="10" t="str">
        <f t="shared" si="1"/>
        <v>Reunion2004</v>
      </c>
      <c r="B3471" s="1" t="s">
        <v>170</v>
      </c>
      <c r="C3471" s="3">
        <v>2004.0</v>
      </c>
      <c r="D3471" s="3">
        <v>0.0</v>
      </c>
      <c r="E3471" s="3">
        <v>0.0</v>
      </c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3">
        <v>0.0</v>
      </c>
      <c r="U3471" s="3">
        <v>0.0</v>
      </c>
    </row>
    <row r="3472" hidden="1">
      <c r="A3472" s="10" t="str">
        <f t="shared" si="1"/>
        <v>Romania2004</v>
      </c>
      <c r="B3472" s="1" t="s">
        <v>171</v>
      </c>
      <c r="C3472" s="3">
        <v>2004.0</v>
      </c>
      <c r="D3472" s="3">
        <v>15.5</v>
      </c>
      <c r="E3472" s="3">
        <v>56.45</v>
      </c>
      <c r="F3472" s="3">
        <v>0.53925</v>
      </c>
      <c r="G3472" s="3">
        <v>0.08</v>
      </c>
      <c r="H3472" s="3">
        <v>32663.74</v>
      </c>
      <c r="I3472" s="3">
        <v>23485.36</v>
      </c>
      <c r="J3472" s="3">
        <v>-9.14</v>
      </c>
      <c r="K3472" s="3">
        <v>74972.67</v>
      </c>
      <c r="L3472" s="3">
        <v>27.23</v>
      </c>
      <c r="M3472" s="3">
        <v>29.22</v>
      </c>
      <c r="N3472" s="3">
        <v>31.28</v>
      </c>
      <c r="O3472" s="3">
        <v>12.03</v>
      </c>
      <c r="P3472" s="3">
        <v>16.86</v>
      </c>
      <c r="Q3472" s="3">
        <v>51.22</v>
      </c>
      <c r="R3472" s="3">
        <v>26.6</v>
      </c>
      <c r="S3472" s="3">
        <v>4.89</v>
      </c>
      <c r="T3472" s="3">
        <v>2110.98314193933</v>
      </c>
      <c r="U3472" s="3">
        <v>1276.6563</v>
      </c>
    </row>
    <row r="3473" hidden="1">
      <c r="A3473" s="10" t="str">
        <f t="shared" si="1"/>
        <v>Russian Federation2004</v>
      </c>
      <c r="B3473" s="1" t="s">
        <v>172</v>
      </c>
      <c r="C3473" s="3">
        <v>2004.0</v>
      </c>
      <c r="D3473" s="3">
        <v>60.53</v>
      </c>
      <c r="E3473" s="3">
        <v>61.64</v>
      </c>
      <c r="F3473" s="3">
        <v>0.422803</v>
      </c>
      <c r="G3473" s="3">
        <v>0.04</v>
      </c>
      <c r="H3473" s="3">
        <v>75569.01</v>
      </c>
      <c r="I3473" s="3">
        <v>181600.38</v>
      </c>
      <c r="J3473" s="3">
        <v>12.25</v>
      </c>
      <c r="K3473" s="3">
        <v>591017.02</v>
      </c>
      <c r="L3473" s="3">
        <v>27.64</v>
      </c>
      <c r="M3473" s="3">
        <v>34.0</v>
      </c>
      <c r="N3473" s="3">
        <v>17.36</v>
      </c>
      <c r="O3473" s="3">
        <v>11.73</v>
      </c>
      <c r="P3473" s="3">
        <v>5.79</v>
      </c>
      <c r="Q3473" s="3">
        <v>25.08</v>
      </c>
      <c r="R3473" s="3">
        <v>21.91</v>
      </c>
      <c r="S3473" s="3">
        <v>36.46</v>
      </c>
      <c r="T3473" s="3">
        <v>2015.75889250472</v>
      </c>
      <c r="U3473" s="3">
        <v>3398.9862</v>
      </c>
    </row>
    <row r="3474" hidden="1">
      <c r="A3474" s="10" t="str">
        <f t="shared" si="1"/>
        <v>Rwanda2004</v>
      </c>
      <c r="B3474" s="1" t="s">
        <v>173</v>
      </c>
      <c r="C3474" s="3">
        <v>2004.0</v>
      </c>
      <c r="D3474" s="3">
        <v>89.94</v>
      </c>
      <c r="E3474" s="3">
        <v>73.72</v>
      </c>
      <c r="F3474" s="2"/>
      <c r="G3474" s="3">
        <v>0.62</v>
      </c>
      <c r="H3474" s="3">
        <v>310.14</v>
      </c>
      <c r="I3474" s="3">
        <v>99.54</v>
      </c>
      <c r="J3474" s="3">
        <v>-12.66</v>
      </c>
      <c r="K3474" s="3">
        <v>2376.38</v>
      </c>
      <c r="L3474" s="3">
        <v>21.81</v>
      </c>
      <c r="M3474" s="3">
        <v>51.91</v>
      </c>
      <c r="N3474" s="3">
        <v>23.94</v>
      </c>
      <c r="O3474" s="3">
        <v>2.13</v>
      </c>
      <c r="P3474" s="3">
        <v>2.61</v>
      </c>
      <c r="Q3474" s="3">
        <v>22.59</v>
      </c>
      <c r="R3474" s="3">
        <v>3.06</v>
      </c>
      <c r="S3474" s="3">
        <v>71.36</v>
      </c>
      <c r="T3474" s="3">
        <v>1622.32376723705</v>
      </c>
      <c r="U3474" s="3">
        <v>3895.2363</v>
      </c>
    </row>
    <row r="3475" hidden="1">
      <c r="A3475" s="10" t="str">
        <f t="shared" si="1"/>
        <v>South Asia2004</v>
      </c>
      <c r="B3475" s="1" t="s">
        <v>187</v>
      </c>
      <c r="C3475" s="3">
        <v>2004.0</v>
      </c>
      <c r="D3475" s="3">
        <v>21.37</v>
      </c>
      <c r="E3475" s="3">
        <v>34.34</v>
      </c>
      <c r="F3475" s="2"/>
      <c r="G3475" s="2"/>
      <c r="H3475" s="3">
        <v>134268.12</v>
      </c>
      <c r="I3475" s="3">
        <v>102393.49</v>
      </c>
      <c r="J3475" s="3">
        <v>-1.98</v>
      </c>
      <c r="K3475" s="3">
        <v>917089.03</v>
      </c>
      <c r="L3475" s="3">
        <v>20.78</v>
      </c>
      <c r="M3475" s="3">
        <v>13.56</v>
      </c>
      <c r="N3475" s="3">
        <v>32.39</v>
      </c>
      <c r="O3475" s="3">
        <v>32.67</v>
      </c>
      <c r="P3475" s="3">
        <v>7.5</v>
      </c>
      <c r="Q3475" s="3">
        <v>48.43</v>
      </c>
      <c r="R3475" s="3">
        <v>33.89</v>
      </c>
      <c r="S3475" s="3">
        <v>9.28</v>
      </c>
      <c r="T3475" s="3">
        <v>0.0</v>
      </c>
      <c r="U3475" s="3">
        <v>1474.4522</v>
      </c>
    </row>
    <row r="3476" hidden="1">
      <c r="A3476" s="10" t="str">
        <f t="shared" si="1"/>
        <v>Saudi Arabia2004</v>
      </c>
      <c r="B3476" s="1" t="s">
        <v>176</v>
      </c>
      <c r="C3476" s="3">
        <v>2004.0</v>
      </c>
      <c r="D3476" s="3">
        <v>89.43</v>
      </c>
      <c r="E3476" s="3">
        <v>67.54</v>
      </c>
      <c r="F3476" s="3">
        <v>0.361324</v>
      </c>
      <c r="G3476" s="3">
        <v>0.08</v>
      </c>
      <c r="H3476" s="3">
        <v>44944.41</v>
      </c>
      <c r="I3476" s="3">
        <v>125551.14</v>
      </c>
      <c r="J3476" s="3">
        <v>26.89</v>
      </c>
      <c r="K3476" s="3">
        <v>258741.99</v>
      </c>
      <c r="L3476" s="3">
        <v>29.78</v>
      </c>
      <c r="M3476" s="3">
        <v>37.76</v>
      </c>
      <c r="N3476" s="3">
        <v>24.66</v>
      </c>
      <c r="O3476" s="3">
        <v>7.79</v>
      </c>
      <c r="P3476" s="3">
        <v>1.38</v>
      </c>
      <c r="Q3476" s="3">
        <v>16.3</v>
      </c>
      <c r="R3476" s="3">
        <v>7.99</v>
      </c>
      <c r="S3476" s="3">
        <v>74.33</v>
      </c>
      <c r="T3476" s="3">
        <v>2312.69376363764</v>
      </c>
      <c r="U3476" s="3">
        <v>7807.6254</v>
      </c>
    </row>
    <row r="3477" hidden="1">
      <c r="A3477" s="10" t="str">
        <f t="shared" si="1"/>
        <v>Sudan2004</v>
      </c>
      <c r="B3477" s="1" t="s">
        <v>193</v>
      </c>
      <c r="C3477" s="3">
        <v>2004.0</v>
      </c>
      <c r="D3477" s="3">
        <v>88.7</v>
      </c>
      <c r="E3477" s="3">
        <v>65.68</v>
      </c>
      <c r="F3477" s="2"/>
      <c r="G3477" s="3">
        <v>0.27</v>
      </c>
      <c r="H3477" s="3">
        <v>4034.78</v>
      </c>
      <c r="I3477" s="3">
        <v>3612.0</v>
      </c>
      <c r="J3477" s="3">
        <v>-2.27</v>
      </c>
      <c r="K3477" s="3">
        <v>21457.47</v>
      </c>
      <c r="L3477" s="3">
        <v>37.02</v>
      </c>
      <c r="M3477" s="3">
        <v>28.66</v>
      </c>
      <c r="N3477" s="3">
        <v>24.82</v>
      </c>
      <c r="O3477" s="3">
        <v>8.69</v>
      </c>
      <c r="P3477" s="3">
        <v>5.3</v>
      </c>
      <c r="Q3477" s="3">
        <v>77.39</v>
      </c>
      <c r="R3477" s="3">
        <v>2.64</v>
      </c>
      <c r="S3477" s="3">
        <v>13.95</v>
      </c>
      <c r="T3477" s="3">
        <v>2446.62197961503</v>
      </c>
      <c r="U3477" s="3">
        <v>6074.6897</v>
      </c>
    </row>
    <row r="3478" hidden="1">
      <c r="A3478" s="10" t="str">
        <f t="shared" si="1"/>
        <v>Senegal2004</v>
      </c>
      <c r="B3478" s="1" t="s">
        <v>177</v>
      </c>
      <c r="C3478" s="3">
        <v>2004.0</v>
      </c>
      <c r="D3478" s="3">
        <v>61.03</v>
      </c>
      <c r="E3478" s="3">
        <v>55.46</v>
      </c>
      <c r="F3478" s="3">
        <v>-0.620158</v>
      </c>
      <c r="G3478" s="3">
        <v>0.1</v>
      </c>
      <c r="H3478" s="3">
        <v>2839.13</v>
      </c>
      <c r="I3478" s="3">
        <v>1315.41</v>
      </c>
      <c r="J3478" s="3">
        <v>-12.63</v>
      </c>
      <c r="K3478" s="3">
        <v>10167.44</v>
      </c>
      <c r="L3478" s="3">
        <v>16.15</v>
      </c>
      <c r="M3478" s="3">
        <v>39.31</v>
      </c>
      <c r="N3478" s="3">
        <v>22.59</v>
      </c>
      <c r="O3478" s="3">
        <v>21.93</v>
      </c>
      <c r="P3478" s="3">
        <v>3.23</v>
      </c>
      <c r="Q3478" s="3">
        <v>34.27</v>
      </c>
      <c r="R3478" s="3">
        <v>36.59</v>
      </c>
      <c r="S3478" s="3">
        <v>25.92</v>
      </c>
      <c r="T3478" s="3">
        <v>1421.5371606752</v>
      </c>
      <c r="U3478" s="3">
        <v>1647.1262</v>
      </c>
    </row>
    <row r="3479" hidden="1">
      <c r="A3479" s="10" t="str">
        <f t="shared" si="1"/>
        <v>Serbia, FR(Serbia/Montenegro)2004</v>
      </c>
      <c r="B3479" s="1" t="s">
        <v>178</v>
      </c>
      <c r="C3479" s="3">
        <v>2004.0</v>
      </c>
      <c r="D3479" s="3">
        <v>29.28</v>
      </c>
      <c r="E3479" s="3">
        <v>60.06</v>
      </c>
      <c r="F3479" s="2"/>
      <c r="G3479" s="3">
        <v>0.08</v>
      </c>
      <c r="H3479" s="3">
        <v>11366.47</v>
      </c>
      <c r="I3479" s="3">
        <v>3801.33</v>
      </c>
      <c r="J3479" s="3">
        <v>-23.96</v>
      </c>
      <c r="K3479" s="3">
        <v>26141.97</v>
      </c>
      <c r="L3479" s="3">
        <v>27.1</v>
      </c>
      <c r="M3479" s="3">
        <v>32.96</v>
      </c>
      <c r="N3479" s="3">
        <v>26.13</v>
      </c>
      <c r="O3479" s="3">
        <v>13.0</v>
      </c>
      <c r="P3479" s="3">
        <v>11.21</v>
      </c>
      <c r="Q3479" s="3">
        <v>38.7</v>
      </c>
      <c r="R3479" s="3">
        <v>39.21</v>
      </c>
      <c r="S3479" s="3">
        <v>10.24</v>
      </c>
      <c r="T3479" s="3">
        <v>1948.47589395724</v>
      </c>
      <c r="U3479" s="3">
        <v>1268.147</v>
      </c>
    </row>
    <row r="3480" hidden="1">
      <c r="A3480" s="10" t="str">
        <f t="shared" si="1"/>
        <v>Singapore2004</v>
      </c>
      <c r="B3480" s="1" t="s">
        <v>181</v>
      </c>
      <c r="C3480" s="3">
        <v>2004.0</v>
      </c>
      <c r="D3480" s="3">
        <v>12.71</v>
      </c>
      <c r="E3480" s="3">
        <v>78.13</v>
      </c>
      <c r="F3480" s="3">
        <v>1.804502</v>
      </c>
      <c r="G3480" s="3">
        <v>0.06</v>
      </c>
      <c r="H3480" s="3">
        <v>173581.21</v>
      </c>
      <c r="I3480" s="3">
        <v>198632.64</v>
      </c>
      <c r="J3480" s="3">
        <v>26.38</v>
      </c>
      <c r="K3480" s="3">
        <v>115035.0</v>
      </c>
      <c r="L3480" s="3">
        <v>57.44</v>
      </c>
      <c r="M3480" s="3">
        <v>20.69</v>
      </c>
      <c r="N3480" s="3">
        <v>12.18</v>
      </c>
      <c r="O3480" s="3">
        <v>8.77</v>
      </c>
      <c r="P3480" s="3">
        <v>60.2</v>
      </c>
      <c r="Q3480" s="3">
        <v>20.45</v>
      </c>
      <c r="R3480" s="3">
        <v>15.34</v>
      </c>
      <c r="S3480" s="3">
        <v>0.88</v>
      </c>
      <c r="T3480" s="3">
        <v>3233.48466088056</v>
      </c>
      <c r="U3480" s="3">
        <v>3836.544</v>
      </c>
    </row>
    <row r="3481" hidden="1">
      <c r="A3481" s="10" t="str">
        <f t="shared" si="1"/>
        <v>Solomon Islands2004</v>
      </c>
      <c r="B3481" s="1" t="s">
        <v>185</v>
      </c>
      <c r="C3481" s="3">
        <v>2004.0</v>
      </c>
      <c r="D3481" s="3">
        <v>71.13</v>
      </c>
      <c r="E3481" s="3">
        <v>0.0</v>
      </c>
      <c r="F3481" s="2"/>
      <c r="G3481" s="3">
        <v>0.14</v>
      </c>
      <c r="H3481" s="3">
        <v>121.42</v>
      </c>
      <c r="I3481" s="3">
        <v>85.65</v>
      </c>
      <c r="J3481" s="3">
        <v>-10.79</v>
      </c>
      <c r="K3481" s="3">
        <v>397.61</v>
      </c>
      <c r="L3481" s="2"/>
      <c r="M3481" s="2"/>
      <c r="N3481" s="2"/>
      <c r="O3481" s="2"/>
      <c r="P3481" s="2"/>
      <c r="Q3481" s="2"/>
      <c r="R3481" s="2"/>
      <c r="S3481" s="2"/>
      <c r="T3481" s="3">
        <v>1687.34771731185</v>
      </c>
      <c r="U3481" s="3">
        <v>4256.9387</v>
      </c>
    </row>
    <row r="3482" hidden="1">
      <c r="A3482" s="10" t="str">
        <f t="shared" si="1"/>
        <v>Sierra Leone2004</v>
      </c>
      <c r="B3482" s="1" t="s">
        <v>180</v>
      </c>
      <c r="C3482" s="3">
        <v>2004.0</v>
      </c>
      <c r="D3482" s="3">
        <v>0.0</v>
      </c>
      <c r="E3482" s="3">
        <v>0.0</v>
      </c>
      <c r="F3482" s="2"/>
      <c r="G3482" s="2"/>
      <c r="H3482" s="2"/>
      <c r="I3482" s="2"/>
      <c r="J3482" s="3">
        <v>-12.65</v>
      </c>
      <c r="K3482" s="3">
        <v>1448.54</v>
      </c>
      <c r="L3482" s="2"/>
      <c r="M3482" s="2"/>
      <c r="N3482" s="2"/>
      <c r="O3482" s="2"/>
      <c r="P3482" s="2"/>
      <c r="Q3482" s="2"/>
      <c r="R3482" s="2"/>
      <c r="S3482" s="2"/>
      <c r="T3482" s="3">
        <v>0.0</v>
      </c>
      <c r="U3482" s="3">
        <v>0.0</v>
      </c>
    </row>
    <row r="3483" hidden="1">
      <c r="A3483" s="10" t="str">
        <f t="shared" si="1"/>
        <v>El Salvador2004</v>
      </c>
      <c r="B3483" s="1" t="s">
        <v>73</v>
      </c>
      <c r="C3483" s="3">
        <v>2004.0</v>
      </c>
      <c r="D3483" s="3">
        <v>20.86</v>
      </c>
      <c r="E3483" s="3">
        <v>45.37</v>
      </c>
      <c r="F3483" s="3">
        <v>-0.210543</v>
      </c>
      <c r="G3483" s="3">
        <v>0.42</v>
      </c>
      <c r="H3483" s="3">
        <v>6328.97</v>
      </c>
      <c r="I3483" s="3">
        <v>3304.58</v>
      </c>
      <c r="J3483" s="3">
        <v>-17.97</v>
      </c>
      <c r="K3483" s="3">
        <v>13724.81</v>
      </c>
      <c r="L3483" s="3">
        <v>14.23</v>
      </c>
      <c r="M3483" s="3">
        <v>31.14</v>
      </c>
      <c r="N3483" s="3">
        <v>18.87</v>
      </c>
      <c r="O3483" s="3">
        <v>10.06</v>
      </c>
      <c r="P3483" s="3">
        <v>2.5</v>
      </c>
      <c r="Q3483" s="3">
        <v>22.93</v>
      </c>
      <c r="R3483" s="3">
        <v>10.27</v>
      </c>
      <c r="S3483" s="3">
        <v>5.83</v>
      </c>
      <c r="T3483" s="3">
        <v>1364.2373765797</v>
      </c>
      <c r="U3483" s="3">
        <v>3732.4197</v>
      </c>
    </row>
    <row r="3484" hidden="1">
      <c r="A3484" s="10" t="str">
        <f t="shared" si="1"/>
        <v>Small states2004</v>
      </c>
      <c r="B3484" s="1" t="s">
        <v>184</v>
      </c>
      <c r="C3484" s="3">
        <v>2004.0</v>
      </c>
      <c r="D3484" s="3">
        <v>42.34</v>
      </c>
      <c r="E3484" s="3">
        <v>58.14</v>
      </c>
      <c r="F3484" s="2"/>
      <c r="G3484" s="2"/>
      <c r="H3484" s="3">
        <v>108315.18</v>
      </c>
      <c r="I3484" s="3">
        <v>87543.34</v>
      </c>
      <c r="J3484" s="3">
        <v>0.91</v>
      </c>
      <c r="K3484" s="3">
        <v>649419.03</v>
      </c>
      <c r="L3484" s="3">
        <v>27.89</v>
      </c>
      <c r="M3484" s="3">
        <v>30.25</v>
      </c>
      <c r="N3484" s="3">
        <v>19.65</v>
      </c>
      <c r="O3484" s="3">
        <v>13.67</v>
      </c>
      <c r="P3484" s="3">
        <v>8.54</v>
      </c>
      <c r="Q3484" s="3">
        <v>24.07</v>
      </c>
      <c r="R3484" s="3">
        <v>31.95</v>
      </c>
      <c r="S3484" s="3">
        <v>31.06</v>
      </c>
      <c r="T3484" s="3">
        <v>0.0</v>
      </c>
      <c r="U3484" s="3">
        <v>949.2299</v>
      </c>
    </row>
    <row r="3485" hidden="1">
      <c r="A3485" s="10" t="str">
        <f t="shared" si="1"/>
        <v>Sao Tome and Principe2004</v>
      </c>
      <c r="B3485" s="1" t="s">
        <v>175</v>
      </c>
      <c r="C3485" s="3">
        <v>2004.0</v>
      </c>
      <c r="D3485" s="3">
        <v>94.76</v>
      </c>
      <c r="E3485" s="3">
        <v>72.18</v>
      </c>
      <c r="F3485" s="2"/>
      <c r="G3485" s="3">
        <v>0.09</v>
      </c>
      <c r="H3485" s="3">
        <v>41.43</v>
      </c>
      <c r="I3485" s="3">
        <v>3.55</v>
      </c>
      <c r="J3485" s="2"/>
      <c r="K3485" s="3">
        <v>114.58</v>
      </c>
      <c r="L3485" s="3">
        <v>15.43</v>
      </c>
      <c r="M3485" s="3">
        <v>56.75</v>
      </c>
      <c r="N3485" s="3">
        <v>21.07</v>
      </c>
      <c r="O3485" s="3">
        <v>6.55</v>
      </c>
      <c r="P3485" s="3">
        <v>0.65</v>
      </c>
      <c r="Q3485" s="3">
        <v>6.75</v>
      </c>
      <c r="R3485" s="3">
        <v>0.15</v>
      </c>
      <c r="S3485" s="3">
        <v>92.46</v>
      </c>
      <c r="T3485" s="3">
        <v>1674.56756715212</v>
      </c>
      <c r="U3485" s="3">
        <v>8223.2942</v>
      </c>
    </row>
    <row r="3486" hidden="1">
      <c r="A3486" s="10" t="str">
        <f t="shared" si="1"/>
        <v>Sudan2004</v>
      </c>
      <c r="B3486" s="1" t="s">
        <v>193</v>
      </c>
      <c r="C3486" s="3">
        <v>2004.0</v>
      </c>
      <c r="D3486" s="3">
        <v>0.0</v>
      </c>
      <c r="E3486" s="3">
        <v>0.0</v>
      </c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3">
        <v>2446.62197961503</v>
      </c>
      <c r="U3486" s="3">
        <v>6074.6897</v>
      </c>
    </row>
    <row r="3487" hidden="1">
      <c r="A3487" s="10" t="str">
        <f t="shared" si="1"/>
        <v>Suriname2004</v>
      </c>
      <c r="B3487" s="1" t="s">
        <v>194</v>
      </c>
      <c r="C3487" s="3">
        <v>2004.0</v>
      </c>
      <c r="D3487" s="3">
        <v>8.93</v>
      </c>
      <c r="E3487" s="3">
        <v>67.55</v>
      </c>
      <c r="F3487" s="2"/>
      <c r="G3487" s="3">
        <v>0.16</v>
      </c>
      <c r="H3487" s="3">
        <v>739.77</v>
      </c>
      <c r="I3487" s="3">
        <v>807.6</v>
      </c>
      <c r="J3487" s="2"/>
      <c r="K3487" s="3">
        <v>1484.09</v>
      </c>
      <c r="L3487" s="3">
        <v>27.64</v>
      </c>
      <c r="M3487" s="3">
        <v>39.91</v>
      </c>
      <c r="N3487" s="3">
        <v>6.72</v>
      </c>
      <c r="O3487" s="3">
        <v>3.34</v>
      </c>
      <c r="P3487" s="3">
        <v>0.64</v>
      </c>
      <c r="Q3487" s="3">
        <v>7.58</v>
      </c>
      <c r="R3487" s="3">
        <v>0.61</v>
      </c>
      <c r="S3487" s="3">
        <v>1.2</v>
      </c>
      <c r="T3487" s="3">
        <v>1806.66450738242</v>
      </c>
      <c r="U3487" s="3">
        <v>4364.9785</v>
      </c>
    </row>
    <row r="3488" hidden="1">
      <c r="A3488" s="10" t="str">
        <f t="shared" si="1"/>
        <v>Slovak Republic2004</v>
      </c>
      <c r="B3488" s="1" t="s">
        <v>182</v>
      </c>
      <c r="C3488" s="3">
        <v>2004.0</v>
      </c>
      <c r="D3488" s="3">
        <v>16.84</v>
      </c>
      <c r="E3488" s="3">
        <v>67.44</v>
      </c>
      <c r="F3488" s="3">
        <v>1.268315</v>
      </c>
      <c r="G3488" s="3">
        <v>0.15</v>
      </c>
      <c r="H3488" s="3">
        <v>29456.68</v>
      </c>
      <c r="I3488" s="3">
        <v>27864.03</v>
      </c>
      <c r="J3488" s="3">
        <v>-1.56</v>
      </c>
      <c r="K3488" s="3">
        <v>57332.02</v>
      </c>
      <c r="L3488" s="3">
        <v>35.58</v>
      </c>
      <c r="M3488" s="3">
        <v>31.86</v>
      </c>
      <c r="N3488" s="3">
        <v>21.92</v>
      </c>
      <c r="O3488" s="3">
        <v>10.47</v>
      </c>
      <c r="P3488" s="3">
        <v>25.62</v>
      </c>
      <c r="Q3488" s="3">
        <v>45.67</v>
      </c>
      <c r="R3488" s="3">
        <v>25.5</v>
      </c>
      <c r="S3488" s="3">
        <v>3.13</v>
      </c>
      <c r="T3488" s="3">
        <v>2287.26284746994</v>
      </c>
      <c r="U3488" s="3">
        <v>1459.8014</v>
      </c>
    </row>
    <row r="3489" hidden="1">
      <c r="A3489" s="10" t="str">
        <f t="shared" si="1"/>
        <v>Slovenia2004</v>
      </c>
      <c r="B3489" s="1" t="s">
        <v>183</v>
      </c>
      <c r="C3489" s="3">
        <v>2004.0</v>
      </c>
      <c r="D3489" s="3">
        <v>11.45</v>
      </c>
      <c r="E3489" s="3">
        <v>64.1</v>
      </c>
      <c r="F3489" s="3">
        <v>1.700677</v>
      </c>
      <c r="G3489" s="3">
        <v>0.08</v>
      </c>
      <c r="H3489" s="3">
        <v>17569.45</v>
      </c>
      <c r="I3489" s="3">
        <v>15878.77</v>
      </c>
      <c r="J3489" s="3">
        <v>-1.45</v>
      </c>
      <c r="K3489" s="3">
        <v>34414.78</v>
      </c>
      <c r="L3489" s="3">
        <v>27.16</v>
      </c>
      <c r="M3489" s="3">
        <v>36.94</v>
      </c>
      <c r="N3489" s="3">
        <v>30.19</v>
      </c>
      <c r="O3489" s="3">
        <v>5.56</v>
      </c>
      <c r="P3489" s="3">
        <v>26.18</v>
      </c>
      <c r="Q3489" s="3">
        <v>43.91</v>
      </c>
      <c r="R3489" s="3">
        <v>27.89</v>
      </c>
      <c r="S3489" s="3">
        <v>1.81</v>
      </c>
      <c r="T3489" s="3">
        <v>2098.04833481109</v>
      </c>
      <c r="U3489" s="3">
        <v>1325.5154</v>
      </c>
    </row>
    <row r="3490" hidden="1">
      <c r="A3490" s="10" t="str">
        <f t="shared" si="1"/>
        <v>Sweden2004</v>
      </c>
      <c r="B3490" s="1" t="s">
        <v>195</v>
      </c>
      <c r="C3490" s="3">
        <v>2004.0</v>
      </c>
      <c r="D3490" s="3">
        <v>20.4</v>
      </c>
      <c r="E3490" s="3">
        <v>67.46</v>
      </c>
      <c r="F3490" s="3">
        <v>2.105611</v>
      </c>
      <c r="G3490" s="3">
        <v>0.05</v>
      </c>
      <c r="H3490" s="3">
        <v>100832.52</v>
      </c>
      <c r="I3490" s="3">
        <v>123309.7</v>
      </c>
      <c r="J3490" s="3">
        <v>6.79</v>
      </c>
      <c r="K3490" s="3">
        <v>385118.01</v>
      </c>
      <c r="L3490" s="3">
        <v>33.49</v>
      </c>
      <c r="M3490" s="3">
        <v>33.97</v>
      </c>
      <c r="N3490" s="3">
        <v>18.49</v>
      </c>
      <c r="O3490" s="3">
        <v>11.42</v>
      </c>
      <c r="P3490" s="3">
        <v>36.36</v>
      </c>
      <c r="Q3490" s="3">
        <v>30.51</v>
      </c>
      <c r="R3490" s="3">
        <v>25.39</v>
      </c>
      <c r="S3490" s="3">
        <v>2.37</v>
      </c>
      <c r="T3490" s="3">
        <v>2271.99425581315</v>
      </c>
      <c r="U3490" s="3">
        <v>1542.9015</v>
      </c>
    </row>
    <row r="3491" hidden="1">
      <c r="A3491" s="10" t="str">
        <f t="shared" si="1"/>
        <v>Eswatini2004</v>
      </c>
      <c r="B3491" s="1" t="s">
        <v>76</v>
      </c>
      <c r="C3491" s="3">
        <v>2004.0</v>
      </c>
      <c r="D3491" s="3">
        <v>22.99</v>
      </c>
      <c r="E3491" s="3">
        <v>54.15</v>
      </c>
      <c r="F3491" s="3">
        <v>0.528937</v>
      </c>
      <c r="G3491" s="3">
        <v>0.1</v>
      </c>
      <c r="H3491" s="3">
        <v>1770.28</v>
      </c>
      <c r="I3491" s="3">
        <v>2138.81</v>
      </c>
      <c r="J3491" s="3">
        <v>-7.09</v>
      </c>
      <c r="K3491" s="3">
        <v>2770.08</v>
      </c>
      <c r="L3491" s="3">
        <v>15.53</v>
      </c>
      <c r="M3491" s="3">
        <v>38.62</v>
      </c>
      <c r="N3491" s="3">
        <v>37.25</v>
      </c>
      <c r="O3491" s="3">
        <v>7.22</v>
      </c>
      <c r="P3491" s="3">
        <v>2.72</v>
      </c>
      <c r="Q3491" s="3">
        <v>24.86</v>
      </c>
      <c r="R3491" s="3">
        <v>42.35</v>
      </c>
      <c r="S3491" s="3">
        <v>2.93</v>
      </c>
      <c r="T3491" s="3">
        <v>0.0</v>
      </c>
      <c r="U3491" s="3">
        <v>2052.3572</v>
      </c>
    </row>
    <row r="3492" hidden="1">
      <c r="A3492" s="10" t="str">
        <f t="shared" si="1"/>
        <v>Seychelles2004</v>
      </c>
      <c r="B3492" s="1" t="s">
        <v>179</v>
      </c>
      <c r="C3492" s="3">
        <v>2004.0</v>
      </c>
      <c r="D3492" s="3">
        <v>93.31</v>
      </c>
      <c r="E3492" s="3">
        <v>60.85</v>
      </c>
      <c r="F3492" s="2"/>
      <c r="G3492" s="3">
        <v>0.13</v>
      </c>
      <c r="H3492" s="3">
        <v>496.65</v>
      </c>
      <c r="I3492" s="3">
        <v>290.79</v>
      </c>
      <c r="J3492" s="3">
        <v>-7.55</v>
      </c>
      <c r="K3492" s="3">
        <v>839.32</v>
      </c>
      <c r="L3492" s="3">
        <v>15.31</v>
      </c>
      <c r="M3492" s="3">
        <v>45.54</v>
      </c>
      <c r="N3492" s="3">
        <v>11.28</v>
      </c>
      <c r="O3492" s="3">
        <v>18.46</v>
      </c>
      <c r="P3492" s="3">
        <v>0.63</v>
      </c>
      <c r="Q3492" s="3">
        <v>87.33</v>
      </c>
      <c r="R3492" s="3">
        <v>1.38</v>
      </c>
      <c r="S3492" s="3">
        <v>3.54</v>
      </c>
      <c r="T3492" s="3">
        <v>1578.11475214361</v>
      </c>
      <c r="U3492" s="3">
        <v>4501.9719</v>
      </c>
    </row>
    <row r="3493" hidden="1">
      <c r="A3493" s="10" t="str">
        <f t="shared" si="1"/>
        <v>Syrian Arab Republic2004</v>
      </c>
      <c r="B3493" s="1" t="s">
        <v>197</v>
      </c>
      <c r="C3493" s="3">
        <v>2004.0</v>
      </c>
      <c r="D3493" s="3">
        <v>83.92</v>
      </c>
      <c r="E3493" s="3">
        <v>45.23</v>
      </c>
      <c r="F3493" s="2"/>
      <c r="G3493" s="3">
        <v>0.09</v>
      </c>
      <c r="H3493" s="3">
        <v>29042.64</v>
      </c>
      <c r="I3493" s="3">
        <v>22177.27</v>
      </c>
      <c r="J3493" s="3">
        <v>0.24</v>
      </c>
      <c r="K3493" s="3">
        <v>25086.93</v>
      </c>
      <c r="L3493" s="3">
        <v>20.68</v>
      </c>
      <c r="M3493" s="3">
        <v>24.55</v>
      </c>
      <c r="N3493" s="3">
        <v>41.44</v>
      </c>
      <c r="O3493" s="3">
        <v>7.67</v>
      </c>
      <c r="P3493" s="3">
        <v>0.69</v>
      </c>
      <c r="Q3493" s="3">
        <v>21.57</v>
      </c>
      <c r="R3493" s="3">
        <v>7.29</v>
      </c>
      <c r="S3493" s="3">
        <v>68.68</v>
      </c>
      <c r="T3493" s="3">
        <v>1599.04779104433</v>
      </c>
      <c r="U3493" s="3">
        <v>4742.2629</v>
      </c>
    </row>
    <row r="3494" hidden="1">
      <c r="A3494" s="10" t="str">
        <f t="shared" si="1"/>
        <v>Turks and Caicos Islands2004</v>
      </c>
      <c r="B3494" s="1" t="s">
        <v>207</v>
      </c>
      <c r="C3494" s="3">
        <v>2004.0</v>
      </c>
      <c r="D3494" s="3">
        <v>30.07</v>
      </c>
      <c r="E3494" s="3">
        <v>0.0</v>
      </c>
      <c r="F3494" s="2"/>
      <c r="G3494" s="3">
        <v>0.14</v>
      </c>
      <c r="H3494" s="3">
        <v>220.6</v>
      </c>
      <c r="I3494" s="3">
        <v>12.21</v>
      </c>
      <c r="J3494" s="2"/>
      <c r="K3494" s="3">
        <v>485.6</v>
      </c>
      <c r="L3494" s="2"/>
      <c r="M3494" s="2"/>
      <c r="N3494" s="2"/>
      <c r="O3494" s="2"/>
      <c r="P3494" s="2"/>
      <c r="Q3494" s="2"/>
      <c r="R3494" s="2"/>
      <c r="S3494" s="2"/>
      <c r="T3494" s="3">
        <v>2578.88186751576</v>
      </c>
      <c r="U3494" s="3">
        <v>3388.3804</v>
      </c>
    </row>
    <row r="3495" hidden="1">
      <c r="A3495" s="10" t="str">
        <f t="shared" si="1"/>
        <v>Chad2004</v>
      </c>
      <c r="B3495" s="1" t="s">
        <v>54</v>
      </c>
      <c r="C3495" s="3">
        <v>2004.0</v>
      </c>
      <c r="D3495" s="3">
        <v>0.0</v>
      </c>
      <c r="E3495" s="3">
        <v>0.0</v>
      </c>
      <c r="F3495" s="2"/>
      <c r="G3495" s="2"/>
      <c r="H3495" s="2"/>
      <c r="I3495" s="2"/>
      <c r="J3495" s="3">
        <v>0.25</v>
      </c>
      <c r="K3495" s="3">
        <v>4422.86</v>
      </c>
      <c r="L3495" s="2"/>
      <c r="M3495" s="2"/>
      <c r="N3495" s="2"/>
      <c r="O3495" s="2"/>
      <c r="P3495" s="2"/>
      <c r="Q3495" s="2"/>
      <c r="R3495" s="2"/>
      <c r="S3495" s="2"/>
      <c r="T3495" s="3">
        <v>0.0</v>
      </c>
      <c r="U3495" s="3">
        <v>0.0</v>
      </c>
    </row>
    <row r="3496" hidden="1">
      <c r="A3496" s="10" t="str">
        <f t="shared" si="1"/>
        <v>Togo2004</v>
      </c>
      <c r="B3496" s="1" t="s">
        <v>201</v>
      </c>
      <c r="C3496" s="3">
        <v>2004.0</v>
      </c>
      <c r="D3496" s="3">
        <v>62.47</v>
      </c>
      <c r="E3496" s="3">
        <v>63.44</v>
      </c>
      <c r="F3496" s="3">
        <v>-0.569621</v>
      </c>
      <c r="G3496" s="3">
        <v>0.1</v>
      </c>
      <c r="H3496" s="3">
        <v>557.83</v>
      </c>
      <c r="I3496" s="3">
        <v>389.64</v>
      </c>
      <c r="J3496" s="3">
        <v>-15.14</v>
      </c>
      <c r="K3496" s="3">
        <v>2255.94</v>
      </c>
      <c r="L3496" s="3">
        <v>11.35</v>
      </c>
      <c r="M3496" s="3">
        <v>52.09</v>
      </c>
      <c r="N3496" s="3">
        <v>27.03</v>
      </c>
      <c r="O3496" s="3">
        <v>8.92</v>
      </c>
      <c r="P3496" s="3">
        <v>1.48</v>
      </c>
      <c r="Q3496" s="3">
        <v>18.15</v>
      </c>
      <c r="R3496" s="3">
        <v>44.05</v>
      </c>
      <c r="S3496" s="3">
        <v>36.32</v>
      </c>
      <c r="T3496" s="3">
        <v>1449.05285949186</v>
      </c>
      <c r="U3496" s="3">
        <v>2069.8452</v>
      </c>
    </row>
    <row r="3497" hidden="1">
      <c r="A3497" s="10" t="str">
        <f t="shared" si="1"/>
        <v>Thailand2004</v>
      </c>
      <c r="B3497" s="1" t="s">
        <v>199</v>
      </c>
      <c r="C3497" s="3">
        <v>2004.0</v>
      </c>
      <c r="D3497" s="3">
        <v>19.23</v>
      </c>
      <c r="E3497" s="3">
        <v>54.18</v>
      </c>
      <c r="F3497" s="3">
        <v>0.633501</v>
      </c>
      <c r="G3497" s="3">
        <v>0.07</v>
      </c>
      <c r="H3497" s="3">
        <v>94402.61</v>
      </c>
      <c r="I3497" s="3">
        <v>96247.9</v>
      </c>
      <c r="J3497" s="3">
        <v>4.53</v>
      </c>
      <c r="K3497" s="3">
        <v>172895.99</v>
      </c>
      <c r="L3497" s="3">
        <v>39.77</v>
      </c>
      <c r="M3497" s="3">
        <v>14.41</v>
      </c>
      <c r="N3497" s="3">
        <v>28.18</v>
      </c>
      <c r="O3497" s="3">
        <v>16.66</v>
      </c>
      <c r="P3497" s="3">
        <v>37.7</v>
      </c>
      <c r="Q3497" s="3">
        <v>33.69</v>
      </c>
      <c r="R3497" s="3">
        <v>19.05</v>
      </c>
      <c r="S3497" s="3">
        <v>7.97</v>
      </c>
      <c r="T3497" s="3">
        <v>2429.07194492297</v>
      </c>
      <c r="U3497" s="3">
        <v>1774.2835</v>
      </c>
    </row>
    <row r="3498" hidden="1">
      <c r="A3498" s="10" t="str">
        <f t="shared" si="1"/>
        <v>Turkmenistan2004</v>
      </c>
      <c r="B3498" s="1" t="s">
        <v>206</v>
      </c>
      <c r="C3498" s="3">
        <v>2004.0</v>
      </c>
      <c r="D3498" s="3">
        <v>0.0</v>
      </c>
      <c r="E3498" s="3">
        <v>0.0</v>
      </c>
      <c r="F3498" s="3">
        <v>-0.901772</v>
      </c>
      <c r="G3498" s="2"/>
      <c r="H3498" s="2"/>
      <c r="I3498" s="2"/>
      <c r="J3498" s="3">
        <v>0.07</v>
      </c>
      <c r="K3498" s="3">
        <v>6838.35</v>
      </c>
      <c r="L3498" s="2"/>
      <c r="M3498" s="2"/>
      <c r="N3498" s="2"/>
      <c r="O3498" s="2"/>
      <c r="P3498" s="2"/>
      <c r="Q3498" s="2"/>
      <c r="R3498" s="2"/>
      <c r="S3498" s="2"/>
      <c r="T3498" s="3">
        <v>0.0</v>
      </c>
      <c r="U3498" s="3">
        <v>0.0</v>
      </c>
    </row>
    <row r="3499" hidden="1">
      <c r="A3499" s="10" t="str">
        <f t="shared" si="1"/>
        <v>Timor-Leste2004</v>
      </c>
      <c r="B3499" s="1" t="s">
        <v>200</v>
      </c>
      <c r="C3499" s="3">
        <v>2004.0</v>
      </c>
      <c r="D3499" s="3">
        <v>8.29</v>
      </c>
      <c r="E3499" s="3">
        <v>82.3</v>
      </c>
      <c r="F3499" s="2"/>
      <c r="G3499" s="3">
        <v>0.49</v>
      </c>
      <c r="H3499" s="3">
        <v>113.49</v>
      </c>
      <c r="I3499" s="3">
        <v>105.65</v>
      </c>
      <c r="J3499" s="3">
        <v>-92.4</v>
      </c>
      <c r="K3499" s="3">
        <v>440.73</v>
      </c>
      <c r="L3499" s="3">
        <v>24.45</v>
      </c>
      <c r="M3499" s="3">
        <v>57.85</v>
      </c>
      <c r="N3499" s="3">
        <v>8.55</v>
      </c>
      <c r="O3499" s="3">
        <v>9.13</v>
      </c>
      <c r="P3499" s="3">
        <v>49.3</v>
      </c>
      <c r="Q3499" s="3">
        <v>31.92</v>
      </c>
      <c r="R3499" s="3">
        <v>12.24</v>
      </c>
      <c r="S3499" s="3">
        <v>6.43</v>
      </c>
      <c r="T3499" s="3">
        <v>1893.91780197061</v>
      </c>
      <c r="U3499" s="3">
        <v>2906.9678</v>
      </c>
    </row>
    <row r="3500" hidden="1">
      <c r="A3500" s="10" t="str">
        <f t="shared" si="1"/>
        <v>Tonga2004</v>
      </c>
      <c r="B3500" s="1" t="s">
        <v>202</v>
      </c>
      <c r="C3500" s="3">
        <v>2004.0</v>
      </c>
      <c r="D3500" s="3">
        <v>97.22</v>
      </c>
      <c r="E3500" s="3">
        <v>48.71</v>
      </c>
      <c r="F3500" s="2"/>
      <c r="G3500" s="3">
        <v>0.28</v>
      </c>
      <c r="H3500" s="3">
        <v>104.75</v>
      </c>
      <c r="I3500" s="3">
        <v>15.71</v>
      </c>
      <c r="J3500" s="3">
        <v>-37.05</v>
      </c>
      <c r="K3500" s="3">
        <v>230.66</v>
      </c>
      <c r="L3500" s="3">
        <v>10.56</v>
      </c>
      <c r="M3500" s="3">
        <v>38.15</v>
      </c>
      <c r="N3500" s="3">
        <v>7.25</v>
      </c>
      <c r="O3500" s="3">
        <v>9.07</v>
      </c>
      <c r="P3500" s="2"/>
      <c r="Q3500" s="3">
        <v>7.85</v>
      </c>
      <c r="R3500" s="3">
        <v>0.35</v>
      </c>
      <c r="S3500" s="3">
        <v>58.44</v>
      </c>
      <c r="T3500" s="3">
        <v>1438.77630394479</v>
      </c>
      <c r="U3500" s="3">
        <v>5295.9244</v>
      </c>
    </row>
    <row r="3501" hidden="1">
      <c r="A3501" s="10" t="str">
        <f t="shared" si="1"/>
        <v>Trinidad and Tobago2004</v>
      </c>
      <c r="B3501" s="1" t="s">
        <v>203</v>
      </c>
      <c r="C3501" s="3">
        <v>2004.0</v>
      </c>
      <c r="D3501" s="3">
        <v>65.24</v>
      </c>
      <c r="E3501" s="3">
        <v>59.77</v>
      </c>
      <c r="F3501" s="3">
        <v>-0.108049</v>
      </c>
      <c r="G3501" s="3">
        <v>0.52</v>
      </c>
      <c r="H3501" s="3">
        <v>4869.58</v>
      </c>
      <c r="I3501" s="3">
        <v>6517.2</v>
      </c>
      <c r="J3501" s="2"/>
      <c r="K3501" s="3">
        <v>13280.28</v>
      </c>
      <c r="L3501" s="3">
        <v>33.78</v>
      </c>
      <c r="M3501" s="3">
        <v>25.99</v>
      </c>
      <c r="N3501" s="3">
        <v>18.93</v>
      </c>
      <c r="O3501" s="3">
        <v>21.23</v>
      </c>
      <c r="P3501" s="3">
        <v>1.98</v>
      </c>
      <c r="Q3501" s="3">
        <v>53.02</v>
      </c>
      <c r="R3501" s="3">
        <v>31.85</v>
      </c>
      <c r="S3501" s="3">
        <v>13.14</v>
      </c>
      <c r="T3501" s="3">
        <v>2216.34232051088</v>
      </c>
      <c r="U3501" s="3">
        <v>4275.7454</v>
      </c>
    </row>
    <row r="3502" hidden="1">
      <c r="A3502" s="10" t="str">
        <f t="shared" si="1"/>
        <v>Tunisia2004</v>
      </c>
      <c r="B3502" s="1" t="s">
        <v>204</v>
      </c>
      <c r="C3502" s="3">
        <v>2004.0</v>
      </c>
      <c r="D3502" s="3">
        <v>23.73</v>
      </c>
      <c r="E3502" s="3">
        <v>54.79</v>
      </c>
      <c r="F3502" s="3">
        <v>-0.125092</v>
      </c>
      <c r="G3502" s="3">
        <v>0.19</v>
      </c>
      <c r="H3502" s="3">
        <v>12736.54</v>
      </c>
      <c r="I3502" s="3">
        <v>9684.72</v>
      </c>
      <c r="J3502" s="3">
        <v>-2.51</v>
      </c>
      <c r="K3502" s="3">
        <v>31183.14</v>
      </c>
      <c r="L3502" s="3">
        <v>26.4</v>
      </c>
      <c r="M3502" s="3">
        <v>28.39</v>
      </c>
      <c r="N3502" s="3">
        <v>36.25</v>
      </c>
      <c r="O3502" s="3">
        <v>8.88</v>
      </c>
      <c r="P3502" s="3">
        <v>12.85</v>
      </c>
      <c r="Q3502" s="3">
        <v>54.81</v>
      </c>
      <c r="R3502" s="3">
        <v>21.2</v>
      </c>
      <c r="S3502" s="3">
        <v>11.13</v>
      </c>
      <c r="T3502" s="3">
        <v>2058.12285861925</v>
      </c>
      <c r="U3502" s="3">
        <v>1906.9813</v>
      </c>
    </row>
    <row r="3503" hidden="1">
      <c r="A3503" s="10" t="str">
        <f t="shared" si="1"/>
        <v>Turkiye2004</v>
      </c>
      <c r="B3503" s="1" t="s">
        <v>205</v>
      </c>
      <c r="C3503" s="3">
        <v>2004.0</v>
      </c>
      <c r="D3503" s="3">
        <v>14.69</v>
      </c>
      <c r="E3503" s="3">
        <v>50.5</v>
      </c>
      <c r="F3503" s="3">
        <v>0.249065</v>
      </c>
      <c r="G3503" s="3">
        <v>0.06</v>
      </c>
      <c r="H3503" s="3">
        <v>97539.77</v>
      </c>
      <c r="I3503" s="3">
        <v>63120.95</v>
      </c>
      <c r="J3503" s="3">
        <v>-1.58</v>
      </c>
      <c r="K3503" s="3">
        <v>408865.01</v>
      </c>
      <c r="L3503" s="3">
        <v>30.42</v>
      </c>
      <c r="M3503" s="3">
        <v>20.08</v>
      </c>
      <c r="N3503" s="3">
        <v>31.0</v>
      </c>
      <c r="O3503" s="3">
        <v>14.69</v>
      </c>
      <c r="P3503" s="3">
        <v>16.9</v>
      </c>
      <c r="Q3503" s="3">
        <v>52.85</v>
      </c>
      <c r="R3503" s="3">
        <v>23.13</v>
      </c>
      <c r="S3503" s="3">
        <v>6.12</v>
      </c>
      <c r="T3503" s="3">
        <v>1990.360876251</v>
      </c>
      <c r="U3503" s="3">
        <v>1497.8692</v>
      </c>
    </row>
    <row r="3504" hidden="1">
      <c r="A3504" s="10" t="str">
        <f t="shared" si="1"/>
        <v>Tuvalu2004</v>
      </c>
      <c r="B3504" s="1" t="s">
        <v>208</v>
      </c>
      <c r="C3504" s="3">
        <v>2004.0</v>
      </c>
      <c r="D3504" s="3">
        <v>6.68</v>
      </c>
      <c r="E3504" s="3">
        <v>59.3</v>
      </c>
      <c r="F3504" s="2"/>
      <c r="G3504" s="3">
        <v>0.27</v>
      </c>
      <c r="H3504" s="3">
        <v>11.48</v>
      </c>
      <c r="I3504" s="3">
        <v>0.13</v>
      </c>
      <c r="J3504" s="2"/>
      <c r="K3504" s="3">
        <v>21.53</v>
      </c>
      <c r="L3504" s="3">
        <v>12.29</v>
      </c>
      <c r="M3504" s="3">
        <v>47.01</v>
      </c>
      <c r="N3504" s="3">
        <v>8.48</v>
      </c>
      <c r="O3504" s="3">
        <v>7.33</v>
      </c>
      <c r="P3504" s="3">
        <v>37.01</v>
      </c>
      <c r="Q3504" s="3">
        <v>51.91</v>
      </c>
      <c r="R3504" s="3">
        <v>0.52</v>
      </c>
      <c r="S3504" s="2"/>
      <c r="T3504" s="3">
        <v>1530.01454789939</v>
      </c>
      <c r="U3504" s="3">
        <v>5552.3263</v>
      </c>
    </row>
    <row r="3505" hidden="1">
      <c r="A3505" s="10" t="str">
        <f t="shared" si="1"/>
        <v>Tanzania2004</v>
      </c>
      <c r="B3505" s="1" t="s">
        <v>198</v>
      </c>
      <c r="C3505" s="3">
        <v>2004.0</v>
      </c>
      <c r="D3505" s="3">
        <v>45.24</v>
      </c>
      <c r="E3505" s="3">
        <v>68.11</v>
      </c>
      <c r="F3505" s="3">
        <v>-0.935327</v>
      </c>
      <c r="G3505" s="3">
        <v>0.11</v>
      </c>
      <c r="H3505" s="3">
        <v>2556.44</v>
      </c>
      <c r="I3505" s="3">
        <v>1473.11</v>
      </c>
      <c r="J3505" s="3">
        <v>-1.52</v>
      </c>
      <c r="K3505" s="3">
        <v>16675.95</v>
      </c>
      <c r="L3505" s="3">
        <v>26.58</v>
      </c>
      <c r="M3505" s="3">
        <v>41.53</v>
      </c>
      <c r="N3505" s="3">
        <v>24.89</v>
      </c>
      <c r="O3505" s="3">
        <v>7.0</v>
      </c>
      <c r="P3505" s="3">
        <v>1.33</v>
      </c>
      <c r="Q3505" s="3">
        <v>10.93</v>
      </c>
      <c r="R3505" s="3">
        <v>47.71</v>
      </c>
      <c r="S3505" s="3">
        <v>40.04</v>
      </c>
      <c r="T3505" s="3">
        <v>1794.29191562727</v>
      </c>
      <c r="U3505" s="3">
        <v>2237.1621</v>
      </c>
    </row>
    <row r="3506" hidden="1">
      <c r="A3506" s="10" t="str">
        <f t="shared" si="1"/>
        <v>Uganda2004</v>
      </c>
      <c r="B3506" s="1" t="s">
        <v>209</v>
      </c>
      <c r="C3506" s="3">
        <v>2004.0</v>
      </c>
      <c r="D3506" s="3">
        <v>70.93</v>
      </c>
      <c r="E3506" s="3">
        <v>67.19</v>
      </c>
      <c r="F3506" s="3">
        <v>-1.05367</v>
      </c>
      <c r="G3506" s="3">
        <v>0.05</v>
      </c>
      <c r="H3506" s="3">
        <v>1720.21</v>
      </c>
      <c r="I3506" s="3">
        <v>653.54</v>
      </c>
      <c r="J3506" s="3">
        <v>-10.07</v>
      </c>
      <c r="K3506" s="3">
        <v>7939.49</v>
      </c>
      <c r="L3506" s="3">
        <v>23.44</v>
      </c>
      <c r="M3506" s="3">
        <v>43.75</v>
      </c>
      <c r="N3506" s="3">
        <v>26.29</v>
      </c>
      <c r="O3506" s="3">
        <v>6.47</v>
      </c>
      <c r="P3506" s="3">
        <v>3.68</v>
      </c>
      <c r="Q3506" s="3">
        <v>19.27</v>
      </c>
      <c r="R3506" s="3">
        <v>24.18</v>
      </c>
      <c r="S3506" s="3">
        <v>52.8</v>
      </c>
      <c r="T3506" s="3">
        <v>1723.4005831213</v>
      </c>
      <c r="U3506" s="3">
        <v>2041.9925</v>
      </c>
    </row>
    <row r="3507" hidden="1">
      <c r="A3507" s="10" t="str">
        <f t="shared" si="1"/>
        <v>Ukraine2004</v>
      </c>
      <c r="B3507" s="1" t="s">
        <v>210</v>
      </c>
      <c r="C3507" s="3">
        <v>2004.0</v>
      </c>
      <c r="D3507" s="3">
        <v>26.69</v>
      </c>
      <c r="E3507" s="3">
        <v>54.83</v>
      </c>
      <c r="F3507" s="3">
        <v>0.672848</v>
      </c>
      <c r="G3507" s="3">
        <v>0.05</v>
      </c>
      <c r="H3507" s="3">
        <v>28996.78</v>
      </c>
      <c r="I3507" s="3">
        <v>32666.13</v>
      </c>
      <c r="J3507" s="3">
        <v>6.74</v>
      </c>
      <c r="K3507" s="3">
        <v>64819.7</v>
      </c>
      <c r="L3507" s="3">
        <v>22.55</v>
      </c>
      <c r="M3507" s="3">
        <v>32.28</v>
      </c>
      <c r="N3507" s="3">
        <v>18.69</v>
      </c>
      <c r="O3507" s="3">
        <v>23.77</v>
      </c>
      <c r="P3507" s="3">
        <v>14.03</v>
      </c>
      <c r="Q3507" s="3">
        <v>19.43</v>
      </c>
      <c r="R3507" s="3">
        <v>55.47</v>
      </c>
      <c r="S3507" s="3">
        <v>9.96</v>
      </c>
      <c r="T3507" s="3">
        <v>1947.43523965067</v>
      </c>
      <c r="U3507" s="3">
        <v>1981.8894</v>
      </c>
    </row>
    <row r="3508" hidden="1">
      <c r="A3508" s="10" t="str">
        <f t="shared" si="1"/>
        <v>Uruguay2004</v>
      </c>
      <c r="B3508" s="1" t="s">
        <v>214</v>
      </c>
      <c r="C3508" s="3">
        <v>2004.0</v>
      </c>
      <c r="D3508" s="3">
        <v>65.56</v>
      </c>
      <c r="E3508" s="3">
        <v>44.06</v>
      </c>
      <c r="F3508" s="3">
        <v>-0.051583</v>
      </c>
      <c r="G3508" s="3">
        <v>0.07</v>
      </c>
      <c r="H3508" s="3">
        <v>3118.63</v>
      </c>
      <c r="I3508" s="3">
        <v>2937.23</v>
      </c>
      <c r="J3508" s="3">
        <v>2.75</v>
      </c>
      <c r="K3508" s="3">
        <v>13686.33</v>
      </c>
      <c r="L3508" s="3">
        <v>17.61</v>
      </c>
      <c r="M3508" s="3">
        <v>26.45</v>
      </c>
      <c r="N3508" s="3">
        <v>30.71</v>
      </c>
      <c r="O3508" s="3">
        <v>25.05</v>
      </c>
      <c r="P3508" s="3">
        <v>2.96</v>
      </c>
      <c r="Q3508" s="3">
        <v>23.53</v>
      </c>
      <c r="R3508" s="3">
        <v>30.4</v>
      </c>
      <c r="S3508" s="3">
        <v>43.03</v>
      </c>
      <c r="T3508" s="3">
        <v>1610.87608307378</v>
      </c>
      <c r="U3508" s="3">
        <v>1801.37</v>
      </c>
    </row>
    <row r="3509" hidden="1">
      <c r="A3509" s="10" t="str">
        <f t="shared" si="1"/>
        <v>United States2004</v>
      </c>
      <c r="B3509" s="1" t="s">
        <v>213</v>
      </c>
      <c r="C3509" s="3">
        <v>2004.0</v>
      </c>
      <c r="D3509" s="3">
        <v>13.67</v>
      </c>
      <c r="E3509" s="3">
        <v>68.91</v>
      </c>
      <c r="F3509" s="3">
        <v>1.818327</v>
      </c>
      <c r="G3509" s="3">
        <v>0.07</v>
      </c>
      <c r="H3509" s="3">
        <v>1525304.22</v>
      </c>
      <c r="I3509" s="3">
        <v>814844.39</v>
      </c>
      <c r="J3509" s="3">
        <v>-5.07</v>
      </c>
      <c r="K3509" s="3">
        <v>1.22137E7</v>
      </c>
      <c r="L3509" s="3">
        <v>30.34</v>
      </c>
      <c r="M3509" s="3">
        <v>38.57</v>
      </c>
      <c r="N3509" s="3">
        <v>15.48</v>
      </c>
      <c r="O3509" s="3">
        <v>12.32</v>
      </c>
      <c r="P3509" s="3">
        <v>42.1</v>
      </c>
      <c r="Q3509" s="3">
        <v>21.54</v>
      </c>
      <c r="R3509" s="3">
        <v>19.74</v>
      </c>
      <c r="S3509" s="3">
        <v>7.76</v>
      </c>
      <c r="T3509" s="3">
        <v>2297.55083931818</v>
      </c>
      <c r="U3509" s="3">
        <v>1649.1832</v>
      </c>
    </row>
    <row r="3510" hidden="1">
      <c r="A3510" s="10" t="str">
        <f t="shared" si="1"/>
        <v>St. Vincent and the Grenadines2004</v>
      </c>
      <c r="B3510" s="1" t="s">
        <v>192</v>
      </c>
      <c r="C3510" s="3">
        <v>2004.0</v>
      </c>
      <c r="D3510" s="3">
        <v>82.34</v>
      </c>
      <c r="E3510" s="3">
        <v>71.53</v>
      </c>
      <c r="F3510" s="2"/>
      <c r="G3510" s="3">
        <v>0.15</v>
      </c>
      <c r="H3510" s="3">
        <v>225.26</v>
      </c>
      <c r="I3510" s="3">
        <v>36.61</v>
      </c>
      <c r="J3510" s="3">
        <v>-16.8</v>
      </c>
      <c r="K3510" s="3">
        <v>521.98</v>
      </c>
      <c r="L3510" s="3">
        <v>18.33</v>
      </c>
      <c r="M3510" s="3">
        <v>53.2</v>
      </c>
      <c r="N3510" s="3">
        <v>18.96</v>
      </c>
      <c r="O3510" s="3">
        <v>9.51</v>
      </c>
      <c r="P3510" s="3">
        <v>5.52</v>
      </c>
      <c r="Q3510" s="3">
        <v>23.79</v>
      </c>
      <c r="R3510" s="3">
        <v>20.43</v>
      </c>
      <c r="S3510" s="3">
        <v>50.26</v>
      </c>
      <c r="T3510" s="3">
        <v>1723.23035742738</v>
      </c>
      <c r="U3510" s="3">
        <v>5128.1402</v>
      </c>
    </row>
    <row r="3511" hidden="1">
      <c r="A3511" s="10" t="str">
        <f t="shared" si="1"/>
        <v>Venezuela, RB2004</v>
      </c>
      <c r="B3511" s="1" t="s">
        <v>216</v>
      </c>
      <c r="C3511" s="3">
        <v>2004.0</v>
      </c>
      <c r="D3511" s="3">
        <v>84.9</v>
      </c>
      <c r="E3511" s="3">
        <v>66.82</v>
      </c>
      <c r="F3511" s="3">
        <v>-0.411939</v>
      </c>
      <c r="G3511" s="3">
        <v>0.49</v>
      </c>
      <c r="H3511" s="3">
        <v>14697.16</v>
      </c>
      <c r="I3511" s="3">
        <v>39886.65</v>
      </c>
      <c r="J3511" s="3">
        <v>17.03</v>
      </c>
      <c r="K3511" s="3">
        <v>112453.0</v>
      </c>
      <c r="L3511" s="3">
        <v>35.16</v>
      </c>
      <c r="M3511" s="3">
        <v>31.66</v>
      </c>
      <c r="N3511" s="3">
        <v>27.28</v>
      </c>
      <c r="O3511" s="3">
        <v>5.89</v>
      </c>
      <c r="P3511" s="3">
        <v>1.55</v>
      </c>
      <c r="Q3511" s="3">
        <v>32.68</v>
      </c>
      <c r="R3511" s="3">
        <v>12.45</v>
      </c>
      <c r="S3511" s="3">
        <v>53.32</v>
      </c>
      <c r="T3511" s="3">
        <v>2291.70545308244</v>
      </c>
      <c r="U3511" s="3">
        <v>7043.8503</v>
      </c>
    </row>
    <row r="3512" hidden="1">
      <c r="A3512" s="10" t="str">
        <f t="shared" si="1"/>
        <v>Vietnam2004</v>
      </c>
      <c r="B3512" s="1" t="s">
        <v>217</v>
      </c>
      <c r="C3512" s="3">
        <v>2004.0</v>
      </c>
      <c r="D3512" s="3">
        <v>46.95</v>
      </c>
      <c r="E3512" s="3">
        <v>49.31</v>
      </c>
      <c r="F3512" s="3">
        <v>-0.468755</v>
      </c>
      <c r="G3512" s="3">
        <v>0.08</v>
      </c>
      <c r="H3512" s="3">
        <v>31968.82</v>
      </c>
      <c r="I3512" s="3">
        <v>26485.03</v>
      </c>
      <c r="J3512" s="3">
        <v>-13.55</v>
      </c>
      <c r="K3512" s="3">
        <v>45427.86</v>
      </c>
      <c r="L3512" s="3">
        <v>24.87</v>
      </c>
      <c r="M3512" s="3">
        <v>24.44</v>
      </c>
      <c r="N3512" s="3">
        <v>45.59</v>
      </c>
      <c r="O3512" s="3">
        <v>4.64</v>
      </c>
      <c r="P3512" s="3">
        <v>6.91</v>
      </c>
      <c r="Q3512" s="3">
        <v>48.06</v>
      </c>
      <c r="R3512" s="3">
        <v>7.16</v>
      </c>
      <c r="S3512" s="3">
        <v>37.42</v>
      </c>
      <c r="T3512" s="3">
        <v>1876.47240284074</v>
      </c>
      <c r="U3512" s="3">
        <v>1300.3721</v>
      </c>
    </row>
    <row r="3513" hidden="1">
      <c r="A3513" s="10" t="str">
        <f t="shared" si="1"/>
        <v>Vanuatu2004</v>
      </c>
      <c r="B3513" s="1" t="s">
        <v>215</v>
      </c>
      <c r="C3513" s="3">
        <v>2004.0</v>
      </c>
      <c r="D3513" s="3">
        <v>0.0</v>
      </c>
      <c r="E3513" s="3">
        <v>0.0</v>
      </c>
      <c r="F3513" s="2"/>
      <c r="G3513" s="2"/>
      <c r="H3513" s="2"/>
      <c r="I3513" s="2"/>
      <c r="J3513" s="3">
        <v>-7.51</v>
      </c>
      <c r="K3513" s="3">
        <v>365.0</v>
      </c>
      <c r="L3513" s="2"/>
      <c r="M3513" s="2"/>
      <c r="N3513" s="2"/>
      <c r="O3513" s="2"/>
      <c r="P3513" s="2"/>
      <c r="Q3513" s="2"/>
      <c r="R3513" s="2"/>
      <c r="S3513" s="2"/>
      <c r="T3513" s="3">
        <v>0.0</v>
      </c>
      <c r="U3513" s="3">
        <v>0.0</v>
      </c>
    </row>
    <row r="3514" hidden="1">
      <c r="A3514" s="10" t="str">
        <f t="shared" si="1"/>
        <v>World2004</v>
      </c>
      <c r="B3514" s="1" t="s">
        <v>219</v>
      </c>
      <c r="C3514" s="3">
        <v>2004.0</v>
      </c>
      <c r="D3514" s="3">
        <v>20.28</v>
      </c>
      <c r="E3514" s="3">
        <v>63.21</v>
      </c>
      <c r="F3514" s="2"/>
      <c r="G3514" s="3">
        <v>0.05</v>
      </c>
      <c r="H3514" s="3">
        <v>9298447.51</v>
      </c>
      <c r="I3514" s="3">
        <v>1.022476237E7</v>
      </c>
      <c r="J3514" s="3">
        <v>0.92</v>
      </c>
      <c r="K3514" s="3">
        <v>4.387460088E7</v>
      </c>
      <c r="L3514" s="3">
        <v>32.69</v>
      </c>
      <c r="M3514" s="3">
        <v>30.52</v>
      </c>
      <c r="N3514" s="3">
        <v>20.53</v>
      </c>
      <c r="O3514" s="3">
        <v>12.38</v>
      </c>
      <c r="P3514" s="3">
        <v>33.85</v>
      </c>
      <c r="Q3514" s="3">
        <v>31.06</v>
      </c>
      <c r="R3514" s="3">
        <v>20.24</v>
      </c>
      <c r="S3514" s="3">
        <v>9.58</v>
      </c>
      <c r="T3514" s="3">
        <v>2187.98723512411</v>
      </c>
      <c r="U3514" s="3">
        <v>1317.8907</v>
      </c>
    </row>
    <row r="3515" hidden="1">
      <c r="A3515" s="10" t="str">
        <f t="shared" si="1"/>
        <v>Wallis and Futura Isl.2004</v>
      </c>
      <c r="B3515" s="1" t="s">
        <v>218</v>
      </c>
      <c r="C3515" s="3">
        <v>2004.0</v>
      </c>
      <c r="D3515" s="3">
        <v>0.0</v>
      </c>
      <c r="E3515" s="3">
        <v>77.34</v>
      </c>
      <c r="F3515" s="2"/>
      <c r="G3515" s="3">
        <v>0.14</v>
      </c>
      <c r="H3515" s="3">
        <v>52.61</v>
      </c>
      <c r="I3515" s="2"/>
      <c r="J3515" s="2"/>
      <c r="K3515" s="2"/>
      <c r="L3515" s="3">
        <v>16.5</v>
      </c>
      <c r="M3515" s="3">
        <v>60.84</v>
      </c>
      <c r="N3515" s="3">
        <v>12.25</v>
      </c>
      <c r="O3515" s="3">
        <v>7.81</v>
      </c>
      <c r="P3515" s="2"/>
      <c r="Q3515" s="2"/>
      <c r="R3515" s="2"/>
      <c r="S3515" s="2"/>
      <c r="T3515" s="3">
        <v>1728.68987993963</v>
      </c>
      <c r="U3515" s="3">
        <v>0.0</v>
      </c>
    </row>
    <row r="3516" hidden="1">
      <c r="A3516" s="10" t="str">
        <f t="shared" si="1"/>
        <v>Samoa2004</v>
      </c>
      <c r="B3516" s="1" t="s">
        <v>174</v>
      </c>
      <c r="C3516" s="3">
        <v>2004.0</v>
      </c>
      <c r="D3516" s="3">
        <v>23.13</v>
      </c>
      <c r="E3516" s="3">
        <v>54.16</v>
      </c>
      <c r="F3516" s="2"/>
      <c r="G3516" s="3">
        <v>0.63</v>
      </c>
      <c r="H3516" s="3">
        <v>209.89</v>
      </c>
      <c r="I3516" s="3">
        <v>85.23</v>
      </c>
      <c r="J3516" s="3">
        <v>-13.97</v>
      </c>
      <c r="K3516" s="3">
        <v>420.32</v>
      </c>
      <c r="L3516" s="3">
        <v>9.08</v>
      </c>
      <c r="M3516" s="3">
        <v>45.08</v>
      </c>
      <c r="N3516" s="3">
        <v>16.13</v>
      </c>
      <c r="O3516" s="3">
        <v>9.8</v>
      </c>
      <c r="P3516" s="3">
        <v>0.85</v>
      </c>
      <c r="Q3516" s="3">
        <v>79.37</v>
      </c>
      <c r="R3516" s="3">
        <v>1.18</v>
      </c>
      <c r="S3516" s="3">
        <v>14.56</v>
      </c>
      <c r="T3516" s="3">
        <v>1387.75187391423</v>
      </c>
      <c r="U3516" s="3">
        <v>5218.7626</v>
      </c>
    </row>
    <row r="3517" hidden="1">
      <c r="A3517" s="10" t="str">
        <f t="shared" si="1"/>
        <v>Yemen, Rep.2004</v>
      </c>
      <c r="B3517" s="1" t="s">
        <v>220</v>
      </c>
      <c r="C3517" s="3">
        <v>2004.0</v>
      </c>
      <c r="D3517" s="3">
        <v>96.4</v>
      </c>
      <c r="E3517" s="3">
        <v>62.04</v>
      </c>
      <c r="F3517" s="3">
        <v>-1.298227</v>
      </c>
      <c r="G3517" s="3">
        <v>0.24</v>
      </c>
      <c r="H3517" s="3">
        <v>3987.42</v>
      </c>
      <c r="I3517" s="3">
        <v>4072.49</v>
      </c>
      <c r="J3517" s="2"/>
      <c r="K3517" s="3">
        <v>13872.79</v>
      </c>
      <c r="L3517" s="3">
        <v>23.95</v>
      </c>
      <c r="M3517" s="3">
        <v>38.09</v>
      </c>
      <c r="N3517" s="3">
        <v>23.62</v>
      </c>
      <c r="O3517" s="3">
        <v>14.33</v>
      </c>
      <c r="P3517" s="3">
        <v>1.7</v>
      </c>
      <c r="Q3517" s="3">
        <v>5.03</v>
      </c>
      <c r="R3517" s="3">
        <v>1.99</v>
      </c>
      <c r="S3517" s="3">
        <v>91.28</v>
      </c>
      <c r="T3517" s="3">
        <v>1691.57736576843</v>
      </c>
      <c r="U3517" s="3">
        <v>8372.5521</v>
      </c>
    </row>
    <row r="3518" hidden="1">
      <c r="A3518" s="10" t="str">
        <f t="shared" si="1"/>
        <v>South Africa2004</v>
      </c>
      <c r="B3518" s="1" t="s">
        <v>186</v>
      </c>
      <c r="C3518" s="3">
        <v>2004.0</v>
      </c>
      <c r="D3518" s="3">
        <v>25.97</v>
      </c>
      <c r="E3518" s="3">
        <v>57.55</v>
      </c>
      <c r="F3518" s="3">
        <v>0.295997</v>
      </c>
      <c r="G3518" s="3">
        <v>0.05</v>
      </c>
      <c r="H3518" s="3">
        <v>47603.27</v>
      </c>
      <c r="I3518" s="3">
        <v>40263.52</v>
      </c>
      <c r="J3518" s="3">
        <v>-0.14</v>
      </c>
      <c r="K3518" s="3">
        <v>228589.99</v>
      </c>
      <c r="L3518" s="3">
        <v>33.86</v>
      </c>
      <c r="M3518" s="3">
        <v>23.69</v>
      </c>
      <c r="N3518" s="3">
        <v>16.65</v>
      </c>
      <c r="O3518" s="3">
        <v>17.26</v>
      </c>
      <c r="P3518" s="3">
        <v>13.62</v>
      </c>
      <c r="Q3518" s="3">
        <v>19.18</v>
      </c>
      <c r="R3518" s="3">
        <v>45.84</v>
      </c>
      <c r="S3518" s="3">
        <v>21.19</v>
      </c>
      <c r="T3518" s="3">
        <v>2187.03091930844</v>
      </c>
      <c r="U3518" s="3">
        <v>1224.4805</v>
      </c>
    </row>
    <row r="3519" hidden="1">
      <c r="A3519" s="10" t="str">
        <f t="shared" si="1"/>
        <v>Zambia2004</v>
      </c>
      <c r="B3519" s="1" t="s">
        <v>221</v>
      </c>
      <c r="C3519" s="3">
        <v>2004.0</v>
      </c>
      <c r="D3519" s="3">
        <v>24.28</v>
      </c>
      <c r="E3519" s="3">
        <v>65.28</v>
      </c>
      <c r="F3519" s="3">
        <v>-0.875248</v>
      </c>
      <c r="G3519" s="3">
        <v>0.06</v>
      </c>
      <c r="H3519" s="3">
        <v>2179.91</v>
      </c>
      <c r="I3519" s="3">
        <v>1616.18</v>
      </c>
      <c r="J3519" s="3">
        <v>-3.73</v>
      </c>
      <c r="K3519" s="3">
        <v>6221.08</v>
      </c>
      <c r="L3519" s="3">
        <v>28.49</v>
      </c>
      <c r="M3519" s="3">
        <v>36.79</v>
      </c>
      <c r="N3519" s="3">
        <v>22.79</v>
      </c>
      <c r="O3519" s="3">
        <v>11.92</v>
      </c>
      <c r="P3519" s="3">
        <v>0.81</v>
      </c>
      <c r="Q3519" s="3">
        <v>22.35</v>
      </c>
      <c r="R3519" s="3">
        <v>52.62</v>
      </c>
      <c r="S3519" s="3">
        <v>24.22</v>
      </c>
      <c r="T3519" s="3">
        <v>2072.3854875887</v>
      </c>
      <c r="U3519" s="3">
        <v>3797.8935</v>
      </c>
    </row>
    <row r="3520" hidden="1">
      <c r="A3520" s="10" t="str">
        <f t="shared" si="1"/>
        <v>Zimbabwe2004</v>
      </c>
      <c r="B3520" s="1" t="s">
        <v>222</v>
      </c>
      <c r="C3520" s="3">
        <v>2004.0</v>
      </c>
      <c r="D3520" s="3">
        <v>54.65</v>
      </c>
      <c r="E3520" s="3">
        <v>50.36</v>
      </c>
      <c r="F3520" s="3">
        <v>-0.440648</v>
      </c>
      <c r="G3520" s="3">
        <v>0.07</v>
      </c>
      <c r="H3520" s="3">
        <v>2805.37</v>
      </c>
      <c r="I3520" s="3">
        <v>2719.24</v>
      </c>
      <c r="J3520" s="3">
        <v>-7.1</v>
      </c>
      <c r="K3520" s="3">
        <v>5805.6</v>
      </c>
      <c r="L3520" s="3">
        <v>23.39</v>
      </c>
      <c r="M3520" s="3">
        <v>26.97</v>
      </c>
      <c r="N3520" s="3">
        <v>36.35</v>
      </c>
      <c r="O3520" s="3">
        <v>11.98</v>
      </c>
      <c r="P3520" s="3">
        <v>3.6</v>
      </c>
      <c r="Q3520" s="3">
        <v>22.14</v>
      </c>
      <c r="R3520" s="3">
        <v>22.67</v>
      </c>
      <c r="S3520" s="3">
        <v>51.31</v>
      </c>
      <c r="T3520" s="3">
        <v>1517.21400408186</v>
      </c>
      <c r="U3520" s="3">
        <v>1418.3252</v>
      </c>
    </row>
    <row r="3521" hidden="1">
      <c r="A3521" s="10" t="str">
        <f t="shared" si="1"/>
        <v>Aruba2005</v>
      </c>
      <c r="B3521" s="1" t="s">
        <v>25</v>
      </c>
      <c r="C3521" s="3">
        <v>2005.0</v>
      </c>
      <c r="D3521" s="3">
        <v>79.54</v>
      </c>
      <c r="E3521" s="3">
        <v>18.93</v>
      </c>
      <c r="F3521" s="2"/>
      <c r="G3521" s="3">
        <v>0.56</v>
      </c>
      <c r="H3521" s="3">
        <v>1030.05</v>
      </c>
      <c r="I3521" s="3">
        <v>106.2</v>
      </c>
      <c r="J3521" s="3">
        <v>-9.4</v>
      </c>
      <c r="K3521" s="3">
        <v>2330.73</v>
      </c>
      <c r="L3521" s="3">
        <v>4.16</v>
      </c>
      <c r="M3521" s="3">
        <v>14.77</v>
      </c>
      <c r="N3521" s="3">
        <v>14.29</v>
      </c>
      <c r="O3521" s="3">
        <v>3.4</v>
      </c>
      <c r="P3521" s="3">
        <v>1.77</v>
      </c>
      <c r="Q3521" s="3">
        <v>13.4</v>
      </c>
      <c r="R3521" s="3">
        <v>2.72</v>
      </c>
      <c r="S3521" s="3">
        <v>0.16</v>
      </c>
      <c r="T3521" s="3">
        <v>0.0</v>
      </c>
      <c r="U3521" s="3">
        <v>5981.043</v>
      </c>
    </row>
    <row r="3522" hidden="1">
      <c r="A3522" s="10" t="str">
        <f t="shared" si="1"/>
        <v>Afghanistan2005</v>
      </c>
      <c r="B3522" s="1" t="s">
        <v>15</v>
      </c>
      <c r="C3522" s="3">
        <v>2005.0</v>
      </c>
      <c r="D3522" s="3">
        <v>0.0</v>
      </c>
      <c r="E3522" s="3">
        <v>0.0</v>
      </c>
      <c r="F3522" s="2"/>
      <c r="G3522" s="2"/>
      <c r="H3522" s="2"/>
      <c r="I3522" s="2"/>
      <c r="J3522" s="2"/>
      <c r="K3522" s="3">
        <v>6209.14</v>
      </c>
      <c r="L3522" s="2"/>
      <c r="M3522" s="2"/>
      <c r="N3522" s="2"/>
      <c r="O3522" s="2"/>
      <c r="P3522" s="2"/>
      <c r="Q3522" s="2"/>
      <c r="R3522" s="2"/>
      <c r="S3522" s="2"/>
      <c r="T3522" s="3">
        <v>0.0</v>
      </c>
      <c r="U3522" s="3">
        <v>0.0</v>
      </c>
    </row>
    <row r="3523" hidden="1">
      <c r="A3523" s="10" t="str">
        <f t="shared" si="1"/>
        <v>Anguila2005</v>
      </c>
      <c r="B3523" s="1" t="s">
        <v>21</v>
      </c>
      <c r="C3523" s="3">
        <v>2005.0</v>
      </c>
      <c r="D3523" s="3">
        <v>0.0</v>
      </c>
      <c r="E3523" s="3">
        <v>0.0</v>
      </c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3">
        <v>0.0</v>
      </c>
      <c r="U3523" s="3">
        <v>0.0</v>
      </c>
    </row>
    <row r="3524" hidden="1">
      <c r="A3524" s="10" t="str">
        <f t="shared" si="1"/>
        <v>Albania2005</v>
      </c>
      <c r="B3524" s="1" t="s">
        <v>18</v>
      </c>
      <c r="C3524" s="3">
        <v>2005.0</v>
      </c>
      <c r="D3524" s="3">
        <v>16.56</v>
      </c>
      <c r="E3524" s="3">
        <v>67.41</v>
      </c>
      <c r="F3524" s="3">
        <v>-0.3094</v>
      </c>
      <c r="G3524" s="3">
        <v>0.47</v>
      </c>
      <c r="H3524" s="3">
        <v>2614.35</v>
      </c>
      <c r="I3524" s="3">
        <v>658.23</v>
      </c>
      <c r="J3524" s="3">
        <v>-24.85</v>
      </c>
      <c r="K3524" s="3">
        <v>8052.08</v>
      </c>
      <c r="L3524" s="3">
        <v>19.29</v>
      </c>
      <c r="M3524" s="3">
        <v>48.12</v>
      </c>
      <c r="N3524" s="3">
        <v>24.58</v>
      </c>
      <c r="O3524" s="3">
        <v>8.01</v>
      </c>
      <c r="P3524" s="3">
        <v>4.04</v>
      </c>
      <c r="Q3524" s="3">
        <v>52.87</v>
      </c>
      <c r="R3524" s="3">
        <v>30.16</v>
      </c>
      <c r="S3524" s="3">
        <v>12.93</v>
      </c>
      <c r="T3524" s="3">
        <v>1780.99066062335</v>
      </c>
      <c r="U3524" s="3">
        <v>1994.4419</v>
      </c>
    </row>
    <row r="3525" hidden="1">
      <c r="A3525" s="10" t="str">
        <f t="shared" si="1"/>
        <v>Andorra2005</v>
      </c>
      <c r="B3525" s="1" t="s">
        <v>20</v>
      </c>
      <c r="C3525" s="3">
        <v>2005.0</v>
      </c>
      <c r="D3525" s="3">
        <v>0.0</v>
      </c>
      <c r="E3525" s="3">
        <v>0.0</v>
      </c>
      <c r="F3525" s="2"/>
      <c r="G3525" s="2"/>
      <c r="H3525" s="2"/>
      <c r="I3525" s="2"/>
      <c r="J3525" s="2"/>
      <c r="K3525" s="3">
        <v>3159.91</v>
      </c>
      <c r="L3525" s="2"/>
      <c r="M3525" s="2"/>
      <c r="N3525" s="2"/>
      <c r="O3525" s="2"/>
      <c r="P3525" s="2"/>
      <c r="Q3525" s="2"/>
      <c r="R3525" s="2"/>
      <c r="S3525" s="2"/>
      <c r="T3525" s="3">
        <v>0.0</v>
      </c>
      <c r="U3525" s="3">
        <v>0.0</v>
      </c>
    </row>
    <row r="3526" hidden="1">
      <c r="A3526" s="10" t="str">
        <f t="shared" si="1"/>
        <v>Netherlands Antilles2005</v>
      </c>
      <c r="B3526" s="1" t="s">
        <v>148</v>
      </c>
      <c r="C3526" s="3">
        <v>2005.0</v>
      </c>
      <c r="D3526" s="3">
        <v>44.0</v>
      </c>
      <c r="E3526" s="3">
        <v>76.54</v>
      </c>
      <c r="F3526" s="2"/>
      <c r="G3526" s="3">
        <v>0.12</v>
      </c>
      <c r="H3526" s="3">
        <v>894.25</v>
      </c>
      <c r="I3526" s="3">
        <v>90.94</v>
      </c>
      <c r="J3526" s="2"/>
      <c r="K3526" s="2"/>
      <c r="L3526" s="3">
        <v>22.31</v>
      </c>
      <c r="M3526" s="3">
        <v>54.23</v>
      </c>
      <c r="N3526" s="3">
        <v>14.33</v>
      </c>
      <c r="O3526" s="3">
        <v>7.52</v>
      </c>
      <c r="P3526" s="3">
        <v>19.77</v>
      </c>
      <c r="Q3526" s="3">
        <v>59.82</v>
      </c>
      <c r="R3526" s="3">
        <v>9.91</v>
      </c>
      <c r="S3526" s="3">
        <v>3.5</v>
      </c>
      <c r="T3526" s="3">
        <v>0.0</v>
      </c>
      <c r="U3526" s="3">
        <v>1191.5633</v>
      </c>
    </row>
    <row r="3527" hidden="1">
      <c r="A3527" s="10" t="str">
        <f t="shared" si="1"/>
        <v>United Arab Emirates2005</v>
      </c>
      <c r="B3527" s="1" t="s">
        <v>211</v>
      </c>
      <c r="C3527" s="3">
        <v>2005.0</v>
      </c>
      <c r="D3527" s="3">
        <v>47.12</v>
      </c>
      <c r="E3527" s="3">
        <v>50.57</v>
      </c>
      <c r="F3527" s="3">
        <v>-0.102331</v>
      </c>
      <c r="G3527" s="3">
        <v>0.12</v>
      </c>
      <c r="H3527" s="3">
        <v>80814.02</v>
      </c>
      <c r="I3527" s="3">
        <v>115452.99</v>
      </c>
      <c r="J3527" s="3">
        <v>15.62</v>
      </c>
      <c r="K3527" s="3">
        <v>180617.0</v>
      </c>
      <c r="L3527" s="3">
        <v>22.31</v>
      </c>
      <c r="M3527" s="3">
        <v>28.26</v>
      </c>
      <c r="N3527" s="3">
        <v>27.85</v>
      </c>
      <c r="O3527" s="3">
        <v>4.43</v>
      </c>
      <c r="P3527" s="3">
        <v>7.64</v>
      </c>
      <c r="Q3527" s="3">
        <v>17.77</v>
      </c>
      <c r="R3527" s="3">
        <v>8.56</v>
      </c>
      <c r="S3527" s="3">
        <v>36.88</v>
      </c>
      <c r="T3527" s="3">
        <v>2128.40856035103</v>
      </c>
      <c r="U3527" s="3">
        <v>2995.7136</v>
      </c>
    </row>
    <row r="3528" hidden="1">
      <c r="A3528" s="10" t="str">
        <f t="shared" si="1"/>
        <v>Argentina2005</v>
      </c>
      <c r="B3528" s="1" t="s">
        <v>23</v>
      </c>
      <c r="C3528" s="3">
        <v>2005.0</v>
      </c>
      <c r="D3528" s="3">
        <v>67.05</v>
      </c>
      <c r="E3528" s="3">
        <v>65.39</v>
      </c>
      <c r="F3528" s="3">
        <v>0.14709</v>
      </c>
      <c r="G3528" s="3">
        <v>0.06</v>
      </c>
      <c r="H3528" s="3">
        <v>28688.64</v>
      </c>
      <c r="I3528" s="3">
        <v>40106.39</v>
      </c>
      <c r="J3528" s="3">
        <v>5.94</v>
      </c>
      <c r="K3528" s="3">
        <v>198737.0</v>
      </c>
      <c r="L3528" s="3">
        <v>40.51</v>
      </c>
      <c r="M3528" s="3">
        <v>24.88</v>
      </c>
      <c r="N3528" s="3">
        <v>28.94</v>
      </c>
      <c r="O3528" s="3">
        <v>4.72</v>
      </c>
      <c r="P3528" s="3">
        <v>8.87</v>
      </c>
      <c r="Q3528" s="3">
        <v>22.62</v>
      </c>
      <c r="R3528" s="3">
        <v>36.93</v>
      </c>
      <c r="S3528" s="3">
        <v>29.98</v>
      </c>
      <c r="T3528" s="3">
        <v>2535.2946683845</v>
      </c>
      <c r="U3528" s="3">
        <v>1306.3795</v>
      </c>
    </row>
    <row r="3529" hidden="1">
      <c r="A3529" s="10" t="str">
        <f t="shared" si="1"/>
        <v>Armenia2005</v>
      </c>
      <c r="B3529" s="1" t="s">
        <v>24</v>
      </c>
      <c r="C3529" s="3">
        <v>2005.0</v>
      </c>
      <c r="D3529" s="3">
        <v>21.0</v>
      </c>
      <c r="E3529" s="3">
        <v>58.06</v>
      </c>
      <c r="F3529" s="3">
        <v>-0.030199</v>
      </c>
      <c r="G3529" s="3">
        <v>0.1</v>
      </c>
      <c r="H3529" s="3">
        <v>1691.54</v>
      </c>
      <c r="I3529" s="3">
        <v>936.98</v>
      </c>
      <c r="J3529" s="3">
        <v>-15.51</v>
      </c>
      <c r="K3529" s="3">
        <v>4900.47</v>
      </c>
      <c r="L3529" s="3">
        <v>16.24</v>
      </c>
      <c r="M3529" s="3">
        <v>41.82</v>
      </c>
      <c r="N3529" s="3">
        <v>19.43</v>
      </c>
      <c r="O3529" s="3">
        <v>22.47</v>
      </c>
      <c r="P3529" s="3">
        <v>3.09</v>
      </c>
      <c r="Q3529" s="3">
        <v>22.2</v>
      </c>
      <c r="R3529" s="3">
        <v>65.65</v>
      </c>
      <c r="S3529" s="3">
        <v>9.06</v>
      </c>
      <c r="T3529" s="3">
        <v>1629.49195856908</v>
      </c>
      <c r="U3529" s="3">
        <v>2633.0048</v>
      </c>
    </row>
    <row r="3530" hidden="1">
      <c r="A3530" s="10" t="str">
        <f t="shared" si="1"/>
        <v>Antigua and Barbuda2005</v>
      </c>
      <c r="B3530" s="1" t="s">
        <v>22</v>
      </c>
      <c r="C3530" s="3">
        <v>2005.0</v>
      </c>
      <c r="D3530" s="3">
        <v>72.75</v>
      </c>
      <c r="E3530" s="3">
        <v>85.02</v>
      </c>
      <c r="F3530" s="2"/>
      <c r="G3530" s="3">
        <v>0.33</v>
      </c>
      <c r="H3530" s="3">
        <v>525.21</v>
      </c>
      <c r="I3530" s="3">
        <v>120.64</v>
      </c>
      <c r="J3530" s="3">
        <v>10.3</v>
      </c>
      <c r="K3530" s="3">
        <v>1022.96</v>
      </c>
      <c r="L3530" s="3">
        <v>12.25</v>
      </c>
      <c r="M3530" s="3">
        <v>72.77</v>
      </c>
      <c r="N3530" s="3">
        <v>9.53</v>
      </c>
      <c r="O3530" s="3">
        <v>5.44</v>
      </c>
      <c r="P3530" s="3">
        <v>9.31</v>
      </c>
      <c r="Q3530" s="3">
        <v>87.93</v>
      </c>
      <c r="R3530" s="3">
        <v>2.41</v>
      </c>
      <c r="S3530" s="3">
        <v>0.35</v>
      </c>
      <c r="T3530" s="3">
        <v>1927.64003295748</v>
      </c>
      <c r="U3530" s="3">
        <v>5100.7581</v>
      </c>
    </row>
    <row r="3531" hidden="1">
      <c r="A3531" s="10" t="str">
        <f t="shared" si="1"/>
        <v>Australia2005</v>
      </c>
      <c r="B3531" s="1" t="s">
        <v>26</v>
      </c>
      <c r="C3531" s="3">
        <v>2005.0</v>
      </c>
      <c r="D3531" s="3">
        <v>56.62</v>
      </c>
      <c r="E3531" s="3">
        <v>74.41</v>
      </c>
      <c r="F3531" s="3">
        <v>-0.136324</v>
      </c>
      <c r="G3531" s="3">
        <v>0.09</v>
      </c>
      <c r="H3531" s="3">
        <v>125221.25</v>
      </c>
      <c r="I3531" s="3">
        <v>106011.05</v>
      </c>
      <c r="J3531" s="3">
        <v>-2.74</v>
      </c>
      <c r="K3531" s="3">
        <v>693407.97</v>
      </c>
      <c r="L3531" s="3">
        <v>34.3</v>
      </c>
      <c r="M3531" s="3">
        <v>40.11</v>
      </c>
      <c r="N3531" s="3">
        <v>16.63</v>
      </c>
      <c r="O3531" s="3">
        <v>8.6</v>
      </c>
      <c r="P3531" s="3">
        <v>7.63</v>
      </c>
      <c r="Q3531" s="3">
        <v>18.21</v>
      </c>
      <c r="R3531" s="3">
        <v>20.08</v>
      </c>
      <c r="S3531" s="3">
        <v>47.36</v>
      </c>
      <c r="T3531" s="3">
        <v>2438.41738077394</v>
      </c>
      <c r="U3531" s="3">
        <v>1204.8495</v>
      </c>
    </row>
    <row r="3532" hidden="1">
      <c r="A3532" s="10" t="str">
        <f t="shared" si="1"/>
        <v>Austria2005</v>
      </c>
      <c r="B3532" s="1" t="s">
        <v>27</v>
      </c>
      <c r="C3532" s="3">
        <v>2005.0</v>
      </c>
      <c r="D3532" s="3">
        <v>18.5</v>
      </c>
      <c r="E3532" s="3">
        <v>69.36</v>
      </c>
      <c r="F3532" s="3">
        <v>1.884941</v>
      </c>
      <c r="G3532" s="3">
        <v>0.12</v>
      </c>
      <c r="H3532" s="3">
        <v>119950.09</v>
      </c>
      <c r="I3532" s="3">
        <v>117721.71</v>
      </c>
      <c r="J3532" s="3">
        <v>3.21</v>
      </c>
      <c r="K3532" s="3">
        <v>315973.99</v>
      </c>
      <c r="L3532" s="3">
        <v>30.43</v>
      </c>
      <c r="M3532" s="3">
        <v>38.93</v>
      </c>
      <c r="N3532" s="3">
        <v>22.12</v>
      </c>
      <c r="O3532" s="3">
        <v>7.7</v>
      </c>
      <c r="P3532" s="3">
        <v>33.82</v>
      </c>
      <c r="Q3532" s="3">
        <v>34.36</v>
      </c>
      <c r="R3532" s="3">
        <v>25.43</v>
      </c>
      <c r="S3532" s="3">
        <v>2.47</v>
      </c>
      <c r="T3532" s="3">
        <v>2165.75037957075</v>
      </c>
      <c r="U3532" s="3">
        <v>1421.991</v>
      </c>
    </row>
    <row r="3533" hidden="1">
      <c r="A3533" s="10" t="str">
        <f t="shared" si="1"/>
        <v>Azerbaijan2005</v>
      </c>
      <c r="B3533" s="1" t="s">
        <v>28</v>
      </c>
      <c r="C3533" s="3">
        <v>2005.0</v>
      </c>
      <c r="D3533" s="3">
        <v>84.42</v>
      </c>
      <c r="E3533" s="3">
        <v>74.06</v>
      </c>
      <c r="F3533" s="3">
        <v>-1.054199</v>
      </c>
      <c r="G3533" s="3">
        <v>0.14</v>
      </c>
      <c r="H3533" s="3">
        <v>4211.21</v>
      </c>
      <c r="I3533" s="3">
        <v>4347.15</v>
      </c>
      <c r="J3533" s="3">
        <v>10.04</v>
      </c>
      <c r="K3533" s="3">
        <v>13245.72</v>
      </c>
      <c r="L3533" s="3">
        <v>42.47</v>
      </c>
      <c r="M3533" s="3">
        <v>31.59</v>
      </c>
      <c r="N3533" s="3">
        <v>19.32</v>
      </c>
      <c r="O3533" s="3">
        <v>6.44</v>
      </c>
      <c r="P3533" s="3">
        <v>6.79</v>
      </c>
      <c r="Q3533" s="3">
        <v>28.22</v>
      </c>
      <c r="R3533" s="3">
        <v>8.61</v>
      </c>
      <c r="S3533" s="3">
        <v>56.34</v>
      </c>
      <c r="T3533" s="3">
        <v>2495.29305102971</v>
      </c>
      <c r="U3533" s="3">
        <v>5989.756</v>
      </c>
    </row>
    <row r="3534" hidden="1">
      <c r="A3534" s="10" t="str">
        <f t="shared" si="1"/>
        <v>Burundi2005</v>
      </c>
      <c r="B3534" s="1" t="s">
        <v>47</v>
      </c>
      <c r="C3534" s="3">
        <v>2005.0</v>
      </c>
      <c r="D3534" s="3">
        <v>46.32</v>
      </c>
      <c r="E3534" s="3">
        <v>67.46</v>
      </c>
      <c r="F3534" s="2"/>
      <c r="G3534" s="3">
        <v>0.12</v>
      </c>
      <c r="H3534" s="3">
        <v>258.15</v>
      </c>
      <c r="I3534" s="3">
        <v>113.76</v>
      </c>
      <c r="J3534" s="3">
        <v>-22.7</v>
      </c>
      <c r="K3534" s="3">
        <v>1117.11</v>
      </c>
      <c r="L3534" s="3">
        <v>28.19</v>
      </c>
      <c r="M3534" s="3">
        <v>39.27</v>
      </c>
      <c r="N3534" s="3">
        <v>30.04</v>
      </c>
      <c r="O3534" s="3">
        <v>1.96</v>
      </c>
      <c r="P3534" s="3">
        <v>2.15</v>
      </c>
      <c r="Q3534" s="3">
        <v>3.49</v>
      </c>
      <c r="R3534" s="3">
        <v>50.66</v>
      </c>
      <c r="S3534" s="3">
        <v>43.64</v>
      </c>
      <c r="T3534" s="3">
        <v>2227.59485676019</v>
      </c>
      <c r="U3534" s="3">
        <v>4090.1283</v>
      </c>
    </row>
    <row r="3535" hidden="1">
      <c r="A3535" s="10" t="str">
        <f t="shared" si="1"/>
        <v>Belgium2005</v>
      </c>
      <c r="B3535" s="1" t="s">
        <v>34</v>
      </c>
      <c r="C3535" s="3">
        <v>2005.0</v>
      </c>
      <c r="D3535" s="3">
        <v>19.01</v>
      </c>
      <c r="E3535" s="3">
        <v>60.19</v>
      </c>
      <c r="F3535" s="3">
        <v>1.253972</v>
      </c>
      <c r="G3535" s="3">
        <v>0.08</v>
      </c>
      <c r="H3535" s="3">
        <v>319085.46</v>
      </c>
      <c r="I3535" s="3">
        <v>335691.78</v>
      </c>
      <c r="J3535" s="3">
        <v>4.04</v>
      </c>
      <c r="K3535" s="3">
        <v>385571.0</v>
      </c>
      <c r="L3535" s="3">
        <v>19.6</v>
      </c>
      <c r="M3535" s="3">
        <v>40.59</v>
      </c>
      <c r="N3535" s="3">
        <v>25.88</v>
      </c>
      <c r="O3535" s="3">
        <v>13.2</v>
      </c>
      <c r="P3535" s="3">
        <v>16.35</v>
      </c>
      <c r="Q3535" s="3">
        <v>42.48</v>
      </c>
      <c r="R3535" s="3">
        <v>30.77</v>
      </c>
      <c r="S3535" s="3">
        <v>7.99</v>
      </c>
      <c r="T3535" s="3">
        <v>1690.48118168501</v>
      </c>
      <c r="U3535" s="3">
        <v>1118.4293</v>
      </c>
    </row>
    <row r="3536" hidden="1">
      <c r="A3536" s="10" t="str">
        <f t="shared" si="1"/>
        <v>Benin2005</v>
      </c>
      <c r="B3536" s="1" t="s">
        <v>37</v>
      </c>
      <c r="C3536" s="3">
        <v>2005.0</v>
      </c>
      <c r="D3536" s="3">
        <v>30.84</v>
      </c>
      <c r="E3536" s="3">
        <v>65.53</v>
      </c>
      <c r="F3536" s="2"/>
      <c r="G3536" s="3">
        <v>0.14</v>
      </c>
      <c r="H3536" s="3">
        <v>898.7</v>
      </c>
      <c r="I3536" s="3">
        <v>288.2</v>
      </c>
      <c r="J3536" s="3">
        <v>-2.13</v>
      </c>
      <c r="K3536" s="3">
        <v>6565.04</v>
      </c>
      <c r="L3536" s="3">
        <v>9.46</v>
      </c>
      <c r="M3536" s="3">
        <v>56.07</v>
      </c>
      <c r="N3536" s="3">
        <v>25.91</v>
      </c>
      <c r="O3536" s="3">
        <v>8.56</v>
      </c>
      <c r="P3536" s="3">
        <v>3.16</v>
      </c>
      <c r="Q3536" s="3">
        <v>12.62</v>
      </c>
      <c r="R3536" s="3">
        <v>15.84</v>
      </c>
      <c r="S3536" s="3">
        <v>68.37</v>
      </c>
      <c r="T3536" s="3">
        <v>1350.28469807275</v>
      </c>
      <c r="U3536" s="3">
        <v>3817.8004</v>
      </c>
    </row>
    <row r="3537" hidden="1">
      <c r="A3537" s="10" t="str">
        <f t="shared" si="1"/>
        <v>Burkina Faso2005</v>
      </c>
      <c r="B3537" s="1" t="s">
        <v>46</v>
      </c>
      <c r="C3537" s="3">
        <v>2005.0</v>
      </c>
      <c r="D3537" s="3">
        <v>16.91</v>
      </c>
      <c r="E3537" s="3">
        <v>73.39</v>
      </c>
      <c r="F3537" s="3">
        <v>-1.171884</v>
      </c>
      <c r="G3537" s="3">
        <v>0.28</v>
      </c>
      <c r="H3537" s="3">
        <v>1160.68</v>
      </c>
      <c r="I3537" s="3">
        <v>332.3</v>
      </c>
      <c r="J3537" s="3">
        <v>-14.49</v>
      </c>
      <c r="K3537" s="3">
        <v>6146.35</v>
      </c>
      <c r="L3537" s="3">
        <v>20.77</v>
      </c>
      <c r="M3537" s="3">
        <v>52.62</v>
      </c>
      <c r="N3537" s="3">
        <v>24.37</v>
      </c>
      <c r="O3537" s="3">
        <v>2.18</v>
      </c>
      <c r="P3537" s="3">
        <v>2.01</v>
      </c>
      <c r="Q3537" s="3">
        <v>8.87</v>
      </c>
      <c r="R3537" s="3">
        <v>4.2</v>
      </c>
      <c r="S3537" s="3">
        <v>84.92</v>
      </c>
      <c r="T3537" s="3">
        <v>1630.0589727186</v>
      </c>
      <c r="U3537" s="3">
        <v>6034.5763</v>
      </c>
    </row>
    <row r="3538" hidden="1">
      <c r="A3538" s="10" t="str">
        <f t="shared" si="1"/>
        <v>Bangladesh2005</v>
      </c>
      <c r="B3538" s="1" t="s">
        <v>31</v>
      </c>
      <c r="C3538" s="3">
        <v>2005.0</v>
      </c>
      <c r="D3538" s="3">
        <v>7.5</v>
      </c>
      <c r="E3538" s="3">
        <v>43.39</v>
      </c>
      <c r="F3538" s="3">
        <v>-0.881898</v>
      </c>
      <c r="G3538" s="3">
        <v>0.12</v>
      </c>
      <c r="H3538" s="3">
        <v>12630.53</v>
      </c>
      <c r="I3538" s="3">
        <v>9331.58</v>
      </c>
      <c r="J3538" s="3">
        <v>-5.61</v>
      </c>
      <c r="K3538" s="3">
        <v>69442.95</v>
      </c>
      <c r="L3538" s="3">
        <v>23.99</v>
      </c>
      <c r="M3538" s="3">
        <v>19.4</v>
      </c>
      <c r="N3538" s="3">
        <v>44.15</v>
      </c>
      <c r="O3538" s="3">
        <v>12.43</v>
      </c>
      <c r="P3538" s="3">
        <v>1.32</v>
      </c>
      <c r="Q3538" s="3">
        <v>83.02</v>
      </c>
      <c r="R3538" s="3">
        <v>8.52</v>
      </c>
      <c r="S3538" s="3">
        <v>7.05</v>
      </c>
      <c r="T3538" s="3">
        <v>1784.00067654429</v>
      </c>
      <c r="U3538" s="3">
        <v>6820.7847</v>
      </c>
    </row>
    <row r="3539" hidden="1">
      <c r="A3539" s="10" t="str">
        <f t="shared" si="1"/>
        <v>Bulgaria2005</v>
      </c>
      <c r="B3539" s="1" t="s">
        <v>45</v>
      </c>
      <c r="C3539" s="3">
        <v>2005.0</v>
      </c>
      <c r="D3539" s="3">
        <v>25.13</v>
      </c>
      <c r="E3539" s="3">
        <v>51.14</v>
      </c>
      <c r="F3539" s="3">
        <v>0.399413</v>
      </c>
      <c r="G3539" s="3">
        <v>0.06</v>
      </c>
      <c r="H3539" s="3">
        <v>18162.45</v>
      </c>
      <c r="I3539" s="3">
        <v>11739.33</v>
      </c>
      <c r="J3539" s="3">
        <v>-14.66</v>
      </c>
      <c r="K3539" s="3">
        <v>29869.28</v>
      </c>
      <c r="L3539" s="3">
        <v>22.66</v>
      </c>
      <c r="M3539" s="3">
        <v>28.48</v>
      </c>
      <c r="N3539" s="3">
        <v>23.48</v>
      </c>
      <c r="O3539" s="3">
        <v>8.79</v>
      </c>
      <c r="P3539" s="3">
        <v>13.97</v>
      </c>
      <c r="Q3539" s="3">
        <v>40.65</v>
      </c>
      <c r="R3539" s="3">
        <v>31.11</v>
      </c>
      <c r="S3539" s="3">
        <v>10.4</v>
      </c>
      <c r="T3539" s="3">
        <v>1878.93487838327</v>
      </c>
      <c r="U3539" s="3">
        <v>1197.0279</v>
      </c>
    </row>
    <row r="3540" hidden="1">
      <c r="A3540" s="10" t="str">
        <f t="shared" si="1"/>
        <v>Bahrain2005</v>
      </c>
      <c r="B3540" s="1" t="s">
        <v>30</v>
      </c>
      <c r="C3540" s="3">
        <v>2005.0</v>
      </c>
      <c r="D3540" s="3">
        <v>78.9</v>
      </c>
      <c r="E3540" s="3">
        <v>34.12</v>
      </c>
      <c r="F3540" s="3">
        <v>-0.200434</v>
      </c>
      <c r="G3540" s="3">
        <v>0.04</v>
      </c>
      <c r="H3540" s="3">
        <v>9339.25</v>
      </c>
      <c r="I3540" s="3">
        <v>10238.58</v>
      </c>
      <c r="J3540" s="3">
        <v>19.47</v>
      </c>
      <c r="K3540" s="3">
        <v>15968.72</v>
      </c>
      <c r="L3540" s="3">
        <v>11.85</v>
      </c>
      <c r="M3540" s="3">
        <v>22.27</v>
      </c>
      <c r="N3540" s="3">
        <v>16.07</v>
      </c>
      <c r="O3540" s="3">
        <v>49.79</v>
      </c>
      <c r="P3540" s="3">
        <v>1.29</v>
      </c>
      <c r="Q3540" s="3">
        <v>79.96</v>
      </c>
      <c r="R3540" s="3">
        <v>16.39</v>
      </c>
      <c r="S3540" s="3">
        <v>2.36</v>
      </c>
      <c r="T3540" s="3">
        <v>2432.91613586388</v>
      </c>
      <c r="U3540" s="3">
        <v>5991.4678</v>
      </c>
    </row>
    <row r="3541" hidden="1">
      <c r="A3541" s="10" t="str">
        <f t="shared" si="1"/>
        <v>Bahamas, The2005</v>
      </c>
      <c r="B3541" s="1" t="s">
        <v>29</v>
      </c>
      <c r="C3541" s="3">
        <v>2005.0</v>
      </c>
      <c r="D3541" s="3">
        <v>40.91</v>
      </c>
      <c r="E3541" s="3">
        <v>78.2</v>
      </c>
      <c r="F3541" s="2"/>
      <c r="G3541" s="3">
        <v>0.19</v>
      </c>
      <c r="H3541" s="3">
        <v>2566.68</v>
      </c>
      <c r="I3541" s="3">
        <v>270.85</v>
      </c>
      <c r="J3541" s="3">
        <v>-3.88</v>
      </c>
      <c r="K3541" s="3">
        <v>9836.2</v>
      </c>
      <c r="L3541" s="3">
        <v>16.59</v>
      </c>
      <c r="M3541" s="3">
        <v>61.61</v>
      </c>
      <c r="N3541" s="3">
        <v>12.02</v>
      </c>
      <c r="O3541" s="3">
        <v>5.99</v>
      </c>
      <c r="P3541" s="3">
        <v>0.0</v>
      </c>
      <c r="Q3541" s="3">
        <v>11.95</v>
      </c>
      <c r="R3541" s="3">
        <v>58.91</v>
      </c>
      <c r="S3541" s="3">
        <v>29.11</v>
      </c>
      <c r="T3541" s="3">
        <v>1659.64637978909</v>
      </c>
      <c r="U3541" s="3">
        <v>2983.9235</v>
      </c>
    </row>
    <row r="3542" hidden="1">
      <c r="A3542" s="10" t="str">
        <f t="shared" si="1"/>
        <v>Bosnia and Herzegovina2005</v>
      </c>
      <c r="B3542" s="1" t="s">
        <v>41</v>
      </c>
      <c r="C3542" s="3">
        <v>2005.0</v>
      </c>
      <c r="D3542" s="3">
        <v>31.23</v>
      </c>
      <c r="E3542" s="3">
        <v>69.62</v>
      </c>
      <c r="F3542" s="3">
        <v>0.453979</v>
      </c>
      <c r="G3542" s="3">
        <v>0.1</v>
      </c>
      <c r="H3542" s="3">
        <v>7053.77</v>
      </c>
      <c r="I3542" s="3">
        <v>2388.48</v>
      </c>
      <c r="J3542" s="3">
        <v>-40.0</v>
      </c>
      <c r="K3542" s="3">
        <v>11222.95</v>
      </c>
      <c r="L3542" s="3">
        <v>20.86</v>
      </c>
      <c r="M3542" s="3">
        <v>48.76</v>
      </c>
      <c r="N3542" s="3">
        <v>21.0</v>
      </c>
      <c r="O3542" s="3">
        <v>9.18</v>
      </c>
      <c r="P3542" s="3">
        <v>16.52</v>
      </c>
      <c r="Q3542" s="3">
        <v>23.67</v>
      </c>
      <c r="R3542" s="3">
        <v>48.37</v>
      </c>
      <c r="S3542" s="3">
        <v>11.32</v>
      </c>
      <c r="T3542" s="3">
        <v>1716.23848881727</v>
      </c>
      <c r="U3542" s="3">
        <v>1247.3161</v>
      </c>
    </row>
    <row r="3543" hidden="1">
      <c r="A3543" s="10" t="str">
        <f t="shared" si="1"/>
        <v>Belarus2005</v>
      </c>
      <c r="B3543" s="1" t="s">
        <v>33</v>
      </c>
      <c r="C3543" s="3">
        <v>2005.0</v>
      </c>
      <c r="D3543" s="3">
        <v>47.22</v>
      </c>
      <c r="E3543" s="3">
        <v>40.11</v>
      </c>
      <c r="F3543" s="3">
        <v>0.978521</v>
      </c>
      <c r="G3543" s="3">
        <v>0.21</v>
      </c>
      <c r="H3543" s="3">
        <v>16698.74</v>
      </c>
      <c r="I3543" s="3">
        <v>15977.22</v>
      </c>
      <c r="J3543" s="3">
        <v>0.71</v>
      </c>
      <c r="K3543" s="3">
        <v>30207.57</v>
      </c>
      <c r="L3543" s="3">
        <v>18.29</v>
      </c>
      <c r="M3543" s="3">
        <v>21.82</v>
      </c>
      <c r="N3543" s="3">
        <v>22.38</v>
      </c>
      <c r="O3543" s="3">
        <v>31.05</v>
      </c>
      <c r="P3543" s="3">
        <v>18.35</v>
      </c>
      <c r="Q3543" s="3">
        <v>49.63</v>
      </c>
      <c r="R3543" s="3">
        <v>24.1</v>
      </c>
      <c r="S3543" s="3">
        <v>5.92</v>
      </c>
      <c r="T3543" s="3">
        <v>1891.35745751853</v>
      </c>
      <c r="U3543" s="3">
        <v>1656.2517</v>
      </c>
    </row>
    <row r="3544" hidden="1">
      <c r="A3544" s="10" t="str">
        <f t="shared" si="1"/>
        <v>Belgium-Luxembourg2005</v>
      </c>
      <c r="B3544" s="1" t="s">
        <v>35</v>
      </c>
      <c r="C3544" s="3">
        <v>2005.0</v>
      </c>
      <c r="D3544" s="3">
        <v>0.0</v>
      </c>
      <c r="E3544" s="3">
        <v>0.0</v>
      </c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3">
        <v>0.0</v>
      </c>
      <c r="U3544" s="3">
        <v>0.0</v>
      </c>
    </row>
    <row r="3545" hidden="1">
      <c r="A3545" s="10" t="str">
        <f t="shared" si="1"/>
        <v>Belize2005</v>
      </c>
      <c r="B3545" s="1" t="s">
        <v>36</v>
      </c>
      <c r="C3545" s="3">
        <v>2005.0</v>
      </c>
      <c r="D3545" s="3">
        <v>87.3</v>
      </c>
      <c r="E3545" s="3">
        <v>80.82</v>
      </c>
      <c r="F3545" s="2"/>
      <c r="G3545" s="3">
        <v>0.16</v>
      </c>
      <c r="H3545" s="3">
        <v>438.58</v>
      </c>
      <c r="I3545" s="3">
        <v>207.52</v>
      </c>
      <c r="J3545" s="3">
        <v>-8.12</v>
      </c>
      <c r="K3545" s="3">
        <v>1102.05</v>
      </c>
      <c r="L3545" s="3">
        <v>17.64</v>
      </c>
      <c r="M3545" s="3">
        <v>63.18</v>
      </c>
      <c r="N3545" s="3">
        <v>15.69</v>
      </c>
      <c r="O3545" s="3">
        <v>3.17</v>
      </c>
      <c r="P3545" s="3">
        <v>0.55</v>
      </c>
      <c r="Q3545" s="3">
        <v>37.49</v>
      </c>
      <c r="R3545" s="3">
        <v>22.71</v>
      </c>
      <c r="S3545" s="3">
        <v>38.96</v>
      </c>
      <c r="T3545" s="3">
        <v>1554.20607386854</v>
      </c>
      <c r="U3545" s="3">
        <v>2867.6775</v>
      </c>
    </row>
    <row r="3546" hidden="1">
      <c r="A3546" s="10" t="str">
        <f t="shared" si="1"/>
        <v>Bermuda2005</v>
      </c>
      <c r="B3546" s="1" t="s">
        <v>38</v>
      </c>
      <c r="C3546" s="3">
        <v>2005.0</v>
      </c>
      <c r="D3546" s="3">
        <v>0.0</v>
      </c>
      <c r="E3546" s="3">
        <v>0.0</v>
      </c>
      <c r="F3546" s="2"/>
      <c r="G3546" s="3">
        <v>0.28</v>
      </c>
      <c r="H3546" s="3">
        <v>987.51</v>
      </c>
      <c r="I3546" s="2"/>
      <c r="J3546" s="2"/>
      <c r="K3546" s="3">
        <v>4868.14</v>
      </c>
      <c r="L3546" s="2"/>
      <c r="M3546" s="2"/>
      <c r="N3546" s="2"/>
      <c r="O3546" s="2"/>
      <c r="P3546" s="2"/>
      <c r="Q3546" s="2"/>
      <c r="R3546" s="2"/>
      <c r="S3546" s="2"/>
      <c r="T3546" s="3">
        <v>1894.61504311101</v>
      </c>
      <c r="U3546" s="3">
        <v>0.0</v>
      </c>
    </row>
    <row r="3547" hidden="1">
      <c r="A3547" s="10" t="str">
        <f t="shared" si="1"/>
        <v>Bolivia2005</v>
      </c>
      <c r="B3547" s="1" t="s">
        <v>40</v>
      </c>
      <c r="C3547" s="3">
        <v>2005.0</v>
      </c>
      <c r="D3547" s="3">
        <v>83.38</v>
      </c>
      <c r="E3547" s="3">
        <v>64.09</v>
      </c>
      <c r="F3547" s="3">
        <v>-0.876309</v>
      </c>
      <c r="G3547" s="3">
        <v>0.21</v>
      </c>
      <c r="H3547" s="3">
        <v>2343.29</v>
      </c>
      <c r="I3547" s="3">
        <v>2797.42</v>
      </c>
      <c r="J3547" s="3">
        <v>3.45</v>
      </c>
      <c r="K3547" s="3">
        <v>9549.08</v>
      </c>
      <c r="L3547" s="3">
        <v>26.6</v>
      </c>
      <c r="M3547" s="3">
        <v>37.49</v>
      </c>
      <c r="N3547" s="3">
        <v>31.37</v>
      </c>
      <c r="O3547" s="3">
        <v>4.43</v>
      </c>
      <c r="P3547" s="3">
        <v>1.69</v>
      </c>
      <c r="Q3547" s="3">
        <v>44.76</v>
      </c>
      <c r="R3547" s="3">
        <v>23.73</v>
      </c>
      <c r="S3547" s="3">
        <v>29.73</v>
      </c>
      <c r="T3547" s="3">
        <v>1923.50877468583</v>
      </c>
      <c r="U3547" s="3">
        <v>2716.1166</v>
      </c>
    </row>
    <row r="3548" hidden="1">
      <c r="A3548" s="10" t="str">
        <f t="shared" si="1"/>
        <v>Brazil2005</v>
      </c>
      <c r="B3548" s="1" t="s">
        <v>43</v>
      </c>
      <c r="C3548" s="3">
        <v>2005.0</v>
      </c>
      <c r="D3548" s="3">
        <v>45.24</v>
      </c>
      <c r="E3548" s="3">
        <v>55.35</v>
      </c>
      <c r="F3548" s="3">
        <v>0.659417</v>
      </c>
      <c r="G3548" s="3">
        <v>0.06</v>
      </c>
      <c r="H3548" s="3">
        <v>73600.38</v>
      </c>
      <c r="I3548" s="3">
        <v>118528.69</v>
      </c>
      <c r="J3548" s="3">
        <v>3.4</v>
      </c>
      <c r="K3548" s="3">
        <v>891629.99</v>
      </c>
      <c r="L3548" s="3">
        <v>37.31</v>
      </c>
      <c r="M3548" s="3">
        <v>18.04</v>
      </c>
      <c r="N3548" s="3">
        <v>27.9</v>
      </c>
      <c r="O3548" s="3">
        <v>16.65</v>
      </c>
      <c r="P3548" s="3">
        <v>21.83</v>
      </c>
      <c r="Q3548" s="3">
        <v>19.83</v>
      </c>
      <c r="R3548" s="3">
        <v>29.69</v>
      </c>
      <c r="S3548" s="3">
        <v>26.8</v>
      </c>
      <c r="T3548" s="3">
        <v>2107.51470976639</v>
      </c>
      <c r="U3548" s="3">
        <v>871.1576</v>
      </c>
    </row>
    <row r="3549" hidden="1">
      <c r="A3549" s="10" t="str">
        <f t="shared" si="1"/>
        <v>Barbados2005</v>
      </c>
      <c r="B3549" s="1" t="s">
        <v>32</v>
      </c>
      <c r="C3549" s="3">
        <v>2005.0</v>
      </c>
      <c r="D3549" s="3">
        <v>63.91</v>
      </c>
      <c r="E3549" s="3">
        <v>81.61</v>
      </c>
      <c r="F3549" s="2"/>
      <c r="G3549" s="3">
        <v>0.08</v>
      </c>
      <c r="H3549" s="3">
        <v>1671.86</v>
      </c>
      <c r="I3549" s="3">
        <v>361.24</v>
      </c>
      <c r="J3549" s="3">
        <v>-7.99</v>
      </c>
      <c r="K3549" s="3">
        <v>3819.5</v>
      </c>
      <c r="L3549" s="3">
        <v>19.24</v>
      </c>
      <c r="M3549" s="3">
        <v>62.37</v>
      </c>
      <c r="N3549" s="3">
        <v>12.9</v>
      </c>
      <c r="O3549" s="3">
        <v>5.06</v>
      </c>
      <c r="P3549" s="3">
        <v>12.9</v>
      </c>
      <c r="Q3549" s="3">
        <v>60.19</v>
      </c>
      <c r="R3549" s="3">
        <v>19.1</v>
      </c>
      <c r="S3549" s="3">
        <v>7.04</v>
      </c>
      <c r="T3549" s="3">
        <v>1800.61452219471</v>
      </c>
      <c r="U3549" s="3">
        <v>1728.3934</v>
      </c>
    </row>
    <row r="3550" hidden="1">
      <c r="A3550" s="10" t="str">
        <f t="shared" si="1"/>
        <v>Brunei2005</v>
      </c>
      <c r="B3550" s="1" t="s">
        <v>44</v>
      </c>
      <c r="C3550" s="3">
        <v>2005.0</v>
      </c>
      <c r="D3550" s="3">
        <v>0.0</v>
      </c>
      <c r="E3550" s="3">
        <v>0.0</v>
      </c>
      <c r="F3550" s="2"/>
      <c r="G3550" s="2"/>
      <c r="H3550" s="2"/>
      <c r="I3550" s="2"/>
      <c r="J3550" s="3">
        <v>42.88</v>
      </c>
      <c r="K3550" s="3">
        <v>9531.4</v>
      </c>
      <c r="L3550" s="2"/>
      <c r="M3550" s="2"/>
      <c r="N3550" s="2"/>
      <c r="O3550" s="2"/>
      <c r="P3550" s="2"/>
      <c r="Q3550" s="2"/>
      <c r="R3550" s="2"/>
      <c r="S3550" s="2"/>
      <c r="T3550" s="3">
        <v>0.0</v>
      </c>
      <c r="U3550" s="3">
        <v>0.0</v>
      </c>
    </row>
    <row r="3551" hidden="1">
      <c r="A3551" s="10" t="str">
        <f t="shared" si="1"/>
        <v>Bhutan2005</v>
      </c>
      <c r="B3551" s="1" t="s">
        <v>39</v>
      </c>
      <c r="C3551" s="3">
        <v>2005.0</v>
      </c>
      <c r="D3551" s="3">
        <v>54.58</v>
      </c>
      <c r="E3551" s="3">
        <v>61.79</v>
      </c>
      <c r="F3551" s="2"/>
      <c r="G3551" s="3">
        <v>0.61</v>
      </c>
      <c r="H3551" s="3">
        <v>387.01</v>
      </c>
      <c r="I3551" s="3">
        <v>258.37</v>
      </c>
      <c r="J3551" s="3">
        <v>-26.92</v>
      </c>
      <c r="K3551" s="3">
        <v>796.94</v>
      </c>
      <c r="L3551" s="3">
        <v>24.98</v>
      </c>
      <c r="M3551" s="3">
        <v>36.81</v>
      </c>
      <c r="N3551" s="3">
        <v>32.66</v>
      </c>
      <c r="O3551" s="3">
        <v>5.54</v>
      </c>
      <c r="P3551" s="3">
        <v>0.98</v>
      </c>
      <c r="Q3551" s="3">
        <v>14.54</v>
      </c>
      <c r="R3551" s="3">
        <v>74.78</v>
      </c>
      <c r="S3551" s="3">
        <v>9.68</v>
      </c>
      <c r="T3551" s="3">
        <v>1945.10099209177</v>
      </c>
      <c r="U3551" s="3">
        <v>1741.6307</v>
      </c>
    </row>
    <row r="3552" hidden="1">
      <c r="A3552" s="10" t="str">
        <f t="shared" si="1"/>
        <v>Botswana2005</v>
      </c>
      <c r="B3552" s="1" t="s">
        <v>42</v>
      </c>
      <c r="C3552" s="3">
        <v>2005.0</v>
      </c>
      <c r="D3552" s="3">
        <v>3.28</v>
      </c>
      <c r="E3552" s="3">
        <v>60.75</v>
      </c>
      <c r="F3552" s="3">
        <v>-0.560977</v>
      </c>
      <c r="G3552" s="3">
        <v>0.51</v>
      </c>
      <c r="H3552" s="3">
        <v>3162.34</v>
      </c>
      <c r="I3552" s="3">
        <v>4430.63</v>
      </c>
      <c r="J3552" s="3">
        <v>17.34</v>
      </c>
      <c r="K3552" s="3">
        <v>9918.91</v>
      </c>
      <c r="L3552" s="3">
        <v>23.61</v>
      </c>
      <c r="M3552" s="3">
        <v>37.14</v>
      </c>
      <c r="N3552" s="3">
        <v>16.69</v>
      </c>
      <c r="O3552" s="3">
        <v>7.65</v>
      </c>
      <c r="P3552" s="3">
        <v>3.39</v>
      </c>
      <c r="Q3552" s="3">
        <v>7.03</v>
      </c>
      <c r="R3552" s="3">
        <v>12.29</v>
      </c>
      <c r="S3552" s="3">
        <v>76.98</v>
      </c>
      <c r="T3552" s="3">
        <v>1777.70226875078</v>
      </c>
      <c r="U3552" s="3">
        <v>5872.6128</v>
      </c>
    </row>
    <row r="3553" hidden="1">
      <c r="A3553" s="10" t="str">
        <f t="shared" si="1"/>
        <v>Central African Republic2005</v>
      </c>
      <c r="B3553" s="1" t="s">
        <v>53</v>
      </c>
      <c r="C3553" s="3">
        <v>2005.0</v>
      </c>
      <c r="D3553" s="3">
        <v>44.21</v>
      </c>
      <c r="E3553" s="3">
        <v>56.78</v>
      </c>
      <c r="F3553" s="2"/>
      <c r="G3553" s="3">
        <v>0.16</v>
      </c>
      <c r="H3553" s="3">
        <v>185.29</v>
      </c>
      <c r="I3553" s="3">
        <v>110.73</v>
      </c>
      <c r="J3553" s="3">
        <v>-8.35</v>
      </c>
      <c r="K3553" s="3">
        <v>1337.36</v>
      </c>
      <c r="L3553" s="3">
        <v>14.06</v>
      </c>
      <c r="M3553" s="3">
        <v>42.72</v>
      </c>
      <c r="N3553" s="3">
        <v>26.25</v>
      </c>
      <c r="O3553" s="3">
        <v>16.97</v>
      </c>
      <c r="P3553" s="3">
        <v>1.25</v>
      </c>
      <c r="Q3553" s="3">
        <v>1.36</v>
      </c>
      <c r="R3553" s="3">
        <v>65.02</v>
      </c>
      <c r="S3553" s="3">
        <v>32.38</v>
      </c>
      <c r="T3553" s="3">
        <v>1361.09590659888</v>
      </c>
      <c r="U3553" s="3">
        <v>4690.0271</v>
      </c>
    </row>
    <row r="3554" hidden="1">
      <c r="A3554" s="10" t="str">
        <f t="shared" si="1"/>
        <v>Canada2005</v>
      </c>
      <c r="B3554" s="1" t="s">
        <v>50</v>
      </c>
      <c r="C3554" s="3">
        <v>2005.0</v>
      </c>
      <c r="D3554" s="3">
        <v>38.45</v>
      </c>
      <c r="E3554" s="3">
        <v>70.48</v>
      </c>
      <c r="F3554" s="3">
        <v>0.881745</v>
      </c>
      <c r="G3554" s="3">
        <v>0.65</v>
      </c>
      <c r="H3554" s="3">
        <v>314444.42</v>
      </c>
      <c r="I3554" s="3">
        <v>360552.45</v>
      </c>
      <c r="J3554" s="3">
        <v>3.97</v>
      </c>
      <c r="K3554" s="3">
        <v>1169360.03</v>
      </c>
      <c r="L3554" s="3">
        <v>37.76</v>
      </c>
      <c r="M3554" s="3">
        <v>32.72</v>
      </c>
      <c r="N3554" s="3">
        <v>17.97</v>
      </c>
      <c r="O3554" s="3">
        <v>10.04</v>
      </c>
      <c r="P3554" s="3">
        <v>22.62</v>
      </c>
      <c r="Q3554" s="3">
        <v>34.39</v>
      </c>
      <c r="R3554" s="3">
        <v>24.29</v>
      </c>
      <c r="S3554" s="3">
        <v>14.21</v>
      </c>
      <c r="T3554" s="3">
        <v>2455.00262690638</v>
      </c>
      <c r="U3554" s="3">
        <v>1274.4664</v>
      </c>
    </row>
    <row r="3555" hidden="1">
      <c r="A3555" s="10" t="str">
        <f t="shared" si="1"/>
        <v>Switzerland2005</v>
      </c>
      <c r="B3555" s="1" t="s">
        <v>196</v>
      </c>
      <c r="C3555" s="3">
        <v>2005.0</v>
      </c>
      <c r="D3555" s="3">
        <v>7.32</v>
      </c>
      <c r="E3555" s="3">
        <v>67.72</v>
      </c>
      <c r="F3555" s="3">
        <v>2.122208</v>
      </c>
      <c r="G3555" s="3">
        <v>0.06</v>
      </c>
      <c r="H3555" s="3">
        <v>126573.68</v>
      </c>
      <c r="I3555" s="3">
        <v>130929.63</v>
      </c>
      <c r="J3555" s="3">
        <v>7.25</v>
      </c>
      <c r="K3555" s="3">
        <v>408688.98</v>
      </c>
      <c r="L3555" s="3">
        <v>25.08</v>
      </c>
      <c r="M3555" s="3">
        <v>42.64</v>
      </c>
      <c r="N3555" s="3">
        <v>26.04</v>
      </c>
      <c r="O3555" s="3">
        <v>5.4</v>
      </c>
      <c r="P3555" s="3">
        <v>29.11</v>
      </c>
      <c r="Q3555" s="3">
        <v>36.83</v>
      </c>
      <c r="R3555" s="3">
        <v>30.52</v>
      </c>
      <c r="S3555" s="3">
        <v>0.99</v>
      </c>
      <c r="T3555" s="3">
        <v>1837.3833031708</v>
      </c>
      <c r="U3555" s="3">
        <v>1966.7062</v>
      </c>
    </row>
    <row r="3556" hidden="1">
      <c r="A3556" s="10" t="str">
        <f t="shared" si="1"/>
        <v>Chile2005</v>
      </c>
      <c r="B3556" s="1" t="s">
        <v>55</v>
      </c>
      <c r="C3556" s="3">
        <v>2005.0</v>
      </c>
      <c r="D3556" s="3">
        <v>56.78</v>
      </c>
      <c r="E3556" s="3">
        <v>65.46</v>
      </c>
      <c r="F3556" s="3">
        <v>-0.15283</v>
      </c>
      <c r="G3556" s="3">
        <v>0.07</v>
      </c>
      <c r="H3556" s="3">
        <v>32926.77</v>
      </c>
      <c r="I3556" s="3">
        <v>41972.99</v>
      </c>
      <c r="J3556" s="3">
        <v>8.7</v>
      </c>
      <c r="K3556" s="3">
        <v>122965.0</v>
      </c>
      <c r="L3556" s="3">
        <v>31.36</v>
      </c>
      <c r="M3556" s="3">
        <v>34.1</v>
      </c>
      <c r="N3556" s="3">
        <v>16.62</v>
      </c>
      <c r="O3556" s="3">
        <v>17.9</v>
      </c>
      <c r="P3556" s="3">
        <v>1.97</v>
      </c>
      <c r="Q3556" s="3">
        <v>11.78</v>
      </c>
      <c r="R3556" s="3">
        <v>46.18</v>
      </c>
      <c r="S3556" s="3">
        <v>40.06</v>
      </c>
      <c r="T3556" s="3">
        <v>2091.30321378119</v>
      </c>
      <c r="U3556" s="3">
        <v>1922.5728</v>
      </c>
    </row>
    <row r="3557" hidden="1">
      <c r="A3557" s="10" t="str">
        <f t="shared" si="1"/>
        <v>China2005</v>
      </c>
      <c r="B3557" s="1" t="s">
        <v>56</v>
      </c>
      <c r="C3557" s="3">
        <v>2005.0</v>
      </c>
      <c r="D3557" s="3">
        <v>7.87</v>
      </c>
      <c r="E3557" s="3">
        <v>57.3</v>
      </c>
      <c r="F3557" s="3">
        <v>0.757865</v>
      </c>
      <c r="G3557" s="3">
        <v>0.09</v>
      </c>
      <c r="H3557" s="3">
        <v>659952.76</v>
      </c>
      <c r="I3557" s="3">
        <v>761953.41</v>
      </c>
      <c r="J3557" s="3">
        <v>5.45</v>
      </c>
      <c r="K3557" s="3">
        <v>2285970.13</v>
      </c>
      <c r="L3557" s="3">
        <v>48.47</v>
      </c>
      <c r="M3557" s="3">
        <v>8.83</v>
      </c>
      <c r="N3557" s="3">
        <v>24.73</v>
      </c>
      <c r="O3557" s="3">
        <v>17.62</v>
      </c>
      <c r="P3557" s="3">
        <v>42.18</v>
      </c>
      <c r="Q3557" s="3">
        <v>38.43</v>
      </c>
      <c r="R3557" s="3">
        <v>16.12</v>
      </c>
      <c r="S3557" s="3">
        <v>3.06</v>
      </c>
      <c r="T3557" s="3">
        <v>2536.4410295991</v>
      </c>
      <c r="U3557" s="3">
        <v>2211.4613</v>
      </c>
    </row>
    <row r="3558" hidden="1">
      <c r="A3558" s="10" t="str">
        <f t="shared" si="1"/>
        <v>Cote d'Ivoire2005</v>
      </c>
      <c r="B3558" s="1" t="s">
        <v>62</v>
      </c>
      <c r="C3558" s="3">
        <v>2005.0</v>
      </c>
      <c r="D3558" s="3">
        <v>72.2</v>
      </c>
      <c r="E3558" s="3">
        <v>50.13</v>
      </c>
      <c r="F3558" s="3">
        <v>-0.818149</v>
      </c>
      <c r="G3558" s="3">
        <v>0.08</v>
      </c>
      <c r="H3558" s="3">
        <v>5864.96</v>
      </c>
      <c r="I3558" s="3">
        <v>7247.94</v>
      </c>
      <c r="J3558" s="3">
        <v>5.87</v>
      </c>
      <c r="K3558" s="3">
        <v>17091.72</v>
      </c>
      <c r="L3558" s="3">
        <v>30.6</v>
      </c>
      <c r="M3558" s="3">
        <v>19.53</v>
      </c>
      <c r="N3558" s="3">
        <v>14.33</v>
      </c>
      <c r="O3558" s="3">
        <v>34.42</v>
      </c>
      <c r="P3558" s="3">
        <v>15.33</v>
      </c>
      <c r="Q3558" s="3">
        <v>31.54</v>
      </c>
      <c r="R3558" s="3">
        <v>15.19</v>
      </c>
      <c r="S3558" s="3">
        <v>37.58</v>
      </c>
      <c r="T3558" s="3">
        <v>1774.25406629682</v>
      </c>
      <c r="U3558" s="3">
        <v>2116.9717</v>
      </c>
    </row>
    <row r="3559" hidden="1">
      <c r="A3559" s="10" t="str">
        <f t="shared" si="1"/>
        <v>Cameroon2005</v>
      </c>
      <c r="B3559" s="1" t="s">
        <v>49</v>
      </c>
      <c r="C3559" s="3">
        <v>2005.0</v>
      </c>
      <c r="D3559" s="3">
        <v>85.53</v>
      </c>
      <c r="E3559" s="3">
        <v>43.59</v>
      </c>
      <c r="F3559" s="3">
        <v>-1.521371</v>
      </c>
      <c r="G3559" s="3">
        <v>0.1</v>
      </c>
      <c r="H3559" s="3">
        <v>2800.07</v>
      </c>
      <c r="I3559" s="3">
        <v>2848.65</v>
      </c>
      <c r="J3559" s="3">
        <v>-1.77</v>
      </c>
      <c r="K3559" s="3">
        <v>17944.08</v>
      </c>
      <c r="L3559" s="3">
        <v>16.44</v>
      </c>
      <c r="M3559" s="3">
        <v>27.15</v>
      </c>
      <c r="N3559" s="3">
        <v>21.35</v>
      </c>
      <c r="O3559" s="3">
        <v>35.05</v>
      </c>
      <c r="P3559" s="3">
        <v>0.66</v>
      </c>
      <c r="Q3559" s="3">
        <v>14.88</v>
      </c>
      <c r="R3559" s="3">
        <v>19.22</v>
      </c>
      <c r="S3559" s="3">
        <v>63.64</v>
      </c>
      <c r="T3559" s="3">
        <v>0.0</v>
      </c>
      <c r="U3559" s="3">
        <v>3594.2819</v>
      </c>
    </row>
    <row r="3560" hidden="1">
      <c r="A3560" s="10" t="str">
        <f t="shared" si="1"/>
        <v>Congo, Rep.2005</v>
      </c>
      <c r="B3560" s="1" t="s">
        <v>59</v>
      </c>
      <c r="C3560" s="3">
        <v>2005.0</v>
      </c>
      <c r="D3560" s="3">
        <v>0.0</v>
      </c>
      <c r="E3560" s="3">
        <v>0.0</v>
      </c>
      <c r="F3560" s="3">
        <v>-1.610914</v>
      </c>
      <c r="G3560" s="2"/>
      <c r="H3560" s="2"/>
      <c r="I3560" s="2"/>
      <c r="J3560" s="3">
        <v>30.46</v>
      </c>
      <c r="K3560" s="3">
        <v>6650.0</v>
      </c>
      <c r="L3560" s="2"/>
      <c r="M3560" s="2"/>
      <c r="N3560" s="2"/>
      <c r="O3560" s="2"/>
      <c r="P3560" s="2"/>
      <c r="Q3560" s="2"/>
      <c r="R3560" s="2"/>
      <c r="S3560" s="2"/>
      <c r="T3560" s="3">
        <v>0.0</v>
      </c>
      <c r="U3560" s="3">
        <v>0.0</v>
      </c>
    </row>
    <row r="3561" hidden="1">
      <c r="A3561" s="10" t="str">
        <f t="shared" si="1"/>
        <v>Cook Islands2005</v>
      </c>
      <c r="B3561" s="1" t="s">
        <v>60</v>
      </c>
      <c r="C3561" s="3">
        <v>2005.0</v>
      </c>
      <c r="D3561" s="3">
        <v>74.66</v>
      </c>
      <c r="E3561" s="3">
        <v>75.09</v>
      </c>
      <c r="F3561" s="2"/>
      <c r="G3561" s="3">
        <v>0.13</v>
      </c>
      <c r="H3561" s="3">
        <v>81.27</v>
      </c>
      <c r="I3561" s="3">
        <v>5.24</v>
      </c>
      <c r="J3561" s="2"/>
      <c r="K3561" s="2"/>
      <c r="L3561" s="3">
        <v>15.38</v>
      </c>
      <c r="M3561" s="3">
        <v>59.71</v>
      </c>
      <c r="N3561" s="3">
        <v>17.14</v>
      </c>
      <c r="O3561" s="3">
        <v>7.77</v>
      </c>
      <c r="P3561" s="2"/>
      <c r="Q3561" s="3">
        <v>27.71</v>
      </c>
      <c r="R3561" s="3">
        <v>0.13</v>
      </c>
      <c r="S3561" s="3">
        <v>72.15</v>
      </c>
      <c r="T3561" s="3">
        <v>1666.84638239454</v>
      </c>
      <c r="U3561" s="3">
        <v>3529.6394</v>
      </c>
    </row>
    <row r="3562" hidden="1">
      <c r="A3562" s="10" t="str">
        <f t="shared" si="1"/>
        <v>Colombia2005</v>
      </c>
      <c r="B3562" s="1" t="s">
        <v>57</v>
      </c>
      <c r="C3562" s="3">
        <v>2005.0</v>
      </c>
      <c r="D3562" s="3">
        <v>64.25</v>
      </c>
      <c r="E3562" s="3">
        <v>58.89</v>
      </c>
      <c r="F3562" s="3">
        <v>0.088961</v>
      </c>
      <c r="G3562" s="3">
        <v>0.17</v>
      </c>
      <c r="H3562" s="3">
        <v>21204.16</v>
      </c>
      <c r="I3562" s="3">
        <v>21190.44</v>
      </c>
      <c r="J3562" s="3">
        <v>-3.48</v>
      </c>
      <c r="K3562" s="3">
        <v>145618.99</v>
      </c>
      <c r="L3562" s="3">
        <v>34.82</v>
      </c>
      <c r="M3562" s="3">
        <v>24.07</v>
      </c>
      <c r="N3562" s="3">
        <v>34.09</v>
      </c>
      <c r="O3562" s="3">
        <v>6.27</v>
      </c>
      <c r="P3562" s="3">
        <v>3.74</v>
      </c>
      <c r="Q3562" s="3">
        <v>31.63</v>
      </c>
      <c r="R3562" s="3">
        <v>21.02</v>
      </c>
      <c r="S3562" s="3">
        <v>43.58</v>
      </c>
      <c r="T3562" s="3">
        <v>2292.62909919083</v>
      </c>
      <c r="U3562" s="3">
        <v>1971.2173</v>
      </c>
    </row>
    <row r="3563" hidden="1">
      <c r="A3563" s="10" t="str">
        <f t="shared" si="1"/>
        <v>Comoros2005</v>
      </c>
      <c r="B3563" s="1" t="s">
        <v>58</v>
      </c>
      <c r="C3563" s="3">
        <v>2005.0</v>
      </c>
      <c r="D3563" s="3">
        <v>86.94</v>
      </c>
      <c r="E3563" s="3">
        <v>66.96</v>
      </c>
      <c r="F3563" s="2"/>
      <c r="G3563" s="3">
        <v>0.11</v>
      </c>
      <c r="H3563" s="3">
        <v>85.15</v>
      </c>
      <c r="I3563" s="3">
        <v>3.74</v>
      </c>
      <c r="J3563" s="3">
        <v>-18.08</v>
      </c>
      <c r="K3563" s="3">
        <v>653.85</v>
      </c>
      <c r="L3563" s="3">
        <v>18.9</v>
      </c>
      <c r="M3563" s="3">
        <v>48.06</v>
      </c>
      <c r="N3563" s="3">
        <v>19.79</v>
      </c>
      <c r="O3563" s="3">
        <v>13.2</v>
      </c>
      <c r="P3563" s="3">
        <v>7.0</v>
      </c>
      <c r="Q3563" s="3">
        <v>87.73</v>
      </c>
      <c r="R3563" s="3">
        <v>5.03</v>
      </c>
      <c r="S3563" s="3">
        <v>0.23</v>
      </c>
      <c r="T3563" s="3">
        <v>1569.19499670513</v>
      </c>
      <c r="U3563" s="3">
        <v>7632.3567</v>
      </c>
    </row>
    <row r="3564" hidden="1">
      <c r="A3564" s="10" t="str">
        <f t="shared" si="1"/>
        <v>Cape Verde2005</v>
      </c>
      <c r="B3564" s="1" t="s">
        <v>51</v>
      </c>
      <c r="C3564" s="3">
        <v>2005.0</v>
      </c>
      <c r="D3564" s="3">
        <v>60.77</v>
      </c>
      <c r="E3564" s="3">
        <v>73.94</v>
      </c>
      <c r="F3564" s="2"/>
      <c r="G3564" s="3">
        <v>0.23</v>
      </c>
      <c r="H3564" s="3">
        <v>438.18</v>
      </c>
      <c r="I3564" s="3">
        <v>89.42</v>
      </c>
      <c r="J3564" s="3">
        <v>-28.79</v>
      </c>
      <c r="K3564" s="3">
        <v>971.98</v>
      </c>
      <c r="L3564" s="3">
        <v>20.43</v>
      </c>
      <c r="M3564" s="3">
        <v>53.51</v>
      </c>
      <c r="N3564" s="3">
        <v>18.44</v>
      </c>
      <c r="O3564" s="3">
        <v>7.63</v>
      </c>
      <c r="P3564" s="3">
        <v>24.4</v>
      </c>
      <c r="Q3564" s="3">
        <v>58.23</v>
      </c>
      <c r="R3564" s="3">
        <v>5.56</v>
      </c>
      <c r="S3564" s="3">
        <v>11.8</v>
      </c>
      <c r="T3564" s="3">
        <v>1678.68680666973</v>
      </c>
      <c r="U3564" s="3">
        <v>2765.3613</v>
      </c>
    </row>
    <row r="3565" hidden="1">
      <c r="A3565" s="10" t="str">
        <f t="shared" si="1"/>
        <v>Costa Rica2005</v>
      </c>
      <c r="B3565" s="1" t="s">
        <v>61</v>
      </c>
      <c r="C3565" s="3">
        <v>2005.0</v>
      </c>
      <c r="D3565" s="3">
        <v>36.22</v>
      </c>
      <c r="E3565" s="3">
        <v>72.69</v>
      </c>
      <c r="F3565" s="3">
        <v>0.073229</v>
      </c>
      <c r="G3565" s="3">
        <v>0.11</v>
      </c>
      <c r="H3565" s="3">
        <v>9173.27</v>
      </c>
      <c r="I3565" s="3">
        <v>7150.69</v>
      </c>
      <c r="J3565" s="3">
        <v>-2.3</v>
      </c>
      <c r="K3565" s="3">
        <v>19948.26</v>
      </c>
      <c r="L3565" s="3">
        <v>37.85</v>
      </c>
      <c r="M3565" s="3">
        <v>34.84</v>
      </c>
      <c r="N3565" s="3">
        <v>21.79</v>
      </c>
      <c r="O3565" s="3">
        <v>5.51</v>
      </c>
      <c r="P3565" s="3">
        <v>35.52</v>
      </c>
      <c r="Q3565" s="3">
        <v>33.72</v>
      </c>
      <c r="R3565" s="3">
        <v>7.84</v>
      </c>
      <c r="S3565" s="3">
        <v>22.93</v>
      </c>
      <c r="T3565" s="3">
        <v>2414.55525117477</v>
      </c>
      <c r="U3565" s="3">
        <v>1671.1103</v>
      </c>
    </row>
    <row r="3566" hidden="1">
      <c r="A3566" s="10" t="str">
        <f t="shared" si="1"/>
        <v>Cuba2005</v>
      </c>
      <c r="B3566" s="1" t="s">
        <v>64</v>
      </c>
      <c r="C3566" s="3">
        <v>2005.0</v>
      </c>
      <c r="D3566" s="3">
        <v>27.63</v>
      </c>
      <c r="E3566" s="3">
        <v>63.96</v>
      </c>
      <c r="F3566" s="3">
        <v>-0.158291</v>
      </c>
      <c r="G3566" s="3">
        <v>0.14</v>
      </c>
      <c r="H3566" s="3">
        <v>8084.34</v>
      </c>
      <c r="I3566" s="3">
        <v>2318.59</v>
      </c>
      <c r="J3566" s="3">
        <v>2.67</v>
      </c>
      <c r="K3566" s="3">
        <v>42643.84</v>
      </c>
      <c r="L3566" s="3">
        <v>23.34</v>
      </c>
      <c r="M3566" s="3">
        <v>40.62</v>
      </c>
      <c r="N3566" s="3">
        <v>17.13</v>
      </c>
      <c r="O3566" s="3">
        <v>18.9</v>
      </c>
      <c r="P3566" s="3">
        <v>6.09</v>
      </c>
      <c r="Q3566" s="3">
        <v>26.97</v>
      </c>
      <c r="R3566" s="3">
        <v>60.12</v>
      </c>
      <c r="S3566" s="3">
        <v>6.83</v>
      </c>
      <c r="T3566" s="3">
        <v>1715.36194157485</v>
      </c>
      <c r="U3566" s="3">
        <v>3132.0004</v>
      </c>
    </row>
    <row r="3567" hidden="1">
      <c r="A3567" s="10" t="str">
        <f t="shared" si="1"/>
        <v>Cayman Islands2005</v>
      </c>
      <c r="B3567" s="1" t="s">
        <v>52</v>
      </c>
      <c r="C3567" s="3">
        <v>2005.0</v>
      </c>
      <c r="D3567" s="3">
        <v>0.0</v>
      </c>
      <c r="E3567" s="3">
        <v>0.0</v>
      </c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3">
        <v>0.0</v>
      </c>
      <c r="U3567" s="3">
        <v>0.0</v>
      </c>
    </row>
    <row r="3568" hidden="1">
      <c r="A3568" s="10" t="str">
        <f t="shared" si="1"/>
        <v>Cyprus2005</v>
      </c>
      <c r="B3568" s="1" t="s">
        <v>65</v>
      </c>
      <c r="C3568" s="3">
        <v>2005.0</v>
      </c>
      <c r="D3568" s="3">
        <v>35.64</v>
      </c>
      <c r="E3568" s="3">
        <v>80.93</v>
      </c>
      <c r="F3568" s="3">
        <v>0.44121</v>
      </c>
      <c r="G3568" s="3">
        <v>0.08</v>
      </c>
      <c r="H3568" s="3">
        <v>6382.11</v>
      </c>
      <c r="I3568" s="3">
        <v>1546.37</v>
      </c>
      <c r="J3568" s="3">
        <v>-0.53</v>
      </c>
      <c r="K3568" s="3">
        <v>18433.41</v>
      </c>
      <c r="L3568" s="3">
        <v>21.17</v>
      </c>
      <c r="M3568" s="3">
        <v>59.76</v>
      </c>
      <c r="N3568" s="3">
        <v>13.5</v>
      </c>
      <c r="O3568" s="3">
        <v>3.98</v>
      </c>
      <c r="P3568" s="3">
        <v>32.92</v>
      </c>
      <c r="Q3568" s="3">
        <v>48.98</v>
      </c>
      <c r="R3568" s="3">
        <v>6.22</v>
      </c>
      <c r="S3568" s="3">
        <v>11.02</v>
      </c>
      <c r="T3568" s="3">
        <v>1894.82887045264</v>
      </c>
      <c r="U3568" s="3">
        <v>1482.3753</v>
      </c>
    </row>
    <row r="3569" hidden="1">
      <c r="A3569" s="10" t="str">
        <f t="shared" si="1"/>
        <v>Czechia2005</v>
      </c>
      <c r="B3569" s="1" t="s">
        <v>66</v>
      </c>
      <c r="C3569" s="3">
        <v>2005.0</v>
      </c>
      <c r="D3569" s="3">
        <v>11.75</v>
      </c>
      <c r="E3569" s="3">
        <v>65.52</v>
      </c>
      <c r="F3569" s="3">
        <v>1.625005</v>
      </c>
      <c r="G3569" s="3">
        <v>0.13</v>
      </c>
      <c r="H3569" s="3">
        <v>76527.31</v>
      </c>
      <c r="I3569" s="3">
        <v>78208.55</v>
      </c>
      <c r="J3569" s="3">
        <v>2.33</v>
      </c>
      <c r="K3569" s="3">
        <v>137143.0</v>
      </c>
      <c r="L3569" s="3">
        <v>35.37</v>
      </c>
      <c r="M3569" s="3">
        <v>30.15</v>
      </c>
      <c r="N3569" s="3">
        <v>22.43</v>
      </c>
      <c r="O3569" s="3">
        <v>7.8</v>
      </c>
      <c r="P3569" s="3">
        <v>38.88</v>
      </c>
      <c r="Q3569" s="3">
        <v>36.32</v>
      </c>
      <c r="R3569" s="3">
        <v>19.31</v>
      </c>
      <c r="S3569" s="3">
        <v>3.66</v>
      </c>
      <c r="T3569" s="3">
        <v>2446.1327665401</v>
      </c>
      <c r="U3569" s="3">
        <v>1754.8462</v>
      </c>
    </row>
    <row r="3570" hidden="1">
      <c r="A3570" s="10" t="str">
        <f t="shared" si="1"/>
        <v>Germany2005</v>
      </c>
      <c r="B3570" s="1" t="s">
        <v>89</v>
      </c>
      <c r="C3570" s="3">
        <v>2005.0</v>
      </c>
      <c r="D3570" s="3">
        <v>10.49</v>
      </c>
      <c r="E3570" s="3">
        <v>64.41</v>
      </c>
      <c r="F3570" s="3">
        <v>2.281822</v>
      </c>
      <c r="G3570" s="3">
        <v>0.04</v>
      </c>
      <c r="H3570" s="3">
        <v>779819.06</v>
      </c>
      <c r="I3570" s="3">
        <v>977131.97</v>
      </c>
      <c r="J3570" s="3">
        <v>5.2</v>
      </c>
      <c r="K3570" s="3">
        <v>2845799.87</v>
      </c>
      <c r="L3570" s="3">
        <v>31.42</v>
      </c>
      <c r="M3570" s="3">
        <v>32.99</v>
      </c>
      <c r="N3570" s="3">
        <v>19.91</v>
      </c>
      <c r="O3570" s="3">
        <v>11.36</v>
      </c>
      <c r="P3570" s="3">
        <v>39.69</v>
      </c>
      <c r="Q3570" s="3">
        <v>34.17</v>
      </c>
      <c r="R3570" s="3">
        <v>19.84</v>
      </c>
      <c r="S3570" s="3">
        <v>2.43</v>
      </c>
      <c r="T3570" s="3">
        <v>2112.46824545959</v>
      </c>
      <c r="U3570" s="3">
        <v>1660.9818</v>
      </c>
    </row>
    <row r="3571" hidden="1">
      <c r="A3571" s="10" t="str">
        <f t="shared" si="1"/>
        <v>Djibouti2005</v>
      </c>
      <c r="B3571" s="1" t="s">
        <v>68</v>
      </c>
      <c r="C3571" s="3">
        <v>2005.0</v>
      </c>
      <c r="D3571" s="3">
        <v>0.0</v>
      </c>
      <c r="E3571" s="3">
        <v>0.0</v>
      </c>
      <c r="F3571" s="2"/>
      <c r="G3571" s="2"/>
      <c r="H3571" s="2"/>
      <c r="I3571" s="2"/>
      <c r="J3571" s="2"/>
      <c r="K3571" s="3">
        <v>708.63</v>
      </c>
      <c r="L3571" s="2"/>
      <c r="M3571" s="2"/>
      <c r="N3571" s="2"/>
      <c r="O3571" s="2"/>
      <c r="P3571" s="2"/>
      <c r="Q3571" s="2"/>
      <c r="R3571" s="2"/>
      <c r="S3571" s="2"/>
      <c r="T3571" s="3">
        <v>0.0</v>
      </c>
      <c r="U3571" s="3">
        <v>0.0</v>
      </c>
    </row>
    <row r="3572" hidden="1">
      <c r="A3572" s="10" t="str">
        <f t="shared" si="1"/>
        <v>Dominica2005</v>
      </c>
      <c r="B3572" s="1" t="s">
        <v>69</v>
      </c>
      <c r="C3572" s="3">
        <v>2005.0</v>
      </c>
      <c r="D3572" s="3">
        <v>40.6</v>
      </c>
      <c r="E3572" s="3">
        <v>75.58</v>
      </c>
      <c r="F3572" s="2"/>
      <c r="G3572" s="3">
        <v>0.1</v>
      </c>
      <c r="H3572" s="3">
        <v>165.34</v>
      </c>
      <c r="I3572" s="3">
        <v>41.78</v>
      </c>
      <c r="J3572" s="3">
        <v>-18.4</v>
      </c>
      <c r="K3572" s="3">
        <v>364.26</v>
      </c>
      <c r="L3572" s="3">
        <v>21.78</v>
      </c>
      <c r="M3572" s="3">
        <v>53.8</v>
      </c>
      <c r="N3572" s="3">
        <v>19.6</v>
      </c>
      <c r="O3572" s="3">
        <v>4.82</v>
      </c>
      <c r="P3572" s="3">
        <v>4.35</v>
      </c>
      <c r="Q3572" s="3">
        <v>54.24</v>
      </c>
      <c r="R3572" s="3">
        <v>5.52</v>
      </c>
      <c r="S3572" s="3">
        <v>35.89</v>
      </c>
      <c r="T3572" s="3">
        <v>1748.36208402965</v>
      </c>
      <c r="U3572" s="3">
        <v>3869.4877</v>
      </c>
    </row>
    <row r="3573" hidden="1">
      <c r="A3573" s="10" t="str">
        <f t="shared" si="1"/>
        <v>Denmark2005</v>
      </c>
      <c r="B3573" s="1" t="s">
        <v>67</v>
      </c>
      <c r="C3573" s="3">
        <v>2005.0</v>
      </c>
      <c r="D3573" s="3">
        <v>31.67</v>
      </c>
      <c r="E3573" s="3">
        <v>69.6</v>
      </c>
      <c r="F3573" s="3">
        <v>1.30959</v>
      </c>
      <c r="G3573" s="3">
        <v>0.07</v>
      </c>
      <c r="H3573" s="3">
        <v>72715.73</v>
      </c>
      <c r="I3573" s="3">
        <v>82278.15</v>
      </c>
      <c r="J3573" s="3">
        <v>5.5</v>
      </c>
      <c r="K3573" s="3">
        <v>264467.01</v>
      </c>
      <c r="L3573" s="3">
        <v>28.96</v>
      </c>
      <c r="M3573" s="3">
        <v>40.64</v>
      </c>
      <c r="N3573" s="3">
        <v>20.65</v>
      </c>
      <c r="O3573" s="3">
        <v>8.19</v>
      </c>
      <c r="P3573" s="3">
        <v>26.35</v>
      </c>
      <c r="Q3573" s="3">
        <v>36.77</v>
      </c>
      <c r="R3573" s="3">
        <v>13.91</v>
      </c>
      <c r="S3573" s="3">
        <v>17.13</v>
      </c>
      <c r="T3573" s="3">
        <v>2114.04744792592</v>
      </c>
      <c r="U3573" s="3">
        <v>1144.8568</v>
      </c>
    </row>
    <row r="3574" hidden="1">
      <c r="A3574" s="10" t="str">
        <f t="shared" si="1"/>
        <v>Dominican Republic2005</v>
      </c>
      <c r="B3574" s="1" t="s">
        <v>70</v>
      </c>
      <c r="C3574" s="3">
        <v>2005.0</v>
      </c>
      <c r="D3574" s="3">
        <v>20.13</v>
      </c>
      <c r="E3574" s="3">
        <v>61.17</v>
      </c>
      <c r="F3574" s="3">
        <v>-0.184545</v>
      </c>
      <c r="G3574" s="3">
        <v>0.63</v>
      </c>
      <c r="H3574" s="3">
        <v>6804.05</v>
      </c>
      <c r="I3574" s="3">
        <v>6183.38</v>
      </c>
      <c r="J3574" s="3">
        <v>-4.99</v>
      </c>
      <c r="K3574" s="3">
        <v>35777.57</v>
      </c>
      <c r="L3574" s="3">
        <v>21.74</v>
      </c>
      <c r="M3574" s="3">
        <v>39.43</v>
      </c>
      <c r="N3574" s="3">
        <v>31.75</v>
      </c>
      <c r="O3574" s="3">
        <v>6.98</v>
      </c>
      <c r="P3574" s="3">
        <v>21.3</v>
      </c>
      <c r="Q3574" s="3">
        <v>59.53</v>
      </c>
      <c r="R3574" s="3">
        <v>13.14</v>
      </c>
      <c r="S3574" s="3">
        <v>6.02</v>
      </c>
      <c r="T3574" s="3">
        <v>1760.45717255975</v>
      </c>
      <c r="U3574" s="3">
        <v>1532.6388</v>
      </c>
    </row>
    <row r="3575" hidden="1">
      <c r="A3575" s="10" t="str">
        <f t="shared" si="1"/>
        <v>Algeria2005</v>
      </c>
      <c r="B3575" s="1" t="s">
        <v>19</v>
      </c>
      <c r="C3575" s="3">
        <v>2005.0</v>
      </c>
      <c r="D3575" s="3">
        <v>98.65</v>
      </c>
      <c r="E3575" s="3">
        <v>60.53</v>
      </c>
      <c r="F3575" s="3">
        <v>-0.842546</v>
      </c>
      <c r="G3575" s="3">
        <v>0.11</v>
      </c>
      <c r="H3575" s="3">
        <v>20356.88</v>
      </c>
      <c r="I3575" s="3">
        <v>46001.74</v>
      </c>
      <c r="J3575" s="3">
        <v>23.13</v>
      </c>
      <c r="K3575" s="3">
        <v>103198.0</v>
      </c>
      <c r="L3575" s="3">
        <v>39.19</v>
      </c>
      <c r="M3575" s="3">
        <v>21.34</v>
      </c>
      <c r="N3575" s="3">
        <v>28.05</v>
      </c>
      <c r="O3575" s="3">
        <v>11.41</v>
      </c>
      <c r="P3575" s="3">
        <v>0.07</v>
      </c>
      <c r="Q3575" s="3">
        <v>44.84</v>
      </c>
      <c r="R3575" s="3">
        <v>1.31</v>
      </c>
      <c r="S3575" s="3">
        <v>53.79</v>
      </c>
      <c r="T3575" s="3">
        <v>2356.24375806997</v>
      </c>
      <c r="U3575" s="3">
        <v>9683.3001</v>
      </c>
    </row>
    <row r="3576" hidden="1">
      <c r="A3576" s="10" t="str">
        <f t="shared" si="1"/>
        <v>Europe &amp; Central Asia2005</v>
      </c>
      <c r="B3576" s="1" t="s">
        <v>78</v>
      </c>
      <c r="C3576" s="3">
        <v>2005.0</v>
      </c>
      <c r="D3576" s="3">
        <v>21.48</v>
      </c>
      <c r="E3576" s="3">
        <v>63.42</v>
      </c>
      <c r="F3576" s="2"/>
      <c r="G3576" s="2"/>
      <c r="H3576" s="3">
        <v>4573125.71</v>
      </c>
      <c r="I3576" s="3">
        <v>4629738.18</v>
      </c>
      <c r="J3576" s="3">
        <v>2.06</v>
      </c>
      <c r="K3576" s="3">
        <v>1.67573004E7</v>
      </c>
      <c r="L3576" s="3">
        <v>28.53</v>
      </c>
      <c r="M3576" s="3">
        <v>34.89</v>
      </c>
      <c r="N3576" s="3">
        <v>21.02</v>
      </c>
      <c r="O3576" s="3">
        <v>12.11</v>
      </c>
      <c r="P3576" s="3">
        <v>29.75</v>
      </c>
      <c r="Q3576" s="3">
        <v>35.62</v>
      </c>
      <c r="R3576" s="3">
        <v>21.7</v>
      </c>
      <c r="S3576" s="3">
        <v>8.55</v>
      </c>
      <c r="T3576" s="3">
        <v>0.0</v>
      </c>
      <c r="U3576" s="3">
        <v>1189.312</v>
      </c>
    </row>
    <row r="3577" hidden="1">
      <c r="A3577" s="10" t="str">
        <f t="shared" si="1"/>
        <v>Ecuador2005</v>
      </c>
      <c r="B3577" s="1" t="s">
        <v>71</v>
      </c>
      <c r="C3577" s="3">
        <v>2005.0</v>
      </c>
      <c r="D3577" s="3">
        <v>93.01</v>
      </c>
      <c r="E3577" s="3">
        <v>65.85</v>
      </c>
      <c r="F3577" s="3">
        <v>-1.002174</v>
      </c>
      <c r="G3577" s="3">
        <v>0.26</v>
      </c>
      <c r="H3577" s="3">
        <v>9608.7</v>
      </c>
      <c r="I3577" s="3">
        <v>9869.36</v>
      </c>
      <c r="J3577" s="3">
        <v>-0.86</v>
      </c>
      <c r="K3577" s="3">
        <v>41507.09</v>
      </c>
      <c r="L3577" s="3">
        <v>29.01</v>
      </c>
      <c r="M3577" s="3">
        <v>36.84</v>
      </c>
      <c r="N3577" s="3">
        <v>30.57</v>
      </c>
      <c r="O3577" s="3">
        <v>3.57</v>
      </c>
      <c r="P3577" s="3">
        <v>1.44</v>
      </c>
      <c r="Q3577" s="3">
        <v>18.7</v>
      </c>
      <c r="R3577" s="3">
        <v>5.63</v>
      </c>
      <c r="S3577" s="3">
        <v>74.23</v>
      </c>
      <c r="T3577" s="3">
        <v>2123.62197761128</v>
      </c>
      <c r="U3577" s="3">
        <v>3962.1153</v>
      </c>
    </row>
    <row r="3578" hidden="1">
      <c r="A3578" s="10" t="str">
        <f t="shared" si="1"/>
        <v>Egypt, Arab Rep.2005</v>
      </c>
      <c r="B3578" s="1" t="s">
        <v>72</v>
      </c>
      <c r="C3578" s="3">
        <v>2005.0</v>
      </c>
      <c r="D3578" s="3">
        <v>65.72</v>
      </c>
      <c r="E3578" s="3">
        <v>38.95</v>
      </c>
      <c r="F3578" s="3">
        <v>-0.340463</v>
      </c>
      <c r="G3578" s="3">
        <v>0.05</v>
      </c>
      <c r="H3578" s="3">
        <v>19811.94</v>
      </c>
      <c r="I3578" s="3">
        <v>10645.56</v>
      </c>
      <c r="J3578" s="3">
        <v>-2.27</v>
      </c>
      <c r="K3578" s="3">
        <v>89600.66</v>
      </c>
      <c r="L3578" s="3">
        <v>17.32</v>
      </c>
      <c r="M3578" s="3">
        <v>21.63</v>
      </c>
      <c r="N3578" s="3">
        <v>27.54</v>
      </c>
      <c r="O3578" s="3">
        <v>20.81</v>
      </c>
      <c r="P3578" s="3">
        <v>1.08</v>
      </c>
      <c r="Q3578" s="3">
        <v>58.65</v>
      </c>
      <c r="R3578" s="3">
        <v>17.32</v>
      </c>
      <c r="S3578" s="3">
        <v>11.8</v>
      </c>
      <c r="T3578" s="3">
        <v>1336.54727708767</v>
      </c>
      <c r="U3578" s="3">
        <v>2983.1005</v>
      </c>
    </row>
    <row r="3579" hidden="1">
      <c r="A3579" s="10" t="str">
        <f t="shared" si="1"/>
        <v>Eritrea2005</v>
      </c>
      <c r="B3579" s="1" t="s">
        <v>74</v>
      </c>
      <c r="C3579" s="3">
        <v>2005.0</v>
      </c>
      <c r="D3579" s="3">
        <v>0.0</v>
      </c>
      <c r="E3579" s="3">
        <v>0.0</v>
      </c>
      <c r="F3579" s="2"/>
      <c r="G3579" s="2"/>
      <c r="H3579" s="2"/>
      <c r="I3579" s="2"/>
      <c r="J3579" s="3">
        <v>-48.77</v>
      </c>
      <c r="K3579" s="3">
        <v>1098.43</v>
      </c>
      <c r="L3579" s="2"/>
      <c r="M3579" s="2"/>
      <c r="N3579" s="2"/>
      <c r="O3579" s="2"/>
      <c r="P3579" s="2"/>
      <c r="Q3579" s="2"/>
      <c r="R3579" s="2"/>
      <c r="S3579" s="2"/>
      <c r="T3579" s="3">
        <v>0.0</v>
      </c>
      <c r="U3579" s="3">
        <v>0.0</v>
      </c>
    </row>
    <row r="3580" hidden="1">
      <c r="A3580" s="10" t="str">
        <f t="shared" si="1"/>
        <v>Spain2005</v>
      </c>
      <c r="B3580" s="1" t="s">
        <v>188</v>
      </c>
      <c r="C3580" s="3">
        <v>2005.0</v>
      </c>
      <c r="D3580" s="3">
        <v>22.86</v>
      </c>
      <c r="E3580" s="3">
        <v>65.0</v>
      </c>
      <c r="F3580" s="3">
        <v>1.053859</v>
      </c>
      <c r="G3580" s="3">
        <v>0.08</v>
      </c>
      <c r="H3580" s="3">
        <v>289610.79</v>
      </c>
      <c r="I3580" s="3">
        <v>192798.43</v>
      </c>
      <c r="J3580" s="3">
        <v>-4.8</v>
      </c>
      <c r="K3580" s="3">
        <v>1153289.95</v>
      </c>
      <c r="L3580" s="3">
        <v>28.65</v>
      </c>
      <c r="M3580" s="3">
        <v>36.35</v>
      </c>
      <c r="N3580" s="3">
        <v>19.4</v>
      </c>
      <c r="O3580" s="3">
        <v>15.13</v>
      </c>
      <c r="P3580" s="3">
        <v>24.93</v>
      </c>
      <c r="Q3580" s="3">
        <v>43.75</v>
      </c>
      <c r="R3580" s="3">
        <v>20.82</v>
      </c>
      <c r="S3580" s="3">
        <v>8.94</v>
      </c>
      <c r="T3580" s="3">
        <v>2012.95701330791</v>
      </c>
      <c r="U3580" s="3">
        <v>1208.5694</v>
      </c>
    </row>
    <row r="3581" hidden="1">
      <c r="A3581" s="10" t="str">
        <f t="shared" si="1"/>
        <v>Estonia2005</v>
      </c>
      <c r="B3581" s="1" t="s">
        <v>75</v>
      </c>
      <c r="C3581" s="3">
        <v>2005.0</v>
      </c>
      <c r="D3581" s="3">
        <v>27.22</v>
      </c>
      <c r="E3581" s="3">
        <v>70.21</v>
      </c>
      <c r="F3581" s="3">
        <v>0.744712</v>
      </c>
      <c r="G3581" s="3">
        <v>0.09</v>
      </c>
      <c r="H3581" s="3">
        <v>11017.58</v>
      </c>
      <c r="I3581" s="3">
        <v>8247.44</v>
      </c>
      <c r="J3581" s="3">
        <v>-5.07</v>
      </c>
      <c r="K3581" s="3">
        <v>14098.33</v>
      </c>
      <c r="L3581" s="3">
        <v>31.92</v>
      </c>
      <c r="M3581" s="3">
        <v>38.29</v>
      </c>
      <c r="N3581" s="3">
        <v>19.24</v>
      </c>
      <c r="O3581" s="3">
        <v>5.42</v>
      </c>
      <c r="P3581" s="3">
        <v>31.37</v>
      </c>
      <c r="Q3581" s="3">
        <v>35.02</v>
      </c>
      <c r="R3581" s="3">
        <v>18.87</v>
      </c>
      <c r="S3581" s="3">
        <v>8.62</v>
      </c>
      <c r="T3581" s="3">
        <v>2234.91908178401</v>
      </c>
      <c r="U3581" s="3">
        <v>1329.3004</v>
      </c>
    </row>
    <row r="3582" hidden="1">
      <c r="A3582" s="10" t="str">
        <f t="shared" si="1"/>
        <v>Ethiopia(excludes Eritrea)2005</v>
      </c>
      <c r="B3582" s="1" t="s">
        <v>77</v>
      </c>
      <c r="C3582" s="3">
        <v>2005.0</v>
      </c>
      <c r="D3582" s="3">
        <v>84.26</v>
      </c>
      <c r="E3582" s="3">
        <v>69.42</v>
      </c>
      <c r="F3582" s="2"/>
      <c r="G3582" s="3">
        <v>0.06</v>
      </c>
      <c r="H3582" s="3">
        <v>4454.73</v>
      </c>
      <c r="I3582" s="3">
        <v>1011.23</v>
      </c>
      <c r="J3582" s="2"/>
      <c r="K3582" s="3">
        <v>12401.14</v>
      </c>
      <c r="L3582" s="3">
        <v>29.14</v>
      </c>
      <c r="M3582" s="3">
        <v>40.28</v>
      </c>
      <c r="N3582" s="3">
        <v>23.76</v>
      </c>
      <c r="O3582" s="3">
        <v>6.79</v>
      </c>
      <c r="P3582" s="3">
        <v>0.79</v>
      </c>
      <c r="Q3582" s="3">
        <v>22.78</v>
      </c>
      <c r="R3582" s="3">
        <v>15.27</v>
      </c>
      <c r="S3582" s="3">
        <v>61.04</v>
      </c>
      <c r="T3582" s="3">
        <v>2048.15459847857</v>
      </c>
      <c r="U3582" s="3">
        <v>5833.1936</v>
      </c>
    </row>
    <row r="3583" hidden="1">
      <c r="A3583" s="10" t="str">
        <f t="shared" si="1"/>
        <v>European Union2005</v>
      </c>
      <c r="B3583" s="1" t="s">
        <v>79</v>
      </c>
      <c r="C3583" s="3">
        <v>2005.0</v>
      </c>
      <c r="D3583" s="3">
        <v>12.91</v>
      </c>
      <c r="E3583" s="3">
        <v>56.96</v>
      </c>
      <c r="F3583" s="2"/>
      <c r="G3583" s="2"/>
      <c r="H3583" s="3">
        <v>1515272.77</v>
      </c>
      <c r="I3583" s="3">
        <v>1345822.65</v>
      </c>
      <c r="J3583" s="2"/>
      <c r="K3583" s="2"/>
      <c r="L3583" s="3">
        <v>28.87</v>
      </c>
      <c r="M3583" s="3">
        <v>28.09</v>
      </c>
      <c r="N3583" s="3">
        <v>16.34</v>
      </c>
      <c r="O3583" s="3">
        <v>22.03</v>
      </c>
      <c r="P3583" s="3">
        <v>38.64</v>
      </c>
      <c r="Q3583" s="3">
        <v>31.5</v>
      </c>
      <c r="R3583" s="3">
        <v>20.08</v>
      </c>
      <c r="S3583" s="3">
        <v>4.08</v>
      </c>
      <c r="T3583" s="3">
        <v>0.0</v>
      </c>
      <c r="U3583" s="3">
        <v>1485.4324</v>
      </c>
    </row>
    <row r="3584" hidden="1">
      <c r="A3584" s="10" t="str">
        <f t="shared" si="1"/>
        <v>Finland2005</v>
      </c>
      <c r="B3584" s="1" t="s">
        <v>82</v>
      </c>
      <c r="C3584" s="3">
        <v>2005.0</v>
      </c>
      <c r="D3584" s="3">
        <v>27.15</v>
      </c>
      <c r="E3584" s="3">
        <v>64.42</v>
      </c>
      <c r="F3584" s="3">
        <v>1.961555</v>
      </c>
      <c r="G3584" s="3">
        <v>0.05</v>
      </c>
      <c r="H3584" s="3">
        <v>58472.54</v>
      </c>
      <c r="I3584" s="3">
        <v>65238.32</v>
      </c>
      <c r="J3584" s="3">
        <v>3.97</v>
      </c>
      <c r="K3584" s="3">
        <v>204808.99</v>
      </c>
      <c r="L3584" s="3">
        <v>32.15</v>
      </c>
      <c r="M3584" s="3">
        <v>32.27</v>
      </c>
      <c r="N3584" s="3">
        <v>17.92</v>
      </c>
      <c r="O3584" s="3">
        <v>15.92</v>
      </c>
      <c r="P3584" s="3">
        <v>42.26</v>
      </c>
      <c r="Q3584" s="3">
        <v>18.56</v>
      </c>
      <c r="R3584" s="3">
        <v>36.36</v>
      </c>
      <c r="S3584" s="3">
        <v>2.12</v>
      </c>
      <c r="T3584" s="3">
        <v>2179.49129104005</v>
      </c>
      <c r="U3584" s="3">
        <v>2111.1815</v>
      </c>
    </row>
    <row r="3585" hidden="1">
      <c r="A3585" s="10" t="str">
        <f t="shared" si="1"/>
        <v>Fiji2005</v>
      </c>
      <c r="B3585" s="1" t="s">
        <v>81</v>
      </c>
      <c r="C3585" s="3">
        <v>2005.0</v>
      </c>
      <c r="D3585" s="3">
        <v>73.64</v>
      </c>
      <c r="E3585" s="3">
        <v>73.83</v>
      </c>
      <c r="F3585" s="2"/>
      <c r="G3585" s="3">
        <v>0.16</v>
      </c>
      <c r="H3585" s="3">
        <v>1607.3</v>
      </c>
      <c r="I3585" s="3">
        <v>701.7</v>
      </c>
      <c r="J3585" s="3">
        <v>-9.52</v>
      </c>
      <c r="K3585" s="3">
        <v>3006.73</v>
      </c>
      <c r="L3585" s="3">
        <v>17.98</v>
      </c>
      <c r="M3585" s="3">
        <v>55.85</v>
      </c>
      <c r="N3585" s="3">
        <v>17.76</v>
      </c>
      <c r="O3585" s="3">
        <v>8.06</v>
      </c>
      <c r="P3585" s="3">
        <v>1.9</v>
      </c>
      <c r="Q3585" s="3">
        <v>53.87</v>
      </c>
      <c r="R3585" s="3">
        <v>31.67</v>
      </c>
      <c r="S3585" s="3">
        <v>12.04</v>
      </c>
      <c r="T3585" s="3">
        <v>1761.40705355955</v>
      </c>
      <c r="U3585" s="3">
        <v>1886.6918</v>
      </c>
    </row>
    <row r="3586" hidden="1">
      <c r="A3586" s="10" t="str">
        <f t="shared" si="1"/>
        <v>France2005</v>
      </c>
      <c r="B3586" s="1" t="s">
        <v>83</v>
      </c>
      <c r="C3586" s="3">
        <v>2005.0</v>
      </c>
      <c r="D3586" s="3">
        <v>18.64</v>
      </c>
      <c r="E3586" s="3">
        <v>65.75</v>
      </c>
      <c r="F3586" s="3">
        <v>1.525785</v>
      </c>
      <c r="G3586" s="3">
        <v>0.06</v>
      </c>
      <c r="H3586" s="3">
        <v>475856.8</v>
      </c>
      <c r="I3586" s="3">
        <v>434354.25</v>
      </c>
      <c r="J3586" s="3">
        <v>0.09</v>
      </c>
      <c r="K3586" s="3">
        <v>2196129.97</v>
      </c>
      <c r="L3586" s="3">
        <v>27.75</v>
      </c>
      <c r="M3586" s="3">
        <v>38.0</v>
      </c>
      <c r="N3586" s="3">
        <v>22.33</v>
      </c>
      <c r="O3586" s="3">
        <v>11.89</v>
      </c>
      <c r="P3586" s="3">
        <v>33.34</v>
      </c>
      <c r="Q3586" s="3">
        <v>38.72</v>
      </c>
      <c r="R3586" s="3">
        <v>20.8</v>
      </c>
      <c r="S3586" s="3">
        <v>5.24</v>
      </c>
      <c r="T3586" s="3">
        <v>2048.80408928708</v>
      </c>
      <c r="U3586" s="3">
        <v>1292.9561</v>
      </c>
    </row>
    <row r="3587" hidden="1">
      <c r="A3587" s="10" t="str">
        <f t="shared" si="1"/>
        <v>Faroe Islands2005</v>
      </c>
      <c r="B3587" s="1" t="s">
        <v>80</v>
      </c>
      <c r="C3587" s="3">
        <v>2005.0</v>
      </c>
      <c r="D3587" s="3">
        <v>93.94</v>
      </c>
      <c r="E3587" s="3">
        <v>82.57</v>
      </c>
      <c r="F3587" s="2"/>
      <c r="G3587" s="3">
        <v>0.21</v>
      </c>
      <c r="H3587" s="3">
        <v>746.64</v>
      </c>
      <c r="I3587" s="3">
        <v>601.76</v>
      </c>
      <c r="J3587" s="3">
        <v>-10.01</v>
      </c>
      <c r="K3587" s="3">
        <v>1727.79</v>
      </c>
      <c r="L3587" s="3">
        <v>31.69</v>
      </c>
      <c r="M3587" s="3">
        <v>50.88</v>
      </c>
      <c r="N3587" s="3">
        <v>10.37</v>
      </c>
      <c r="O3587" s="3">
        <v>5.5</v>
      </c>
      <c r="P3587" s="3">
        <v>5.41</v>
      </c>
      <c r="Q3587" s="3">
        <v>12.49</v>
      </c>
      <c r="R3587" s="3">
        <v>16.98</v>
      </c>
      <c r="S3587" s="3">
        <v>65.12</v>
      </c>
      <c r="T3587" s="3">
        <v>1970.20210852113</v>
      </c>
      <c r="U3587" s="3">
        <v>6879.9863</v>
      </c>
    </row>
    <row r="3588" hidden="1">
      <c r="A3588" s="10" t="str">
        <f t="shared" si="1"/>
        <v>Micronesia, Fed. Sts.2005</v>
      </c>
      <c r="B3588" s="1" t="s">
        <v>137</v>
      </c>
      <c r="C3588" s="3">
        <v>2005.0</v>
      </c>
      <c r="D3588" s="3">
        <v>99.32</v>
      </c>
      <c r="E3588" s="3">
        <v>71.39</v>
      </c>
      <c r="F3588" s="2"/>
      <c r="G3588" s="3">
        <v>0.66</v>
      </c>
      <c r="H3588" s="3">
        <v>128.31</v>
      </c>
      <c r="I3588" s="3">
        <v>12.98</v>
      </c>
      <c r="J3588" s="3">
        <v>-59.09</v>
      </c>
      <c r="K3588" s="3">
        <v>250.28</v>
      </c>
      <c r="L3588" s="3">
        <v>10.72</v>
      </c>
      <c r="M3588" s="3">
        <v>60.67</v>
      </c>
      <c r="N3588" s="3">
        <v>11.9</v>
      </c>
      <c r="O3588" s="3">
        <v>8.22</v>
      </c>
      <c r="P3588" s="3">
        <v>0.06</v>
      </c>
      <c r="Q3588" s="3">
        <v>0.97</v>
      </c>
      <c r="R3588" s="2"/>
      <c r="S3588" s="3">
        <v>98.97</v>
      </c>
      <c r="T3588" s="3">
        <v>1548.83175527448</v>
      </c>
      <c r="U3588" s="3">
        <v>8924.2005</v>
      </c>
    </row>
    <row r="3589" hidden="1">
      <c r="A3589" s="10" t="str">
        <f t="shared" si="1"/>
        <v>Gabon2005</v>
      </c>
      <c r="B3589" s="1" t="s">
        <v>86</v>
      </c>
      <c r="C3589" s="3">
        <v>2005.0</v>
      </c>
      <c r="D3589" s="3">
        <v>98.24</v>
      </c>
      <c r="E3589" s="3">
        <v>74.84</v>
      </c>
      <c r="F3589" s="3">
        <v>-1.511387</v>
      </c>
      <c r="G3589" s="3">
        <v>0.39</v>
      </c>
      <c r="H3589" s="3">
        <v>1451.09</v>
      </c>
      <c r="I3589" s="3">
        <v>5068.41</v>
      </c>
      <c r="J3589" s="3">
        <v>36.07</v>
      </c>
      <c r="K3589" s="3">
        <v>9582.78</v>
      </c>
      <c r="L3589" s="3">
        <v>37.32</v>
      </c>
      <c r="M3589" s="3">
        <v>37.52</v>
      </c>
      <c r="N3589" s="3">
        <v>16.56</v>
      </c>
      <c r="O3589" s="3">
        <v>8.13</v>
      </c>
      <c r="P3589" s="3">
        <v>1.34</v>
      </c>
      <c r="Q3589" s="3">
        <v>2.28</v>
      </c>
      <c r="R3589" s="3">
        <v>3.51</v>
      </c>
      <c r="S3589" s="3">
        <v>92.87</v>
      </c>
      <c r="T3589" s="3">
        <v>0.0</v>
      </c>
      <c r="U3589" s="3">
        <v>7167.1831</v>
      </c>
    </row>
    <row r="3590" hidden="1">
      <c r="A3590" s="10" t="str">
        <f t="shared" si="1"/>
        <v>United Kingdom2005</v>
      </c>
      <c r="B3590" s="1" t="s">
        <v>212</v>
      </c>
      <c r="C3590" s="3">
        <v>2005.0</v>
      </c>
      <c r="D3590" s="3">
        <v>17.29</v>
      </c>
      <c r="E3590" s="3">
        <v>69.56</v>
      </c>
      <c r="F3590" s="3">
        <v>1.828858</v>
      </c>
      <c r="G3590" s="3">
        <v>0.06</v>
      </c>
      <c r="H3590" s="3">
        <v>528460.95</v>
      </c>
      <c r="I3590" s="3">
        <v>392744.02</v>
      </c>
      <c r="J3590" s="3">
        <v>-2.4</v>
      </c>
      <c r="K3590" s="3">
        <v>2538680.09</v>
      </c>
      <c r="L3590" s="3">
        <v>30.02</v>
      </c>
      <c r="M3590" s="3">
        <v>39.54</v>
      </c>
      <c r="N3590" s="3">
        <v>15.2</v>
      </c>
      <c r="O3590" s="3">
        <v>10.63</v>
      </c>
      <c r="P3590" s="3">
        <v>35.46</v>
      </c>
      <c r="Q3590" s="3">
        <v>33.45</v>
      </c>
      <c r="R3590" s="3">
        <v>14.89</v>
      </c>
      <c r="S3590" s="3">
        <v>9.72</v>
      </c>
      <c r="T3590" s="3">
        <v>2169.48984248752</v>
      </c>
      <c r="U3590" s="3">
        <v>1478.4764</v>
      </c>
    </row>
    <row r="3591" hidden="1">
      <c r="A3591" s="10" t="str">
        <f t="shared" si="1"/>
        <v>Georgia2005</v>
      </c>
      <c r="B3591" s="1" t="s">
        <v>88</v>
      </c>
      <c r="C3591" s="3">
        <v>2005.0</v>
      </c>
      <c r="D3591" s="3">
        <v>46.91</v>
      </c>
      <c r="E3591" s="3">
        <v>76.43</v>
      </c>
      <c r="F3591" s="3">
        <v>-0.00374799999999999</v>
      </c>
      <c r="G3591" s="3">
        <v>0.09</v>
      </c>
      <c r="H3591" s="3">
        <v>2489.95</v>
      </c>
      <c r="I3591" s="3">
        <v>865.45</v>
      </c>
      <c r="J3591" s="3">
        <v>-18.01</v>
      </c>
      <c r="K3591" s="3">
        <v>6410.82</v>
      </c>
      <c r="L3591" s="3">
        <v>22.16</v>
      </c>
      <c r="M3591" s="3">
        <v>54.27</v>
      </c>
      <c r="N3591" s="3">
        <v>16.96</v>
      </c>
      <c r="O3591" s="3">
        <v>4.88</v>
      </c>
      <c r="P3591" s="3">
        <v>13.52</v>
      </c>
      <c r="Q3591" s="3">
        <v>31.1</v>
      </c>
      <c r="R3591" s="3">
        <v>25.14</v>
      </c>
      <c r="S3591" s="3">
        <v>30.11</v>
      </c>
      <c r="T3591" s="3">
        <v>1768.20724343125</v>
      </c>
      <c r="U3591" s="3">
        <v>1500.2187</v>
      </c>
    </row>
    <row r="3592" hidden="1">
      <c r="A3592" s="10" t="str">
        <f t="shared" si="1"/>
        <v>Ghana2005</v>
      </c>
      <c r="B3592" s="1" t="s">
        <v>90</v>
      </c>
      <c r="C3592" s="3">
        <v>2005.0</v>
      </c>
      <c r="D3592" s="3">
        <v>63.12</v>
      </c>
      <c r="E3592" s="3">
        <v>58.13</v>
      </c>
      <c r="F3592" s="3">
        <v>-0.969983</v>
      </c>
      <c r="G3592" s="3">
        <v>0.05</v>
      </c>
      <c r="H3592" s="3">
        <v>4878.39</v>
      </c>
      <c r="I3592" s="3">
        <v>3059.74</v>
      </c>
      <c r="J3592" s="3">
        <v>-25.27</v>
      </c>
      <c r="K3592" s="3">
        <v>10744.68</v>
      </c>
      <c r="L3592" s="3">
        <v>24.6</v>
      </c>
      <c r="M3592" s="3">
        <v>33.53</v>
      </c>
      <c r="N3592" s="3">
        <v>23.0</v>
      </c>
      <c r="O3592" s="3">
        <v>18.53</v>
      </c>
      <c r="P3592" s="3">
        <v>2.68</v>
      </c>
      <c r="Q3592" s="3">
        <v>7.44</v>
      </c>
      <c r="R3592" s="3">
        <v>55.82</v>
      </c>
      <c r="S3592" s="3">
        <v>33.98</v>
      </c>
      <c r="T3592" s="3">
        <v>1901.39253443918</v>
      </c>
      <c r="U3592" s="3">
        <v>2407.922</v>
      </c>
    </row>
    <row r="3593" hidden="1">
      <c r="A3593" s="10" t="str">
        <f t="shared" si="1"/>
        <v>Guinea2005</v>
      </c>
      <c r="B3593" s="1" t="s">
        <v>96</v>
      </c>
      <c r="C3593" s="3">
        <v>2005.0</v>
      </c>
      <c r="D3593" s="3">
        <v>74.42</v>
      </c>
      <c r="E3593" s="3">
        <v>32.41</v>
      </c>
      <c r="F3593" s="3">
        <v>-1.487777</v>
      </c>
      <c r="G3593" s="3">
        <v>0.08</v>
      </c>
      <c r="H3593" s="3">
        <v>1647.82</v>
      </c>
      <c r="I3593" s="3">
        <v>795.73</v>
      </c>
      <c r="J3593" s="3">
        <v>-0.33</v>
      </c>
      <c r="K3593" s="3">
        <v>2937.07</v>
      </c>
      <c r="L3593" s="3">
        <v>8.97</v>
      </c>
      <c r="M3593" s="3">
        <v>23.44</v>
      </c>
      <c r="N3593" s="3">
        <v>14.13</v>
      </c>
      <c r="O3593" s="3">
        <v>1.21</v>
      </c>
      <c r="P3593" s="3">
        <v>1.0</v>
      </c>
      <c r="Q3593" s="3">
        <v>0.67</v>
      </c>
      <c r="R3593" s="3">
        <v>15.04</v>
      </c>
      <c r="S3593" s="3">
        <v>82.8</v>
      </c>
      <c r="T3593" s="3">
        <v>1848.91361189688</v>
      </c>
      <c r="U3593" s="3">
        <v>4671.7471</v>
      </c>
    </row>
    <row r="3594" hidden="1">
      <c r="A3594" s="10" t="str">
        <f t="shared" si="1"/>
        <v>Guadeloupe2005</v>
      </c>
      <c r="B3594" s="1" t="s">
        <v>94</v>
      </c>
      <c r="C3594" s="3">
        <v>2005.0</v>
      </c>
      <c r="D3594" s="3">
        <v>0.0</v>
      </c>
      <c r="E3594" s="3">
        <v>0.0</v>
      </c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3">
        <v>0.0</v>
      </c>
      <c r="U3594" s="3">
        <v>0.0</v>
      </c>
    </row>
    <row r="3595" hidden="1">
      <c r="A3595" s="10" t="str">
        <f t="shared" si="1"/>
        <v>Gambia, The2005</v>
      </c>
      <c r="B3595" s="1" t="s">
        <v>87</v>
      </c>
      <c r="C3595" s="3">
        <v>2005.0</v>
      </c>
      <c r="D3595" s="3">
        <v>85.27</v>
      </c>
      <c r="E3595" s="3">
        <v>72.97</v>
      </c>
      <c r="F3595" s="2"/>
      <c r="G3595" s="3">
        <v>0.17</v>
      </c>
      <c r="H3595" s="3">
        <v>260.4</v>
      </c>
      <c r="I3595" s="3">
        <v>4.6</v>
      </c>
      <c r="J3595" s="3">
        <v>-10.21</v>
      </c>
      <c r="K3595" s="3">
        <v>1027.7</v>
      </c>
      <c r="L3595" s="3">
        <v>11.37</v>
      </c>
      <c r="M3595" s="3">
        <v>61.6</v>
      </c>
      <c r="N3595" s="3">
        <v>17.97</v>
      </c>
      <c r="O3595" s="3">
        <v>8.57</v>
      </c>
      <c r="P3595" s="3">
        <v>8.65</v>
      </c>
      <c r="Q3595" s="3">
        <v>6.18</v>
      </c>
      <c r="R3595" s="3">
        <v>6.38</v>
      </c>
      <c r="S3595" s="3">
        <v>77.99</v>
      </c>
      <c r="T3595" s="3">
        <v>1563.80667815213</v>
      </c>
      <c r="U3595" s="3">
        <v>4283.9392</v>
      </c>
    </row>
    <row r="3596" hidden="1">
      <c r="A3596" s="10" t="str">
        <f t="shared" si="1"/>
        <v>Guinea-Bissau2005</v>
      </c>
      <c r="B3596" s="1" t="s">
        <v>97</v>
      </c>
      <c r="C3596" s="3">
        <v>2005.0</v>
      </c>
      <c r="D3596" s="3">
        <v>98.87</v>
      </c>
      <c r="E3596" s="3">
        <v>85.16</v>
      </c>
      <c r="F3596" s="2"/>
      <c r="G3596" s="3">
        <v>0.8</v>
      </c>
      <c r="H3596" s="3">
        <v>111.68</v>
      </c>
      <c r="I3596" s="3">
        <v>23.24</v>
      </c>
      <c r="J3596" s="3">
        <v>-9.02</v>
      </c>
      <c r="K3596" s="3">
        <v>587.03</v>
      </c>
      <c r="L3596" s="3">
        <v>10.38</v>
      </c>
      <c r="M3596" s="3">
        <v>74.78</v>
      </c>
      <c r="N3596" s="3">
        <v>11.65</v>
      </c>
      <c r="O3596" s="3">
        <v>2.38</v>
      </c>
      <c r="P3596" s="3">
        <v>0.07</v>
      </c>
      <c r="Q3596" s="3">
        <v>0.09</v>
      </c>
      <c r="R3596" s="3">
        <v>0.0</v>
      </c>
      <c r="S3596" s="3">
        <v>99.43</v>
      </c>
      <c r="T3596" s="3">
        <v>2140.76978670223</v>
      </c>
      <c r="U3596" s="3">
        <v>9720.6131</v>
      </c>
    </row>
    <row r="3597" hidden="1">
      <c r="A3597" s="10" t="str">
        <f t="shared" si="1"/>
        <v>Greece2005</v>
      </c>
      <c r="B3597" s="1" t="s">
        <v>91</v>
      </c>
      <c r="C3597" s="3">
        <v>2005.0</v>
      </c>
      <c r="D3597" s="3">
        <v>35.47</v>
      </c>
      <c r="E3597" s="3">
        <v>62.37</v>
      </c>
      <c r="F3597" s="3">
        <v>0.241533</v>
      </c>
      <c r="G3597" s="3">
        <v>0.05</v>
      </c>
      <c r="H3597" s="3">
        <v>54893.9</v>
      </c>
      <c r="I3597" s="3">
        <v>17434.45</v>
      </c>
      <c r="J3597" s="3">
        <v>-8.28</v>
      </c>
      <c r="K3597" s="3">
        <v>247783.0</v>
      </c>
      <c r="L3597" s="3">
        <v>22.01</v>
      </c>
      <c r="M3597" s="3">
        <v>40.36</v>
      </c>
      <c r="N3597" s="3">
        <v>18.3</v>
      </c>
      <c r="O3597" s="3">
        <v>19.21</v>
      </c>
      <c r="P3597" s="3">
        <v>11.03</v>
      </c>
      <c r="Q3597" s="3">
        <v>48.36</v>
      </c>
      <c r="R3597" s="3">
        <v>24.69</v>
      </c>
      <c r="S3597" s="3">
        <v>13.36</v>
      </c>
      <c r="T3597" s="3">
        <v>1707.30806566327</v>
      </c>
      <c r="U3597" s="3">
        <v>929.0743</v>
      </c>
    </row>
    <row r="3598" hidden="1">
      <c r="A3598" s="10" t="str">
        <f t="shared" si="1"/>
        <v>Grenada2005</v>
      </c>
      <c r="B3598" s="1" t="s">
        <v>93</v>
      </c>
      <c r="C3598" s="3">
        <v>2005.0</v>
      </c>
      <c r="D3598" s="3">
        <v>73.5</v>
      </c>
      <c r="E3598" s="3">
        <v>64.38</v>
      </c>
      <c r="F3598" s="2"/>
      <c r="G3598" s="3">
        <v>0.07</v>
      </c>
      <c r="H3598" s="3">
        <v>334.03</v>
      </c>
      <c r="I3598" s="3">
        <v>27.64</v>
      </c>
      <c r="J3598" s="3">
        <v>-35.55</v>
      </c>
      <c r="K3598" s="3">
        <v>695.56</v>
      </c>
      <c r="L3598" s="3">
        <v>18.8</v>
      </c>
      <c r="M3598" s="3">
        <v>45.58</v>
      </c>
      <c r="N3598" s="3">
        <v>26.33</v>
      </c>
      <c r="O3598" s="3">
        <v>5.4</v>
      </c>
      <c r="P3598" s="3">
        <v>14.23</v>
      </c>
      <c r="Q3598" s="3">
        <v>56.16</v>
      </c>
      <c r="R3598" s="3">
        <v>15.59</v>
      </c>
      <c r="S3598" s="3">
        <v>14.01</v>
      </c>
      <c r="T3598" s="3">
        <v>1900.52079189206</v>
      </c>
      <c r="U3598" s="3">
        <v>2337.7389</v>
      </c>
    </row>
    <row r="3599" hidden="1">
      <c r="A3599" s="10" t="str">
        <f t="shared" si="1"/>
        <v>Greenland2005</v>
      </c>
      <c r="B3599" s="1" t="s">
        <v>92</v>
      </c>
      <c r="C3599" s="3">
        <v>2005.0</v>
      </c>
      <c r="D3599" s="3">
        <v>93.85</v>
      </c>
      <c r="E3599" s="3">
        <v>86.88</v>
      </c>
      <c r="F3599" s="2"/>
      <c r="G3599" s="3">
        <v>0.38</v>
      </c>
      <c r="H3599" s="3">
        <v>699.51</v>
      </c>
      <c r="I3599" s="3">
        <v>402.04</v>
      </c>
      <c r="J3599" s="3">
        <v>-17.59</v>
      </c>
      <c r="K3599" s="3">
        <v>1849.81</v>
      </c>
      <c r="L3599" s="3">
        <v>28.59</v>
      </c>
      <c r="M3599" s="3">
        <v>58.29</v>
      </c>
      <c r="N3599" s="3">
        <v>7.23</v>
      </c>
      <c r="O3599" s="3">
        <v>4.95</v>
      </c>
      <c r="P3599" s="3">
        <v>0.6</v>
      </c>
      <c r="Q3599" s="3">
        <v>32.76</v>
      </c>
      <c r="R3599" s="3">
        <v>2.86</v>
      </c>
      <c r="S3599" s="3">
        <v>60.25</v>
      </c>
      <c r="T3599" s="3">
        <v>1947.56550241292</v>
      </c>
      <c r="U3599" s="3">
        <v>4287.026</v>
      </c>
    </row>
    <row r="3600" hidden="1">
      <c r="A3600" s="10" t="str">
        <f t="shared" si="1"/>
        <v>Guatemala2005</v>
      </c>
      <c r="B3600" s="1" t="s">
        <v>95</v>
      </c>
      <c r="C3600" s="3">
        <v>2005.0</v>
      </c>
      <c r="D3600" s="3">
        <v>44.14</v>
      </c>
      <c r="E3600" s="3">
        <v>62.51</v>
      </c>
      <c r="F3600" s="3">
        <v>-0.391801</v>
      </c>
      <c r="G3600" s="3">
        <v>0.3</v>
      </c>
      <c r="H3600" s="3">
        <v>10499.54</v>
      </c>
      <c r="I3600" s="3">
        <v>5380.82</v>
      </c>
      <c r="J3600" s="3">
        <v>-15.94</v>
      </c>
      <c r="K3600" s="3">
        <v>27211.38</v>
      </c>
      <c r="L3600" s="3">
        <v>18.63</v>
      </c>
      <c r="M3600" s="3">
        <v>43.88</v>
      </c>
      <c r="N3600" s="3">
        <v>32.35</v>
      </c>
      <c r="O3600" s="3">
        <v>5.14</v>
      </c>
      <c r="P3600" s="3">
        <v>2.71</v>
      </c>
      <c r="Q3600" s="3">
        <v>53.87</v>
      </c>
      <c r="R3600" s="3">
        <v>16.71</v>
      </c>
      <c r="S3600" s="3">
        <v>26.71</v>
      </c>
      <c r="T3600" s="3">
        <v>1702.47067901915</v>
      </c>
      <c r="U3600" s="3">
        <v>1781.9886</v>
      </c>
    </row>
    <row r="3601" hidden="1">
      <c r="A3601" s="10" t="str">
        <f t="shared" si="1"/>
        <v>French Guiana2005</v>
      </c>
      <c r="B3601" s="1" t="s">
        <v>84</v>
      </c>
      <c r="C3601" s="3">
        <v>2005.0</v>
      </c>
      <c r="D3601" s="3">
        <v>0.0</v>
      </c>
      <c r="E3601" s="3">
        <v>0.0</v>
      </c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3">
        <v>0.0</v>
      </c>
      <c r="U3601" s="3">
        <v>0.0</v>
      </c>
    </row>
    <row r="3602" hidden="1">
      <c r="A3602" s="10" t="str">
        <f t="shared" si="1"/>
        <v>Guyana2005</v>
      </c>
      <c r="B3602" s="1" t="s">
        <v>98</v>
      </c>
      <c r="C3602" s="3">
        <v>2005.0</v>
      </c>
      <c r="D3602" s="3">
        <v>70.32</v>
      </c>
      <c r="E3602" s="3">
        <v>77.27</v>
      </c>
      <c r="F3602" s="2"/>
      <c r="G3602" s="3">
        <v>0.1</v>
      </c>
      <c r="H3602" s="3">
        <v>778.14</v>
      </c>
      <c r="I3602" s="3">
        <v>538.65</v>
      </c>
      <c r="J3602" s="3">
        <v>-25.11</v>
      </c>
      <c r="K3602" s="3">
        <v>824.88</v>
      </c>
      <c r="L3602" s="3">
        <v>19.05</v>
      </c>
      <c r="M3602" s="3">
        <v>58.22</v>
      </c>
      <c r="N3602" s="3">
        <v>18.09</v>
      </c>
      <c r="O3602" s="3">
        <v>3.77</v>
      </c>
      <c r="P3602" s="3">
        <v>2.65</v>
      </c>
      <c r="Q3602" s="3">
        <v>7.57</v>
      </c>
      <c r="R3602" s="3">
        <v>51.16</v>
      </c>
      <c r="S3602" s="3">
        <v>37.17</v>
      </c>
      <c r="T3602" s="3">
        <v>1780.10068162988</v>
      </c>
      <c r="U3602" s="3">
        <v>1990.1365</v>
      </c>
    </row>
    <row r="3603" hidden="1">
      <c r="A3603" s="10" t="str">
        <f t="shared" si="1"/>
        <v>Hong Kong SAR, China2005</v>
      </c>
      <c r="B3603" s="1" t="s">
        <v>100</v>
      </c>
      <c r="C3603" s="3">
        <v>2005.0</v>
      </c>
      <c r="D3603" s="3">
        <v>2.76</v>
      </c>
      <c r="E3603" s="3">
        <v>76.97</v>
      </c>
      <c r="F3603" s="2"/>
      <c r="G3603" s="3">
        <v>0.07</v>
      </c>
      <c r="H3603" s="3">
        <v>300160.45</v>
      </c>
      <c r="I3603" s="3">
        <v>292118.67</v>
      </c>
      <c r="J3603" s="3">
        <v>12.22</v>
      </c>
      <c r="K3603" s="3">
        <v>181569.99</v>
      </c>
      <c r="L3603" s="3">
        <v>49.59</v>
      </c>
      <c r="M3603" s="3">
        <v>27.38</v>
      </c>
      <c r="N3603" s="3">
        <v>19.88</v>
      </c>
      <c r="O3603" s="3">
        <v>3.07</v>
      </c>
      <c r="P3603" s="3">
        <v>48.89</v>
      </c>
      <c r="Q3603" s="3">
        <v>31.71</v>
      </c>
      <c r="R3603" s="3">
        <v>17.54</v>
      </c>
      <c r="S3603" s="3">
        <v>1.75</v>
      </c>
      <c r="T3603" s="3">
        <v>3309.60082611543</v>
      </c>
      <c r="U3603" s="3">
        <v>3034.1779</v>
      </c>
    </row>
    <row r="3604" hidden="1">
      <c r="A3604" s="10" t="str">
        <f t="shared" si="1"/>
        <v>Honduras2005</v>
      </c>
      <c r="B3604" s="1" t="s">
        <v>99</v>
      </c>
      <c r="C3604" s="3">
        <v>2005.0</v>
      </c>
      <c r="D3604" s="3">
        <v>75.99</v>
      </c>
      <c r="E3604" s="3">
        <v>73.51</v>
      </c>
      <c r="F3604" s="3">
        <v>-0.739156</v>
      </c>
      <c r="G3604" s="3">
        <v>0.55</v>
      </c>
      <c r="H3604" s="3">
        <v>4419.36</v>
      </c>
      <c r="I3604" s="3">
        <v>1294.42</v>
      </c>
      <c r="J3604" s="3">
        <v>-18.48</v>
      </c>
      <c r="K3604" s="3">
        <v>9757.03</v>
      </c>
      <c r="L3604" s="3">
        <v>17.8</v>
      </c>
      <c r="M3604" s="3">
        <v>55.71</v>
      </c>
      <c r="N3604" s="3">
        <v>21.26</v>
      </c>
      <c r="O3604" s="3">
        <v>5.23</v>
      </c>
      <c r="P3604" s="3">
        <v>3.66</v>
      </c>
      <c r="Q3604" s="3">
        <v>24.1</v>
      </c>
      <c r="R3604" s="3">
        <v>17.34</v>
      </c>
      <c r="S3604" s="3">
        <v>54.9</v>
      </c>
      <c r="T3604" s="3">
        <v>1656.44724085381</v>
      </c>
      <c r="U3604" s="3">
        <v>2676.2599</v>
      </c>
    </row>
    <row r="3605" hidden="1">
      <c r="A3605" s="10" t="str">
        <f t="shared" si="1"/>
        <v>Croatia2005</v>
      </c>
      <c r="B3605" s="1" t="s">
        <v>63</v>
      </c>
      <c r="C3605" s="3">
        <v>2005.0</v>
      </c>
      <c r="D3605" s="3">
        <v>33.05</v>
      </c>
      <c r="E3605" s="3">
        <v>64.59</v>
      </c>
      <c r="F3605" s="3">
        <v>0.782619</v>
      </c>
      <c r="G3605" s="3">
        <v>0.1</v>
      </c>
      <c r="H3605" s="3">
        <v>18560.37</v>
      </c>
      <c r="I3605" s="3">
        <v>8772.55</v>
      </c>
      <c r="J3605" s="3">
        <v>-8.79</v>
      </c>
      <c r="K3605" s="3">
        <v>45376.75</v>
      </c>
      <c r="L3605" s="3">
        <v>25.31</v>
      </c>
      <c r="M3605" s="3">
        <v>39.28</v>
      </c>
      <c r="N3605" s="3">
        <v>22.82</v>
      </c>
      <c r="O3605" s="3">
        <v>12.59</v>
      </c>
      <c r="P3605" s="3">
        <v>27.82</v>
      </c>
      <c r="Q3605" s="3">
        <v>45.13</v>
      </c>
      <c r="R3605" s="3">
        <v>21.66</v>
      </c>
      <c r="S3605" s="3">
        <v>5.38</v>
      </c>
      <c r="T3605" s="3">
        <v>2014.26303987491</v>
      </c>
      <c r="U3605" s="3">
        <v>955.6928</v>
      </c>
    </row>
    <row r="3606" hidden="1">
      <c r="A3606" s="10" t="str">
        <f t="shared" si="1"/>
        <v>Hungary2005</v>
      </c>
      <c r="B3606" s="1" t="s">
        <v>101</v>
      </c>
      <c r="C3606" s="3">
        <v>2005.0</v>
      </c>
      <c r="D3606" s="3">
        <v>11.32</v>
      </c>
      <c r="E3606" s="3">
        <v>72.48</v>
      </c>
      <c r="F3606" s="3">
        <v>1.452252</v>
      </c>
      <c r="G3606" s="3">
        <v>0.11</v>
      </c>
      <c r="H3606" s="3">
        <v>65919.58</v>
      </c>
      <c r="I3606" s="3">
        <v>62271.84</v>
      </c>
      <c r="J3606" s="3">
        <v>-2.31</v>
      </c>
      <c r="K3606" s="3">
        <v>112981.0</v>
      </c>
      <c r="L3606" s="3">
        <v>43.81</v>
      </c>
      <c r="M3606" s="3">
        <v>28.67</v>
      </c>
      <c r="N3606" s="3">
        <v>16.52</v>
      </c>
      <c r="O3606" s="3">
        <v>5.63</v>
      </c>
      <c r="P3606" s="3">
        <v>50.12</v>
      </c>
      <c r="Q3606" s="3">
        <v>29.11</v>
      </c>
      <c r="R3606" s="3">
        <v>12.73</v>
      </c>
      <c r="S3606" s="3">
        <v>4.46</v>
      </c>
      <c r="T3606" s="3">
        <v>2786.32150879947</v>
      </c>
      <c r="U3606" s="3">
        <v>2887.1912</v>
      </c>
    </row>
    <row r="3607" hidden="1">
      <c r="A3607" s="10" t="str">
        <f t="shared" si="1"/>
        <v>Indonesia2005</v>
      </c>
      <c r="B3607" s="1" t="s">
        <v>104</v>
      </c>
      <c r="C3607" s="3">
        <v>2005.0</v>
      </c>
      <c r="D3607" s="3">
        <v>51.53</v>
      </c>
      <c r="E3607" s="3">
        <v>52.71</v>
      </c>
      <c r="F3607" s="3">
        <v>-0.077228</v>
      </c>
      <c r="G3607" s="3">
        <v>0.08</v>
      </c>
      <c r="H3607" s="3">
        <v>57700.88</v>
      </c>
      <c r="I3607" s="3">
        <v>85659.95</v>
      </c>
      <c r="J3607" s="3">
        <v>4.15</v>
      </c>
      <c r="K3607" s="3">
        <v>285869.02</v>
      </c>
      <c r="L3607" s="3">
        <v>24.85</v>
      </c>
      <c r="M3607" s="3">
        <v>27.86</v>
      </c>
      <c r="N3607" s="3">
        <v>28.79</v>
      </c>
      <c r="O3607" s="3">
        <v>18.47</v>
      </c>
      <c r="P3607" s="3">
        <v>13.52</v>
      </c>
      <c r="Q3607" s="3">
        <v>35.81</v>
      </c>
      <c r="R3607" s="3">
        <v>25.01</v>
      </c>
      <c r="S3607" s="3">
        <v>25.54</v>
      </c>
      <c r="T3607" s="3">
        <v>1895.35299826174</v>
      </c>
      <c r="U3607" s="3">
        <v>1311.221</v>
      </c>
    </row>
    <row r="3608" hidden="1">
      <c r="A3608" s="10" t="str">
        <f t="shared" si="1"/>
        <v>India2005</v>
      </c>
      <c r="B3608" s="1" t="s">
        <v>103</v>
      </c>
      <c r="C3608" s="3">
        <v>2005.0</v>
      </c>
      <c r="D3608" s="3">
        <v>26.54</v>
      </c>
      <c r="E3608" s="3">
        <v>30.79</v>
      </c>
      <c r="F3608" s="3">
        <v>0.238507</v>
      </c>
      <c r="G3608" s="3">
        <v>0.06</v>
      </c>
      <c r="H3608" s="3">
        <v>140861.67</v>
      </c>
      <c r="I3608" s="3">
        <v>100352.64</v>
      </c>
      <c r="J3608" s="3">
        <v>-2.79</v>
      </c>
      <c r="K3608" s="3">
        <v>820382.01</v>
      </c>
      <c r="L3608" s="3">
        <v>20.16</v>
      </c>
      <c r="M3608" s="3">
        <v>10.63</v>
      </c>
      <c r="N3608" s="3">
        <v>30.92</v>
      </c>
      <c r="O3608" s="3">
        <v>37.3</v>
      </c>
      <c r="P3608" s="3">
        <v>9.67</v>
      </c>
      <c r="Q3608" s="3">
        <v>41.13</v>
      </c>
      <c r="R3608" s="3">
        <v>36.78</v>
      </c>
      <c r="S3608" s="3">
        <v>11.24</v>
      </c>
      <c r="T3608" s="3">
        <v>1982.1965555686</v>
      </c>
      <c r="U3608" s="3">
        <v>1039.0273</v>
      </c>
    </row>
    <row r="3609" hidden="1">
      <c r="A3609" s="10" t="str">
        <f t="shared" si="1"/>
        <v>Ireland2005</v>
      </c>
      <c r="B3609" s="1" t="s">
        <v>106</v>
      </c>
      <c r="C3609" s="3">
        <v>2005.0</v>
      </c>
      <c r="D3609" s="3">
        <v>10.48</v>
      </c>
      <c r="E3609" s="3">
        <v>74.1</v>
      </c>
      <c r="F3609" s="3">
        <v>1.510818</v>
      </c>
      <c r="G3609" s="3">
        <v>0.1</v>
      </c>
      <c r="H3609" s="3">
        <v>70283.64</v>
      </c>
      <c r="I3609" s="3">
        <v>110003.09</v>
      </c>
      <c r="J3609" s="3">
        <v>10.89</v>
      </c>
      <c r="K3609" s="3">
        <v>211649.0</v>
      </c>
      <c r="L3609" s="3">
        <v>39.2</v>
      </c>
      <c r="M3609" s="3">
        <v>34.9</v>
      </c>
      <c r="N3609" s="3">
        <v>14.71</v>
      </c>
      <c r="O3609" s="3">
        <v>5.27</v>
      </c>
      <c r="P3609" s="3">
        <v>30.81</v>
      </c>
      <c r="Q3609" s="3">
        <v>27.75</v>
      </c>
      <c r="R3609" s="3">
        <v>34.14</v>
      </c>
      <c r="S3609" s="3">
        <v>3.47</v>
      </c>
      <c r="T3609" s="3">
        <v>2485.05214230769</v>
      </c>
      <c r="U3609" s="3">
        <v>3048.1137</v>
      </c>
    </row>
    <row r="3610" hidden="1">
      <c r="A3610" s="10" t="str">
        <f t="shared" si="1"/>
        <v>Iran, Islamic Rep.2005</v>
      </c>
      <c r="B3610" s="1" t="s">
        <v>105</v>
      </c>
      <c r="C3610" s="3">
        <v>2005.0</v>
      </c>
      <c r="D3610" s="3">
        <v>91.03</v>
      </c>
      <c r="E3610" s="3">
        <v>55.93</v>
      </c>
      <c r="F3610" s="3">
        <v>-0.636587</v>
      </c>
      <c r="G3610" s="3">
        <v>0.09</v>
      </c>
      <c r="H3610" s="3">
        <v>38674.66</v>
      </c>
      <c r="I3610" s="3">
        <v>60012.0</v>
      </c>
      <c r="J3610" s="3">
        <v>6.22</v>
      </c>
      <c r="K3610" s="3">
        <v>226452.0</v>
      </c>
      <c r="L3610" s="3">
        <v>36.92</v>
      </c>
      <c r="M3610" s="3">
        <v>19.01</v>
      </c>
      <c r="N3610" s="3">
        <v>31.01</v>
      </c>
      <c r="O3610" s="3">
        <v>4.09</v>
      </c>
      <c r="P3610" s="3">
        <v>0.6</v>
      </c>
      <c r="Q3610" s="3">
        <v>5.86</v>
      </c>
      <c r="R3610" s="3">
        <v>6.15</v>
      </c>
      <c r="S3610" s="3">
        <v>83.77</v>
      </c>
      <c r="T3610" s="3">
        <v>2284.73961815169</v>
      </c>
      <c r="U3610" s="3">
        <v>7540.6867</v>
      </c>
    </row>
    <row r="3611" hidden="1">
      <c r="A3611" s="10" t="str">
        <f t="shared" si="1"/>
        <v>Iceland2005</v>
      </c>
      <c r="B3611" s="1" t="s">
        <v>102</v>
      </c>
      <c r="C3611" s="3">
        <v>2005.0</v>
      </c>
      <c r="D3611" s="3">
        <v>60.7</v>
      </c>
      <c r="E3611" s="3">
        <v>79.53</v>
      </c>
      <c r="F3611" s="2"/>
      <c r="G3611" s="3">
        <v>0.09</v>
      </c>
      <c r="H3611" s="3">
        <v>4978.89</v>
      </c>
      <c r="I3611" s="3">
        <v>3090.53</v>
      </c>
      <c r="J3611" s="3">
        <v>-11.79</v>
      </c>
      <c r="K3611" s="3">
        <v>16812.53</v>
      </c>
      <c r="L3611" s="3">
        <v>33.14</v>
      </c>
      <c r="M3611" s="3">
        <v>46.39</v>
      </c>
      <c r="N3611" s="3">
        <v>16.03</v>
      </c>
      <c r="O3611" s="3">
        <v>4.37</v>
      </c>
      <c r="P3611" s="3">
        <v>9.49</v>
      </c>
      <c r="Q3611" s="3">
        <v>13.47</v>
      </c>
      <c r="R3611" s="3">
        <v>37.66</v>
      </c>
      <c r="S3611" s="3">
        <v>38.31</v>
      </c>
      <c r="T3611" s="3">
        <v>2321.07786491653</v>
      </c>
      <c r="U3611" s="3">
        <v>2989.1132</v>
      </c>
    </row>
    <row r="3612" hidden="1">
      <c r="A3612" s="10" t="str">
        <f t="shared" si="1"/>
        <v>Israel2005</v>
      </c>
      <c r="B3612" s="1" t="s">
        <v>107</v>
      </c>
      <c r="C3612" s="3">
        <v>2005.0</v>
      </c>
      <c r="D3612" s="3">
        <v>4.62</v>
      </c>
      <c r="E3612" s="3">
        <v>47.74</v>
      </c>
      <c r="F3612" s="3">
        <v>1.303565</v>
      </c>
      <c r="G3612" s="3">
        <v>0.18</v>
      </c>
      <c r="H3612" s="3">
        <v>45032.35</v>
      </c>
      <c r="I3612" s="3">
        <v>42770.66</v>
      </c>
      <c r="J3612" s="3">
        <v>-0.11</v>
      </c>
      <c r="K3612" s="3">
        <v>142529.0</v>
      </c>
      <c r="L3612" s="3">
        <v>23.69</v>
      </c>
      <c r="M3612" s="3">
        <v>24.05</v>
      </c>
      <c r="N3612" s="3">
        <v>25.47</v>
      </c>
      <c r="O3612" s="3">
        <v>26.45</v>
      </c>
      <c r="P3612" s="3">
        <v>17.58</v>
      </c>
      <c r="Q3612" s="3">
        <v>16.23</v>
      </c>
      <c r="R3612" s="3">
        <v>41.55</v>
      </c>
      <c r="S3612" s="3">
        <v>11.76</v>
      </c>
      <c r="T3612" s="3">
        <v>2123.0883307867</v>
      </c>
      <c r="U3612" s="3">
        <v>2273.4718</v>
      </c>
    </row>
    <row r="3613" hidden="1">
      <c r="A3613" s="10" t="str">
        <f t="shared" si="1"/>
        <v>Italy2005</v>
      </c>
      <c r="B3613" s="1" t="s">
        <v>108</v>
      </c>
      <c r="C3613" s="3">
        <v>2005.0</v>
      </c>
      <c r="D3613" s="3">
        <v>13.28</v>
      </c>
      <c r="E3613" s="3">
        <v>51.6</v>
      </c>
      <c r="F3613" s="3">
        <v>1.463563</v>
      </c>
      <c r="G3613" s="3">
        <v>0.05</v>
      </c>
      <c r="H3613" s="3">
        <v>384835.56</v>
      </c>
      <c r="I3613" s="3">
        <v>372957.15</v>
      </c>
      <c r="J3613" s="3">
        <v>-0.1</v>
      </c>
      <c r="K3613" s="3">
        <v>1857520.01</v>
      </c>
      <c r="L3613" s="3">
        <v>21.44</v>
      </c>
      <c r="M3613" s="3">
        <v>30.16</v>
      </c>
      <c r="N3613" s="3">
        <v>26.2</v>
      </c>
      <c r="O3613" s="3">
        <v>16.1</v>
      </c>
      <c r="P3613" s="3">
        <v>32.95</v>
      </c>
      <c r="Q3613" s="3">
        <v>41.36</v>
      </c>
      <c r="R3613" s="3">
        <v>20.53</v>
      </c>
      <c r="S3613" s="3">
        <v>2.35</v>
      </c>
      <c r="T3613" s="3">
        <v>1814.12057218829</v>
      </c>
      <c r="U3613" s="3">
        <v>1253.2653</v>
      </c>
    </row>
    <row r="3614" hidden="1">
      <c r="A3614" s="10" t="str">
        <f t="shared" si="1"/>
        <v>Jamaica2005</v>
      </c>
      <c r="B3614" s="1" t="s">
        <v>109</v>
      </c>
      <c r="C3614" s="3">
        <v>2005.0</v>
      </c>
      <c r="D3614" s="3">
        <v>33.82</v>
      </c>
      <c r="E3614" s="3">
        <v>71.17</v>
      </c>
      <c r="F3614" s="3">
        <v>-0.356302</v>
      </c>
      <c r="G3614" s="3">
        <v>0.11</v>
      </c>
      <c r="H3614" s="3">
        <v>4884.83</v>
      </c>
      <c r="I3614" s="3">
        <v>1514.47</v>
      </c>
      <c r="J3614" s="3">
        <v>-19.94</v>
      </c>
      <c r="K3614" s="3">
        <v>11243.87</v>
      </c>
      <c r="L3614" s="3">
        <v>15.1</v>
      </c>
      <c r="M3614" s="3">
        <v>56.07</v>
      </c>
      <c r="N3614" s="3">
        <v>17.59</v>
      </c>
      <c r="O3614" s="3">
        <v>9.77</v>
      </c>
      <c r="P3614" s="3">
        <v>0.88</v>
      </c>
      <c r="Q3614" s="3">
        <v>18.06</v>
      </c>
      <c r="R3614" s="3">
        <v>69.63</v>
      </c>
      <c r="S3614" s="3">
        <v>11.44</v>
      </c>
      <c r="T3614" s="3">
        <v>1698.27356123953</v>
      </c>
      <c r="U3614" s="3">
        <v>4215.4798</v>
      </c>
    </row>
    <row r="3615" hidden="1">
      <c r="A3615" s="10" t="str">
        <f t="shared" si="1"/>
        <v>Jordan2005</v>
      </c>
      <c r="B3615" s="1" t="s">
        <v>111</v>
      </c>
      <c r="C3615" s="3">
        <v>2005.0</v>
      </c>
      <c r="D3615" s="3">
        <v>21.95</v>
      </c>
      <c r="E3615" s="3">
        <v>49.79</v>
      </c>
      <c r="F3615" s="3">
        <v>0.204744</v>
      </c>
      <c r="G3615" s="3">
        <v>0.16</v>
      </c>
      <c r="H3615" s="3">
        <v>10454.58</v>
      </c>
      <c r="I3615" s="3">
        <v>4284.17</v>
      </c>
      <c r="J3615" s="3">
        <v>-40.87</v>
      </c>
      <c r="K3615" s="3">
        <v>12588.66</v>
      </c>
      <c r="L3615" s="3">
        <v>20.02</v>
      </c>
      <c r="M3615" s="3">
        <v>29.77</v>
      </c>
      <c r="N3615" s="3">
        <v>25.78</v>
      </c>
      <c r="O3615" s="3">
        <v>22.56</v>
      </c>
      <c r="P3615" s="3">
        <v>10.13</v>
      </c>
      <c r="Q3615" s="3">
        <v>51.09</v>
      </c>
      <c r="R3615" s="3">
        <v>20.33</v>
      </c>
      <c r="S3615" s="3">
        <v>18.25</v>
      </c>
      <c r="T3615" s="3">
        <v>1676.51428659471</v>
      </c>
      <c r="U3615" s="3">
        <v>1589.0805</v>
      </c>
    </row>
    <row r="3616" hidden="1">
      <c r="A3616" s="10" t="str">
        <f t="shared" si="1"/>
        <v>Japan2005</v>
      </c>
      <c r="B3616" s="1" t="s">
        <v>110</v>
      </c>
      <c r="C3616" s="3">
        <v>2005.0</v>
      </c>
      <c r="D3616" s="3">
        <v>1.99</v>
      </c>
      <c r="E3616" s="3">
        <v>54.32</v>
      </c>
      <c r="F3616" s="3">
        <v>2.648982</v>
      </c>
      <c r="G3616" s="3">
        <v>0.08</v>
      </c>
      <c r="H3616" s="3">
        <v>515866.39</v>
      </c>
      <c r="I3616" s="3">
        <v>594940.87</v>
      </c>
      <c r="J3616" s="3">
        <v>1.51</v>
      </c>
      <c r="K3616" s="3">
        <v>4755410.12</v>
      </c>
      <c r="L3616" s="3">
        <v>24.41</v>
      </c>
      <c r="M3616" s="3">
        <v>29.91</v>
      </c>
      <c r="N3616" s="3">
        <v>15.14</v>
      </c>
      <c r="O3616" s="3">
        <v>28.99</v>
      </c>
      <c r="P3616" s="3">
        <v>52.28</v>
      </c>
      <c r="Q3616" s="3">
        <v>24.31</v>
      </c>
      <c r="R3616" s="3">
        <v>18.06</v>
      </c>
      <c r="S3616" s="3">
        <v>0.96</v>
      </c>
      <c r="T3616" s="3">
        <v>1792.3455437157</v>
      </c>
      <c r="U3616" s="3">
        <v>2474.7613</v>
      </c>
    </row>
    <row r="3617" hidden="1">
      <c r="A3617" s="10" t="str">
        <f t="shared" si="1"/>
        <v>Kazakhstan2005</v>
      </c>
      <c r="B3617" s="1" t="s">
        <v>112</v>
      </c>
      <c r="C3617" s="3">
        <v>2005.0</v>
      </c>
      <c r="D3617" s="3">
        <v>76.34</v>
      </c>
      <c r="E3617" s="3">
        <v>69.27</v>
      </c>
      <c r="F3617" s="3">
        <v>-0.270843</v>
      </c>
      <c r="G3617" s="3">
        <v>0.08</v>
      </c>
      <c r="H3617" s="3">
        <v>17333.16</v>
      </c>
      <c r="I3617" s="3">
        <v>27846.08</v>
      </c>
      <c r="J3617" s="3">
        <v>8.63</v>
      </c>
      <c r="K3617" s="3">
        <v>57123.67</v>
      </c>
      <c r="L3617" s="3">
        <v>37.69</v>
      </c>
      <c r="M3617" s="3">
        <v>31.58</v>
      </c>
      <c r="N3617" s="3">
        <v>23.43</v>
      </c>
      <c r="O3617" s="3">
        <v>7.31</v>
      </c>
      <c r="P3617" s="3">
        <v>1.24</v>
      </c>
      <c r="Q3617" s="3">
        <v>6.92</v>
      </c>
      <c r="R3617" s="3">
        <v>20.8</v>
      </c>
      <c r="S3617" s="3">
        <v>71.05</v>
      </c>
      <c r="T3617" s="3">
        <v>2452.30340557375</v>
      </c>
      <c r="U3617" s="3">
        <v>5200.3618</v>
      </c>
    </row>
    <row r="3618" hidden="1">
      <c r="A3618" s="10" t="str">
        <f t="shared" si="1"/>
        <v>Kenya2005</v>
      </c>
      <c r="B3618" s="1" t="s">
        <v>113</v>
      </c>
      <c r="C3618" s="3">
        <v>2005.0</v>
      </c>
      <c r="D3618" s="3">
        <v>69.39</v>
      </c>
      <c r="E3618" s="3">
        <v>55.99</v>
      </c>
      <c r="F3618" s="3">
        <v>-0.600859</v>
      </c>
      <c r="G3618" s="3">
        <v>0.07</v>
      </c>
      <c r="H3618" s="3">
        <v>5846.17</v>
      </c>
      <c r="I3618" s="3">
        <v>3419.9</v>
      </c>
      <c r="J3618" s="3">
        <v>-7.46</v>
      </c>
      <c r="K3618" s="3">
        <v>18737.9</v>
      </c>
      <c r="L3618" s="3">
        <v>27.85</v>
      </c>
      <c r="M3618" s="3">
        <v>28.14</v>
      </c>
      <c r="N3618" s="3">
        <v>28.29</v>
      </c>
      <c r="O3618" s="3">
        <v>15.7</v>
      </c>
      <c r="P3618" s="3">
        <v>2.7</v>
      </c>
      <c r="Q3618" s="3">
        <v>67.32</v>
      </c>
      <c r="R3618" s="3">
        <v>13.54</v>
      </c>
      <c r="S3618" s="3">
        <v>16.43</v>
      </c>
      <c r="T3618" s="3">
        <v>1773.70373694022</v>
      </c>
      <c r="U3618" s="3">
        <v>1991.3684</v>
      </c>
    </row>
    <row r="3619" hidden="1">
      <c r="A3619" s="10" t="str">
        <f t="shared" si="1"/>
        <v>Kyrgyz Republic2005</v>
      </c>
      <c r="B3619" s="1" t="s">
        <v>117</v>
      </c>
      <c r="C3619" s="3">
        <v>2005.0</v>
      </c>
      <c r="D3619" s="3">
        <v>26.31</v>
      </c>
      <c r="E3619" s="3">
        <v>74.0</v>
      </c>
      <c r="F3619" s="3">
        <v>-0.283401</v>
      </c>
      <c r="G3619" s="3">
        <v>0.21</v>
      </c>
      <c r="H3619" s="3">
        <v>1107.82</v>
      </c>
      <c r="I3619" s="3">
        <v>672.01</v>
      </c>
      <c r="J3619" s="3">
        <v>-18.47</v>
      </c>
      <c r="K3619" s="3">
        <v>2460.25</v>
      </c>
      <c r="L3619" s="3">
        <v>17.76</v>
      </c>
      <c r="M3619" s="3">
        <v>56.24</v>
      </c>
      <c r="N3619" s="3">
        <v>18.43</v>
      </c>
      <c r="O3619" s="3">
        <v>7.5</v>
      </c>
      <c r="P3619" s="3">
        <v>5.04</v>
      </c>
      <c r="Q3619" s="3">
        <v>27.27</v>
      </c>
      <c r="R3619" s="3">
        <v>49.24</v>
      </c>
      <c r="S3619" s="3">
        <v>15.21</v>
      </c>
      <c r="T3619" s="3">
        <v>1670.56117945781</v>
      </c>
      <c r="U3619" s="3">
        <v>2159.8829</v>
      </c>
    </row>
    <row r="3620" hidden="1">
      <c r="A3620" s="10" t="str">
        <f t="shared" si="1"/>
        <v>Cambodia2005</v>
      </c>
      <c r="B3620" s="1" t="s">
        <v>48</v>
      </c>
      <c r="C3620" s="3">
        <v>2005.0</v>
      </c>
      <c r="D3620" s="3">
        <v>20.55</v>
      </c>
      <c r="E3620" s="3">
        <v>48.54</v>
      </c>
      <c r="F3620" s="3">
        <v>-1.124986</v>
      </c>
      <c r="G3620" s="3">
        <v>0.34</v>
      </c>
      <c r="H3620" s="3">
        <v>2551.96</v>
      </c>
      <c r="I3620" s="3">
        <v>3018.61</v>
      </c>
      <c r="J3620" s="3">
        <v>-8.66</v>
      </c>
      <c r="K3620" s="3">
        <v>6293.05</v>
      </c>
      <c r="L3620" s="3">
        <v>19.96</v>
      </c>
      <c r="M3620" s="3">
        <v>28.58</v>
      </c>
      <c r="N3620" s="3">
        <v>49.87</v>
      </c>
      <c r="O3620" s="3">
        <v>1.55</v>
      </c>
      <c r="P3620" s="3">
        <v>1.59</v>
      </c>
      <c r="Q3620" s="3">
        <v>94.75</v>
      </c>
      <c r="R3620" s="3">
        <v>1.71</v>
      </c>
      <c r="S3620" s="3">
        <v>1.92</v>
      </c>
      <c r="T3620" s="3">
        <v>2439.23633484254</v>
      </c>
      <c r="U3620" s="3">
        <v>5884.0187</v>
      </c>
    </row>
    <row r="3621" hidden="1">
      <c r="A3621" s="10" t="str">
        <f t="shared" si="1"/>
        <v>Kiribati2005</v>
      </c>
      <c r="B3621" s="1" t="s">
        <v>114</v>
      </c>
      <c r="C3621" s="3">
        <v>2005.0</v>
      </c>
      <c r="D3621" s="3">
        <v>86.72</v>
      </c>
      <c r="E3621" s="3">
        <v>79.89</v>
      </c>
      <c r="F3621" s="2"/>
      <c r="G3621" s="3">
        <v>0.1</v>
      </c>
      <c r="H3621" s="3">
        <v>74.05</v>
      </c>
      <c r="I3621" s="3">
        <v>3.57</v>
      </c>
      <c r="J3621" s="3">
        <v>-96.96</v>
      </c>
      <c r="K3621" s="3">
        <v>112.13</v>
      </c>
      <c r="L3621" s="3">
        <v>19.24</v>
      </c>
      <c r="M3621" s="3">
        <v>60.65</v>
      </c>
      <c r="N3621" s="3">
        <v>11.89</v>
      </c>
      <c r="O3621" s="3">
        <v>4.21</v>
      </c>
      <c r="P3621" s="3">
        <v>7.98</v>
      </c>
      <c r="Q3621" s="3">
        <v>3.13</v>
      </c>
      <c r="R3621" s="3">
        <v>50.12</v>
      </c>
      <c r="S3621" s="3">
        <v>33.36</v>
      </c>
      <c r="T3621" s="3">
        <v>1694.98111006606</v>
      </c>
      <c r="U3621" s="3">
        <v>4959.6633</v>
      </c>
    </row>
    <row r="3622" hidden="1">
      <c r="A3622" s="10" t="str">
        <f t="shared" si="1"/>
        <v>St. Kitts and Nevis2005</v>
      </c>
      <c r="B3622" s="1" t="s">
        <v>190</v>
      </c>
      <c r="C3622" s="3">
        <v>2005.0</v>
      </c>
      <c r="D3622" s="3">
        <v>6.58</v>
      </c>
      <c r="E3622" s="3">
        <v>80.58</v>
      </c>
      <c r="F3622" s="2"/>
      <c r="G3622" s="3">
        <v>0.53</v>
      </c>
      <c r="H3622" s="3">
        <v>210.24</v>
      </c>
      <c r="I3622" s="3">
        <v>34.31</v>
      </c>
      <c r="J3622" s="2"/>
      <c r="K3622" s="3">
        <v>547.2</v>
      </c>
      <c r="L3622" s="3">
        <v>25.36</v>
      </c>
      <c r="M3622" s="3">
        <v>55.22</v>
      </c>
      <c r="N3622" s="3">
        <v>13.21</v>
      </c>
      <c r="O3622" s="3">
        <v>6.22</v>
      </c>
      <c r="P3622" s="3">
        <v>90.93</v>
      </c>
      <c r="Q3622" s="3">
        <v>7.7</v>
      </c>
      <c r="R3622" s="3">
        <v>0.61</v>
      </c>
      <c r="S3622" s="3">
        <v>0.76</v>
      </c>
      <c r="T3622" s="3">
        <v>2084.41293133742</v>
      </c>
      <c r="U3622" s="3">
        <v>8128.0098</v>
      </c>
    </row>
    <row r="3623" hidden="1">
      <c r="A3623" s="10" t="str">
        <f t="shared" si="1"/>
        <v>Korea, Rep.2005</v>
      </c>
      <c r="B3623" s="1" t="s">
        <v>115</v>
      </c>
      <c r="C3623" s="3">
        <v>2005.0</v>
      </c>
      <c r="D3623" s="3">
        <v>7.67</v>
      </c>
      <c r="E3623" s="3">
        <v>51.26</v>
      </c>
      <c r="F3623" s="3">
        <v>1.682972</v>
      </c>
      <c r="G3623" s="3">
        <v>0.1</v>
      </c>
      <c r="H3623" s="3">
        <v>261235.58</v>
      </c>
      <c r="I3623" s="3">
        <v>284418.17</v>
      </c>
      <c r="J3623" s="3">
        <v>2.24</v>
      </c>
      <c r="K3623" s="3">
        <v>934900.99</v>
      </c>
      <c r="L3623" s="3">
        <v>33.63</v>
      </c>
      <c r="M3623" s="3">
        <v>17.63</v>
      </c>
      <c r="N3623" s="3">
        <v>23.0</v>
      </c>
      <c r="O3623" s="3">
        <v>25.72</v>
      </c>
      <c r="P3623" s="3">
        <v>52.39</v>
      </c>
      <c r="Q3623" s="3">
        <v>24.52</v>
      </c>
      <c r="R3623" s="3">
        <v>22.39</v>
      </c>
      <c r="S3623" s="3">
        <v>0.68</v>
      </c>
      <c r="T3623" s="3">
        <v>2139.05810305177</v>
      </c>
      <c r="U3623" s="3">
        <v>2344.647</v>
      </c>
    </row>
    <row r="3624" hidden="1">
      <c r="A3624" s="10" t="str">
        <f t="shared" si="1"/>
        <v>Kuwait2005</v>
      </c>
      <c r="B3624" s="1" t="s">
        <v>116</v>
      </c>
      <c r="C3624" s="3">
        <v>2005.0</v>
      </c>
      <c r="D3624" s="3">
        <v>0.0</v>
      </c>
      <c r="E3624" s="3">
        <v>0.0</v>
      </c>
      <c r="F3624" s="3">
        <v>-0.328865</v>
      </c>
      <c r="G3624" s="2"/>
      <c r="H3624" s="2"/>
      <c r="I3624" s="2"/>
      <c r="J3624" s="3">
        <v>35.71</v>
      </c>
      <c r="K3624" s="3">
        <v>80798.63</v>
      </c>
      <c r="L3624" s="2"/>
      <c r="M3624" s="2"/>
      <c r="N3624" s="2"/>
      <c r="O3624" s="2"/>
      <c r="P3624" s="2"/>
      <c r="Q3624" s="2"/>
      <c r="R3624" s="2"/>
      <c r="S3624" s="2"/>
      <c r="T3624" s="3">
        <v>0.0</v>
      </c>
      <c r="U3624" s="3">
        <v>0.0</v>
      </c>
    </row>
    <row r="3625" hidden="1">
      <c r="A3625" s="10" t="str">
        <f t="shared" si="1"/>
        <v>Lebanon2005</v>
      </c>
      <c r="B3625" s="1" t="s">
        <v>120</v>
      </c>
      <c r="C3625" s="3">
        <v>2005.0</v>
      </c>
      <c r="D3625" s="3">
        <v>29.53</v>
      </c>
      <c r="E3625" s="3">
        <v>70.86</v>
      </c>
      <c r="F3625" s="3">
        <v>0.356404</v>
      </c>
      <c r="G3625" s="3">
        <v>0.05</v>
      </c>
      <c r="H3625" s="3">
        <v>9326.99</v>
      </c>
      <c r="I3625" s="3">
        <v>1879.01</v>
      </c>
      <c r="J3625" s="3">
        <v>-19.52</v>
      </c>
      <c r="K3625" s="3">
        <v>21497.34</v>
      </c>
      <c r="L3625" s="3">
        <v>13.12</v>
      </c>
      <c r="M3625" s="3">
        <v>57.74</v>
      </c>
      <c r="N3625" s="3">
        <v>21.89</v>
      </c>
      <c r="O3625" s="3">
        <v>7.2</v>
      </c>
      <c r="P3625" s="3">
        <v>16.21</v>
      </c>
      <c r="Q3625" s="3">
        <v>38.89</v>
      </c>
      <c r="R3625" s="3">
        <v>28.66</v>
      </c>
      <c r="S3625" s="3">
        <v>15.77</v>
      </c>
      <c r="T3625" s="3">
        <v>1530.00313361513</v>
      </c>
      <c r="U3625" s="3">
        <v>1064.0026</v>
      </c>
    </row>
    <row r="3626" hidden="1">
      <c r="A3626" s="10" t="str">
        <f t="shared" si="1"/>
        <v>Libya2005</v>
      </c>
      <c r="B3626" s="1" t="s">
        <v>122</v>
      </c>
      <c r="C3626" s="3">
        <v>2005.0</v>
      </c>
      <c r="D3626" s="3">
        <v>0.0</v>
      </c>
      <c r="E3626" s="3">
        <v>0.0</v>
      </c>
      <c r="F3626" s="3">
        <v>-0.622238</v>
      </c>
      <c r="G3626" s="2"/>
      <c r="H3626" s="2"/>
      <c r="I3626" s="2"/>
      <c r="J3626" s="3">
        <v>36.57</v>
      </c>
      <c r="K3626" s="3">
        <v>47334.15</v>
      </c>
      <c r="L3626" s="2"/>
      <c r="M3626" s="2"/>
      <c r="N3626" s="2"/>
      <c r="O3626" s="2"/>
      <c r="P3626" s="2"/>
      <c r="Q3626" s="2"/>
      <c r="R3626" s="2"/>
      <c r="S3626" s="2"/>
      <c r="T3626" s="3">
        <v>0.0</v>
      </c>
      <c r="U3626" s="3">
        <v>0.0</v>
      </c>
    </row>
    <row r="3627" hidden="1">
      <c r="A3627" s="10" t="str">
        <f t="shared" si="1"/>
        <v>St. Lucia2005</v>
      </c>
      <c r="B3627" s="1" t="s">
        <v>191</v>
      </c>
      <c r="C3627" s="3">
        <v>2005.0</v>
      </c>
      <c r="D3627" s="3">
        <v>68.09</v>
      </c>
      <c r="E3627" s="3">
        <v>76.92</v>
      </c>
      <c r="F3627" s="2"/>
      <c r="G3627" s="3">
        <v>0.17</v>
      </c>
      <c r="H3627" s="3">
        <v>485.77</v>
      </c>
      <c r="I3627" s="3">
        <v>64.22</v>
      </c>
      <c r="J3627" s="2"/>
      <c r="K3627" s="3">
        <v>1135.56</v>
      </c>
      <c r="L3627" s="3">
        <v>17.19</v>
      </c>
      <c r="M3627" s="3">
        <v>59.73</v>
      </c>
      <c r="N3627" s="3">
        <v>14.51</v>
      </c>
      <c r="O3627" s="3">
        <v>8.11</v>
      </c>
      <c r="P3627" s="3">
        <v>17.86</v>
      </c>
      <c r="Q3627" s="3">
        <v>53.02</v>
      </c>
      <c r="R3627" s="3">
        <v>1.72</v>
      </c>
      <c r="S3627" s="3">
        <v>26.21</v>
      </c>
      <c r="T3627" s="3">
        <v>1672.92847088626</v>
      </c>
      <c r="U3627" s="3">
        <v>1610.9239</v>
      </c>
    </row>
    <row r="3628" hidden="1">
      <c r="A3628" s="10" t="str">
        <f t="shared" si="1"/>
        <v>Latin America &amp; Caribbean2005</v>
      </c>
      <c r="B3628" s="1" t="s">
        <v>118</v>
      </c>
      <c r="C3628" s="3">
        <v>2005.0</v>
      </c>
      <c r="D3628" s="3">
        <v>45.45</v>
      </c>
      <c r="E3628" s="3">
        <v>67.05</v>
      </c>
      <c r="F3628" s="2"/>
      <c r="G3628" s="2"/>
      <c r="H3628" s="3">
        <v>504549.98</v>
      </c>
      <c r="I3628" s="3">
        <v>569318.85</v>
      </c>
      <c r="J3628" s="3">
        <v>3.09</v>
      </c>
      <c r="K3628" s="3">
        <v>2864000.01</v>
      </c>
      <c r="L3628" s="3">
        <v>37.12</v>
      </c>
      <c r="M3628" s="3">
        <v>29.93</v>
      </c>
      <c r="N3628" s="3">
        <v>23.24</v>
      </c>
      <c r="O3628" s="3">
        <v>8.78</v>
      </c>
      <c r="P3628" s="3">
        <v>21.46</v>
      </c>
      <c r="Q3628" s="3">
        <v>27.79</v>
      </c>
      <c r="R3628" s="3">
        <v>21.13</v>
      </c>
      <c r="S3628" s="3">
        <v>28.85</v>
      </c>
      <c r="T3628" s="3">
        <v>0.0</v>
      </c>
      <c r="U3628" s="3">
        <v>1144.9097</v>
      </c>
    </row>
    <row r="3629" hidden="1">
      <c r="A3629" s="10" t="str">
        <f t="shared" si="1"/>
        <v>Sri Lanka2005</v>
      </c>
      <c r="B3629" s="1" t="s">
        <v>189</v>
      </c>
      <c r="C3629" s="3">
        <v>2005.0</v>
      </c>
      <c r="D3629" s="3">
        <v>24.13</v>
      </c>
      <c r="E3629" s="3">
        <v>39.26</v>
      </c>
      <c r="F3629" s="3">
        <v>-0.504771</v>
      </c>
      <c r="G3629" s="3">
        <v>0.14</v>
      </c>
      <c r="H3629" s="3">
        <v>8307.07</v>
      </c>
      <c r="I3629" s="3">
        <v>6159.86</v>
      </c>
      <c r="J3629" s="3">
        <v>-8.93</v>
      </c>
      <c r="K3629" s="3">
        <v>24405.79</v>
      </c>
      <c r="L3629" s="3">
        <v>17.57</v>
      </c>
      <c r="M3629" s="3">
        <v>21.69</v>
      </c>
      <c r="N3629" s="3">
        <v>44.17</v>
      </c>
      <c r="O3629" s="3">
        <v>16.53</v>
      </c>
      <c r="P3629" s="3">
        <v>2.94</v>
      </c>
      <c r="Q3629" s="3">
        <v>73.36</v>
      </c>
      <c r="R3629" s="3">
        <v>14.78</v>
      </c>
      <c r="S3629" s="3">
        <v>6.99</v>
      </c>
      <c r="T3629" s="3">
        <v>1691.45626007305</v>
      </c>
      <c r="U3629" s="3">
        <v>2777.1933</v>
      </c>
    </row>
    <row r="3630" hidden="1">
      <c r="A3630" s="10" t="str">
        <f t="shared" si="1"/>
        <v>Lesotho2005</v>
      </c>
      <c r="B3630" s="1" t="s">
        <v>121</v>
      </c>
      <c r="C3630" s="3">
        <v>2005.0</v>
      </c>
      <c r="D3630" s="3">
        <v>0.0</v>
      </c>
      <c r="E3630" s="3">
        <v>0.0</v>
      </c>
      <c r="F3630" s="2"/>
      <c r="G3630" s="2"/>
      <c r="H3630" s="2"/>
      <c r="I3630" s="2"/>
      <c r="J3630" s="2"/>
      <c r="K3630" s="3">
        <v>1682.35</v>
      </c>
      <c r="L3630" s="2"/>
      <c r="M3630" s="2"/>
      <c r="N3630" s="2"/>
      <c r="O3630" s="2"/>
      <c r="P3630" s="2"/>
      <c r="Q3630" s="2"/>
      <c r="R3630" s="2"/>
      <c r="S3630" s="2"/>
      <c r="T3630" s="3">
        <v>0.0</v>
      </c>
      <c r="U3630" s="3">
        <v>0.0</v>
      </c>
    </row>
    <row r="3631" hidden="1">
      <c r="A3631" s="10" t="str">
        <f t="shared" si="1"/>
        <v>Lithuania2005</v>
      </c>
      <c r="B3631" s="1" t="s">
        <v>123</v>
      </c>
      <c r="C3631" s="3">
        <v>2005.0</v>
      </c>
      <c r="D3631" s="3">
        <v>45.18</v>
      </c>
      <c r="E3631" s="3">
        <v>52.71</v>
      </c>
      <c r="F3631" s="3">
        <v>0.394586</v>
      </c>
      <c r="G3631" s="3">
        <v>0.05</v>
      </c>
      <c r="H3631" s="3">
        <v>15704.43</v>
      </c>
      <c r="I3631" s="3">
        <v>12070.44</v>
      </c>
      <c r="J3631" s="3">
        <v>-7.22</v>
      </c>
      <c r="K3631" s="3">
        <v>26097.68</v>
      </c>
      <c r="L3631" s="3">
        <v>22.64</v>
      </c>
      <c r="M3631" s="3">
        <v>30.07</v>
      </c>
      <c r="N3631" s="3">
        <v>19.38</v>
      </c>
      <c r="O3631" s="3">
        <v>26.39</v>
      </c>
      <c r="P3631" s="3">
        <v>16.01</v>
      </c>
      <c r="Q3631" s="3">
        <v>58.29</v>
      </c>
      <c r="R3631" s="3">
        <v>17.1</v>
      </c>
      <c r="S3631" s="3">
        <v>7.82</v>
      </c>
      <c r="T3631" s="3">
        <v>1880.09563822405</v>
      </c>
      <c r="U3631" s="3">
        <v>1260.9951</v>
      </c>
    </row>
    <row r="3632" hidden="1">
      <c r="A3632" s="10" t="str">
        <f t="shared" si="1"/>
        <v>Luxembourg2005</v>
      </c>
      <c r="B3632" s="1" t="s">
        <v>124</v>
      </c>
      <c r="C3632" s="3">
        <v>2005.0</v>
      </c>
      <c r="D3632" s="3">
        <v>14.27</v>
      </c>
      <c r="E3632" s="3">
        <v>66.65</v>
      </c>
      <c r="F3632" s="2"/>
      <c r="G3632" s="3">
        <v>0.1</v>
      </c>
      <c r="H3632" s="3">
        <v>17585.5</v>
      </c>
      <c r="I3632" s="3">
        <v>12714.92</v>
      </c>
      <c r="J3632" s="3">
        <v>25.58</v>
      </c>
      <c r="K3632" s="3">
        <v>37347.39</v>
      </c>
      <c r="L3632" s="3">
        <v>22.39</v>
      </c>
      <c r="M3632" s="3">
        <v>44.26</v>
      </c>
      <c r="N3632" s="3">
        <v>19.85</v>
      </c>
      <c r="O3632" s="3">
        <v>8.74</v>
      </c>
      <c r="P3632" s="3">
        <v>23.17</v>
      </c>
      <c r="Q3632" s="3">
        <v>33.26</v>
      </c>
      <c r="R3632" s="3">
        <v>35.9</v>
      </c>
      <c r="S3632" s="3">
        <v>3.25</v>
      </c>
      <c r="T3632" s="3">
        <v>1942.34200528487</v>
      </c>
      <c r="U3632" s="3">
        <v>1652.7216</v>
      </c>
    </row>
    <row r="3633" hidden="1">
      <c r="A3633" s="10" t="str">
        <f t="shared" si="1"/>
        <v>Latvia2005</v>
      </c>
      <c r="B3633" s="1" t="s">
        <v>119</v>
      </c>
      <c r="C3633" s="3">
        <v>2005.0</v>
      </c>
      <c r="D3633" s="3">
        <v>47.62</v>
      </c>
      <c r="E3633" s="3">
        <v>71.26</v>
      </c>
      <c r="F3633" s="3">
        <v>0.538975</v>
      </c>
      <c r="G3633" s="3">
        <v>0.09</v>
      </c>
      <c r="H3633" s="3">
        <v>8770.45</v>
      </c>
      <c r="I3633" s="3">
        <v>5302.74</v>
      </c>
      <c r="J3633" s="3">
        <v>-14.33</v>
      </c>
      <c r="K3633" s="3">
        <v>16959.31</v>
      </c>
      <c r="L3633" s="3">
        <v>22.52</v>
      </c>
      <c r="M3633" s="3">
        <v>48.74</v>
      </c>
      <c r="N3633" s="3">
        <v>19.32</v>
      </c>
      <c r="O3633" s="3">
        <v>5.88</v>
      </c>
      <c r="P3633" s="3">
        <v>10.77</v>
      </c>
      <c r="Q3633" s="3">
        <v>40.97</v>
      </c>
      <c r="R3633" s="3">
        <v>32.63</v>
      </c>
      <c r="S3633" s="3">
        <v>11.88</v>
      </c>
      <c r="T3633" s="3">
        <v>1869.5549235709</v>
      </c>
      <c r="U3633" s="3">
        <v>1281.4982</v>
      </c>
    </row>
    <row r="3634" hidden="1">
      <c r="A3634" s="10" t="str">
        <f t="shared" si="1"/>
        <v>Macao SAR, China2005</v>
      </c>
      <c r="B3634" s="1" t="s">
        <v>125</v>
      </c>
      <c r="C3634" s="3">
        <v>2005.0</v>
      </c>
      <c r="D3634" s="3">
        <v>6.08</v>
      </c>
      <c r="E3634" s="3">
        <v>73.26</v>
      </c>
      <c r="F3634" s="2"/>
      <c r="G3634" s="3">
        <v>0.21</v>
      </c>
      <c r="H3634" s="3">
        <v>4514.27</v>
      </c>
      <c r="I3634" s="3">
        <v>2474.5</v>
      </c>
      <c r="J3634" s="3">
        <v>32.58</v>
      </c>
      <c r="K3634" s="3">
        <v>12092.22</v>
      </c>
      <c r="L3634" s="3">
        <v>18.16</v>
      </c>
      <c r="M3634" s="3">
        <v>55.1</v>
      </c>
      <c r="N3634" s="3">
        <v>24.07</v>
      </c>
      <c r="O3634" s="3">
        <v>2.67</v>
      </c>
      <c r="P3634" s="3">
        <v>7.17</v>
      </c>
      <c r="Q3634" s="3">
        <v>78.76</v>
      </c>
      <c r="R3634" s="3">
        <v>13.65</v>
      </c>
      <c r="S3634" s="3">
        <v>0.42</v>
      </c>
      <c r="T3634" s="3">
        <v>2138.66579944828</v>
      </c>
      <c r="U3634" s="3">
        <v>6080.4843</v>
      </c>
    </row>
    <row r="3635" hidden="1">
      <c r="A3635" s="10" t="str">
        <f t="shared" si="1"/>
        <v>Morocco2005</v>
      </c>
      <c r="B3635" s="1" t="s">
        <v>142</v>
      </c>
      <c r="C3635" s="3">
        <v>2005.0</v>
      </c>
      <c r="D3635" s="3">
        <v>34.84</v>
      </c>
      <c r="E3635" s="3">
        <v>46.79</v>
      </c>
      <c r="F3635" s="3">
        <v>-0.469669</v>
      </c>
      <c r="G3635" s="3">
        <v>0.11</v>
      </c>
      <c r="H3635" s="3">
        <v>20803.18</v>
      </c>
      <c r="I3635" s="3">
        <v>11184.85</v>
      </c>
      <c r="J3635" s="3">
        <v>-6.08</v>
      </c>
      <c r="K3635" s="3">
        <v>62343.02</v>
      </c>
      <c r="L3635" s="3">
        <v>22.5</v>
      </c>
      <c r="M3635" s="3">
        <v>24.29</v>
      </c>
      <c r="N3635" s="3">
        <v>29.38</v>
      </c>
      <c r="O3635" s="3">
        <v>23.82</v>
      </c>
      <c r="P3635" s="3">
        <v>9.32</v>
      </c>
      <c r="Q3635" s="3">
        <v>46.65</v>
      </c>
      <c r="R3635" s="3">
        <v>25.68</v>
      </c>
      <c r="S3635" s="3">
        <v>18.35</v>
      </c>
      <c r="T3635" s="3">
        <v>1775.3211050317</v>
      </c>
      <c r="U3635" s="3">
        <v>1369.8139</v>
      </c>
    </row>
    <row r="3636" hidden="1">
      <c r="A3636" s="10" t="str">
        <f t="shared" si="1"/>
        <v>Moldova2005</v>
      </c>
      <c r="B3636" s="1" t="s">
        <v>138</v>
      </c>
      <c r="C3636" s="3">
        <v>2005.0</v>
      </c>
      <c r="D3636" s="3">
        <v>56.56</v>
      </c>
      <c r="E3636" s="3">
        <v>67.65</v>
      </c>
      <c r="F3636" s="3">
        <v>-0.12032</v>
      </c>
      <c r="G3636" s="3">
        <v>0.16</v>
      </c>
      <c r="H3636" s="3">
        <v>2292.29</v>
      </c>
      <c r="I3636" s="3">
        <v>1091.25</v>
      </c>
      <c r="J3636" s="3">
        <v>-40.7</v>
      </c>
      <c r="K3636" s="3">
        <v>2988.35</v>
      </c>
      <c r="L3636" s="3">
        <v>16.28</v>
      </c>
      <c r="M3636" s="3">
        <v>51.37</v>
      </c>
      <c r="N3636" s="3">
        <v>24.21</v>
      </c>
      <c r="O3636" s="3">
        <v>8.11</v>
      </c>
      <c r="P3636" s="3">
        <v>6.09</v>
      </c>
      <c r="Q3636" s="3">
        <v>60.01</v>
      </c>
      <c r="R3636" s="3">
        <v>12.75</v>
      </c>
      <c r="S3636" s="3">
        <v>21.16</v>
      </c>
      <c r="T3636" s="3">
        <v>1625.06342835698</v>
      </c>
      <c r="U3636" s="3">
        <v>1982.4</v>
      </c>
    </row>
    <row r="3637" hidden="1">
      <c r="A3637" s="10" t="str">
        <f t="shared" si="1"/>
        <v>Madagascar2005</v>
      </c>
      <c r="B3637" s="1" t="s">
        <v>126</v>
      </c>
      <c r="C3637" s="3">
        <v>2005.0</v>
      </c>
      <c r="D3637" s="3">
        <v>45.86</v>
      </c>
      <c r="E3637" s="3">
        <v>62.98</v>
      </c>
      <c r="F3637" s="3">
        <v>-0.799311</v>
      </c>
      <c r="G3637" s="3">
        <v>0.21</v>
      </c>
      <c r="H3637" s="3">
        <v>1685.9</v>
      </c>
      <c r="I3637" s="3">
        <v>835.89</v>
      </c>
      <c r="J3637" s="3">
        <v>-10.49</v>
      </c>
      <c r="K3637" s="3">
        <v>5859.27</v>
      </c>
      <c r="L3637" s="3">
        <v>23.04</v>
      </c>
      <c r="M3637" s="3">
        <v>39.94</v>
      </c>
      <c r="N3637" s="3">
        <v>31.94</v>
      </c>
      <c r="O3637" s="3">
        <v>2.36</v>
      </c>
      <c r="P3637" s="3">
        <v>4.71</v>
      </c>
      <c r="Q3637" s="3">
        <v>52.6</v>
      </c>
      <c r="R3637" s="3">
        <v>11.52</v>
      </c>
      <c r="S3637" s="3">
        <v>23.17</v>
      </c>
      <c r="T3637" s="3">
        <v>1716.78133867198</v>
      </c>
      <c r="U3637" s="3">
        <v>2187.1931</v>
      </c>
    </row>
    <row r="3638" hidden="1">
      <c r="A3638" s="10" t="str">
        <f t="shared" si="1"/>
        <v>Maldives2005</v>
      </c>
      <c r="B3638" s="1" t="s">
        <v>129</v>
      </c>
      <c r="C3638" s="3">
        <v>2005.0</v>
      </c>
      <c r="D3638" s="3">
        <v>94.95</v>
      </c>
      <c r="E3638" s="3">
        <v>75.5</v>
      </c>
      <c r="F3638" s="2"/>
      <c r="G3638" s="3">
        <v>0.15</v>
      </c>
      <c r="H3638" s="3">
        <v>744.86</v>
      </c>
      <c r="I3638" s="3">
        <v>154.17</v>
      </c>
      <c r="J3638" s="2"/>
      <c r="K3638" s="3">
        <v>1163.36</v>
      </c>
      <c r="L3638" s="3">
        <v>27.55</v>
      </c>
      <c r="M3638" s="3">
        <v>47.95</v>
      </c>
      <c r="N3638" s="3">
        <v>17.37</v>
      </c>
      <c r="O3638" s="3">
        <v>7.12</v>
      </c>
      <c r="P3638" s="3">
        <v>3.25</v>
      </c>
      <c r="Q3638" s="3">
        <v>40.38</v>
      </c>
      <c r="R3638" s="3">
        <v>10.47</v>
      </c>
      <c r="S3638" s="3">
        <v>45.91</v>
      </c>
      <c r="T3638" s="3">
        <v>1996.98926904685</v>
      </c>
      <c r="U3638" s="3">
        <v>3731.5946</v>
      </c>
    </row>
    <row r="3639" hidden="1">
      <c r="A3639" s="10" t="str">
        <f t="shared" si="1"/>
        <v>Mexico2005</v>
      </c>
      <c r="B3639" s="1" t="s">
        <v>136</v>
      </c>
      <c r="C3639" s="3">
        <v>2005.0</v>
      </c>
      <c r="D3639" s="3">
        <v>21.95</v>
      </c>
      <c r="E3639" s="3">
        <v>73.39</v>
      </c>
      <c r="F3639" s="3">
        <v>1.346403</v>
      </c>
      <c r="G3639" s="3">
        <v>0.64</v>
      </c>
      <c r="H3639" s="3">
        <v>221818.98</v>
      </c>
      <c r="I3639" s="3">
        <v>214207.31</v>
      </c>
      <c r="J3639" s="3">
        <v>-1.47</v>
      </c>
      <c r="K3639" s="3">
        <v>877475.99</v>
      </c>
      <c r="L3639" s="3">
        <v>44.25</v>
      </c>
      <c r="M3639" s="3">
        <v>29.14</v>
      </c>
      <c r="N3639" s="3">
        <v>20.65</v>
      </c>
      <c r="O3639" s="3">
        <v>4.91</v>
      </c>
      <c r="P3639" s="3">
        <v>39.82</v>
      </c>
      <c r="Q3639" s="3">
        <v>33.21</v>
      </c>
      <c r="R3639" s="3">
        <v>9.35</v>
      </c>
      <c r="S3639" s="3">
        <v>17.39</v>
      </c>
      <c r="T3639" s="3">
        <v>2757.66879159592</v>
      </c>
      <c r="U3639" s="3">
        <v>2023.9696</v>
      </c>
    </row>
    <row r="3640" hidden="1">
      <c r="A3640" s="10" t="str">
        <f t="shared" si="1"/>
        <v>North Macedonia2005</v>
      </c>
      <c r="B3640" s="1" t="s">
        <v>155</v>
      </c>
      <c r="C3640" s="3">
        <v>2005.0</v>
      </c>
      <c r="D3640" s="3">
        <v>27.87</v>
      </c>
      <c r="E3640" s="3">
        <v>43.8</v>
      </c>
      <c r="F3640" s="3">
        <v>-0.120969</v>
      </c>
      <c r="G3640" s="3">
        <v>0.1</v>
      </c>
      <c r="H3640" s="3">
        <v>3228.0</v>
      </c>
      <c r="I3640" s="3">
        <v>2041.27</v>
      </c>
      <c r="J3640" s="3">
        <v>-16.23</v>
      </c>
      <c r="K3640" s="3">
        <v>6258.6</v>
      </c>
      <c r="L3640" s="3">
        <v>14.19</v>
      </c>
      <c r="M3640" s="3">
        <v>29.61</v>
      </c>
      <c r="N3640" s="3">
        <v>36.05</v>
      </c>
      <c r="O3640" s="3">
        <v>20.09</v>
      </c>
      <c r="P3640" s="3">
        <v>3.29</v>
      </c>
      <c r="Q3640" s="3">
        <v>52.03</v>
      </c>
      <c r="R3640" s="3">
        <v>32.32</v>
      </c>
      <c r="S3640" s="3">
        <v>12.19</v>
      </c>
      <c r="T3640" s="3">
        <v>0.0</v>
      </c>
      <c r="U3640" s="3">
        <v>1785.4872</v>
      </c>
    </row>
    <row r="3641" hidden="1">
      <c r="A3641" s="10" t="str">
        <f t="shared" si="1"/>
        <v>Mali2005</v>
      </c>
      <c r="B3641" s="1" t="s">
        <v>130</v>
      </c>
      <c r="C3641" s="3">
        <v>2005.0</v>
      </c>
      <c r="D3641" s="3">
        <v>6.81</v>
      </c>
      <c r="E3641" s="3">
        <v>68.59</v>
      </c>
      <c r="F3641" s="3">
        <v>-0.778636</v>
      </c>
      <c r="G3641" s="3">
        <v>0.1</v>
      </c>
      <c r="H3641" s="3">
        <v>1543.6</v>
      </c>
      <c r="I3641" s="3">
        <v>1075.11</v>
      </c>
      <c r="J3641" s="3">
        <v>-8.15</v>
      </c>
      <c r="K3641" s="3">
        <v>6247.5</v>
      </c>
      <c r="L3641" s="3">
        <v>16.29</v>
      </c>
      <c r="M3641" s="3">
        <v>52.3</v>
      </c>
      <c r="N3641" s="3">
        <v>28.77</v>
      </c>
      <c r="O3641" s="3">
        <v>2.43</v>
      </c>
      <c r="P3641" s="3">
        <v>2.09</v>
      </c>
      <c r="Q3641" s="3">
        <v>2.17</v>
      </c>
      <c r="R3641" s="3">
        <v>65.64</v>
      </c>
      <c r="S3641" s="3">
        <v>29.89</v>
      </c>
      <c r="T3641" s="3">
        <v>1595.88236547664</v>
      </c>
      <c r="U3641" s="3">
        <v>4827.8839</v>
      </c>
    </row>
    <row r="3642" hidden="1">
      <c r="A3642" s="10" t="str">
        <f t="shared" si="1"/>
        <v>Malta2005</v>
      </c>
      <c r="B3642" s="1" t="s">
        <v>131</v>
      </c>
      <c r="C3642" s="3">
        <v>2005.0</v>
      </c>
      <c r="D3642" s="3">
        <v>11.45</v>
      </c>
      <c r="E3642" s="3">
        <v>81.64</v>
      </c>
      <c r="F3642" s="2"/>
      <c r="G3642" s="3">
        <v>0.06</v>
      </c>
      <c r="H3642" s="3">
        <v>3865.23</v>
      </c>
      <c r="I3642" s="3">
        <v>2430.59</v>
      </c>
      <c r="J3642" s="3">
        <v>-10.44</v>
      </c>
      <c r="K3642" s="3">
        <v>6416.18</v>
      </c>
      <c r="L3642" s="3">
        <v>40.01</v>
      </c>
      <c r="M3642" s="3">
        <v>41.63</v>
      </c>
      <c r="N3642" s="3">
        <v>13.68</v>
      </c>
      <c r="O3642" s="3">
        <v>4.42</v>
      </c>
      <c r="P3642" s="3">
        <v>60.83</v>
      </c>
      <c r="Q3642" s="3">
        <v>29.53</v>
      </c>
      <c r="R3642" s="3">
        <v>5.35</v>
      </c>
      <c r="S3642" s="3">
        <v>3.45</v>
      </c>
      <c r="T3642" s="3">
        <v>2483.96409853499</v>
      </c>
      <c r="U3642" s="3">
        <v>3511.7675</v>
      </c>
    </row>
    <row r="3643" hidden="1">
      <c r="A3643" s="10" t="str">
        <f t="shared" si="1"/>
        <v>Myanmar2005</v>
      </c>
      <c r="B3643" s="1" t="s">
        <v>144</v>
      </c>
      <c r="C3643" s="3">
        <v>2005.0</v>
      </c>
      <c r="D3643" s="3">
        <v>0.0</v>
      </c>
      <c r="E3643" s="3">
        <v>0.0</v>
      </c>
      <c r="F3643" s="3">
        <v>-1.116672</v>
      </c>
      <c r="G3643" s="2"/>
      <c r="H3643" s="2"/>
      <c r="I3643" s="2"/>
      <c r="J3643" s="3">
        <v>0.08</v>
      </c>
      <c r="K3643" s="3">
        <v>11986.97</v>
      </c>
      <c r="L3643" s="2"/>
      <c r="M3643" s="2"/>
      <c r="N3643" s="2"/>
      <c r="O3643" s="2"/>
      <c r="P3643" s="2"/>
      <c r="Q3643" s="2"/>
      <c r="R3643" s="2"/>
      <c r="S3643" s="2"/>
      <c r="T3643" s="3">
        <v>0.0</v>
      </c>
      <c r="U3643" s="3">
        <v>0.0</v>
      </c>
    </row>
    <row r="3644" hidden="1">
      <c r="A3644" s="10" t="str">
        <f t="shared" si="1"/>
        <v>Mongolia2005</v>
      </c>
      <c r="B3644" s="1" t="s">
        <v>139</v>
      </c>
      <c r="C3644" s="3">
        <v>2005.0</v>
      </c>
      <c r="D3644" s="3">
        <v>45.24</v>
      </c>
      <c r="E3644" s="3">
        <v>78.83</v>
      </c>
      <c r="F3644" s="3">
        <v>-0.825124</v>
      </c>
      <c r="G3644" s="3">
        <v>0.36</v>
      </c>
      <c r="H3644" s="3">
        <v>1182.56</v>
      </c>
      <c r="I3644" s="3">
        <v>1064.38</v>
      </c>
      <c r="J3644" s="3">
        <v>-4.84</v>
      </c>
      <c r="K3644" s="3">
        <v>2523.47</v>
      </c>
      <c r="L3644" s="3">
        <v>26.33</v>
      </c>
      <c r="M3644" s="3">
        <v>52.5</v>
      </c>
      <c r="N3644" s="3">
        <v>17.94</v>
      </c>
      <c r="O3644" s="3">
        <v>3.22</v>
      </c>
      <c r="P3644" s="3">
        <v>0.77</v>
      </c>
      <c r="Q3644" s="3">
        <v>10.95</v>
      </c>
      <c r="R3644" s="3">
        <v>41.27</v>
      </c>
      <c r="S3644" s="3">
        <v>47.01</v>
      </c>
      <c r="T3644" s="3">
        <v>2008.76579083804</v>
      </c>
      <c r="U3644" s="3">
        <v>2836.5274</v>
      </c>
    </row>
    <row r="3645" hidden="1">
      <c r="A3645" s="10" t="str">
        <f t="shared" si="1"/>
        <v>Montenegro2005</v>
      </c>
      <c r="B3645" s="1" t="s">
        <v>140</v>
      </c>
      <c r="C3645" s="3">
        <v>2005.0</v>
      </c>
      <c r="D3645" s="3">
        <v>0.0</v>
      </c>
      <c r="E3645" s="3">
        <v>0.0</v>
      </c>
      <c r="F3645" s="2"/>
      <c r="G3645" s="2"/>
      <c r="H3645" s="2"/>
      <c r="I3645" s="2"/>
      <c r="J3645" s="3">
        <v>-17.53</v>
      </c>
      <c r="K3645" s="3">
        <v>2257.17</v>
      </c>
      <c r="L3645" s="2"/>
      <c r="M3645" s="2"/>
      <c r="N3645" s="2"/>
      <c r="O3645" s="2"/>
      <c r="P3645" s="2"/>
      <c r="Q3645" s="2"/>
      <c r="R3645" s="2"/>
      <c r="S3645" s="2"/>
      <c r="T3645" s="3">
        <v>0.0</v>
      </c>
      <c r="U3645" s="3">
        <v>0.0</v>
      </c>
    </row>
    <row r="3646" hidden="1">
      <c r="A3646" s="10" t="str">
        <f t="shared" si="1"/>
        <v>Mozambique2005</v>
      </c>
      <c r="B3646" s="1" t="s">
        <v>143</v>
      </c>
      <c r="C3646" s="3">
        <v>2005.0</v>
      </c>
      <c r="D3646" s="3">
        <v>32.16</v>
      </c>
      <c r="E3646" s="3">
        <v>49.87</v>
      </c>
      <c r="F3646" s="3">
        <v>-1.248726</v>
      </c>
      <c r="G3646" s="3">
        <v>0.1</v>
      </c>
      <c r="H3646" s="3">
        <v>2408.2</v>
      </c>
      <c r="I3646" s="3">
        <v>1745.26</v>
      </c>
      <c r="J3646" s="3">
        <v>-14.41</v>
      </c>
      <c r="K3646" s="3">
        <v>8542.07</v>
      </c>
      <c r="L3646" s="3">
        <v>24.79</v>
      </c>
      <c r="M3646" s="3">
        <v>25.08</v>
      </c>
      <c r="N3646" s="3">
        <v>18.14</v>
      </c>
      <c r="O3646" s="3">
        <v>5.76</v>
      </c>
      <c r="P3646" s="3">
        <v>3.65</v>
      </c>
      <c r="Q3646" s="3">
        <v>10.25</v>
      </c>
      <c r="R3646" s="3">
        <v>71.5</v>
      </c>
      <c r="S3646" s="3">
        <v>14.6</v>
      </c>
      <c r="T3646" s="3">
        <v>1687.47018604026</v>
      </c>
      <c r="U3646" s="3">
        <v>3944.6815</v>
      </c>
    </row>
    <row r="3647" hidden="1">
      <c r="A3647" s="10" t="str">
        <f t="shared" si="1"/>
        <v>Mauritania2005</v>
      </c>
      <c r="B3647" s="1" t="s">
        <v>133</v>
      </c>
      <c r="C3647" s="3">
        <v>2005.0</v>
      </c>
      <c r="D3647" s="3">
        <v>99.99</v>
      </c>
      <c r="E3647" s="3">
        <v>88.72</v>
      </c>
      <c r="F3647" s="3">
        <v>-1.369536</v>
      </c>
      <c r="G3647" s="3">
        <v>0.08</v>
      </c>
      <c r="H3647" s="3">
        <v>1342.04</v>
      </c>
      <c r="I3647" s="3">
        <v>556.4</v>
      </c>
      <c r="J3647" s="3">
        <v>-34.73</v>
      </c>
      <c r="K3647" s="3">
        <v>2936.02</v>
      </c>
      <c r="L3647" s="3">
        <v>61.34</v>
      </c>
      <c r="M3647" s="3">
        <v>27.38</v>
      </c>
      <c r="N3647" s="3">
        <v>8.94</v>
      </c>
      <c r="O3647" s="3">
        <v>2.32</v>
      </c>
      <c r="P3647" s="2"/>
      <c r="Q3647" s="3">
        <v>1.06</v>
      </c>
      <c r="R3647" s="3">
        <v>0.0</v>
      </c>
      <c r="S3647" s="3">
        <v>92.27</v>
      </c>
      <c r="T3647" s="3">
        <v>3272.90510685499</v>
      </c>
      <c r="U3647" s="3">
        <v>5604.0334</v>
      </c>
    </row>
    <row r="3648" hidden="1">
      <c r="A3648" s="10" t="str">
        <f t="shared" si="1"/>
        <v>Montserrat2005</v>
      </c>
      <c r="B3648" s="1" t="s">
        <v>141</v>
      </c>
      <c r="C3648" s="3">
        <v>2005.0</v>
      </c>
      <c r="D3648" s="3">
        <v>33.33</v>
      </c>
      <c r="E3648" s="3">
        <v>80.3</v>
      </c>
      <c r="F3648" s="2"/>
      <c r="G3648" s="3">
        <v>0.19</v>
      </c>
      <c r="H3648" s="3">
        <v>29.76</v>
      </c>
      <c r="I3648" s="3">
        <v>1.44</v>
      </c>
      <c r="J3648" s="2"/>
      <c r="K3648" s="2"/>
      <c r="L3648" s="3">
        <v>18.27</v>
      </c>
      <c r="M3648" s="3">
        <v>62.03</v>
      </c>
      <c r="N3648" s="3">
        <v>13.22</v>
      </c>
      <c r="O3648" s="3">
        <v>5.64</v>
      </c>
      <c r="P3648" s="3">
        <v>36.96</v>
      </c>
      <c r="Q3648" s="3">
        <v>37.11</v>
      </c>
      <c r="R3648" s="3">
        <v>2.32</v>
      </c>
      <c r="S3648" s="3">
        <v>8.95</v>
      </c>
      <c r="T3648" s="3">
        <v>1764.28822843326</v>
      </c>
      <c r="U3648" s="3">
        <v>2559.6818</v>
      </c>
    </row>
    <row r="3649" hidden="1">
      <c r="A3649" s="10" t="str">
        <f t="shared" si="1"/>
        <v>Martinique2005</v>
      </c>
      <c r="B3649" s="1" t="s">
        <v>132</v>
      </c>
      <c r="C3649" s="3">
        <v>2005.0</v>
      </c>
      <c r="D3649" s="3">
        <v>0.0</v>
      </c>
      <c r="E3649" s="3">
        <v>0.0</v>
      </c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3">
        <v>0.0</v>
      </c>
      <c r="U3649" s="3">
        <v>0.0</v>
      </c>
    </row>
    <row r="3650" hidden="1">
      <c r="A3650" s="10" t="str">
        <f t="shared" si="1"/>
        <v>Mauritius2005</v>
      </c>
      <c r="B3650" s="1" t="s">
        <v>134</v>
      </c>
      <c r="C3650" s="3">
        <v>2005.0</v>
      </c>
      <c r="D3650" s="3">
        <v>28.25</v>
      </c>
      <c r="E3650" s="3">
        <v>64.09</v>
      </c>
      <c r="F3650" s="3">
        <v>-0.164476</v>
      </c>
      <c r="G3650" s="3">
        <v>0.18</v>
      </c>
      <c r="H3650" s="3">
        <v>3160.12</v>
      </c>
      <c r="I3650" s="3">
        <v>2143.87</v>
      </c>
      <c r="J3650" s="3">
        <v>-5.2</v>
      </c>
      <c r="K3650" s="3">
        <v>6488.75</v>
      </c>
      <c r="L3650" s="3">
        <v>24.04</v>
      </c>
      <c r="M3650" s="3">
        <v>40.05</v>
      </c>
      <c r="N3650" s="3">
        <v>24.65</v>
      </c>
      <c r="O3650" s="3">
        <v>11.25</v>
      </c>
      <c r="P3650" s="3">
        <v>15.33</v>
      </c>
      <c r="Q3650" s="3">
        <v>48.57</v>
      </c>
      <c r="R3650" s="3">
        <v>24.59</v>
      </c>
      <c r="S3650" s="3">
        <v>4.61</v>
      </c>
      <c r="T3650" s="3">
        <v>1812.09084624287</v>
      </c>
      <c r="U3650" s="3">
        <v>2318.5649</v>
      </c>
    </row>
    <row r="3651" hidden="1">
      <c r="A3651" s="10" t="str">
        <f t="shared" si="1"/>
        <v>Malawi2005</v>
      </c>
      <c r="B3651" s="1" t="s">
        <v>127</v>
      </c>
      <c r="C3651" s="3">
        <v>2005.0</v>
      </c>
      <c r="D3651" s="3">
        <v>81.28</v>
      </c>
      <c r="E3651" s="3">
        <v>56.52</v>
      </c>
      <c r="F3651" s="3">
        <v>-1.328354</v>
      </c>
      <c r="G3651" s="3">
        <v>0.06</v>
      </c>
      <c r="H3651" s="3">
        <v>1165.19</v>
      </c>
      <c r="I3651" s="3">
        <v>495.49</v>
      </c>
      <c r="J3651" s="3">
        <v>-21.21</v>
      </c>
      <c r="K3651" s="3">
        <v>3655.91</v>
      </c>
      <c r="L3651" s="3">
        <v>17.11</v>
      </c>
      <c r="M3651" s="3">
        <v>39.41</v>
      </c>
      <c r="N3651" s="3">
        <v>31.15</v>
      </c>
      <c r="O3651" s="3">
        <v>12.32</v>
      </c>
      <c r="P3651" s="3">
        <v>2.63</v>
      </c>
      <c r="Q3651" s="3">
        <v>22.94</v>
      </c>
      <c r="R3651" s="3">
        <v>13.22</v>
      </c>
      <c r="S3651" s="3">
        <v>61.21</v>
      </c>
      <c r="T3651" s="3">
        <v>1540.37259569831</v>
      </c>
      <c r="U3651" s="3">
        <v>4386.4066</v>
      </c>
    </row>
    <row r="3652" hidden="1">
      <c r="A3652" s="10" t="str">
        <f t="shared" si="1"/>
        <v>Malaysia2005</v>
      </c>
      <c r="B3652" s="1" t="s">
        <v>128</v>
      </c>
      <c r="C3652" s="3">
        <v>2005.0</v>
      </c>
      <c r="D3652" s="3">
        <v>23.44</v>
      </c>
      <c r="E3652" s="3">
        <v>71.09</v>
      </c>
      <c r="F3652" s="3">
        <v>0.922459</v>
      </c>
      <c r="G3652" s="3">
        <v>0.09</v>
      </c>
      <c r="H3652" s="3">
        <v>114289.82</v>
      </c>
      <c r="I3652" s="3">
        <v>141624.05</v>
      </c>
      <c r="J3652" s="3">
        <v>21.94</v>
      </c>
      <c r="K3652" s="3">
        <v>143534.0</v>
      </c>
      <c r="L3652" s="3">
        <v>56.76</v>
      </c>
      <c r="M3652" s="3">
        <v>14.33</v>
      </c>
      <c r="N3652" s="3">
        <v>19.76</v>
      </c>
      <c r="O3652" s="3">
        <v>7.33</v>
      </c>
      <c r="P3652" s="3">
        <v>50.74</v>
      </c>
      <c r="Q3652" s="3">
        <v>25.29</v>
      </c>
      <c r="R3652" s="3">
        <v>14.36</v>
      </c>
      <c r="S3652" s="3">
        <v>8.07</v>
      </c>
      <c r="T3652" s="3">
        <v>3169.98175540757</v>
      </c>
      <c r="U3652" s="3">
        <v>3146.2576</v>
      </c>
    </row>
    <row r="3653" hidden="1">
      <c r="A3653" s="10" t="str">
        <f t="shared" si="1"/>
        <v>Mayotte2005</v>
      </c>
      <c r="B3653" s="1" t="s">
        <v>135</v>
      </c>
      <c r="C3653" s="3">
        <v>2005.0</v>
      </c>
      <c r="D3653" s="3">
        <v>20.06</v>
      </c>
      <c r="E3653" s="3">
        <v>76.94</v>
      </c>
      <c r="F3653" s="2"/>
      <c r="G3653" s="3">
        <v>0.49</v>
      </c>
      <c r="H3653" s="3">
        <v>249.24</v>
      </c>
      <c r="I3653" s="3">
        <v>5.21</v>
      </c>
      <c r="J3653" s="2"/>
      <c r="K3653" s="2"/>
      <c r="L3653" s="3">
        <v>21.96</v>
      </c>
      <c r="M3653" s="3">
        <v>54.98</v>
      </c>
      <c r="N3653" s="3">
        <v>13.95</v>
      </c>
      <c r="O3653" s="3">
        <v>9.11</v>
      </c>
      <c r="P3653" s="3">
        <v>30.83</v>
      </c>
      <c r="Q3653" s="3">
        <v>42.98</v>
      </c>
      <c r="R3653" s="3">
        <v>14.98</v>
      </c>
      <c r="S3653" s="3">
        <v>11.21</v>
      </c>
      <c r="T3653" s="3">
        <v>1809.56732239383</v>
      </c>
      <c r="U3653" s="3">
        <v>1754.064</v>
      </c>
    </row>
    <row r="3654" hidden="1">
      <c r="A3654" s="10" t="str">
        <f t="shared" si="1"/>
        <v>North America2005</v>
      </c>
      <c r="B3654" s="1" t="s">
        <v>154</v>
      </c>
      <c r="C3654" s="3">
        <v>2005.0</v>
      </c>
      <c r="D3654" s="3">
        <v>20.93</v>
      </c>
      <c r="E3654" s="3">
        <v>68.1</v>
      </c>
      <c r="F3654" s="2"/>
      <c r="G3654" s="2"/>
      <c r="H3654" s="3">
        <v>2050281.07</v>
      </c>
      <c r="I3654" s="3">
        <v>1261593.86</v>
      </c>
      <c r="J3654" s="3">
        <v>-4.67</v>
      </c>
      <c r="K3654" s="3">
        <v>1.421089964E7</v>
      </c>
      <c r="L3654" s="3">
        <v>30.6</v>
      </c>
      <c r="M3654" s="3">
        <v>37.5</v>
      </c>
      <c r="N3654" s="3">
        <v>15.64</v>
      </c>
      <c r="O3654" s="3">
        <v>13.28</v>
      </c>
      <c r="P3654" s="3">
        <v>35.59</v>
      </c>
      <c r="Q3654" s="3">
        <v>25.82</v>
      </c>
      <c r="R3654" s="3">
        <v>21.17</v>
      </c>
      <c r="S3654" s="3">
        <v>9.44</v>
      </c>
      <c r="T3654" s="3">
        <v>0.0</v>
      </c>
      <c r="U3654" s="3">
        <v>1322.5127</v>
      </c>
    </row>
    <row r="3655" hidden="1">
      <c r="A3655" s="10" t="str">
        <f t="shared" si="1"/>
        <v>Namibia2005</v>
      </c>
      <c r="B3655" s="1" t="s">
        <v>145</v>
      </c>
      <c r="C3655" s="3">
        <v>2005.0</v>
      </c>
      <c r="D3655" s="3">
        <v>41.83</v>
      </c>
      <c r="E3655" s="3">
        <v>79.82</v>
      </c>
      <c r="F3655" s="3">
        <v>-0.430102</v>
      </c>
      <c r="G3655" s="3">
        <v>0.14</v>
      </c>
      <c r="H3655" s="3">
        <v>2525.16</v>
      </c>
      <c r="I3655" s="3">
        <v>2726.0</v>
      </c>
      <c r="J3655" s="3">
        <v>0.14</v>
      </c>
      <c r="K3655" s="3">
        <v>7101.51</v>
      </c>
      <c r="L3655" s="3">
        <v>27.81</v>
      </c>
      <c r="M3655" s="3">
        <v>52.01</v>
      </c>
      <c r="N3655" s="3">
        <v>13.44</v>
      </c>
      <c r="O3655" s="3">
        <v>6.24</v>
      </c>
      <c r="P3655" s="3">
        <v>4.64</v>
      </c>
      <c r="Q3655" s="3">
        <v>21.21</v>
      </c>
      <c r="R3655" s="3">
        <v>22.32</v>
      </c>
      <c r="S3655" s="3">
        <v>51.34</v>
      </c>
      <c r="T3655" s="3">
        <v>2155.38656930049</v>
      </c>
      <c r="U3655" s="3">
        <v>1709.6198</v>
      </c>
    </row>
    <row r="3656" hidden="1">
      <c r="A3656" s="10" t="str">
        <f t="shared" si="1"/>
        <v>New Caledonia2005</v>
      </c>
      <c r="B3656" s="1" t="s">
        <v>149</v>
      </c>
      <c r="C3656" s="3">
        <v>2005.0</v>
      </c>
      <c r="D3656" s="3">
        <v>19.22</v>
      </c>
      <c r="E3656" s="3">
        <v>83.74</v>
      </c>
      <c r="F3656" s="2"/>
      <c r="G3656" s="3">
        <v>0.11</v>
      </c>
      <c r="H3656" s="3">
        <v>1773.62</v>
      </c>
      <c r="I3656" s="3">
        <v>1113.89</v>
      </c>
      <c r="J3656" s="2"/>
      <c r="K3656" s="2"/>
      <c r="L3656" s="3">
        <v>26.77</v>
      </c>
      <c r="M3656" s="3">
        <v>56.97</v>
      </c>
      <c r="N3656" s="3">
        <v>11.2</v>
      </c>
      <c r="O3656" s="3">
        <v>4.79</v>
      </c>
      <c r="P3656" s="3">
        <v>1.74</v>
      </c>
      <c r="Q3656" s="3">
        <v>3.16</v>
      </c>
      <c r="R3656" s="3">
        <v>77.95</v>
      </c>
      <c r="S3656" s="3">
        <v>17.08</v>
      </c>
      <c r="T3656" s="3">
        <v>2014.22115403665</v>
      </c>
      <c r="U3656" s="3">
        <v>6319.6471</v>
      </c>
    </row>
    <row r="3657" hidden="1">
      <c r="A3657" s="10" t="str">
        <f t="shared" si="1"/>
        <v>Niger2005</v>
      </c>
      <c r="B3657" s="1" t="s">
        <v>152</v>
      </c>
      <c r="C3657" s="3">
        <v>2005.0</v>
      </c>
      <c r="D3657" s="3">
        <v>63.25</v>
      </c>
      <c r="E3657" s="3">
        <v>75.32</v>
      </c>
      <c r="F3657" s="2"/>
      <c r="G3657" s="3">
        <v>0.45</v>
      </c>
      <c r="H3657" s="3">
        <v>735.57</v>
      </c>
      <c r="I3657" s="3">
        <v>485.72</v>
      </c>
      <c r="J3657" s="3">
        <v>-9.52</v>
      </c>
      <c r="K3657" s="3">
        <v>4383.32</v>
      </c>
      <c r="L3657" s="3">
        <v>16.49</v>
      </c>
      <c r="M3657" s="3">
        <v>58.83</v>
      </c>
      <c r="N3657" s="3">
        <v>20.93</v>
      </c>
      <c r="O3657" s="3">
        <v>3.71</v>
      </c>
      <c r="P3657" s="3">
        <v>9.27</v>
      </c>
      <c r="Q3657" s="3">
        <v>12.56</v>
      </c>
      <c r="R3657" s="3">
        <v>19.42</v>
      </c>
      <c r="S3657" s="3">
        <v>57.18</v>
      </c>
      <c r="T3657" s="3">
        <v>1441.21662929529</v>
      </c>
      <c r="U3657" s="3">
        <v>1676.3867</v>
      </c>
    </row>
    <row r="3658" hidden="1">
      <c r="A3658" s="10" t="str">
        <f t="shared" si="1"/>
        <v>Nigeria2005</v>
      </c>
      <c r="B3658" s="1" t="s">
        <v>153</v>
      </c>
      <c r="C3658" s="3">
        <v>2005.0</v>
      </c>
      <c r="D3658" s="3">
        <v>0.0</v>
      </c>
      <c r="E3658" s="3">
        <v>0.0</v>
      </c>
      <c r="F3658" s="3">
        <v>-2.257064</v>
      </c>
      <c r="G3658" s="2"/>
      <c r="H3658" s="2"/>
      <c r="I3658" s="2"/>
      <c r="J3658" s="3">
        <v>9.01</v>
      </c>
      <c r="K3658" s="3">
        <v>176134.0</v>
      </c>
      <c r="L3658" s="2"/>
      <c r="M3658" s="2"/>
      <c r="N3658" s="2"/>
      <c r="O3658" s="2"/>
      <c r="P3658" s="2"/>
      <c r="Q3658" s="2"/>
      <c r="R3658" s="2"/>
      <c r="S3658" s="2"/>
      <c r="T3658" s="3">
        <v>0.0</v>
      </c>
      <c r="U3658" s="3">
        <v>0.0</v>
      </c>
    </row>
    <row r="3659" hidden="1">
      <c r="A3659" s="10" t="str">
        <f t="shared" si="1"/>
        <v>Nicaragua2005</v>
      </c>
      <c r="B3659" s="1" t="s">
        <v>151</v>
      </c>
      <c r="C3659" s="3">
        <v>2005.0</v>
      </c>
      <c r="D3659" s="3">
        <v>86.32</v>
      </c>
      <c r="E3659" s="3">
        <v>67.68</v>
      </c>
      <c r="F3659" s="3">
        <v>-0.920314</v>
      </c>
      <c r="G3659" s="3">
        <v>0.4</v>
      </c>
      <c r="H3659" s="3">
        <v>2535.55</v>
      </c>
      <c r="I3659" s="3">
        <v>866.02</v>
      </c>
      <c r="J3659" s="3">
        <v>-22.88</v>
      </c>
      <c r="K3659" s="3">
        <v>6321.34</v>
      </c>
      <c r="L3659" s="3">
        <v>19.19</v>
      </c>
      <c r="M3659" s="3">
        <v>48.49</v>
      </c>
      <c r="N3659" s="3">
        <v>17.95</v>
      </c>
      <c r="O3659" s="3">
        <v>11.65</v>
      </c>
      <c r="P3659" s="3">
        <v>1.11</v>
      </c>
      <c r="Q3659" s="3">
        <v>15.73</v>
      </c>
      <c r="R3659" s="3">
        <v>25.21</v>
      </c>
      <c r="S3659" s="3">
        <v>57.89</v>
      </c>
      <c r="T3659" s="3">
        <v>1673.97191179896</v>
      </c>
      <c r="U3659" s="3">
        <v>2512.683</v>
      </c>
    </row>
    <row r="3660" hidden="1">
      <c r="A3660" s="10" t="str">
        <f t="shared" si="1"/>
        <v>Netherlands2005</v>
      </c>
      <c r="B3660" s="1" t="s">
        <v>147</v>
      </c>
      <c r="C3660" s="3">
        <v>2005.0</v>
      </c>
      <c r="D3660" s="3">
        <v>25.03</v>
      </c>
      <c r="E3660" s="3">
        <v>57.9</v>
      </c>
      <c r="F3660" s="3">
        <v>1.077406</v>
      </c>
      <c r="G3660" s="3">
        <v>0.1</v>
      </c>
      <c r="H3660" s="3">
        <v>310591.34</v>
      </c>
      <c r="I3660" s="3">
        <v>349813.02</v>
      </c>
      <c r="J3660" s="3">
        <v>8.46</v>
      </c>
      <c r="K3660" s="3">
        <v>685093.03</v>
      </c>
      <c r="L3660" s="3">
        <v>30.15</v>
      </c>
      <c r="M3660" s="3">
        <v>27.75</v>
      </c>
      <c r="N3660" s="3">
        <v>17.75</v>
      </c>
      <c r="O3660" s="3">
        <v>14.25</v>
      </c>
      <c r="P3660" s="3">
        <v>30.43</v>
      </c>
      <c r="Q3660" s="3">
        <v>28.31</v>
      </c>
      <c r="R3660" s="3">
        <v>19.7</v>
      </c>
      <c r="S3660" s="3">
        <v>7.58</v>
      </c>
      <c r="T3660" s="3">
        <v>1962.80396782985</v>
      </c>
      <c r="U3660" s="3">
        <v>1385.9015</v>
      </c>
    </row>
    <row r="3661" hidden="1">
      <c r="A3661" s="10" t="str">
        <f t="shared" si="1"/>
        <v>Norway2005</v>
      </c>
      <c r="B3661" s="1" t="s">
        <v>156</v>
      </c>
      <c r="C3661" s="3">
        <v>2005.0</v>
      </c>
      <c r="D3661" s="3">
        <v>74.99</v>
      </c>
      <c r="E3661" s="3">
        <v>70.72</v>
      </c>
      <c r="F3661" s="3">
        <v>0.731347</v>
      </c>
      <c r="G3661" s="3">
        <v>0.1</v>
      </c>
      <c r="H3661" s="3">
        <v>55488.2</v>
      </c>
      <c r="I3661" s="3">
        <v>103759.17</v>
      </c>
      <c r="J3661" s="3">
        <v>15.99</v>
      </c>
      <c r="K3661" s="3">
        <v>308884.01</v>
      </c>
      <c r="L3661" s="3">
        <v>31.88</v>
      </c>
      <c r="M3661" s="3">
        <v>38.84</v>
      </c>
      <c r="N3661" s="3">
        <v>23.14</v>
      </c>
      <c r="O3661" s="3">
        <v>5.72</v>
      </c>
      <c r="P3661" s="3">
        <v>8.25</v>
      </c>
      <c r="Q3661" s="3">
        <v>25.98</v>
      </c>
      <c r="R3661" s="3">
        <v>12.25</v>
      </c>
      <c r="S3661" s="3">
        <v>50.06</v>
      </c>
      <c r="T3661" s="3">
        <v>2326.88309654427</v>
      </c>
      <c r="U3661" s="3">
        <v>4739.2311</v>
      </c>
    </row>
    <row r="3662" hidden="1">
      <c r="A3662" s="10" t="str">
        <f t="shared" si="1"/>
        <v>Nepal2005</v>
      </c>
      <c r="B3662" s="1" t="s">
        <v>146</v>
      </c>
      <c r="C3662" s="3">
        <v>2005.0</v>
      </c>
      <c r="D3662" s="3">
        <v>0.0</v>
      </c>
      <c r="E3662" s="3">
        <v>0.0</v>
      </c>
      <c r="F3662" s="2"/>
      <c r="G3662" s="2"/>
      <c r="H3662" s="2"/>
      <c r="I3662" s="2"/>
      <c r="J3662" s="3">
        <v>-14.9</v>
      </c>
      <c r="K3662" s="3">
        <v>8130.26</v>
      </c>
      <c r="L3662" s="2"/>
      <c r="M3662" s="2"/>
      <c r="N3662" s="2"/>
      <c r="O3662" s="2"/>
      <c r="P3662" s="2"/>
      <c r="Q3662" s="2"/>
      <c r="R3662" s="2"/>
      <c r="S3662" s="2"/>
      <c r="T3662" s="3">
        <v>0.0</v>
      </c>
      <c r="U3662" s="3">
        <v>0.0</v>
      </c>
    </row>
    <row r="3663" hidden="1">
      <c r="A3663" s="10" t="str">
        <f t="shared" si="1"/>
        <v>New Zealand2005</v>
      </c>
      <c r="B3663" s="1" t="s">
        <v>150</v>
      </c>
      <c r="C3663" s="3">
        <v>2005.0</v>
      </c>
      <c r="D3663" s="3">
        <v>63.76</v>
      </c>
      <c r="E3663" s="3">
        <v>73.45</v>
      </c>
      <c r="F3663" s="3">
        <v>0.474515</v>
      </c>
      <c r="G3663" s="3">
        <v>0.08</v>
      </c>
      <c r="H3663" s="3">
        <v>26232.05</v>
      </c>
      <c r="I3663" s="3">
        <v>21728.54</v>
      </c>
      <c r="J3663" s="3">
        <v>-1.45</v>
      </c>
      <c r="K3663" s="3">
        <v>114720.0</v>
      </c>
      <c r="L3663" s="3">
        <v>29.86</v>
      </c>
      <c r="M3663" s="3">
        <v>43.59</v>
      </c>
      <c r="N3663" s="3">
        <v>16.98</v>
      </c>
      <c r="O3663" s="3">
        <v>9.34</v>
      </c>
      <c r="P3663" s="3">
        <v>10.89</v>
      </c>
      <c r="Q3663" s="3">
        <v>24.43</v>
      </c>
      <c r="R3663" s="3">
        <v>31.25</v>
      </c>
      <c r="S3663" s="3">
        <v>32.01</v>
      </c>
      <c r="T3663" s="3">
        <v>2210.08523907401</v>
      </c>
      <c r="U3663" s="3">
        <v>1781.0288</v>
      </c>
    </row>
    <row r="3664" hidden="1">
      <c r="A3664" s="10" t="str">
        <f t="shared" si="1"/>
        <v>Other Asia, nes2005</v>
      </c>
      <c r="B3664" s="1" t="s">
        <v>159</v>
      </c>
      <c r="C3664" s="3">
        <v>2005.0</v>
      </c>
      <c r="D3664" s="3">
        <v>6.97</v>
      </c>
      <c r="E3664" s="3">
        <v>57.86</v>
      </c>
      <c r="F3664" s="2"/>
      <c r="G3664" s="3">
        <v>0.13</v>
      </c>
      <c r="H3664" s="3">
        <v>181591.67</v>
      </c>
      <c r="I3664" s="3">
        <v>189393.12</v>
      </c>
      <c r="J3664" s="2"/>
      <c r="K3664" s="2"/>
      <c r="L3664" s="3">
        <v>43.73</v>
      </c>
      <c r="M3664" s="3">
        <v>14.13</v>
      </c>
      <c r="N3664" s="3">
        <v>24.49</v>
      </c>
      <c r="O3664" s="3">
        <v>16.7</v>
      </c>
      <c r="P3664" s="3">
        <v>52.24</v>
      </c>
      <c r="Q3664" s="3">
        <v>21.13</v>
      </c>
      <c r="R3664" s="3">
        <v>24.84</v>
      </c>
      <c r="S3664" s="3">
        <v>1.25</v>
      </c>
      <c r="T3664" s="3">
        <v>2440.69326601055</v>
      </c>
      <c r="U3664" s="3">
        <v>2680.7903</v>
      </c>
    </row>
    <row r="3665" hidden="1">
      <c r="A3665" s="10" t="str">
        <f t="shared" si="1"/>
        <v>Oman2005</v>
      </c>
      <c r="B3665" s="1" t="s">
        <v>158</v>
      </c>
      <c r="C3665" s="3">
        <v>2005.0</v>
      </c>
      <c r="D3665" s="3">
        <v>87.66</v>
      </c>
      <c r="E3665" s="3">
        <v>70.47</v>
      </c>
      <c r="F3665" s="3">
        <v>-0.881772</v>
      </c>
      <c r="G3665" s="3">
        <v>0.16</v>
      </c>
      <c r="H3665" s="3">
        <v>8969.94</v>
      </c>
      <c r="I3665" s="3">
        <v>18691.55</v>
      </c>
      <c r="J3665" s="3">
        <v>27.22</v>
      </c>
      <c r="K3665" s="3">
        <v>31081.99</v>
      </c>
      <c r="L3665" s="3">
        <v>31.58</v>
      </c>
      <c r="M3665" s="3">
        <v>38.89</v>
      </c>
      <c r="N3665" s="3">
        <v>20.17</v>
      </c>
      <c r="O3665" s="3">
        <v>5.99</v>
      </c>
      <c r="P3665" s="3">
        <v>0.96</v>
      </c>
      <c r="Q3665" s="3">
        <v>17.35</v>
      </c>
      <c r="R3665" s="3">
        <v>4.05</v>
      </c>
      <c r="S3665" s="3">
        <v>71.71</v>
      </c>
      <c r="T3665" s="3">
        <v>2432.90709724028</v>
      </c>
      <c r="U3665" s="3">
        <v>7167.2327</v>
      </c>
    </row>
    <row r="3666" hidden="1">
      <c r="A3666" s="10" t="str">
        <f t="shared" si="1"/>
        <v>Pakistan2005</v>
      </c>
      <c r="B3666" s="1" t="s">
        <v>160</v>
      </c>
      <c r="C3666" s="3">
        <v>2005.0</v>
      </c>
      <c r="D3666" s="3">
        <v>18.02</v>
      </c>
      <c r="E3666" s="3">
        <v>50.25</v>
      </c>
      <c r="F3666" s="3">
        <v>-0.592712</v>
      </c>
      <c r="G3666" s="3">
        <v>0.09</v>
      </c>
      <c r="H3666" s="3">
        <v>25096.58</v>
      </c>
      <c r="I3666" s="3">
        <v>16050.2</v>
      </c>
      <c r="J3666" s="3">
        <v>-3.53</v>
      </c>
      <c r="K3666" s="3">
        <v>120055.0</v>
      </c>
      <c r="L3666" s="3">
        <v>26.37</v>
      </c>
      <c r="M3666" s="3">
        <v>23.88</v>
      </c>
      <c r="N3666" s="3">
        <v>29.98</v>
      </c>
      <c r="O3666" s="3">
        <v>19.54</v>
      </c>
      <c r="P3666" s="3">
        <v>2.83</v>
      </c>
      <c r="Q3666" s="3">
        <v>62.32</v>
      </c>
      <c r="R3666" s="3">
        <v>31.15</v>
      </c>
      <c r="S3666" s="3">
        <v>3.64</v>
      </c>
      <c r="T3666" s="3">
        <v>1742.01865365021</v>
      </c>
      <c r="U3666" s="3">
        <v>4270.0375</v>
      </c>
    </row>
    <row r="3667" hidden="1">
      <c r="A3667" s="10" t="str">
        <f t="shared" si="1"/>
        <v>Panama2005</v>
      </c>
      <c r="B3667" s="1" t="s">
        <v>162</v>
      </c>
      <c r="C3667" s="3">
        <v>2005.0</v>
      </c>
      <c r="D3667" s="3">
        <v>89.36</v>
      </c>
      <c r="E3667" s="3">
        <v>79.84</v>
      </c>
      <c r="F3667" s="3">
        <v>0.064649</v>
      </c>
      <c r="G3667" s="3">
        <v>0.05</v>
      </c>
      <c r="H3667" s="3">
        <v>4152.49</v>
      </c>
      <c r="I3667" s="3">
        <v>963.22</v>
      </c>
      <c r="J3667" s="3">
        <v>-6.69</v>
      </c>
      <c r="K3667" s="3">
        <v>16374.39</v>
      </c>
      <c r="L3667" s="3">
        <v>19.36</v>
      </c>
      <c r="M3667" s="3">
        <v>60.48</v>
      </c>
      <c r="N3667" s="3">
        <v>16.54</v>
      </c>
      <c r="O3667" s="3">
        <v>3.62</v>
      </c>
      <c r="P3667" s="3">
        <v>2.39</v>
      </c>
      <c r="Q3667" s="3">
        <v>10.88</v>
      </c>
      <c r="R3667" s="3">
        <v>9.82</v>
      </c>
      <c r="S3667" s="3">
        <v>76.91</v>
      </c>
      <c r="T3667" s="3">
        <v>1844.0086146777</v>
      </c>
      <c r="U3667" s="3">
        <v>3452.4383</v>
      </c>
    </row>
    <row r="3668" hidden="1">
      <c r="A3668" s="10" t="str">
        <f t="shared" si="1"/>
        <v>Peru2005</v>
      </c>
      <c r="B3668" s="1" t="s">
        <v>165</v>
      </c>
      <c r="C3668" s="3">
        <v>2005.0</v>
      </c>
      <c r="D3668" s="3">
        <v>50.74</v>
      </c>
      <c r="E3668" s="3">
        <v>51.39</v>
      </c>
      <c r="F3668" s="3">
        <v>-0.526764</v>
      </c>
      <c r="G3668" s="3">
        <v>0.13</v>
      </c>
      <c r="H3668" s="3">
        <v>12501.83</v>
      </c>
      <c r="I3668" s="3">
        <v>17114.29</v>
      </c>
      <c r="J3668" s="3">
        <v>6.34</v>
      </c>
      <c r="K3668" s="3">
        <v>76060.61</v>
      </c>
      <c r="L3668" s="3">
        <v>24.82</v>
      </c>
      <c r="M3668" s="3">
        <v>26.57</v>
      </c>
      <c r="N3668" s="3">
        <v>28.01</v>
      </c>
      <c r="O3668" s="3">
        <v>20.58</v>
      </c>
      <c r="P3668" s="3">
        <v>0.81</v>
      </c>
      <c r="Q3668" s="3">
        <v>21.06</v>
      </c>
      <c r="R3668" s="3">
        <v>49.1</v>
      </c>
      <c r="S3668" s="3">
        <v>29.03</v>
      </c>
      <c r="T3668" s="3">
        <v>1840.04890099556</v>
      </c>
      <c r="U3668" s="3">
        <v>1493.2726</v>
      </c>
    </row>
    <row r="3669" hidden="1">
      <c r="A3669" s="10" t="str">
        <f t="shared" si="1"/>
        <v>Philippines2005</v>
      </c>
      <c r="B3669" s="1" t="s">
        <v>166</v>
      </c>
      <c r="C3669" s="3">
        <v>2005.0</v>
      </c>
      <c r="D3669" s="3">
        <v>9.94</v>
      </c>
      <c r="E3669" s="3">
        <v>70.55</v>
      </c>
      <c r="F3669" s="3">
        <v>0.128926</v>
      </c>
      <c r="G3669" s="3">
        <v>0.1</v>
      </c>
      <c r="H3669" s="3">
        <v>49487.42</v>
      </c>
      <c r="I3669" s="3">
        <v>41254.68</v>
      </c>
      <c r="J3669" s="3">
        <v>-1.39</v>
      </c>
      <c r="K3669" s="3">
        <v>107420.0</v>
      </c>
      <c r="L3669" s="3">
        <v>56.21</v>
      </c>
      <c r="M3669" s="3">
        <v>14.34</v>
      </c>
      <c r="N3669" s="3">
        <v>17.33</v>
      </c>
      <c r="O3669" s="3">
        <v>12.11</v>
      </c>
      <c r="P3669" s="3">
        <v>71.04</v>
      </c>
      <c r="Q3669" s="3">
        <v>17.51</v>
      </c>
      <c r="R3669" s="3">
        <v>7.46</v>
      </c>
      <c r="S3669" s="3">
        <v>3.9</v>
      </c>
      <c r="T3669" s="3">
        <v>3058.19423501938</v>
      </c>
      <c r="U3669" s="3">
        <v>4870.1183</v>
      </c>
    </row>
    <row r="3670" hidden="1">
      <c r="A3670" s="10" t="str">
        <f t="shared" si="1"/>
        <v>Palau2005</v>
      </c>
      <c r="B3670" s="1" t="s">
        <v>161</v>
      </c>
      <c r="C3670" s="3">
        <v>2005.0</v>
      </c>
      <c r="D3670" s="3">
        <v>0.0</v>
      </c>
      <c r="E3670" s="3">
        <v>0.0</v>
      </c>
      <c r="F3670" s="2"/>
      <c r="G3670" s="2"/>
      <c r="H3670" s="2"/>
      <c r="I3670" s="2"/>
      <c r="J3670" s="3">
        <v>-30.65</v>
      </c>
      <c r="K3670" s="3">
        <v>190.45</v>
      </c>
      <c r="L3670" s="2"/>
      <c r="M3670" s="2"/>
      <c r="N3670" s="2"/>
      <c r="O3670" s="2"/>
      <c r="P3670" s="2"/>
      <c r="Q3670" s="2"/>
      <c r="R3670" s="2"/>
      <c r="S3670" s="2"/>
      <c r="T3670" s="3">
        <v>0.0</v>
      </c>
      <c r="U3670" s="3">
        <v>0.0</v>
      </c>
    </row>
    <row r="3671" hidden="1">
      <c r="A3671" s="10" t="str">
        <f t="shared" si="1"/>
        <v>Papua New Guinea2005</v>
      </c>
      <c r="B3671" s="1" t="s">
        <v>163</v>
      </c>
      <c r="C3671" s="3">
        <v>2005.0</v>
      </c>
      <c r="D3671" s="3">
        <v>0.0</v>
      </c>
      <c r="E3671" s="3">
        <v>0.0</v>
      </c>
      <c r="F3671" s="3">
        <v>-1.569914</v>
      </c>
      <c r="G3671" s="2"/>
      <c r="H3671" s="2"/>
      <c r="I3671" s="2"/>
      <c r="J3671" s="2"/>
      <c r="K3671" s="3">
        <v>4865.89</v>
      </c>
      <c r="L3671" s="2"/>
      <c r="M3671" s="2"/>
      <c r="N3671" s="2"/>
      <c r="O3671" s="2"/>
      <c r="P3671" s="2"/>
      <c r="Q3671" s="2"/>
      <c r="R3671" s="2"/>
      <c r="S3671" s="2"/>
      <c r="T3671" s="3">
        <v>0.0</v>
      </c>
      <c r="U3671" s="3">
        <v>0.0</v>
      </c>
    </row>
    <row r="3672" hidden="1">
      <c r="A3672" s="10" t="str">
        <f t="shared" si="1"/>
        <v>Poland2005</v>
      </c>
      <c r="B3672" s="1" t="s">
        <v>167</v>
      </c>
      <c r="C3672" s="3">
        <v>2005.0</v>
      </c>
      <c r="D3672" s="3">
        <v>21.57</v>
      </c>
      <c r="E3672" s="3">
        <v>61.15</v>
      </c>
      <c r="F3672" s="3">
        <v>0.969856</v>
      </c>
      <c r="G3672" s="3">
        <v>0.09</v>
      </c>
      <c r="H3672" s="3">
        <v>101538.81</v>
      </c>
      <c r="I3672" s="3">
        <v>89378.07</v>
      </c>
      <c r="J3672" s="3">
        <v>-1.31</v>
      </c>
      <c r="K3672" s="3">
        <v>306143.99</v>
      </c>
      <c r="L3672" s="3">
        <v>31.24</v>
      </c>
      <c r="M3672" s="3">
        <v>29.91</v>
      </c>
      <c r="N3672" s="3">
        <v>25.7</v>
      </c>
      <c r="O3672" s="3">
        <v>10.9</v>
      </c>
      <c r="P3672" s="3">
        <v>27.01</v>
      </c>
      <c r="Q3672" s="3">
        <v>43.22</v>
      </c>
      <c r="R3672" s="3">
        <v>20.68</v>
      </c>
      <c r="S3672" s="3">
        <v>7.01</v>
      </c>
      <c r="T3672" s="3">
        <v>2142.48727557205</v>
      </c>
      <c r="U3672" s="3">
        <v>1195.3501</v>
      </c>
    </row>
    <row r="3673" hidden="1">
      <c r="A3673" s="10" t="str">
        <f t="shared" si="1"/>
        <v>Portugal2005</v>
      </c>
      <c r="B3673" s="1" t="s">
        <v>168</v>
      </c>
      <c r="C3673" s="3">
        <v>2005.0</v>
      </c>
      <c r="D3673" s="3">
        <v>22.71</v>
      </c>
      <c r="E3673" s="3">
        <v>61.44</v>
      </c>
      <c r="F3673" s="3">
        <v>0.675317</v>
      </c>
      <c r="G3673" s="3">
        <v>0.11</v>
      </c>
      <c r="H3673" s="3">
        <v>63903.73</v>
      </c>
      <c r="I3673" s="3">
        <v>38672.07</v>
      </c>
      <c r="J3673" s="3">
        <v>-8.78</v>
      </c>
      <c r="K3673" s="3">
        <v>197180.0</v>
      </c>
      <c r="L3673" s="3">
        <v>26.41</v>
      </c>
      <c r="M3673" s="3">
        <v>35.03</v>
      </c>
      <c r="N3673" s="3">
        <v>21.78</v>
      </c>
      <c r="O3673" s="3">
        <v>15.59</v>
      </c>
      <c r="P3673" s="3">
        <v>20.95</v>
      </c>
      <c r="Q3673" s="3">
        <v>51.13</v>
      </c>
      <c r="R3673" s="3">
        <v>20.44</v>
      </c>
      <c r="S3673" s="3">
        <v>5.28</v>
      </c>
      <c r="T3673" s="3">
        <v>1900.72640478986</v>
      </c>
      <c r="U3673" s="3">
        <v>1017.1692</v>
      </c>
    </row>
    <row r="3674" hidden="1">
      <c r="A3674" s="10" t="str">
        <f t="shared" si="1"/>
        <v>Paraguay2005</v>
      </c>
      <c r="B3674" s="1" t="s">
        <v>164</v>
      </c>
      <c r="C3674" s="3">
        <v>2005.0</v>
      </c>
      <c r="D3674" s="3">
        <v>90.54</v>
      </c>
      <c r="E3674" s="3">
        <v>75.82</v>
      </c>
      <c r="F3674" s="3">
        <v>-0.633889</v>
      </c>
      <c r="G3674" s="3">
        <v>0.1</v>
      </c>
      <c r="H3674" s="3">
        <v>3273.77</v>
      </c>
      <c r="I3674" s="3">
        <v>3152.57</v>
      </c>
      <c r="J3674" s="3">
        <v>10.17</v>
      </c>
      <c r="K3674" s="3">
        <v>10737.5</v>
      </c>
      <c r="L3674" s="3">
        <v>27.42</v>
      </c>
      <c r="M3674" s="3">
        <v>48.4</v>
      </c>
      <c r="N3674" s="3">
        <v>20.42</v>
      </c>
      <c r="O3674" s="3">
        <v>3.75</v>
      </c>
      <c r="P3674" s="3">
        <v>0.5</v>
      </c>
      <c r="Q3674" s="3">
        <v>3.51</v>
      </c>
      <c r="R3674" s="3">
        <v>61.69</v>
      </c>
      <c r="S3674" s="3">
        <v>34.29</v>
      </c>
      <c r="T3674" s="3">
        <v>2100.0377481979</v>
      </c>
      <c r="U3674" s="3">
        <v>3081.6487</v>
      </c>
    </row>
    <row r="3675" hidden="1">
      <c r="A3675" s="10" t="str">
        <f t="shared" si="1"/>
        <v>Occ.Pal.Terr2005</v>
      </c>
      <c r="B3675" s="1" t="s">
        <v>157</v>
      </c>
      <c r="C3675" s="3">
        <v>2005.0</v>
      </c>
      <c r="D3675" s="3">
        <v>0.0</v>
      </c>
      <c r="E3675" s="3">
        <v>0.0</v>
      </c>
      <c r="F3675" s="2"/>
      <c r="G3675" s="2"/>
      <c r="H3675" s="2"/>
      <c r="I3675" s="2"/>
      <c r="J3675" s="3">
        <v>-55.61</v>
      </c>
      <c r="K3675" s="3">
        <v>5125.7</v>
      </c>
      <c r="L3675" s="2"/>
      <c r="M3675" s="2"/>
      <c r="N3675" s="2"/>
      <c r="O3675" s="2"/>
      <c r="P3675" s="2"/>
      <c r="Q3675" s="2"/>
      <c r="R3675" s="2"/>
      <c r="S3675" s="2"/>
      <c r="T3675" s="3">
        <v>0.0</v>
      </c>
      <c r="U3675" s="3">
        <v>0.0</v>
      </c>
    </row>
    <row r="3676" hidden="1">
      <c r="A3676" s="10" t="str">
        <f t="shared" si="1"/>
        <v>French Polynesia2005</v>
      </c>
      <c r="B3676" s="1" t="s">
        <v>85</v>
      </c>
      <c r="C3676" s="3">
        <v>2005.0</v>
      </c>
      <c r="D3676" s="3">
        <v>15.34</v>
      </c>
      <c r="E3676" s="3">
        <v>81.26</v>
      </c>
      <c r="F3676" s="2"/>
      <c r="G3676" s="3">
        <v>0.3</v>
      </c>
      <c r="H3676" s="3">
        <v>1701.51</v>
      </c>
      <c r="I3676" s="3">
        <v>210.29</v>
      </c>
      <c r="J3676" s="2"/>
      <c r="K3676" s="2"/>
      <c r="L3676" s="3">
        <v>28.96</v>
      </c>
      <c r="M3676" s="3">
        <v>52.3</v>
      </c>
      <c r="N3676" s="3">
        <v>11.81</v>
      </c>
      <c r="O3676" s="3">
        <v>6.93</v>
      </c>
      <c r="P3676" s="3">
        <v>11.68</v>
      </c>
      <c r="Q3676" s="3">
        <v>19.46</v>
      </c>
      <c r="R3676" s="3">
        <v>3.38</v>
      </c>
      <c r="S3676" s="3">
        <v>65.49</v>
      </c>
      <c r="T3676" s="3">
        <v>1965.95832271479</v>
      </c>
      <c r="U3676" s="3">
        <v>4903.4745</v>
      </c>
    </row>
    <row r="3677" hidden="1">
      <c r="A3677" s="10" t="str">
        <f t="shared" si="1"/>
        <v>Qatar2005</v>
      </c>
      <c r="B3677" s="1" t="s">
        <v>169</v>
      </c>
      <c r="C3677" s="3">
        <v>2005.0</v>
      </c>
      <c r="D3677" s="3">
        <v>89.03</v>
      </c>
      <c r="E3677" s="3">
        <v>72.9</v>
      </c>
      <c r="F3677" s="3">
        <v>-0.114133</v>
      </c>
      <c r="G3677" s="3">
        <v>0.23</v>
      </c>
      <c r="H3677" s="3">
        <v>10060.89</v>
      </c>
      <c r="I3677" s="3">
        <v>25762.5</v>
      </c>
      <c r="J3677" s="3">
        <v>35.42</v>
      </c>
      <c r="K3677" s="3">
        <v>44530.5</v>
      </c>
      <c r="L3677" s="3">
        <v>39.79</v>
      </c>
      <c r="M3677" s="3">
        <v>33.11</v>
      </c>
      <c r="N3677" s="3">
        <v>22.14</v>
      </c>
      <c r="O3677" s="3">
        <v>3.95</v>
      </c>
      <c r="P3677" s="3">
        <v>0.67</v>
      </c>
      <c r="Q3677" s="3">
        <v>34.78</v>
      </c>
      <c r="R3677" s="3">
        <v>5.44</v>
      </c>
      <c r="S3677" s="3">
        <v>50.11</v>
      </c>
      <c r="T3677" s="3">
        <v>3012.89708844547</v>
      </c>
      <c r="U3677" s="3">
        <v>7914.0599</v>
      </c>
    </row>
    <row r="3678" hidden="1">
      <c r="A3678" s="10" t="str">
        <f t="shared" si="1"/>
        <v>Reunion2005</v>
      </c>
      <c r="B3678" s="1" t="s">
        <v>170</v>
      </c>
      <c r="C3678" s="3">
        <v>2005.0</v>
      </c>
      <c r="D3678" s="3">
        <v>0.0</v>
      </c>
      <c r="E3678" s="3">
        <v>0.0</v>
      </c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3">
        <v>0.0</v>
      </c>
      <c r="U3678" s="3">
        <v>0.0</v>
      </c>
    </row>
    <row r="3679" hidden="1">
      <c r="A3679" s="10" t="str">
        <f t="shared" si="1"/>
        <v>Romania2005</v>
      </c>
      <c r="B3679" s="1" t="s">
        <v>171</v>
      </c>
      <c r="C3679" s="3">
        <v>2005.0</v>
      </c>
      <c r="D3679" s="3">
        <v>18.42</v>
      </c>
      <c r="E3679" s="3">
        <v>57.44</v>
      </c>
      <c r="F3679" s="3">
        <v>0.572481</v>
      </c>
      <c r="G3679" s="3">
        <v>0.07</v>
      </c>
      <c r="H3679" s="3">
        <v>40462.89</v>
      </c>
      <c r="I3679" s="3">
        <v>27729.6</v>
      </c>
      <c r="J3679" s="3">
        <v>-10.29</v>
      </c>
      <c r="K3679" s="3">
        <v>98452.79</v>
      </c>
      <c r="L3679" s="3">
        <v>26.87</v>
      </c>
      <c r="M3679" s="3">
        <v>30.57</v>
      </c>
      <c r="N3679" s="3">
        <v>27.89</v>
      </c>
      <c r="O3679" s="3">
        <v>14.29</v>
      </c>
      <c r="P3679" s="3">
        <v>17.8</v>
      </c>
      <c r="Q3679" s="3">
        <v>51.59</v>
      </c>
      <c r="R3679" s="3">
        <v>25.89</v>
      </c>
      <c r="S3679" s="3">
        <v>4.09</v>
      </c>
      <c r="T3679" s="3">
        <v>2095.60469601688</v>
      </c>
      <c r="U3679" s="3">
        <v>1201.2742</v>
      </c>
    </row>
    <row r="3680" hidden="1">
      <c r="A3680" s="10" t="str">
        <f t="shared" si="1"/>
        <v>Russian Federation2005</v>
      </c>
      <c r="B3680" s="1" t="s">
        <v>172</v>
      </c>
      <c r="C3680" s="3">
        <v>2005.0</v>
      </c>
      <c r="D3680" s="3">
        <v>67.58</v>
      </c>
      <c r="E3680" s="3">
        <v>65.36</v>
      </c>
      <c r="F3680" s="3">
        <v>0.553547</v>
      </c>
      <c r="G3680" s="3">
        <v>0.04</v>
      </c>
      <c r="H3680" s="3">
        <v>98707.26</v>
      </c>
      <c r="I3680" s="3">
        <v>241451.66</v>
      </c>
      <c r="J3680" s="3">
        <v>13.69</v>
      </c>
      <c r="K3680" s="3">
        <v>764016.98</v>
      </c>
      <c r="L3680" s="3">
        <v>30.77</v>
      </c>
      <c r="M3680" s="3">
        <v>34.59</v>
      </c>
      <c r="N3680" s="3">
        <v>17.57</v>
      </c>
      <c r="O3680" s="3">
        <v>10.85</v>
      </c>
      <c r="P3680" s="3">
        <v>3.97</v>
      </c>
      <c r="Q3680" s="3">
        <v>29.41</v>
      </c>
      <c r="R3680" s="3">
        <v>19.23</v>
      </c>
      <c r="S3680" s="3">
        <v>38.96</v>
      </c>
      <c r="T3680" s="3">
        <v>2177.35684718645</v>
      </c>
      <c r="U3680" s="3">
        <v>4131.0673</v>
      </c>
    </row>
    <row r="3681" hidden="1">
      <c r="A3681" s="10" t="str">
        <f t="shared" si="1"/>
        <v>Rwanda2005</v>
      </c>
      <c r="B3681" s="1" t="s">
        <v>173</v>
      </c>
      <c r="C3681" s="3">
        <v>2005.0</v>
      </c>
      <c r="D3681" s="3">
        <v>85.48</v>
      </c>
      <c r="E3681" s="3">
        <v>72.98</v>
      </c>
      <c r="F3681" s="2"/>
      <c r="G3681" s="3">
        <v>0.06</v>
      </c>
      <c r="H3681" s="3">
        <v>374.28</v>
      </c>
      <c r="I3681" s="3">
        <v>149.91</v>
      </c>
      <c r="J3681" s="3">
        <v>-12.83</v>
      </c>
      <c r="K3681" s="3">
        <v>2933.28</v>
      </c>
      <c r="L3681" s="3">
        <v>26.4</v>
      </c>
      <c r="M3681" s="3">
        <v>46.58</v>
      </c>
      <c r="N3681" s="3">
        <v>25.11</v>
      </c>
      <c r="O3681" s="3">
        <v>1.9</v>
      </c>
      <c r="P3681" s="3">
        <v>7.52</v>
      </c>
      <c r="Q3681" s="3">
        <v>23.22</v>
      </c>
      <c r="R3681" s="3">
        <v>1.59</v>
      </c>
      <c r="S3681" s="3">
        <v>67.67</v>
      </c>
      <c r="T3681" s="3">
        <v>2006.16269263684</v>
      </c>
      <c r="U3681" s="3">
        <v>3355.0371</v>
      </c>
    </row>
    <row r="3682" hidden="1">
      <c r="A3682" s="10" t="str">
        <f t="shared" si="1"/>
        <v>South Asia2005</v>
      </c>
      <c r="B3682" s="1" t="s">
        <v>187</v>
      </c>
      <c r="C3682" s="3">
        <v>2005.0</v>
      </c>
      <c r="D3682" s="3">
        <v>24.19</v>
      </c>
      <c r="E3682" s="3">
        <v>34.85</v>
      </c>
      <c r="F3682" s="2"/>
      <c r="G3682" s="2"/>
      <c r="H3682" s="3">
        <v>188027.71</v>
      </c>
      <c r="I3682" s="3">
        <v>132306.82</v>
      </c>
      <c r="J3682" s="3">
        <v>-3.3</v>
      </c>
      <c r="K3682" s="3">
        <v>1050589.99</v>
      </c>
      <c r="L3682" s="3">
        <v>21.17</v>
      </c>
      <c r="M3682" s="3">
        <v>13.68</v>
      </c>
      <c r="N3682" s="3">
        <v>32.22</v>
      </c>
      <c r="O3682" s="3">
        <v>32.16</v>
      </c>
      <c r="P3682" s="3">
        <v>7.91</v>
      </c>
      <c r="Q3682" s="3">
        <v>48.1</v>
      </c>
      <c r="R3682" s="3">
        <v>33.12</v>
      </c>
      <c r="S3682" s="3">
        <v>9.87</v>
      </c>
      <c r="T3682" s="3">
        <v>0.0</v>
      </c>
      <c r="U3682" s="3">
        <v>1331.4159</v>
      </c>
    </row>
    <row r="3683" hidden="1">
      <c r="A3683" s="10" t="str">
        <f t="shared" si="1"/>
        <v>Saudi Arabia2005</v>
      </c>
      <c r="B3683" s="1" t="s">
        <v>176</v>
      </c>
      <c r="C3683" s="3">
        <v>2005.0</v>
      </c>
      <c r="D3683" s="3">
        <v>90.7</v>
      </c>
      <c r="E3683" s="3">
        <v>67.27</v>
      </c>
      <c r="F3683" s="3">
        <v>0.227278</v>
      </c>
      <c r="G3683" s="3">
        <v>0.08</v>
      </c>
      <c r="H3683" s="3">
        <v>57232.57</v>
      </c>
      <c r="I3683" s="3">
        <v>180277.73</v>
      </c>
      <c r="J3683" s="3">
        <v>32.15</v>
      </c>
      <c r="K3683" s="3">
        <v>328460.01</v>
      </c>
      <c r="L3683" s="3">
        <v>31.84</v>
      </c>
      <c r="M3683" s="3">
        <v>35.43</v>
      </c>
      <c r="N3683" s="3">
        <v>24.38</v>
      </c>
      <c r="O3683" s="3">
        <v>8.34</v>
      </c>
      <c r="P3683" s="3">
        <v>1.1</v>
      </c>
      <c r="Q3683" s="3">
        <v>15.23</v>
      </c>
      <c r="R3683" s="3">
        <v>7.25</v>
      </c>
      <c r="S3683" s="3">
        <v>76.42</v>
      </c>
      <c r="T3683" s="3">
        <v>2407.56697667242</v>
      </c>
      <c r="U3683" s="3">
        <v>8068.2926</v>
      </c>
    </row>
    <row r="3684" hidden="1">
      <c r="A3684" s="10" t="str">
        <f t="shared" si="1"/>
        <v>Sudan2005</v>
      </c>
      <c r="B3684" s="1" t="s">
        <v>193</v>
      </c>
      <c r="C3684" s="3">
        <v>2005.0</v>
      </c>
      <c r="D3684" s="3">
        <v>92.12</v>
      </c>
      <c r="E3684" s="3">
        <v>66.3</v>
      </c>
      <c r="F3684" s="2"/>
      <c r="G3684" s="3">
        <v>0.35</v>
      </c>
      <c r="H3684" s="3">
        <v>7366.85</v>
      </c>
      <c r="I3684" s="3">
        <v>4505.81</v>
      </c>
      <c r="J3684" s="3">
        <v>-9.22</v>
      </c>
      <c r="K3684" s="3">
        <v>26524.54</v>
      </c>
      <c r="L3684" s="3">
        <v>39.65</v>
      </c>
      <c r="M3684" s="3">
        <v>26.65</v>
      </c>
      <c r="N3684" s="3">
        <v>25.27</v>
      </c>
      <c r="O3684" s="3">
        <v>7.89</v>
      </c>
      <c r="P3684" s="3">
        <v>2.24</v>
      </c>
      <c r="Q3684" s="3">
        <v>83.19</v>
      </c>
      <c r="R3684" s="3">
        <v>3.24</v>
      </c>
      <c r="S3684" s="3">
        <v>10.87</v>
      </c>
      <c r="T3684" s="3">
        <v>2561.23447755067</v>
      </c>
      <c r="U3684" s="3">
        <v>6960.4313</v>
      </c>
    </row>
    <row r="3685" hidden="1">
      <c r="A3685" s="10" t="str">
        <f t="shared" si="1"/>
        <v>Senegal2005</v>
      </c>
      <c r="B3685" s="1" t="s">
        <v>177</v>
      </c>
      <c r="C3685" s="3">
        <v>2005.0</v>
      </c>
      <c r="D3685" s="3">
        <v>56.86</v>
      </c>
      <c r="E3685" s="3">
        <v>62.38</v>
      </c>
      <c r="F3685" s="3">
        <v>-0.289572</v>
      </c>
      <c r="G3685" s="3">
        <v>0.11</v>
      </c>
      <c r="H3685" s="3">
        <v>3497.7</v>
      </c>
      <c r="I3685" s="3">
        <v>1470.81</v>
      </c>
      <c r="J3685" s="3">
        <v>-15.41</v>
      </c>
      <c r="K3685" s="3">
        <v>11022.82</v>
      </c>
      <c r="L3685" s="3">
        <v>17.17</v>
      </c>
      <c r="M3685" s="3">
        <v>45.21</v>
      </c>
      <c r="N3685" s="3">
        <v>18.19</v>
      </c>
      <c r="O3685" s="3">
        <v>19.42</v>
      </c>
      <c r="P3685" s="3">
        <v>10.62</v>
      </c>
      <c r="Q3685" s="3">
        <v>34.61</v>
      </c>
      <c r="R3685" s="3">
        <v>31.72</v>
      </c>
      <c r="S3685" s="3">
        <v>23.04</v>
      </c>
      <c r="T3685" s="3">
        <v>1488.69848908452</v>
      </c>
      <c r="U3685" s="3">
        <v>1361.4414</v>
      </c>
    </row>
    <row r="3686" hidden="1">
      <c r="A3686" s="10" t="str">
        <f t="shared" si="1"/>
        <v>Serbia, FR(Serbia/Montenegro)2005</v>
      </c>
      <c r="B3686" s="1" t="s">
        <v>178</v>
      </c>
      <c r="C3686" s="3">
        <v>2005.0</v>
      </c>
      <c r="D3686" s="3">
        <v>0.0</v>
      </c>
      <c r="E3686" s="3">
        <v>0.0</v>
      </c>
      <c r="F3686" s="2"/>
      <c r="G3686" s="2"/>
      <c r="H3686" s="2"/>
      <c r="I3686" s="2"/>
      <c r="J3686" s="3">
        <v>-17.09</v>
      </c>
      <c r="K3686" s="3">
        <v>27683.23</v>
      </c>
      <c r="L3686" s="2"/>
      <c r="M3686" s="2"/>
      <c r="N3686" s="2"/>
      <c r="O3686" s="2"/>
      <c r="P3686" s="2"/>
      <c r="Q3686" s="2"/>
      <c r="R3686" s="2"/>
      <c r="S3686" s="2"/>
      <c r="T3686" s="3">
        <v>0.0</v>
      </c>
      <c r="U3686" s="3">
        <v>0.0</v>
      </c>
    </row>
    <row r="3687" hidden="1">
      <c r="A3687" s="10" t="str">
        <f t="shared" si="1"/>
        <v>Singapore2005</v>
      </c>
      <c r="B3687" s="1" t="s">
        <v>181</v>
      </c>
      <c r="C3687" s="3">
        <v>2005.0</v>
      </c>
      <c r="D3687" s="3">
        <v>14.51</v>
      </c>
      <c r="E3687" s="3">
        <v>46.53</v>
      </c>
      <c r="F3687" s="3">
        <v>1.734751</v>
      </c>
      <c r="G3687" s="3">
        <v>0.06</v>
      </c>
      <c r="H3687" s="3">
        <v>200724.44</v>
      </c>
      <c r="I3687" s="3">
        <v>230343.51</v>
      </c>
      <c r="J3687" s="3">
        <v>29.89</v>
      </c>
      <c r="K3687" s="3">
        <v>127808.0</v>
      </c>
      <c r="L3687" s="3">
        <v>27.22</v>
      </c>
      <c r="M3687" s="3">
        <v>19.31</v>
      </c>
      <c r="N3687" s="3">
        <v>13.34</v>
      </c>
      <c r="O3687" s="3">
        <v>10.46</v>
      </c>
      <c r="P3687" s="3">
        <v>28.92</v>
      </c>
      <c r="Q3687" s="3">
        <v>20.38</v>
      </c>
      <c r="R3687" s="3">
        <v>14.34</v>
      </c>
      <c r="S3687" s="3">
        <v>0.7</v>
      </c>
      <c r="T3687" s="3">
        <v>2063.30648175298</v>
      </c>
      <c r="U3687" s="3">
        <v>2467.6307</v>
      </c>
    </row>
    <row r="3688" hidden="1">
      <c r="A3688" s="10" t="str">
        <f t="shared" si="1"/>
        <v>Solomon Islands2005</v>
      </c>
      <c r="B3688" s="1" t="s">
        <v>185</v>
      </c>
      <c r="C3688" s="3">
        <v>2005.0</v>
      </c>
      <c r="D3688" s="3">
        <v>98.37</v>
      </c>
      <c r="E3688" s="3">
        <v>0.0</v>
      </c>
      <c r="F3688" s="2"/>
      <c r="G3688" s="3">
        <v>0.23</v>
      </c>
      <c r="H3688" s="3">
        <v>138.84</v>
      </c>
      <c r="I3688" s="3">
        <v>70.44</v>
      </c>
      <c r="J3688" s="3">
        <v>-17.82</v>
      </c>
      <c r="K3688" s="3">
        <v>476.9</v>
      </c>
      <c r="L3688" s="2"/>
      <c r="M3688" s="2"/>
      <c r="N3688" s="2"/>
      <c r="O3688" s="2"/>
      <c r="P3688" s="2"/>
      <c r="Q3688" s="2"/>
      <c r="R3688" s="2"/>
      <c r="S3688" s="2"/>
      <c r="T3688" s="3">
        <v>2024.71881765347</v>
      </c>
      <c r="U3688" s="3">
        <v>6752.9785</v>
      </c>
    </row>
    <row r="3689" hidden="1">
      <c r="A3689" s="10" t="str">
        <f t="shared" si="1"/>
        <v>Sierra Leone2005</v>
      </c>
      <c r="B3689" s="1" t="s">
        <v>180</v>
      </c>
      <c r="C3689" s="3">
        <v>2005.0</v>
      </c>
      <c r="D3689" s="3">
        <v>0.0</v>
      </c>
      <c r="E3689" s="3">
        <v>0.0</v>
      </c>
      <c r="F3689" s="2"/>
      <c r="G3689" s="2"/>
      <c r="H3689" s="2"/>
      <c r="I3689" s="2"/>
      <c r="J3689" s="3">
        <v>-11.73</v>
      </c>
      <c r="K3689" s="3">
        <v>1650.49</v>
      </c>
      <c r="L3689" s="2"/>
      <c r="M3689" s="2"/>
      <c r="N3689" s="2"/>
      <c r="O3689" s="2"/>
      <c r="P3689" s="2"/>
      <c r="Q3689" s="2"/>
      <c r="R3689" s="2"/>
      <c r="S3689" s="2"/>
      <c r="T3689" s="3">
        <v>0.0</v>
      </c>
      <c r="U3689" s="3">
        <v>0.0</v>
      </c>
    </row>
    <row r="3690" hidden="1">
      <c r="A3690" s="10" t="str">
        <f t="shared" si="1"/>
        <v>El Salvador2005</v>
      </c>
      <c r="B3690" s="1" t="s">
        <v>73</v>
      </c>
      <c r="C3690" s="3">
        <v>2005.0</v>
      </c>
      <c r="D3690" s="3">
        <v>24.83</v>
      </c>
      <c r="E3690" s="3">
        <v>54.56</v>
      </c>
      <c r="F3690" s="3">
        <v>-0.28803</v>
      </c>
      <c r="G3690" s="3">
        <v>0.37</v>
      </c>
      <c r="H3690" s="3">
        <v>6809.11</v>
      </c>
      <c r="I3690" s="3">
        <v>3436.48</v>
      </c>
      <c r="J3690" s="3">
        <v>-19.18</v>
      </c>
      <c r="K3690" s="3">
        <v>14698.0</v>
      </c>
      <c r="L3690" s="3">
        <v>14.29</v>
      </c>
      <c r="M3690" s="3">
        <v>40.27</v>
      </c>
      <c r="N3690" s="3">
        <v>31.11</v>
      </c>
      <c r="O3690" s="3">
        <v>11.46</v>
      </c>
      <c r="P3690" s="3">
        <v>6.08</v>
      </c>
      <c r="Q3690" s="3">
        <v>73.47</v>
      </c>
      <c r="R3690" s="3">
        <v>13.2</v>
      </c>
      <c r="S3690" s="3">
        <v>6.95</v>
      </c>
      <c r="T3690" s="3">
        <v>1563.85634752415</v>
      </c>
      <c r="U3690" s="3">
        <v>3031.5442</v>
      </c>
    </row>
    <row r="3691" hidden="1">
      <c r="A3691" s="10" t="str">
        <f t="shared" si="1"/>
        <v>Small states2005</v>
      </c>
      <c r="B3691" s="1" t="s">
        <v>184</v>
      </c>
      <c r="C3691" s="3">
        <v>2005.0</v>
      </c>
      <c r="D3691" s="3">
        <v>44.73</v>
      </c>
      <c r="E3691" s="3">
        <v>60.78</v>
      </c>
      <c r="F3691" s="2"/>
      <c r="G3691" s="2"/>
      <c r="H3691" s="3">
        <v>127516.57</v>
      </c>
      <c r="I3691" s="3">
        <v>100557.25</v>
      </c>
      <c r="J3691" s="3">
        <v>1.6</v>
      </c>
      <c r="K3691" s="3">
        <v>771369.01</v>
      </c>
      <c r="L3691" s="3">
        <v>28.92</v>
      </c>
      <c r="M3691" s="3">
        <v>31.86</v>
      </c>
      <c r="N3691" s="3">
        <v>19.65</v>
      </c>
      <c r="O3691" s="3">
        <v>14.06</v>
      </c>
      <c r="P3691" s="3">
        <v>9.32</v>
      </c>
      <c r="Q3691" s="3">
        <v>23.07</v>
      </c>
      <c r="R3691" s="3">
        <v>33.67</v>
      </c>
      <c r="S3691" s="3">
        <v>33.45</v>
      </c>
      <c r="T3691" s="3">
        <v>0.0</v>
      </c>
      <c r="U3691" s="3">
        <v>1059.2686</v>
      </c>
    </row>
    <row r="3692" hidden="1">
      <c r="A3692" s="10" t="str">
        <f t="shared" si="1"/>
        <v>Sao Tome and Principe2005</v>
      </c>
      <c r="B3692" s="1" t="s">
        <v>175</v>
      </c>
      <c r="C3692" s="3">
        <v>2005.0</v>
      </c>
      <c r="D3692" s="3">
        <v>95.32</v>
      </c>
      <c r="E3692" s="3">
        <v>74.72</v>
      </c>
      <c r="F3692" s="2"/>
      <c r="G3692" s="3">
        <v>0.09</v>
      </c>
      <c r="H3692" s="3">
        <v>49.86</v>
      </c>
      <c r="I3692" s="3">
        <v>3.42</v>
      </c>
      <c r="J3692" s="2"/>
      <c r="K3692" s="3">
        <v>136.45</v>
      </c>
      <c r="L3692" s="3">
        <v>11.75</v>
      </c>
      <c r="M3692" s="3">
        <v>62.97</v>
      </c>
      <c r="N3692" s="3">
        <v>15.94</v>
      </c>
      <c r="O3692" s="3">
        <v>9.26</v>
      </c>
      <c r="P3692" s="3">
        <v>1.41</v>
      </c>
      <c r="Q3692" s="3">
        <v>5.89</v>
      </c>
      <c r="R3692" s="3">
        <v>0.42</v>
      </c>
      <c r="S3692" s="3">
        <v>92.21</v>
      </c>
      <c r="T3692" s="3">
        <v>1693.61664606904</v>
      </c>
      <c r="U3692" s="3">
        <v>8056.4617</v>
      </c>
    </row>
    <row r="3693" hidden="1">
      <c r="A3693" s="10" t="str">
        <f t="shared" si="1"/>
        <v>Sudan2005</v>
      </c>
      <c r="B3693" s="1" t="s">
        <v>193</v>
      </c>
      <c r="C3693" s="3">
        <v>2005.0</v>
      </c>
      <c r="D3693" s="3">
        <v>0.0</v>
      </c>
      <c r="E3693" s="3">
        <v>0.0</v>
      </c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3">
        <v>2561.23447755067</v>
      </c>
      <c r="U3693" s="3">
        <v>6960.4313</v>
      </c>
    </row>
    <row r="3694" hidden="1">
      <c r="A3694" s="10" t="str">
        <f t="shared" si="1"/>
        <v>Suriname2005</v>
      </c>
      <c r="B3694" s="1" t="s">
        <v>194</v>
      </c>
      <c r="C3694" s="3">
        <v>2005.0</v>
      </c>
      <c r="D3694" s="3">
        <v>10.41</v>
      </c>
      <c r="E3694" s="3">
        <v>58.78</v>
      </c>
      <c r="F3694" s="2"/>
      <c r="G3694" s="3">
        <v>0.13</v>
      </c>
      <c r="H3694" s="3">
        <v>1049.93</v>
      </c>
      <c r="I3694" s="3">
        <v>997.42</v>
      </c>
      <c r="J3694" s="2"/>
      <c r="K3694" s="3">
        <v>1793.39</v>
      </c>
      <c r="L3694" s="3">
        <v>19.03</v>
      </c>
      <c r="M3694" s="3">
        <v>39.75</v>
      </c>
      <c r="N3694" s="3">
        <v>6.24</v>
      </c>
      <c r="O3694" s="3">
        <v>2.99</v>
      </c>
      <c r="P3694" s="3">
        <v>1.33</v>
      </c>
      <c r="Q3694" s="3">
        <v>9.46</v>
      </c>
      <c r="R3694" s="3">
        <v>0.28</v>
      </c>
      <c r="S3694" s="3">
        <v>0.94</v>
      </c>
      <c r="T3694" s="3">
        <v>1673.40909938374</v>
      </c>
      <c r="U3694" s="3">
        <v>3881.0225</v>
      </c>
    </row>
    <row r="3695" hidden="1">
      <c r="A3695" s="10" t="str">
        <f t="shared" si="1"/>
        <v>Slovak Republic2005</v>
      </c>
      <c r="B3695" s="1" t="s">
        <v>182</v>
      </c>
      <c r="C3695" s="3">
        <v>2005.0</v>
      </c>
      <c r="D3695" s="3">
        <v>17.27</v>
      </c>
      <c r="E3695" s="3">
        <v>67.56</v>
      </c>
      <c r="F3695" s="3">
        <v>1.257441</v>
      </c>
      <c r="G3695" s="3">
        <v>0.12</v>
      </c>
      <c r="H3695" s="3">
        <v>34225.83</v>
      </c>
      <c r="I3695" s="3">
        <v>31852.13</v>
      </c>
      <c r="J3695" s="3">
        <v>-3.12</v>
      </c>
      <c r="K3695" s="3">
        <v>62785.31</v>
      </c>
      <c r="L3695" s="3">
        <v>35.04</v>
      </c>
      <c r="M3695" s="3">
        <v>32.52</v>
      </c>
      <c r="N3695" s="3">
        <v>20.23</v>
      </c>
      <c r="O3695" s="3">
        <v>11.37</v>
      </c>
      <c r="P3695" s="3">
        <v>25.5</v>
      </c>
      <c r="Q3695" s="3">
        <v>45.33</v>
      </c>
      <c r="R3695" s="3">
        <v>23.69</v>
      </c>
      <c r="S3695" s="3">
        <v>3.65</v>
      </c>
      <c r="T3695" s="3">
        <v>2240.71544626138</v>
      </c>
      <c r="U3695" s="3">
        <v>1428.0528</v>
      </c>
    </row>
    <row r="3696" hidden="1">
      <c r="A3696" s="10" t="str">
        <f t="shared" si="1"/>
        <v>Slovenia2005</v>
      </c>
      <c r="B3696" s="1" t="s">
        <v>183</v>
      </c>
      <c r="C3696" s="3">
        <v>2005.0</v>
      </c>
      <c r="D3696" s="3">
        <v>11.73</v>
      </c>
      <c r="E3696" s="3">
        <v>63.98</v>
      </c>
      <c r="F3696" s="3">
        <v>1.614618</v>
      </c>
      <c r="G3696" s="3">
        <v>0.08</v>
      </c>
      <c r="H3696" s="3">
        <v>19626.3</v>
      </c>
      <c r="I3696" s="3">
        <v>17896.02</v>
      </c>
      <c r="J3696" s="3">
        <v>-0.64</v>
      </c>
      <c r="K3696" s="3">
        <v>36206.4</v>
      </c>
      <c r="L3696" s="3">
        <v>26.35</v>
      </c>
      <c r="M3696" s="3">
        <v>37.63</v>
      </c>
      <c r="N3696" s="3">
        <v>30.18</v>
      </c>
      <c r="O3696" s="3">
        <v>5.75</v>
      </c>
      <c r="P3696" s="3">
        <v>25.04</v>
      </c>
      <c r="Q3696" s="3">
        <v>44.91</v>
      </c>
      <c r="R3696" s="3">
        <v>27.68</v>
      </c>
      <c r="S3696" s="3">
        <v>2.21</v>
      </c>
      <c r="T3696" s="3">
        <v>2005.1063133556</v>
      </c>
      <c r="U3696" s="3">
        <v>1314.7588</v>
      </c>
    </row>
    <row r="3697" hidden="1">
      <c r="A3697" s="10" t="str">
        <f t="shared" si="1"/>
        <v>Sweden2005</v>
      </c>
      <c r="B3697" s="1" t="s">
        <v>195</v>
      </c>
      <c r="C3697" s="3">
        <v>2005.0</v>
      </c>
      <c r="D3697" s="3">
        <v>21.55</v>
      </c>
      <c r="E3697" s="3">
        <v>66.34</v>
      </c>
      <c r="F3697" s="3">
        <v>1.998365</v>
      </c>
      <c r="G3697" s="3">
        <v>0.05</v>
      </c>
      <c r="H3697" s="3">
        <v>111351.34</v>
      </c>
      <c r="I3697" s="3">
        <v>130263.72</v>
      </c>
      <c r="J3697" s="3">
        <v>6.28</v>
      </c>
      <c r="K3697" s="3">
        <v>392217.99</v>
      </c>
      <c r="L3697" s="3">
        <v>32.5</v>
      </c>
      <c r="M3697" s="3">
        <v>33.84</v>
      </c>
      <c r="N3697" s="3">
        <v>18.22</v>
      </c>
      <c r="O3697" s="3">
        <v>12.66</v>
      </c>
      <c r="P3697" s="3">
        <v>35.62</v>
      </c>
      <c r="Q3697" s="3">
        <v>30.55</v>
      </c>
      <c r="R3697" s="3">
        <v>25.11</v>
      </c>
      <c r="S3697" s="3">
        <v>2.89</v>
      </c>
      <c r="T3697" s="3">
        <v>2216.85422422325</v>
      </c>
      <c r="U3697" s="3">
        <v>1560.845</v>
      </c>
    </row>
    <row r="3698" hidden="1">
      <c r="A3698" s="10" t="str">
        <f t="shared" si="1"/>
        <v>Eswatini2005</v>
      </c>
      <c r="B3698" s="1" t="s">
        <v>76</v>
      </c>
      <c r="C3698" s="3">
        <v>2005.0</v>
      </c>
      <c r="D3698" s="3">
        <v>31.76</v>
      </c>
      <c r="E3698" s="3">
        <v>59.9</v>
      </c>
      <c r="F3698" s="3">
        <v>0.653223</v>
      </c>
      <c r="G3698" s="3">
        <v>0.09</v>
      </c>
      <c r="H3698" s="3">
        <v>1656.12</v>
      </c>
      <c r="I3698" s="3">
        <v>1277.78</v>
      </c>
      <c r="J3698" s="3">
        <v>-10.97</v>
      </c>
      <c r="K3698" s="3">
        <v>3178.13</v>
      </c>
      <c r="L3698" s="3">
        <v>15.68</v>
      </c>
      <c r="M3698" s="3">
        <v>44.22</v>
      </c>
      <c r="N3698" s="3">
        <v>31.57</v>
      </c>
      <c r="O3698" s="3">
        <v>7.0</v>
      </c>
      <c r="P3698" s="3">
        <v>4.14</v>
      </c>
      <c r="Q3698" s="3">
        <v>23.58</v>
      </c>
      <c r="R3698" s="3">
        <v>67.31</v>
      </c>
      <c r="S3698" s="3">
        <v>4.82</v>
      </c>
      <c r="T3698" s="3">
        <v>0.0</v>
      </c>
      <c r="U3698" s="3">
        <v>2747.2473</v>
      </c>
    </row>
    <row r="3699" hidden="1">
      <c r="A3699" s="10" t="str">
        <f t="shared" si="1"/>
        <v>Seychelles2005</v>
      </c>
      <c r="B3699" s="1" t="s">
        <v>179</v>
      </c>
      <c r="C3699" s="3">
        <v>2005.0</v>
      </c>
      <c r="D3699" s="3">
        <v>93.01</v>
      </c>
      <c r="E3699" s="3">
        <v>70.86</v>
      </c>
      <c r="F3699" s="2"/>
      <c r="G3699" s="3">
        <v>0.11</v>
      </c>
      <c r="H3699" s="3">
        <v>650.15</v>
      </c>
      <c r="I3699" s="3">
        <v>317.49</v>
      </c>
      <c r="J3699" s="3">
        <v>-21.71</v>
      </c>
      <c r="K3699" s="3">
        <v>919.1</v>
      </c>
      <c r="L3699" s="3">
        <v>27.66</v>
      </c>
      <c r="M3699" s="3">
        <v>43.2</v>
      </c>
      <c r="N3699" s="3">
        <v>11.52</v>
      </c>
      <c r="O3699" s="3">
        <v>14.57</v>
      </c>
      <c r="P3699" s="3">
        <v>2.31</v>
      </c>
      <c r="Q3699" s="3">
        <v>92.57</v>
      </c>
      <c r="R3699" s="3">
        <v>2.09</v>
      </c>
      <c r="S3699" s="3">
        <v>2.95</v>
      </c>
      <c r="T3699" s="3">
        <v>1666.31013587224</v>
      </c>
      <c r="U3699" s="3">
        <v>4413.771</v>
      </c>
    </row>
    <row r="3700" hidden="1">
      <c r="A3700" s="10" t="str">
        <f t="shared" si="1"/>
        <v>Syrian Arab Republic2005</v>
      </c>
      <c r="B3700" s="1" t="s">
        <v>197</v>
      </c>
      <c r="C3700" s="3">
        <v>2005.0</v>
      </c>
      <c r="D3700" s="3">
        <v>83.13</v>
      </c>
      <c r="E3700" s="3">
        <v>42.86</v>
      </c>
      <c r="F3700" s="2"/>
      <c r="G3700" s="3">
        <v>0.1</v>
      </c>
      <c r="H3700" s="3">
        <v>7897.93</v>
      </c>
      <c r="I3700" s="3">
        <v>6449.88</v>
      </c>
      <c r="J3700" s="3">
        <v>-1.24</v>
      </c>
      <c r="K3700" s="3">
        <v>28858.97</v>
      </c>
      <c r="L3700" s="3">
        <v>20.32</v>
      </c>
      <c r="M3700" s="3">
        <v>22.54</v>
      </c>
      <c r="N3700" s="3">
        <v>45.88</v>
      </c>
      <c r="O3700" s="3">
        <v>8.9</v>
      </c>
      <c r="P3700" s="3">
        <v>0.98</v>
      </c>
      <c r="Q3700" s="3">
        <v>17.48</v>
      </c>
      <c r="R3700" s="3">
        <v>9.29</v>
      </c>
      <c r="S3700" s="3">
        <v>71.71</v>
      </c>
      <c r="T3700" s="3">
        <v>1783.4878188076</v>
      </c>
      <c r="U3700" s="3">
        <v>4764.4487</v>
      </c>
    </row>
    <row r="3701" hidden="1">
      <c r="A3701" s="10" t="str">
        <f t="shared" si="1"/>
        <v>Turks and Caicos Islands2005</v>
      </c>
      <c r="B3701" s="1" t="s">
        <v>207</v>
      </c>
      <c r="C3701" s="3">
        <v>2005.0</v>
      </c>
      <c r="D3701" s="3">
        <v>59.35</v>
      </c>
      <c r="E3701" s="3">
        <v>0.0</v>
      </c>
      <c r="F3701" s="2"/>
      <c r="G3701" s="3">
        <v>0.17</v>
      </c>
      <c r="H3701" s="3">
        <v>303.72</v>
      </c>
      <c r="I3701" s="3">
        <v>14.72</v>
      </c>
      <c r="J3701" s="2"/>
      <c r="K3701" s="3">
        <v>578.65</v>
      </c>
      <c r="L3701" s="2"/>
      <c r="M3701" s="2"/>
      <c r="N3701" s="2"/>
      <c r="O3701" s="2"/>
      <c r="P3701" s="2"/>
      <c r="Q3701" s="2"/>
      <c r="R3701" s="2"/>
      <c r="S3701" s="2"/>
      <c r="T3701" s="3">
        <v>2001.14543721453</v>
      </c>
      <c r="U3701" s="3">
        <v>2167.2326</v>
      </c>
    </row>
    <row r="3702" hidden="1">
      <c r="A3702" s="10" t="str">
        <f t="shared" si="1"/>
        <v>Chad2005</v>
      </c>
      <c r="B3702" s="1" t="s">
        <v>54</v>
      </c>
      <c r="C3702" s="3">
        <v>2005.0</v>
      </c>
      <c r="D3702" s="3">
        <v>0.0</v>
      </c>
      <c r="E3702" s="3">
        <v>0.0</v>
      </c>
      <c r="F3702" s="2"/>
      <c r="G3702" s="2"/>
      <c r="H3702" s="2"/>
      <c r="I3702" s="2"/>
      <c r="J3702" s="3">
        <v>10.11</v>
      </c>
      <c r="K3702" s="3">
        <v>6649.31</v>
      </c>
      <c r="L3702" s="2"/>
      <c r="M3702" s="2"/>
      <c r="N3702" s="2"/>
      <c r="O3702" s="2"/>
      <c r="P3702" s="2"/>
      <c r="Q3702" s="2"/>
      <c r="R3702" s="2"/>
      <c r="S3702" s="2"/>
      <c r="T3702" s="3">
        <v>0.0</v>
      </c>
      <c r="U3702" s="3">
        <v>0.0</v>
      </c>
    </row>
    <row r="3703" hidden="1">
      <c r="A3703" s="10" t="str">
        <f t="shared" si="1"/>
        <v>Togo2005</v>
      </c>
      <c r="B3703" s="1" t="s">
        <v>201</v>
      </c>
      <c r="C3703" s="3">
        <v>2005.0</v>
      </c>
      <c r="D3703" s="3">
        <v>61.67</v>
      </c>
      <c r="E3703" s="3">
        <v>69.51</v>
      </c>
      <c r="F3703" s="3">
        <v>-0.715326</v>
      </c>
      <c r="G3703" s="3">
        <v>0.07</v>
      </c>
      <c r="H3703" s="3">
        <v>592.62</v>
      </c>
      <c r="I3703" s="3">
        <v>359.9</v>
      </c>
      <c r="J3703" s="3">
        <v>-15.66</v>
      </c>
      <c r="K3703" s="3">
        <v>2280.58</v>
      </c>
      <c r="L3703" s="3">
        <v>12.71</v>
      </c>
      <c r="M3703" s="3">
        <v>56.8</v>
      </c>
      <c r="N3703" s="3">
        <v>22.98</v>
      </c>
      <c r="O3703" s="3">
        <v>7.51</v>
      </c>
      <c r="P3703" s="3">
        <v>1.78</v>
      </c>
      <c r="Q3703" s="3">
        <v>28.53</v>
      </c>
      <c r="R3703" s="3">
        <v>44.22</v>
      </c>
      <c r="S3703" s="3">
        <v>25.46</v>
      </c>
      <c r="T3703" s="3">
        <v>1642.5698896835</v>
      </c>
      <c r="U3703" s="3">
        <v>1918.0348</v>
      </c>
    </row>
    <row r="3704" hidden="1">
      <c r="A3704" s="10" t="str">
        <f t="shared" si="1"/>
        <v>Thailand2005</v>
      </c>
      <c r="B3704" s="1" t="s">
        <v>199</v>
      </c>
      <c r="C3704" s="3">
        <v>2005.0</v>
      </c>
      <c r="D3704" s="3">
        <v>18.77</v>
      </c>
      <c r="E3704" s="3">
        <v>52.37</v>
      </c>
      <c r="F3704" s="3">
        <v>0.676306</v>
      </c>
      <c r="G3704" s="3">
        <v>0.07</v>
      </c>
      <c r="H3704" s="3">
        <v>118164.34</v>
      </c>
      <c r="I3704" s="3">
        <v>110110.03</v>
      </c>
      <c r="J3704" s="3">
        <v>-1.05</v>
      </c>
      <c r="K3704" s="3">
        <v>189319.0</v>
      </c>
      <c r="L3704" s="3">
        <v>37.57</v>
      </c>
      <c r="M3704" s="3">
        <v>14.8</v>
      </c>
      <c r="N3704" s="3">
        <v>27.37</v>
      </c>
      <c r="O3704" s="3">
        <v>19.07</v>
      </c>
      <c r="P3704" s="3">
        <v>37.87</v>
      </c>
      <c r="Q3704" s="3">
        <v>33.52</v>
      </c>
      <c r="R3704" s="3">
        <v>19.32</v>
      </c>
      <c r="S3704" s="3">
        <v>7.86</v>
      </c>
      <c r="T3704" s="3">
        <v>2374.87802447324</v>
      </c>
      <c r="U3704" s="3">
        <v>1717.1809</v>
      </c>
    </row>
    <row r="3705" hidden="1">
      <c r="A3705" s="10" t="str">
        <f t="shared" si="1"/>
        <v>Turkmenistan2005</v>
      </c>
      <c r="B3705" s="1" t="s">
        <v>206</v>
      </c>
      <c r="C3705" s="3">
        <v>2005.0</v>
      </c>
      <c r="D3705" s="3">
        <v>0.0</v>
      </c>
      <c r="E3705" s="3">
        <v>0.0</v>
      </c>
      <c r="F3705" s="3">
        <v>-0.954604</v>
      </c>
      <c r="G3705" s="2"/>
      <c r="H3705" s="2"/>
      <c r="I3705" s="2"/>
      <c r="J3705" s="3">
        <v>7.4</v>
      </c>
      <c r="K3705" s="3">
        <v>8103.9</v>
      </c>
      <c r="L3705" s="2"/>
      <c r="M3705" s="2"/>
      <c r="N3705" s="2"/>
      <c r="O3705" s="2"/>
      <c r="P3705" s="2"/>
      <c r="Q3705" s="2"/>
      <c r="R3705" s="2"/>
      <c r="S3705" s="2"/>
      <c r="T3705" s="3">
        <v>0.0</v>
      </c>
      <c r="U3705" s="3">
        <v>0.0</v>
      </c>
    </row>
    <row r="3706" hidden="1">
      <c r="A3706" s="10" t="str">
        <f t="shared" si="1"/>
        <v>Timor-Leste2005</v>
      </c>
      <c r="B3706" s="1" t="s">
        <v>200</v>
      </c>
      <c r="C3706" s="3">
        <v>2005.0</v>
      </c>
      <c r="D3706" s="3">
        <v>33.67</v>
      </c>
      <c r="E3706" s="3">
        <v>79.29</v>
      </c>
      <c r="F3706" s="2"/>
      <c r="G3706" s="3">
        <v>0.4</v>
      </c>
      <c r="H3706" s="3">
        <v>101.61</v>
      </c>
      <c r="I3706" s="3">
        <v>43.45</v>
      </c>
      <c r="J3706" s="3">
        <v>-60.41</v>
      </c>
      <c r="K3706" s="3">
        <v>462.26</v>
      </c>
      <c r="L3706" s="3">
        <v>17.93</v>
      </c>
      <c r="M3706" s="3">
        <v>61.36</v>
      </c>
      <c r="N3706" s="3">
        <v>12.36</v>
      </c>
      <c r="O3706" s="3">
        <v>8.34</v>
      </c>
      <c r="P3706" s="3">
        <v>17.29</v>
      </c>
      <c r="Q3706" s="3">
        <v>33.75</v>
      </c>
      <c r="R3706" s="3">
        <v>30.9</v>
      </c>
      <c r="S3706" s="3">
        <v>18.06</v>
      </c>
      <c r="T3706" s="3">
        <v>1904.75809033503</v>
      </c>
      <c r="U3706" s="3">
        <v>2963.2945</v>
      </c>
    </row>
    <row r="3707" hidden="1">
      <c r="A3707" s="10" t="str">
        <f t="shared" si="1"/>
        <v>Tonga2005</v>
      </c>
      <c r="B3707" s="1" t="s">
        <v>202</v>
      </c>
      <c r="C3707" s="3">
        <v>2005.0</v>
      </c>
      <c r="D3707" s="3">
        <v>97.53</v>
      </c>
      <c r="E3707" s="3">
        <v>47.18</v>
      </c>
      <c r="F3707" s="2"/>
      <c r="G3707" s="3">
        <v>0.32</v>
      </c>
      <c r="H3707" s="3">
        <v>120.33</v>
      </c>
      <c r="I3707" s="3">
        <v>10.07</v>
      </c>
      <c r="J3707" s="3">
        <v>-39.02</v>
      </c>
      <c r="K3707" s="3">
        <v>261.8</v>
      </c>
      <c r="L3707" s="3">
        <v>7.07</v>
      </c>
      <c r="M3707" s="3">
        <v>40.11</v>
      </c>
      <c r="N3707" s="3">
        <v>6.66</v>
      </c>
      <c r="O3707" s="3">
        <v>9.49</v>
      </c>
      <c r="P3707" s="2"/>
      <c r="Q3707" s="3">
        <v>6.46</v>
      </c>
      <c r="R3707" s="3">
        <v>0.52</v>
      </c>
      <c r="S3707" s="3">
        <v>60.16</v>
      </c>
      <c r="T3707" s="3">
        <v>1487.5448824608</v>
      </c>
      <c r="U3707" s="3">
        <v>4745.6464</v>
      </c>
    </row>
    <row r="3708" hidden="1">
      <c r="A3708" s="10" t="str">
        <f t="shared" si="1"/>
        <v>Trinidad and Tobago2005</v>
      </c>
      <c r="B3708" s="1" t="s">
        <v>203</v>
      </c>
      <c r="C3708" s="3">
        <v>2005.0</v>
      </c>
      <c r="D3708" s="3">
        <v>74.85</v>
      </c>
      <c r="E3708" s="3">
        <v>47.81</v>
      </c>
      <c r="F3708" s="3">
        <v>-0.141661</v>
      </c>
      <c r="G3708" s="3">
        <v>0.48</v>
      </c>
      <c r="H3708" s="3">
        <v>5693.91</v>
      </c>
      <c r="I3708" s="3">
        <v>9611.48</v>
      </c>
      <c r="J3708" s="2"/>
      <c r="K3708" s="3">
        <v>15982.28</v>
      </c>
      <c r="L3708" s="3">
        <v>23.24</v>
      </c>
      <c r="M3708" s="3">
        <v>24.57</v>
      </c>
      <c r="N3708" s="3">
        <v>15.01</v>
      </c>
      <c r="O3708" s="3">
        <v>37.09</v>
      </c>
      <c r="P3708" s="3">
        <v>1.5</v>
      </c>
      <c r="Q3708" s="3">
        <v>59.7</v>
      </c>
      <c r="R3708" s="3">
        <v>22.94</v>
      </c>
      <c r="S3708" s="3">
        <v>15.86</v>
      </c>
      <c r="T3708" s="3">
        <v>2076.63595764992</v>
      </c>
      <c r="U3708" s="3">
        <v>5310.5178</v>
      </c>
    </row>
    <row r="3709" hidden="1">
      <c r="A3709" s="10" t="str">
        <f t="shared" si="1"/>
        <v>Tunisia2005</v>
      </c>
      <c r="B3709" s="1" t="s">
        <v>204</v>
      </c>
      <c r="C3709" s="3">
        <v>2005.0</v>
      </c>
      <c r="D3709" s="3">
        <v>26.4</v>
      </c>
      <c r="E3709" s="3">
        <v>55.23</v>
      </c>
      <c r="F3709" s="3">
        <v>0.00673299999999999</v>
      </c>
      <c r="G3709" s="3">
        <v>0.17</v>
      </c>
      <c r="H3709" s="3">
        <v>13174.32</v>
      </c>
      <c r="I3709" s="3">
        <v>10493.62</v>
      </c>
      <c r="J3709" s="3">
        <v>-0.39</v>
      </c>
      <c r="K3709" s="3">
        <v>32273.01</v>
      </c>
      <c r="L3709" s="3">
        <v>24.78</v>
      </c>
      <c r="M3709" s="3">
        <v>30.45</v>
      </c>
      <c r="N3709" s="3">
        <v>34.91</v>
      </c>
      <c r="O3709" s="3">
        <v>9.78</v>
      </c>
      <c r="P3709" s="3">
        <v>13.75</v>
      </c>
      <c r="Q3709" s="3">
        <v>53.35</v>
      </c>
      <c r="R3709" s="3">
        <v>18.91</v>
      </c>
      <c r="S3709" s="3">
        <v>13.99</v>
      </c>
      <c r="T3709" s="3">
        <v>1928.84294840954</v>
      </c>
      <c r="U3709" s="3">
        <v>1687.9508</v>
      </c>
    </row>
    <row r="3710" hidden="1">
      <c r="A3710" s="10" t="str">
        <f t="shared" si="1"/>
        <v>Turkiye2005</v>
      </c>
      <c r="B3710" s="1" t="s">
        <v>205</v>
      </c>
      <c r="C3710" s="3">
        <v>2005.0</v>
      </c>
      <c r="D3710" s="3">
        <v>17.35</v>
      </c>
      <c r="E3710" s="3">
        <v>49.13</v>
      </c>
      <c r="F3710" s="3">
        <v>0.284484</v>
      </c>
      <c r="G3710" s="3">
        <v>0.05</v>
      </c>
      <c r="H3710" s="3">
        <v>116774.15</v>
      </c>
      <c r="I3710" s="3">
        <v>73476.41</v>
      </c>
      <c r="J3710" s="3">
        <v>-2.39</v>
      </c>
      <c r="K3710" s="3">
        <v>506315.01</v>
      </c>
      <c r="L3710" s="3">
        <v>29.01</v>
      </c>
      <c r="M3710" s="3">
        <v>20.12</v>
      </c>
      <c r="N3710" s="3">
        <v>30.58</v>
      </c>
      <c r="O3710" s="3">
        <v>14.94</v>
      </c>
      <c r="P3710" s="3">
        <v>17.72</v>
      </c>
      <c r="Q3710" s="3">
        <v>52.44</v>
      </c>
      <c r="R3710" s="3">
        <v>21.89</v>
      </c>
      <c r="S3710" s="3">
        <v>6.63</v>
      </c>
      <c r="T3710" s="3">
        <v>1964.68649270041</v>
      </c>
      <c r="U3710" s="3">
        <v>1386.0119</v>
      </c>
    </row>
    <row r="3711" hidden="1">
      <c r="A3711" s="10" t="str">
        <f t="shared" si="1"/>
        <v>Tuvalu2005</v>
      </c>
      <c r="B3711" s="1" t="s">
        <v>208</v>
      </c>
      <c r="C3711" s="3">
        <v>2005.0</v>
      </c>
      <c r="D3711" s="3">
        <v>19.35</v>
      </c>
      <c r="E3711" s="3">
        <v>61.04</v>
      </c>
      <c r="F3711" s="2"/>
      <c r="G3711" s="3">
        <v>0.24</v>
      </c>
      <c r="H3711" s="3">
        <v>12.9</v>
      </c>
      <c r="I3711" s="3">
        <v>0.06</v>
      </c>
      <c r="J3711" s="2"/>
      <c r="K3711" s="3">
        <v>21.84</v>
      </c>
      <c r="L3711" s="3">
        <v>10.92</v>
      </c>
      <c r="M3711" s="3">
        <v>50.12</v>
      </c>
      <c r="N3711" s="3">
        <v>7.8</v>
      </c>
      <c r="O3711" s="3">
        <v>6.44</v>
      </c>
      <c r="P3711" s="3">
        <v>22.77</v>
      </c>
      <c r="Q3711" s="3">
        <v>23.95</v>
      </c>
      <c r="R3711" s="2"/>
      <c r="S3711" s="2"/>
      <c r="T3711" s="3">
        <v>1658.45497791394</v>
      </c>
      <c r="U3711" s="3">
        <v>2157.3149</v>
      </c>
    </row>
    <row r="3712" hidden="1">
      <c r="A3712" s="10" t="str">
        <f t="shared" si="1"/>
        <v>Tanzania2005</v>
      </c>
      <c r="B3712" s="1" t="s">
        <v>198</v>
      </c>
      <c r="C3712" s="3">
        <v>2005.0</v>
      </c>
      <c r="D3712" s="3">
        <v>47.72</v>
      </c>
      <c r="E3712" s="3">
        <v>71.52</v>
      </c>
      <c r="F3712" s="3">
        <v>-0.924363</v>
      </c>
      <c r="G3712" s="3">
        <v>0.04</v>
      </c>
      <c r="H3712" s="3">
        <v>3246.83</v>
      </c>
      <c r="I3712" s="3">
        <v>1671.78</v>
      </c>
      <c r="J3712" s="3">
        <v>-2.99</v>
      </c>
      <c r="K3712" s="3">
        <v>18399.05</v>
      </c>
      <c r="L3712" s="3">
        <v>26.55</v>
      </c>
      <c r="M3712" s="3">
        <v>44.97</v>
      </c>
      <c r="N3712" s="3">
        <v>24.72</v>
      </c>
      <c r="O3712" s="3">
        <v>3.71</v>
      </c>
      <c r="P3712" s="3">
        <v>1.52</v>
      </c>
      <c r="Q3712" s="3">
        <v>10.89</v>
      </c>
      <c r="R3712" s="3">
        <v>45.54</v>
      </c>
      <c r="S3712" s="3">
        <v>41.92</v>
      </c>
      <c r="T3712" s="3">
        <v>1879.75987757837</v>
      </c>
      <c r="U3712" s="3">
        <v>1940.4381</v>
      </c>
    </row>
    <row r="3713" hidden="1">
      <c r="A3713" s="10" t="str">
        <f t="shared" si="1"/>
        <v>Uganda2005</v>
      </c>
      <c r="B3713" s="1" t="s">
        <v>209</v>
      </c>
      <c r="C3713" s="3">
        <v>2005.0</v>
      </c>
      <c r="D3713" s="3">
        <v>71.77</v>
      </c>
      <c r="E3713" s="3">
        <v>68.13</v>
      </c>
      <c r="F3713" s="3">
        <v>-0.889276</v>
      </c>
      <c r="G3713" s="3">
        <v>0.05</v>
      </c>
      <c r="H3713" s="3">
        <v>2054.14</v>
      </c>
      <c r="I3713" s="3">
        <v>812.81</v>
      </c>
      <c r="J3713" s="3">
        <v>-10.63</v>
      </c>
      <c r="K3713" s="3">
        <v>9239.22</v>
      </c>
      <c r="L3713" s="3">
        <v>21.29</v>
      </c>
      <c r="M3713" s="3">
        <v>46.84</v>
      </c>
      <c r="N3713" s="3">
        <v>25.39</v>
      </c>
      <c r="O3713" s="3">
        <v>6.47</v>
      </c>
      <c r="P3713" s="3">
        <v>3.18</v>
      </c>
      <c r="Q3713" s="3">
        <v>19.97</v>
      </c>
      <c r="R3713" s="3">
        <v>22.28</v>
      </c>
      <c r="S3713" s="3">
        <v>54.57</v>
      </c>
      <c r="T3713" s="3">
        <v>1679.43824501462</v>
      </c>
      <c r="U3713" s="3">
        <v>2016.8843</v>
      </c>
    </row>
    <row r="3714" hidden="1">
      <c r="A3714" s="10" t="str">
        <f t="shared" si="1"/>
        <v>Ukraine2005</v>
      </c>
      <c r="B3714" s="1" t="s">
        <v>210</v>
      </c>
      <c r="C3714" s="3">
        <v>2005.0</v>
      </c>
      <c r="D3714" s="3">
        <v>29.22</v>
      </c>
      <c r="E3714" s="3">
        <v>58.78</v>
      </c>
      <c r="F3714" s="3">
        <v>0.59719</v>
      </c>
      <c r="G3714" s="3">
        <v>0.06</v>
      </c>
      <c r="H3714" s="3">
        <v>36122.0</v>
      </c>
      <c r="I3714" s="3">
        <v>34227.97</v>
      </c>
      <c r="J3714" s="3">
        <v>0.31</v>
      </c>
      <c r="K3714" s="3">
        <v>86057.92</v>
      </c>
      <c r="L3714" s="3">
        <v>22.77</v>
      </c>
      <c r="M3714" s="3">
        <v>36.01</v>
      </c>
      <c r="N3714" s="3">
        <v>19.87</v>
      </c>
      <c r="O3714" s="3">
        <v>20.6</v>
      </c>
      <c r="P3714" s="3">
        <v>12.03</v>
      </c>
      <c r="Q3714" s="3">
        <v>19.77</v>
      </c>
      <c r="R3714" s="3">
        <v>55.69</v>
      </c>
      <c r="S3714" s="3">
        <v>11.74</v>
      </c>
      <c r="T3714" s="3">
        <v>1869.47488428492</v>
      </c>
      <c r="U3714" s="3">
        <v>2040.8739</v>
      </c>
    </row>
    <row r="3715" hidden="1">
      <c r="A3715" s="10" t="str">
        <f t="shared" si="1"/>
        <v>Uruguay2005</v>
      </c>
      <c r="B3715" s="1" t="s">
        <v>214</v>
      </c>
      <c r="C3715" s="3">
        <v>2005.0</v>
      </c>
      <c r="D3715" s="3">
        <v>66.5</v>
      </c>
      <c r="E3715" s="3">
        <v>46.61</v>
      </c>
      <c r="F3715" s="3">
        <v>0.133955</v>
      </c>
      <c r="G3715" s="3">
        <v>0.07</v>
      </c>
      <c r="H3715" s="3">
        <v>3878.88</v>
      </c>
      <c r="I3715" s="3">
        <v>3421.89</v>
      </c>
      <c r="J3715" s="3">
        <v>1.93</v>
      </c>
      <c r="K3715" s="3">
        <v>17362.86</v>
      </c>
      <c r="L3715" s="3">
        <v>20.19</v>
      </c>
      <c r="M3715" s="3">
        <v>26.42</v>
      </c>
      <c r="N3715" s="3">
        <v>27.79</v>
      </c>
      <c r="O3715" s="3">
        <v>25.42</v>
      </c>
      <c r="P3715" s="3">
        <v>2.99</v>
      </c>
      <c r="Q3715" s="3">
        <v>25.78</v>
      </c>
      <c r="R3715" s="3">
        <v>29.8</v>
      </c>
      <c r="S3715" s="3">
        <v>41.34</v>
      </c>
      <c r="T3715" s="3">
        <v>1704.84950952738</v>
      </c>
      <c r="U3715" s="3">
        <v>1791.3806</v>
      </c>
    </row>
    <row r="3716" hidden="1">
      <c r="A3716" s="10" t="str">
        <f t="shared" si="1"/>
        <v>United States2005</v>
      </c>
      <c r="B3716" s="1" t="s">
        <v>213</v>
      </c>
      <c r="C3716" s="3">
        <v>2005.0</v>
      </c>
      <c r="D3716" s="3">
        <v>13.9</v>
      </c>
      <c r="E3716" s="3">
        <v>67.7</v>
      </c>
      <c r="F3716" s="3">
        <v>1.745547</v>
      </c>
      <c r="G3716" s="3">
        <v>0.07</v>
      </c>
      <c r="H3716" s="3">
        <v>1734849.14</v>
      </c>
      <c r="I3716" s="3">
        <v>901041.41</v>
      </c>
      <c r="J3716" s="3">
        <v>-5.53</v>
      </c>
      <c r="K3716" s="3">
        <v>1.303660043E7</v>
      </c>
      <c r="L3716" s="3">
        <v>29.32</v>
      </c>
      <c r="M3716" s="3">
        <v>38.38</v>
      </c>
      <c r="N3716" s="3">
        <v>15.23</v>
      </c>
      <c r="O3716" s="3">
        <v>13.87</v>
      </c>
      <c r="P3716" s="3">
        <v>40.78</v>
      </c>
      <c r="Q3716" s="3">
        <v>22.39</v>
      </c>
      <c r="R3716" s="3">
        <v>19.92</v>
      </c>
      <c r="S3716" s="3">
        <v>7.53</v>
      </c>
      <c r="T3716" s="3">
        <v>2231.26452065507</v>
      </c>
      <c r="U3716" s="3">
        <v>1605.3473</v>
      </c>
    </row>
    <row r="3717" hidden="1">
      <c r="A3717" s="10" t="str">
        <f t="shared" si="1"/>
        <v>St. Vincent and the Grenadines2005</v>
      </c>
      <c r="B3717" s="1" t="s">
        <v>192</v>
      </c>
      <c r="C3717" s="3">
        <v>2005.0</v>
      </c>
      <c r="D3717" s="3">
        <v>77.45</v>
      </c>
      <c r="E3717" s="3">
        <v>69.32</v>
      </c>
      <c r="F3717" s="2"/>
      <c r="G3717" s="3">
        <v>0.23</v>
      </c>
      <c r="H3717" s="3">
        <v>240.43</v>
      </c>
      <c r="I3717" s="3">
        <v>39.88</v>
      </c>
      <c r="J3717" s="3">
        <v>-16.46</v>
      </c>
      <c r="K3717" s="3">
        <v>550.73</v>
      </c>
      <c r="L3717" s="3">
        <v>18.23</v>
      </c>
      <c r="M3717" s="3">
        <v>51.09</v>
      </c>
      <c r="N3717" s="3">
        <v>18.59</v>
      </c>
      <c r="O3717" s="3">
        <v>8.43</v>
      </c>
      <c r="P3717" s="3">
        <v>8.49</v>
      </c>
      <c r="Q3717" s="3">
        <v>25.85</v>
      </c>
      <c r="R3717" s="3">
        <v>19.22</v>
      </c>
      <c r="S3717" s="3">
        <v>46.43</v>
      </c>
      <c r="T3717" s="3">
        <v>1678.55872665097</v>
      </c>
      <c r="U3717" s="3">
        <v>4404.8534</v>
      </c>
    </row>
    <row r="3718" hidden="1">
      <c r="A3718" s="10" t="str">
        <f t="shared" si="1"/>
        <v>Venezuela, RB2005</v>
      </c>
      <c r="B3718" s="1" t="s">
        <v>216</v>
      </c>
      <c r="C3718" s="3">
        <v>2005.0</v>
      </c>
      <c r="D3718" s="3">
        <v>88.76</v>
      </c>
      <c r="E3718" s="3">
        <v>73.51</v>
      </c>
      <c r="F3718" s="3">
        <v>-0.308884</v>
      </c>
      <c r="G3718" s="3">
        <v>0.47</v>
      </c>
      <c r="H3718" s="3">
        <v>21848.13</v>
      </c>
      <c r="I3718" s="3">
        <v>55412.88</v>
      </c>
      <c r="J3718" s="3">
        <v>19.19</v>
      </c>
      <c r="K3718" s="3">
        <v>145510.01</v>
      </c>
      <c r="L3718" s="3">
        <v>39.73</v>
      </c>
      <c r="M3718" s="3">
        <v>33.78</v>
      </c>
      <c r="N3718" s="3">
        <v>22.37</v>
      </c>
      <c r="O3718" s="3">
        <v>4.09</v>
      </c>
      <c r="P3718" s="3">
        <v>1.13</v>
      </c>
      <c r="Q3718" s="3">
        <v>28.51</v>
      </c>
      <c r="R3718" s="3">
        <v>9.67</v>
      </c>
      <c r="S3718" s="3">
        <v>60.63</v>
      </c>
      <c r="T3718" s="3">
        <v>2670.93268268307</v>
      </c>
      <c r="U3718" s="3">
        <v>7763.45</v>
      </c>
    </row>
    <row r="3719" hidden="1">
      <c r="A3719" s="10" t="str">
        <f t="shared" si="1"/>
        <v>Vietnam2005</v>
      </c>
      <c r="B3719" s="1" t="s">
        <v>217</v>
      </c>
      <c r="C3719" s="3">
        <v>2005.0</v>
      </c>
      <c r="D3719" s="3">
        <v>48.46</v>
      </c>
      <c r="E3719" s="3">
        <v>49.11</v>
      </c>
      <c r="F3719" s="3">
        <v>-0.496315</v>
      </c>
      <c r="G3719" s="3">
        <v>0.08</v>
      </c>
      <c r="H3719" s="3">
        <v>36761.12</v>
      </c>
      <c r="I3719" s="3">
        <v>32447.13</v>
      </c>
      <c r="J3719" s="3">
        <v>-3.32</v>
      </c>
      <c r="K3719" s="3">
        <v>57633.26</v>
      </c>
      <c r="L3719" s="3">
        <v>22.94</v>
      </c>
      <c r="M3719" s="3">
        <v>26.17</v>
      </c>
      <c r="N3719" s="3">
        <v>45.67</v>
      </c>
      <c r="O3719" s="3">
        <v>4.83</v>
      </c>
      <c r="P3719" s="3">
        <v>7.3</v>
      </c>
      <c r="Q3719" s="3">
        <v>46.09</v>
      </c>
      <c r="R3719" s="3">
        <v>7.23</v>
      </c>
      <c r="S3719" s="3">
        <v>38.96</v>
      </c>
      <c r="T3719" s="3">
        <v>1825.81176063518</v>
      </c>
      <c r="U3719" s="3">
        <v>1338.3402</v>
      </c>
    </row>
    <row r="3720" hidden="1">
      <c r="A3720" s="10" t="str">
        <f t="shared" si="1"/>
        <v>Vanuatu2005</v>
      </c>
      <c r="B3720" s="1" t="s">
        <v>215</v>
      </c>
      <c r="C3720" s="3">
        <v>2005.0</v>
      </c>
      <c r="D3720" s="3">
        <v>0.0</v>
      </c>
      <c r="E3720" s="3">
        <v>0.0</v>
      </c>
      <c r="F3720" s="2"/>
      <c r="G3720" s="2"/>
      <c r="H3720" s="2"/>
      <c r="I3720" s="2"/>
      <c r="J3720" s="3">
        <v>-9.41</v>
      </c>
      <c r="K3720" s="3">
        <v>394.96</v>
      </c>
      <c r="L3720" s="2"/>
      <c r="M3720" s="2"/>
      <c r="N3720" s="2"/>
      <c r="O3720" s="2"/>
      <c r="P3720" s="2"/>
      <c r="Q3720" s="2"/>
      <c r="R3720" s="2"/>
      <c r="S3720" s="2"/>
      <c r="T3720" s="3">
        <v>0.0</v>
      </c>
      <c r="U3720" s="3">
        <v>0.0</v>
      </c>
    </row>
    <row r="3721" hidden="1">
      <c r="A3721" s="10" t="str">
        <f t="shared" si="1"/>
        <v>World2005</v>
      </c>
      <c r="B3721" s="1" t="s">
        <v>219</v>
      </c>
      <c r="C3721" s="3">
        <v>2005.0</v>
      </c>
      <c r="D3721" s="3">
        <v>21.78</v>
      </c>
      <c r="E3721" s="3">
        <v>62.54</v>
      </c>
      <c r="F3721" s="2"/>
      <c r="G3721" s="3">
        <v>0.05</v>
      </c>
      <c r="H3721" s="3">
        <v>1.047738485E7</v>
      </c>
      <c r="I3721" s="3">
        <v>1.149243781E7</v>
      </c>
      <c r="J3721" s="3">
        <v>1.1</v>
      </c>
      <c r="K3721" s="3">
        <v>4.752679947E7</v>
      </c>
      <c r="L3721" s="3">
        <v>31.73</v>
      </c>
      <c r="M3721" s="3">
        <v>30.81</v>
      </c>
      <c r="N3721" s="3">
        <v>20.46</v>
      </c>
      <c r="O3721" s="3">
        <v>13.86</v>
      </c>
      <c r="P3721" s="3">
        <v>32.8</v>
      </c>
      <c r="Q3721" s="3">
        <v>31.4</v>
      </c>
      <c r="R3721" s="3">
        <v>20.2</v>
      </c>
      <c r="S3721" s="3">
        <v>10.77</v>
      </c>
      <c r="T3721" s="3">
        <v>2122.7255439591</v>
      </c>
      <c r="U3721" s="3">
        <v>1292.451</v>
      </c>
    </row>
    <row r="3722" hidden="1">
      <c r="A3722" s="10" t="str">
        <f t="shared" si="1"/>
        <v>Wallis and Futura Isl.2005</v>
      </c>
      <c r="B3722" s="1" t="s">
        <v>218</v>
      </c>
      <c r="C3722" s="3">
        <v>2005.0</v>
      </c>
      <c r="D3722" s="3">
        <v>0.0</v>
      </c>
      <c r="E3722" s="3">
        <v>77.49</v>
      </c>
      <c r="F3722" s="2"/>
      <c r="G3722" s="3">
        <v>0.31</v>
      </c>
      <c r="H3722" s="3">
        <v>50.78</v>
      </c>
      <c r="I3722" s="2"/>
      <c r="J3722" s="2"/>
      <c r="K3722" s="2"/>
      <c r="L3722" s="3">
        <v>17.19</v>
      </c>
      <c r="M3722" s="3">
        <v>60.3</v>
      </c>
      <c r="N3722" s="3">
        <v>12.52</v>
      </c>
      <c r="O3722" s="3">
        <v>7.92</v>
      </c>
      <c r="P3722" s="2"/>
      <c r="Q3722" s="2"/>
      <c r="R3722" s="2"/>
      <c r="S3722" s="2"/>
      <c r="T3722" s="3">
        <v>1596.65371899926</v>
      </c>
      <c r="U3722" s="3">
        <v>0.0</v>
      </c>
    </row>
    <row r="3723" hidden="1">
      <c r="A3723" s="10" t="str">
        <f t="shared" si="1"/>
        <v>Samoa2005</v>
      </c>
      <c r="B3723" s="1" t="s">
        <v>174</v>
      </c>
      <c r="C3723" s="3">
        <v>2005.0</v>
      </c>
      <c r="D3723" s="3">
        <v>22.93</v>
      </c>
      <c r="E3723" s="3">
        <v>50.75</v>
      </c>
      <c r="F3723" s="2"/>
      <c r="G3723" s="3">
        <v>0.61</v>
      </c>
      <c r="H3723" s="3">
        <v>238.64</v>
      </c>
      <c r="I3723" s="3">
        <v>87.17</v>
      </c>
      <c r="J3723" s="3">
        <v>-19.62</v>
      </c>
      <c r="K3723" s="3">
        <v>465.57</v>
      </c>
      <c r="L3723" s="3">
        <v>6.8</v>
      </c>
      <c r="M3723" s="3">
        <v>43.95</v>
      </c>
      <c r="N3723" s="3">
        <v>17.32</v>
      </c>
      <c r="O3723" s="3">
        <v>9.46</v>
      </c>
      <c r="P3723" s="3">
        <v>0.95</v>
      </c>
      <c r="Q3723" s="3">
        <v>83.86</v>
      </c>
      <c r="R3723" s="3">
        <v>1.39</v>
      </c>
      <c r="S3723" s="3">
        <v>12.38</v>
      </c>
      <c r="T3723" s="3">
        <v>1405.98421416318</v>
      </c>
      <c r="U3723" s="3">
        <v>5699.0006</v>
      </c>
    </row>
    <row r="3724" hidden="1">
      <c r="A3724" s="10" t="str">
        <f t="shared" si="1"/>
        <v>Yemen, Rep.2005</v>
      </c>
      <c r="B3724" s="1" t="s">
        <v>220</v>
      </c>
      <c r="C3724" s="3">
        <v>2005.0</v>
      </c>
      <c r="D3724" s="3">
        <v>96.66</v>
      </c>
      <c r="E3724" s="3">
        <v>61.53</v>
      </c>
      <c r="F3724" s="3">
        <v>-1.170372</v>
      </c>
      <c r="G3724" s="3">
        <v>0.27</v>
      </c>
      <c r="H3724" s="3">
        <v>5399.87</v>
      </c>
      <c r="I3724" s="3">
        <v>5607.67</v>
      </c>
      <c r="J3724" s="2"/>
      <c r="K3724" s="3">
        <v>16746.34</v>
      </c>
      <c r="L3724" s="3">
        <v>18.05</v>
      </c>
      <c r="M3724" s="3">
        <v>43.48</v>
      </c>
      <c r="N3724" s="3">
        <v>24.67</v>
      </c>
      <c r="O3724" s="3">
        <v>13.8</v>
      </c>
      <c r="P3724" s="3">
        <v>1.19</v>
      </c>
      <c r="Q3724" s="3">
        <v>8.57</v>
      </c>
      <c r="R3724" s="3">
        <v>2.46</v>
      </c>
      <c r="S3724" s="3">
        <v>87.79</v>
      </c>
      <c r="T3724" s="3">
        <v>1538.46431530591</v>
      </c>
      <c r="U3724" s="3">
        <v>8495.9838</v>
      </c>
    </row>
    <row r="3725" hidden="1">
      <c r="A3725" s="10" t="str">
        <f t="shared" si="1"/>
        <v>South Africa2005</v>
      </c>
      <c r="B3725" s="1" t="s">
        <v>186</v>
      </c>
      <c r="C3725" s="3">
        <v>2005.0</v>
      </c>
      <c r="D3725" s="3">
        <v>28.24</v>
      </c>
      <c r="E3725" s="3">
        <v>58.93</v>
      </c>
      <c r="F3725" s="3">
        <v>0.244201</v>
      </c>
      <c r="G3725" s="3">
        <v>0.04</v>
      </c>
      <c r="H3725" s="3">
        <v>55032.64</v>
      </c>
      <c r="I3725" s="3">
        <v>46991.05</v>
      </c>
      <c r="J3725" s="3">
        <v>-0.26</v>
      </c>
      <c r="K3725" s="3">
        <v>257772.99</v>
      </c>
      <c r="L3725" s="3">
        <v>32.55</v>
      </c>
      <c r="M3725" s="3">
        <v>26.38</v>
      </c>
      <c r="N3725" s="3">
        <v>15.88</v>
      </c>
      <c r="O3725" s="3">
        <v>16.46</v>
      </c>
      <c r="P3725" s="3">
        <v>14.23</v>
      </c>
      <c r="Q3725" s="3">
        <v>18.66</v>
      </c>
      <c r="R3725" s="3">
        <v>43.7</v>
      </c>
      <c r="S3725" s="3">
        <v>23.22</v>
      </c>
      <c r="T3725" s="3">
        <v>2212.86430453139</v>
      </c>
      <c r="U3725" s="3">
        <v>1180.6947</v>
      </c>
    </row>
    <row r="3726" hidden="1">
      <c r="A3726" s="10" t="str">
        <f t="shared" si="1"/>
        <v>Zambia2005</v>
      </c>
      <c r="B3726" s="1" t="s">
        <v>221</v>
      </c>
      <c r="C3726" s="3">
        <v>2005.0</v>
      </c>
      <c r="D3726" s="3">
        <v>22.25</v>
      </c>
      <c r="E3726" s="3">
        <v>66.12</v>
      </c>
      <c r="F3726" s="3">
        <v>-0.871266</v>
      </c>
      <c r="G3726" s="3">
        <v>0.07</v>
      </c>
      <c r="H3726" s="3">
        <v>2579.69</v>
      </c>
      <c r="I3726" s="3">
        <v>2206.18</v>
      </c>
      <c r="J3726" s="3">
        <v>-0.98</v>
      </c>
      <c r="K3726" s="3">
        <v>8331.87</v>
      </c>
      <c r="L3726" s="3">
        <v>29.64</v>
      </c>
      <c r="M3726" s="3">
        <v>36.48</v>
      </c>
      <c r="N3726" s="3">
        <v>25.03</v>
      </c>
      <c r="O3726" s="3">
        <v>8.84</v>
      </c>
      <c r="P3726" s="3">
        <v>0.64</v>
      </c>
      <c r="Q3726" s="3">
        <v>13.97</v>
      </c>
      <c r="R3726" s="3">
        <v>68.83</v>
      </c>
      <c r="S3726" s="3">
        <v>16.55</v>
      </c>
      <c r="T3726" s="3">
        <v>2065.10741810095</v>
      </c>
      <c r="U3726" s="3">
        <v>4855.3035</v>
      </c>
    </row>
    <row r="3727" hidden="1">
      <c r="A3727" s="10" t="str">
        <f t="shared" si="1"/>
        <v>Zimbabwe2005</v>
      </c>
      <c r="B3727" s="1" t="s">
        <v>222</v>
      </c>
      <c r="C3727" s="3">
        <v>2005.0</v>
      </c>
      <c r="D3727" s="3">
        <v>47.44</v>
      </c>
      <c r="E3727" s="3">
        <v>57.32</v>
      </c>
      <c r="F3727" s="3">
        <v>-0.454932</v>
      </c>
      <c r="G3727" s="3">
        <v>0.08</v>
      </c>
      <c r="H3727" s="3">
        <v>2346.15</v>
      </c>
      <c r="I3727" s="3">
        <v>1878.37</v>
      </c>
      <c r="J3727" s="3">
        <v>-8.95</v>
      </c>
      <c r="K3727" s="3">
        <v>5755.22</v>
      </c>
      <c r="L3727" s="3">
        <v>22.48</v>
      </c>
      <c r="M3727" s="3">
        <v>34.84</v>
      </c>
      <c r="N3727" s="3">
        <v>32.35</v>
      </c>
      <c r="O3727" s="3">
        <v>9.53</v>
      </c>
      <c r="P3727" s="3">
        <v>3.53</v>
      </c>
      <c r="Q3727" s="3">
        <v>17.09</v>
      </c>
      <c r="R3727" s="3">
        <v>46.19</v>
      </c>
      <c r="S3727" s="3">
        <v>33.19</v>
      </c>
      <c r="T3727" s="3">
        <v>1630.64394894992</v>
      </c>
      <c r="U3727" s="3">
        <v>1414.9468</v>
      </c>
    </row>
    <row r="3728" hidden="1">
      <c r="A3728" s="10" t="str">
        <f t="shared" si="1"/>
        <v>Aruba2006</v>
      </c>
      <c r="B3728" s="1" t="s">
        <v>25</v>
      </c>
      <c r="C3728" s="3">
        <v>2006.0</v>
      </c>
      <c r="D3728" s="3">
        <v>78.46</v>
      </c>
      <c r="E3728" s="3">
        <v>0.0</v>
      </c>
      <c r="F3728" s="2"/>
      <c r="G3728" s="3">
        <v>0.47</v>
      </c>
      <c r="H3728" s="3">
        <v>1041.33</v>
      </c>
      <c r="I3728" s="3">
        <v>108.96</v>
      </c>
      <c r="J3728" s="3">
        <v>-12.26</v>
      </c>
      <c r="K3728" s="3">
        <v>2424.58</v>
      </c>
      <c r="L3728" s="2"/>
      <c r="M3728" s="2"/>
      <c r="N3728" s="2"/>
      <c r="O3728" s="2"/>
      <c r="P3728" s="2"/>
      <c r="Q3728" s="2"/>
      <c r="R3728" s="2"/>
      <c r="S3728" s="2"/>
      <c r="T3728" s="3">
        <v>0.0</v>
      </c>
      <c r="U3728" s="3">
        <v>5833.5632</v>
      </c>
    </row>
    <row r="3729" hidden="1">
      <c r="A3729" s="10" t="str">
        <f t="shared" si="1"/>
        <v>Afghanistan2006</v>
      </c>
      <c r="B3729" s="1" t="s">
        <v>15</v>
      </c>
      <c r="C3729" s="3">
        <v>2006.0</v>
      </c>
      <c r="D3729" s="3">
        <v>0.0</v>
      </c>
      <c r="E3729" s="3">
        <v>0.0</v>
      </c>
      <c r="F3729" s="2"/>
      <c r="G3729" s="2"/>
      <c r="H3729" s="2"/>
      <c r="I3729" s="2"/>
      <c r="J3729" s="2"/>
      <c r="K3729" s="3">
        <v>6971.29</v>
      </c>
      <c r="L3729" s="2"/>
      <c r="M3729" s="2"/>
      <c r="N3729" s="2"/>
      <c r="O3729" s="2"/>
      <c r="P3729" s="2"/>
      <c r="Q3729" s="2"/>
      <c r="R3729" s="2"/>
      <c r="S3729" s="2"/>
      <c r="T3729" s="3">
        <v>0.0</v>
      </c>
      <c r="U3729" s="3">
        <v>0.0</v>
      </c>
    </row>
    <row r="3730" hidden="1">
      <c r="A3730" s="10" t="str">
        <f t="shared" si="1"/>
        <v>Anguila2006</v>
      </c>
      <c r="B3730" s="1" t="s">
        <v>21</v>
      </c>
      <c r="C3730" s="3">
        <v>2006.0</v>
      </c>
      <c r="D3730" s="3">
        <v>80.24</v>
      </c>
      <c r="E3730" s="3">
        <v>69.29</v>
      </c>
      <c r="F3730" s="2"/>
      <c r="G3730" s="3">
        <v>0.27</v>
      </c>
      <c r="H3730" s="3">
        <v>174.9</v>
      </c>
      <c r="I3730" s="3">
        <v>12.24</v>
      </c>
      <c r="J3730" s="2"/>
      <c r="K3730" s="2"/>
      <c r="L3730" s="3">
        <v>14.7</v>
      </c>
      <c r="M3730" s="3">
        <v>54.59</v>
      </c>
      <c r="N3730" s="3">
        <v>5.8</v>
      </c>
      <c r="O3730" s="3">
        <v>3.56</v>
      </c>
      <c r="P3730" s="3">
        <v>10.06</v>
      </c>
      <c r="Q3730" s="3">
        <v>87.24</v>
      </c>
      <c r="R3730" s="3">
        <v>0.34</v>
      </c>
      <c r="S3730" s="3">
        <v>0.02</v>
      </c>
      <c r="T3730" s="3">
        <v>1690.28495698412</v>
      </c>
      <c r="U3730" s="3">
        <v>6540.1137</v>
      </c>
    </row>
    <row r="3731" hidden="1">
      <c r="A3731" s="10" t="str">
        <f t="shared" si="1"/>
        <v>Albania2006</v>
      </c>
      <c r="B3731" s="1" t="s">
        <v>18</v>
      </c>
      <c r="C3731" s="3">
        <v>2006.0</v>
      </c>
      <c r="D3731" s="3">
        <v>18.72</v>
      </c>
      <c r="E3731" s="3">
        <v>64.77</v>
      </c>
      <c r="F3731" s="3">
        <v>-0.310731</v>
      </c>
      <c r="G3731" s="3">
        <v>0.47</v>
      </c>
      <c r="H3731" s="3">
        <v>3057.41</v>
      </c>
      <c r="I3731" s="3">
        <v>792.63</v>
      </c>
      <c r="J3731" s="3">
        <v>-23.85</v>
      </c>
      <c r="K3731" s="3">
        <v>8896.07</v>
      </c>
      <c r="L3731" s="3">
        <v>15.24</v>
      </c>
      <c r="M3731" s="3">
        <v>49.53</v>
      </c>
      <c r="N3731" s="3">
        <v>27.03</v>
      </c>
      <c r="O3731" s="3">
        <v>8.19</v>
      </c>
      <c r="P3731" s="3">
        <v>3.44</v>
      </c>
      <c r="Q3731" s="3">
        <v>55.6</v>
      </c>
      <c r="R3731" s="3">
        <v>23.32</v>
      </c>
      <c r="S3731" s="3">
        <v>17.64</v>
      </c>
      <c r="T3731" s="3">
        <v>1662.39022507789</v>
      </c>
      <c r="U3731" s="3">
        <v>1853.6839</v>
      </c>
    </row>
    <row r="3732" hidden="1">
      <c r="A3732" s="10" t="str">
        <f t="shared" si="1"/>
        <v>Andorra2006</v>
      </c>
      <c r="B3732" s="1" t="s">
        <v>20</v>
      </c>
      <c r="C3732" s="3">
        <v>2006.0</v>
      </c>
      <c r="D3732" s="3">
        <v>35.97</v>
      </c>
      <c r="E3732" s="3">
        <v>87.02</v>
      </c>
      <c r="F3732" s="2"/>
      <c r="G3732" s="3">
        <v>0.32</v>
      </c>
      <c r="H3732" s="3">
        <v>1787.81</v>
      </c>
      <c r="I3732" s="3">
        <v>165.38</v>
      </c>
      <c r="J3732" s="2"/>
      <c r="K3732" s="3">
        <v>3456.44</v>
      </c>
      <c r="L3732" s="3">
        <v>16.65</v>
      </c>
      <c r="M3732" s="3">
        <v>70.37</v>
      </c>
      <c r="N3732" s="3">
        <v>8.58</v>
      </c>
      <c r="O3732" s="3">
        <v>4.33</v>
      </c>
      <c r="P3732" s="3">
        <v>17.88</v>
      </c>
      <c r="Q3732" s="3">
        <v>61.29</v>
      </c>
      <c r="R3732" s="3">
        <v>17.41</v>
      </c>
      <c r="S3732" s="3">
        <v>2.59</v>
      </c>
      <c r="T3732" s="3">
        <v>1901.62351678248</v>
      </c>
      <c r="U3732" s="3">
        <v>1802.3566</v>
      </c>
    </row>
    <row r="3733" hidden="1">
      <c r="A3733" s="10" t="str">
        <f t="shared" si="1"/>
        <v>Netherlands Antilles2006</v>
      </c>
      <c r="B3733" s="1" t="s">
        <v>148</v>
      </c>
      <c r="C3733" s="3">
        <v>2006.0</v>
      </c>
      <c r="D3733" s="3">
        <v>25.72</v>
      </c>
      <c r="E3733" s="3">
        <v>75.93</v>
      </c>
      <c r="F3733" s="2"/>
      <c r="G3733" s="3">
        <v>0.11</v>
      </c>
      <c r="H3733" s="3">
        <v>1016.72</v>
      </c>
      <c r="I3733" s="3">
        <v>129.27</v>
      </c>
      <c r="J3733" s="2"/>
      <c r="K3733" s="2"/>
      <c r="L3733" s="3">
        <v>22.45</v>
      </c>
      <c r="M3733" s="3">
        <v>53.48</v>
      </c>
      <c r="N3733" s="3">
        <v>14.88</v>
      </c>
      <c r="O3733" s="3">
        <v>7.7</v>
      </c>
      <c r="P3733" s="3">
        <v>16.14</v>
      </c>
      <c r="Q3733" s="3">
        <v>57.23</v>
      </c>
      <c r="R3733" s="3">
        <v>15.13</v>
      </c>
      <c r="S3733" s="3">
        <v>6.79</v>
      </c>
      <c r="T3733" s="3">
        <v>0.0</v>
      </c>
      <c r="U3733" s="3">
        <v>1408.327</v>
      </c>
    </row>
    <row r="3734" hidden="1">
      <c r="A3734" s="10" t="str">
        <f t="shared" si="1"/>
        <v>United Arab Emirates2006</v>
      </c>
      <c r="B3734" s="1" t="s">
        <v>211</v>
      </c>
      <c r="C3734" s="3">
        <v>2006.0</v>
      </c>
      <c r="D3734" s="3">
        <v>53.82</v>
      </c>
      <c r="E3734" s="3">
        <v>0.0</v>
      </c>
      <c r="F3734" s="3">
        <v>-0.120639</v>
      </c>
      <c r="G3734" s="3">
        <v>0.13</v>
      </c>
      <c r="H3734" s="3">
        <v>97863.6</v>
      </c>
      <c r="I3734" s="3">
        <v>142505.0</v>
      </c>
      <c r="J3734" s="3">
        <v>17.78</v>
      </c>
      <c r="K3734" s="3">
        <v>222117.0</v>
      </c>
      <c r="L3734" s="2"/>
      <c r="M3734" s="2"/>
      <c r="N3734" s="2"/>
      <c r="O3734" s="2"/>
      <c r="P3734" s="2"/>
      <c r="Q3734" s="2"/>
      <c r="R3734" s="2"/>
      <c r="S3734" s="2"/>
      <c r="T3734" s="3">
        <v>2073.06872994164</v>
      </c>
      <c r="U3734" s="3">
        <v>3374.6103</v>
      </c>
    </row>
    <row r="3735" hidden="1">
      <c r="A3735" s="10" t="str">
        <f t="shared" si="1"/>
        <v>Argentina2006</v>
      </c>
      <c r="B3735" s="1" t="s">
        <v>23</v>
      </c>
      <c r="C3735" s="3">
        <v>2006.0</v>
      </c>
      <c r="D3735" s="3">
        <v>65.09</v>
      </c>
      <c r="E3735" s="3">
        <v>67.48</v>
      </c>
      <c r="F3735" s="3">
        <v>0.076917</v>
      </c>
      <c r="G3735" s="3">
        <v>0.06</v>
      </c>
      <c r="H3735" s="3">
        <v>34153.54</v>
      </c>
      <c r="I3735" s="3">
        <v>46546.22</v>
      </c>
      <c r="J3735" s="3">
        <v>5.62</v>
      </c>
      <c r="K3735" s="3">
        <v>232557.0</v>
      </c>
      <c r="L3735" s="3">
        <v>41.42</v>
      </c>
      <c r="M3735" s="3">
        <v>26.06</v>
      </c>
      <c r="N3735" s="3">
        <v>27.31</v>
      </c>
      <c r="O3735" s="3">
        <v>4.44</v>
      </c>
      <c r="P3735" s="3">
        <v>9.85</v>
      </c>
      <c r="Q3735" s="3">
        <v>24.12</v>
      </c>
      <c r="R3735" s="3">
        <v>37.02</v>
      </c>
      <c r="S3735" s="3">
        <v>27.28</v>
      </c>
      <c r="T3735" s="3">
        <v>2598.34199873412</v>
      </c>
      <c r="U3735" s="3">
        <v>1204.5881</v>
      </c>
    </row>
    <row r="3736" hidden="1">
      <c r="A3736" s="10" t="str">
        <f t="shared" si="1"/>
        <v>Armenia2006</v>
      </c>
      <c r="B3736" s="1" t="s">
        <v>24</v>
      </c>
      <c r="C3736" s="3">
        <v>2006.0</v>
      </c>
      <c r="D3736" s="3">
        <v>26.02</v>
      </c>
      <c r="E3736" s="3">
        <v>59.54</v>
      </c>
      <c r="F3736" s="3">
        <v>-0.044727</v>
      </c>
      <c r="G3736" s="3">
        <v>0.08</v>
      </c>
      <c r="H3736" s="3">
        <v>2194.36</v>
      </c>
      <c r="I3736" s="3">
        <v>1003.96</v>
      </c>
      <c r="J3736" s="3">
        <v>-16.74</v>
      </c>
      <c r="K3736" s="3">
        <v>6384.45</v>
      </c>
      <c r="L3736" s="3">
        <v>16.76</v>
      </c>
      <c r="M3736" s="3">
        <v>42.78</v>
      </c>
      <c r="N3736" s="3">
        <v>22.0</v>
      </c>
      <c r="O3736" s="3">
        <v>13.89</v>
      </c>
      <c r="P3736" s="3">
        <v>2.39</v>
      </c>
      <c r="Q3736" s="3">
        <v>20.79</v>
      </c>
      <c r="R3736" s="3">
        <v>60.24</v>
      </c>
      <c r="S3736" s="3">
        <v>14.66</v>
      </c>
      <c r="T3736" s="3">
        <v>1590.43072913768</v>
      </c>
      <c r="U3736" s="3">
        <v>2131.1783</v>
      </c>
    </row>
    <row r="3737" hidden="1">
      <c r="A3737" s="10" t="str">
        <f t="shared" si="1"/>
        <v>Antigua and Barbuda2006</v>
      </c>
      <c r="B3737" s="1" t="s">
        <v>22</v>
      </c>
      <c r="C3737" s="3">
        <v>2006.0</v>
      </c>
      <c r="D3737" s="3">
        <v>0.0</v>
      </c>
      <c r="E3737" s="3">
        <v>84.86</v>
      </c>
      <c r="F3737" s="2"/>
      <c r="G3737" s="3">
        <v>0.34</v>
      </c>
      <c r="H3737" s="3">
        <v>670.75</v>
      </c>
      <c r="I3737" s="2"/>
      <c r="J3737" s="3">
        <v>-4.98</v>
      </c>
      <c r="K3737" s="3">
        <v>1157.66</v>
      </c>
      <c r="L3737" s="3">
        <v>15.78</v>
      </c>
      <c r="M3737" s="3">
        <v>69.08</v>
      </c>
      <c r="N3737" s="3">
        <v>10.35</v>
      </c>
      <c r="O3737" s="3">
        <v>4.79</v>
      </c>
      <c r="P3737" s="2"/>
      <c r="Q3737" s="2"/>
      <c r="R3737" s="2"/>
      <c r="S3737" s="2"/>
      <c r="T3737" s="3">
        <v>2075.09730424107</v>
      </c>
      <c r="U3737" s="3">
        <v>0.0</v>
      </c>
    </row>
    <row r="3738" hidden="1">
      <c r="A3738" s="10" t="str">
        <f t="shared" si="1"/>
        <v>Australia2006</v>
      </c>
      <c r="B3738" s="1" t="s">
        <v>26</v>
      </c>
      <c r="C3738" s="3">
        <v>2006.0</v>
      </c>
      <c r="D3738" s="3">
        <v>55.53</v>
      </c>
      <c r="E3738" s="3">
        <v>73.18</v>
      </c>
      <c r="F3738" s="3">
        <v>-0.183265</v>
      </c>
      <c r="G3738" s="3">
        <v>0.08</v>
      </c>
      <c r="H3738" s="3">
        <v>139354.17</v>
      </c>
      <c r="I3738" s="3">
        <v>123324.47</v>
      </c>
      <c r="J3738" s="3">
        <v>-1.82</v>
      </c>
      <c r="K3738" s="3">
        <v>746054.03</v>
      </c>
      <c r="L3738" s="3">
        <v>33.45</v>
      </c>
      <c r="M3738" s="3">
        <v>39.73</v>
      </c>
      <c r="N3738" s="3">
        <v>16.98</v>
      </c>
      <c r="O3738" s="3">
        <v>9.5</v>
      </c>
      <c r="P3738" s="3">
        <v>6.71</v>
      </c>
      <c r="Q3738" s="3">
        <v>16.83</v>
      </c>
      <c r="R3738" s="3">
        <v>22.93</v>
      </c>
      <c r="S3738" s="3">
        <v>46.55</v>
      </c>
      <c r="T3738" s="3">
        <v>2357.9455625705</v>
      </c>
      <c r="U3738" s="3">
        <v>1204.1892</v>
      </c>
    </row>
    <row r="3739" hidden="1">
      <c r="A3739" s="10" t="str">
        <f t="shared" si="1"/>
        <v>Austria2006</v>
      </c>
      <c r="B3739" s="1" t="s">
        <v>27</v>
      </c>
      <c r="C3739" s="3">
        <v>2006.0</v>
      </c>
      <c r="D3739" s="3">
        <v>18.8</v>
      </c>
      <c r="E3739" s="3">
        <v>67.64</v>
      </c>
      <c r="F3739" s="3">
        <v>1.772588</v>
      </c>
      <c r="G3739" s="3">
        <v>0.12</v>
      </c>
      <c r="H3739" s="3">
        <v>134356.31</v>
      </c>
      <c r="I3739" s="3">
        <v>134169.53</v>
      </c>
      <c r="J3739" s="3">
        <v>3.6</v>
      </c>
      <c r="K3739" s="3">
        <v>335999.01</v>
      </c>
      <c r="L3739" s="3">
        <v>29.37</v>
      </c>
      <c r="M3739" s="3">
        <v>38.27</v>
      </c>
      <c r="N3739" s="3">
        <v>23.7</v>
      </c>
      <c r="O3739" s="3">
        <v>8.0</v>
      </c>
      <c r="P3739" s="3">
        <v>34.29</v>
      </c>
      <c r="Q3739" s="3">
        <v>33.36</v>
      </c>
      <c r="R3739" s="3">
        <v>26.55</v>
      </c>
      <c r="S3739" s="3">
        <v>2.53</v>
      </c>
      <c r="T3739" s="3">
        <v>2093.30693242603</v>
      </c>
      <c r="U3739" s="3">
        <v>1403.6372</v>
      </c>
    </row>
    <row r="3740" hidden="1">
      <c r="A3740" s="10" t="str">
        <f t="shared" si="1"/>
        <v>Azerbaijan2006</v>
      </c>
      <c r="B3740" s="1" t="s">
        <v>28</v>
      </c>
      <c r="C3740" s="3">
        <v>2006.0</v>
      </c>
      <c r="D3740" s="3">
        <v>89.75</v>
      </c>
      <c r="E3740" s="3">
        <v>73.72</v>
      </c>
      <c r="F3740" s="3">
        <v>-0.949606</v>
      </c>
      <c r="G3740" s="3">
        <v>0.15</v>
      </c>
      <c r="H3740" s="3">
        <v>5266.74</v>
      </c>
      <c r="I3740" s="3">
        <v>6372.16</v>
      </c>
      <c r="J3740" s="3">
        <v>27.75</v>
      </c>
      <c r="K3740" s="3">
        <v>20982.99</v>
      </c>
      <c r="L3740" s="3">
        <v>43.13</v>
      </c>
      <c r="M3740" s="3">
        <v>30.59</v>
      </c>
      <c r="N3740" s="3">
        <v>20.03</v>
      </c>
      <c r="O3740" s="3">
        <v>6.03</v>
      </c>
      <c r="P3740" s="3">
        <v>1.93</v>
      </c>
      <c r="Q3740" s="3">
        <v>26.55</v>
      </c>
      <c r="R3740" s="3">
        <v>7.91</v>
      </c>
      <c r="S3740" s="3">
        <v>63.41</v>
      </c>
      <c r="T3740" s="3">
        <v>2484.66884540171</v>
      </c>
      <c r="U3740" s="3">
        <v>7190.2951</v>
      </c>
    </row>
    <row r="3741" hidden="1">
      <c r="A3741" s="10" t="str">
        <f t="shared" si="1"/>
        <v>Burundi2006</v>
      </c>
      <c r="B3741" s="1" t="s">
        <v>47</v>
      </c>
      <c r="C3741" s="3">
        <v>2006.0</v>
      </c>
      <c r="D3741" s="3">
        <v>19.96</v>
      </c>
      <c r="E3741" s="3">
        <v>78.0</v>
      </c>
      <c r="F3741" s="2"/>
      <c r="G3741" s="3">
        <v>0.09</v>
      </c>
      <c r="H3741" s="3">
        <v>433.64</v>
      </c>
      <c r="I3741" s="3">
        <v>228.52</v>
      </c>
      <c r="J3741" s="3">
        <v>-27.8</v>
      </c>
      <c r="K3741" s="3">
        <v>1273.37</v>
      </c>
      <c r="L3741" s="3">
        <v>27.96</v>
      </c>
      <c r="M3741" s="3">
        <v>50.04</v>
      </c>
      <c r="N3741" s="3">
        <v>19.81</v>
      </c>
      <c r="O3741" s="3">
        <v>2.19</v>
      </c>
      <c r="P3741" s="3">
        <v>26.42</v>
      </c>
      <c r="Q3741" s="3">
        <v>15.86</v>
      </c>
      <c r="R3741" s="3">
        <v>39.08</v>
      </c>
      <c r="S3741" s="3">
        <v>18.64</v>
      </c>
      <c r="T3741" s="3">
        <v>1967.34730936319</v>
      </c>
      <c r="U3741" s="3">
        <v>2592.4124</v>
      </c>
    </row>
    <row r="3742" hidden="1">
      <c r="A3742" s="10" t="str">
        <f t="shared" si="1"/>
        <v>Belgium2006</v>
      </c>
      <c r="B3742" s="1" t="s">
        <v>34</v>
      </c>
      <c r="C3742" s="3">
        <v>2006.0</v>
      </c>
      <c r="D3742" s="3">
        <v>19.59</v>
      </c>
      <c r="E3742" s="3">
        <v>58.87</v>
      </c>
      <c r="F3742" s="3">
        <v>1.234224</v>
      </c>
      <c r="G3742" s="3">
        <v>0.08</v>
      </c>
      <c r="H3742" s="3">
        <v>353093.66</v>
      </c>
      <c r="I3742" s="3">
        <v>366835.49</v>
      </c>
      <c r="J3742" s="3">
        <v>4.04</v>
      </c>
      <c r="K3742" s="3">
        <v>407917.99</v>
      </c>
      <c r="L3742" s="3">
        <v>18.43</v>
      </c>
      <c r="M3742" s="3">
        <v>40.44</v>
      </c>
      <c r="N3742" s="3">
        <v>26.81</v>
      </c>
      <c r="O3742" s="3">
        <v>13.35</v>
      </c>
      <c r="P3742" s="3">
        <v>15.64</v>
      </c>
      <c r="Q3742" s="3">
        <v>42.54</v>
      </c>
      <c r="R3742" s="3">
        <v>31.73</v>
      </c>
      <c r="S3742" s="3">
        <v>7.64</v>
      </c>
      <c r="T3742" s="3">
        <v>1639.59974659067</v>
      </c>
      <c r="U3742" s="3">
        <v>1103.1422</v>
      </c>
    </row>
    <row r="3743" hidden="1">
      <c r="A3743" s="10" t="str">
        <f t="shared" si="1"/>
        <v>Benin2006</v>
      </c>
      <c r="B3743" s="1" t="s">
        <v>37</v>
      </c>
      <c r="C3743" s="3">
        <v>2006.0</v>
      </c>
      <c r="D3743" s="3">
        <v>46.91</v>
      </c>
      <c r="E3743" s="3">
        <v>69.36</v>
      </c>
      <c r="F3743" s="2"/>
      <c r="G3743" s="3">
        <v>0.12</v>
      </c>
      <c r="H3743" s="3">
        <v>1003.25</v>
      </c>
      <c r="I3743" s="3">
        <v>224.59</v>
      </c>
      <c r="J3743" s="3">
        <v>-3.66</v>
      </c>
      <c r="K3743" s="3">
        <v>7027.86</v>
      </c>
      <c r="L3743" s="3">
        <v>8.34</v>
      </c>
      <c r="M3743" s="3">
        <v>61.02</v>
      </c>
      <c r="N3743" s="3">
        <v>22.62</v>
      </c>
      <c r="O3743" s="3">
        <v>7.71</v>
      </c>
      <c r="P3743" s="3">
        <v>0.71</v>
      </c>
      <c r="Q3743" s="3">
        <v>24.41</v>
      </c>
      <c r="R3743" s="3">
        <v>22.72</v>
      </c>
      <c r="S3743" s="3">
        <v>52.16</v>
      </c>
      <c r="T3743" s="3">
        <v>1363.32193197223</v>
      </c>
      <c r="U3743" s="3">
        <v>2614.2531</v>
      </c>
    </row>
    <row r="3744" hidden="1">
      <c r="A3744" s="10" t="str">
        <f t="shared" si="1"/>
        <v>Burkina Faso2006</v>
      </c>
      <c r="B3744" s="1" t="s">
        <v>46</v>
      </c>
      <c r="C3744" s="3">
        <v>2006.0</v>
      </c>
      <c r="D3744" s="3">
        <v>0.0</v>
      </c>
      <c r="E3744" s="3">
        <v>0.0</v>
      </c>
      <c r="F3744" s="3">
        <v>-0.81399</v>
      </c>
      <c r="G3744" s="2"/>
      <c r="H3744" s="2"/>
      <c r="I3744" s="2"/>
      <c r="J3744" s="3">
        <v>-13.19</v>
      </c>
      <c r="K3744" s="3">
        <v>6547.42</v>
      </c>
      <c r="L3744" s="2"/>
      <c r="M3744" s="2"/>
      <c r="N3744" s="2"/>
      <c r="O3744" s="2"/>
      <c r="P3744" s="2"/>
      <c r="Q3744" s="2"/>
      <c r="R3744" s="2"/>
      <c r="S3744" s="2"/>
      <c r="T3744" s="3">
        <v>1803.07483455497</v>
      </c>
      <c r="U3744" s="3">
        <v>0.0</v>
      </c>
    </row>
    <row r="3745" hidden="1">
      <c r="A3745" s="10" t="str">
        <f t="shared" si="1"/>
        <v>Bangladesh2006</v>
      </c>
      <c r="B3745" s="1" t="s">
        <v>31</v>
      </c>
      <c r="C3745" s="3">
        <v>2006.0</v>
      </c>
      <c r="D3745" s="3">
        <v>7.32</v>
      </c>
      <c r="E3745" s="3">
        <v>43.6</v>
      </c>
      <c r="F3745" s="3">
        <v>-0.776517</v>
      </c>
      <c r="G3745" s="3">
        <v>0.11</v>
      </c>
      <c r="H3745" s="3">
        <v>15688.55</v>
      </c>
      <c r="I3745" s="3">
        <v>11696.7</v>
      </c>
      <c r="J3745" s="3">
        <v>-5.4</v>
      </c>
      <c r="K3745" s="3">
        <v>71819.08</v>
      </c>
      <c r="L3745" s="3">
        <v>23.16</v>
      </c>
      <c r="M3745" s="3">
        <v>20.44</v>
      </c>
      <c r="N3745" s="3">
        <v>41.91</v>
      </c>
      <c r="O3745" s="3">
        <v>14.46</v>
      </c>
      <c r="P3745" s="3">
        <v>1.06</v>
      </c>
      <c r="Q3745" s="3">
        <v>79.36</v>
      </c>
      <c r="R3745" s="3">
        <v>12.6</v>
      </c>
      <c r="S3745" s="3">
        <v>6.98</v>
      </c>
      <c r="T3745" s="3">
        <v>1682.08962933682</v>
      </c>
      <c r="U3745" s="3">
        <v>7194.9774</v>
      </c>
    </row>
    <row r="3746" hidden="1">
      <c r="A3746" s="10" t="str">
        <f t="shared" si="1"/>
        <v>Bulgaria2006</v>
      </c>
      <c r="B3746" s="1" t="s">
        <v>45</v>
      </c>
      <c r="C3746" s="3">
        <v>2006.0</v>
      </c>
      <c r="D3746" s="3">
        <v>26.49</v>
      </c>
      <c r="E3746" s="3">
        <v>48.72</v>
      </c>
      <c r="F3746" s="3">
        <v>0.490234</v>
      </c>
      <c r="G3746" s="3">
        <v>0.05</v>
      </c>
      <c r="H3746" s="3">
        <v>23268.73</v>
      </c>
      <c r="I3746" s="3">
        <v>15101.46</v>
      </c>
      <c r="J3746" s="3">
        <v>-17.09</v>
      </c>
      <c r="K3746" s="3">
        <v>34379.81</v>
      </c>
      <c r="L3746" s="3">
        <v>21.41</v>
      </c>
      <c r="M3746" s="3">
        <v>27.31</v>
      </c>
      <c r="N3746" s="3">
        <v>23.4</v>
      </c>
      <c r="O3746" s="3">
        <v>9.87</v>
      </c>
      <c r="P3746" s="3">
        <v>13.3</v>
      </c>
      <c r="Q3746" s="3">
        <v>39.93</v>
      </c>
      <c r="R3746" s="3">
        <v>33.48</v>
      </c>
      <c r="S3746" s="3">
        <v>10.31</v>
      </c>
      <c r="T3746" s="3">
        <v>1811.40707428851</v>
      </c>
      <c r="U3746" s="3">
        <v>1334.1886</v>
      </c>
    </row>
    <row r="3747" hidden="1">
      <c r="A3747" s="10" t="str">
        <f t="shared" si="1"/>
        <v>Bahrain2006</v>
      </c>
      <c r="B3747" s="1" t="s">
        <v>30</v>
      </c>
      <c r="C3747" s="3">
        <v>2006.0</v>
      </c>
      <c r="D3747" s="3">
        <v>81.08</v>
      </c>
      <c r="E3747" s="3">
        <v>28.8</v>
      </c>
      <c r="F3747" s="3">
        <v>-0.220239</v>
      </c>
      <c r="G3747" s="3">
        <v>0.04</v>
      </c>
      <c r="H3747" s="3">
        <v>8956.85</v>
      </c>
      <c r="I3747" s="3">
        <v>11661.61</v>
      </c>
      <c r="J3747" s="3">
        <v>22.17</v>
      </c>
      <c r="K3747" s="3">
        <v>18504.76</v>
      </c>
      <c r="L3747" s="3">
        <v>9.45</v>
      </c>
      <c r="M3747" s="3">
        <v>19.35</v>
      </c>
      <c r="N3747" s="3">
        <v>13.02</v>
      </c>
      <c r="O3747" s="3">
        <v>58.17</v>
      </c>
      <c r="P3747" s="3">
        <v>0.9</v>
      </c>
      <c r="Q3747" s="3">
        <v>81.85</v>
      </c>
      <c r="R3747" s="3">
        <v>15.59</v>
      </c>
      <c r="S3747" s="3">
        <v>1.67</v>
      </c>
      <c r="T3747" s="3">
        <v>3058.38307032793</v>
      </c>
      <c r="U3747" s="3">
        <v>6438.0509</v>
      </c>
    </row>
    <row r="3748" hidden="1">
      <c r="A3748" s="10" t="str">
        <f t="shared" si="1"/>
        <v>Bahamas, The2006</v>
      </c>
      <c r="B3748" s="1" t="s">
        <v>29</v>
      </c>
      <c r="C3748" s="3">
        <v>2006.0</v>
      </c>
      <c r="D3748" s="3">
        <v>42.05</v>
      </c>
      <c r="E3748" s="3">
        <v>76.99</v>
      </c>
      <c r="F3748" s="2"/>
      <c r="G3748" s="3">
        <v>0.13</v>
      </c>
      <c r="H3748" s="3">
        <v>2984.31</v>
      </c>
      <c r="I3748" s="3">
        <v>509.42</v>
      </c>
      <c r="J3748" s="3">
        <v>-10.93</v>
      </c>
      <c r="K3748" s="3">
        <v>10167.25</v>
      </c>
      <c r="L3748" s="3">
        <v>16.4</v>
      </c>
      <c r="M3748" s="3">
        <v>60.59</v>
      </c>
      <c r="N3748" s="3">
        <v>12.54</v>
      </c>
      <c r="O3748" s="3">
        <v>6.5</v>
      </c>
      <c r="P3748" s="3">
        <v>9.82</v>
      </c>
      <c r="Q3748" s="3">
        <v>33.96</v>
      </c>
      <c r="R3748" s="3">
        <v>37.52</v>
      </c>
      <c r="S3748" s="3">
        <v>18.64</v>
      </c>
      <c r="T3748" s="3">
        <v>1669.68288805175</v>
      </c>
      <c r="U3748" s="3">
        <v>1716.8252</v>
      </c>
    </row>
    <row r="3749" hidden="1">
      <c r="A3749" s="10" t="str">
        <f t="shared" si="1"/>
        <v>Bosnia and Herzegovina2006</v>
      </c>
      <c r="B3749" s="1" t="s">
        <v>41</v>
      </c>
      <c r="C3749" s="3">
        <v>2006.0</v>
      </c>
      <c r="D3749" s="3">
        <v>27.55</v>
      </c>
      <c r="E3749" s="3">
        <v>67.36</v>
      </c>
      <c r="F3749" s="3">
        <v>0.543053</v>
      </c>
      <c r="G3749" s="3">
        <v>0.09</v>
      </c>
      <c r="H3749" s="3">
        <v>7559.26</v>
      </c>
      <c r="I3749" s="3">
        <v>3427.78</v>
      </c>
      <c r="J3749" s="3">
        <v>-28.0</v>
      </c>
      <c r="K3749" s="3">
        <v>12864.61</v>
      </c>
      <c r="L3749" s="3">
        <v>17.48</v>
      </c>
      <c r="M3749" s="3">
        <v>49.88</v>
      </c>
      <c r="N3749" s="3">
        <v>24.22</v>
      </c>
      <c r="O3749" s="3">
        <v>8.39</v>
      </c>
      <c r="P3749" s="3">
        <v>13.68</v>
      </c>
      <c r="Q3749" s="3">
        <v>25.23</v>
      </c>
      <c r="R3749" s="3">
        <v>50.58</v>
      </c>
      <c r="S3749" s="3">
        <v>10.5</v>
      </c>
      <c r="T3749" s="3">
        <v>1630.58260821892</v>
      </c>
      <c r="U3749" s="3">
        <v>1275.6426</v>
      </c>
    </row>
    <row r="3750" hidden="1">
      <c r="A3750" s="10" t="str">
        <f t="shared" si="1"/>
        <v>Belarus2006</v>
      </c>
      <c r="B3750" s="1" t="s">
        <v>33</v>
      </c>
      <c r="C3750" s="3">
        <v>2006.0</v>
      </c>
      <c r="D3750" s="3">
        <v>49.14</v>
      </c>
      <c r="E3750" s="3">
        <v>41.72</v>
      </c>
      <c r="F3750" s="3">
        <v>0.948306</v>
      </c>
      <c r="G3750" s="3">
        <v>0.19</v>
      </c>
      <c r="H3750" s="3">
        <v>22323.21</v>
      </c>
      <c r="I3750" s="3">
        <v>19738.54</v>
      </c>
      <c r="J3750" s="3">
        <v>-4.17</v>
      </c>
      <c r="K3750" s="3">
        <v>36954.31</v>
      </c>
      <c r="L3750" s="3">
        <v>18.98</v>
      </c>
      <c r="M3750" s="3">
        <v>22.74</v>
      </c>
      <c r="N3750" s="3">
        <v>22.12</v>
      </c>
      <c r="O3750" s="3">
        <v>30.77</v>
      </c>
      <c r="P3750" s="3">
        <v>18.45</v>
      </c>
      <c r="Q3750" s="3">
        <v>52.64</v>
      </c>
      <c r="R3750" s="3">
        <v>21.79</v>
      </c>
      <c r="S3750" s="3">
        <v>5.54</v>
      </c>
      <c r="T3750" s="3">
        <v>1906.27422851957</v>
      </c>
      <c r="U3750" s="3">
        <v>1873.7455</v>
      </c>
    </row>
    <row r="3751" hidden="1">
      <c r="A3751" s="10" t="str">
        <f t="shared" si="1"/>
        <v>Belgium-Luxembourg2006</v>
      </c>
      <c r="B3751" s="1" t="s">
        <v>35</v>
      </c>
      <c r="C3751" s="3">
        <v>2006.0</v>
      </c>
      <c r="D3751" s="3">
        <v>0.0</v>
      </c>
      <c r="E3751" s="3">
        <v>0.0</v>
      </c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3">
        <v>0.0</v>
      </c>
      <c r="U3751" s="3">
        <v>0.0</v>
      </c>
    </row>
    <row r="3752" hidden="1">
      <c r="A3752" s="10" t="str">
        <f t="shared" si="1"/>
        <v>Belize2006</v>
      </c>
      <c r="B3752" s="1" t="s">
        <v>36</v>
      </c>
      <c r="C3752" s="3">
        <v>2006.0</v>
      </c>
      <c r="D3752" s="3">
        <v>90.17</v>
      </c>
      <c r="E3752" s="3">
        <v>59.26</v>
      </c>
      <c r="F3752" s="2"/>
      <c r="G3752" s="3">
        <v>0.22</v>
      </c>
      <c r="H3752" s="3">
        <v>660.34</v>
      </c>
      <c r="I3752" s="3">
        <v>274.43</v>
      </c>
      <c r="J3752" s="3">
        <v>-0.52</v>
      </c>
      <c r="K3752" s="3">
        <v>1210.15</v>
      </c>
      <c r="L3752" s="3">
        <v>13.1</v>
      </c>
      <c r="M3752" s="3">
        <v>46.16</v>
      </c>
      <c r="N3752" s="3">
        <v>11.7</v>
      </c>
      <c r="O3752" s="3">
        <v>1.94</v>
      </c>
      <c r="P3752" s="3">
        <v>0.66</v>
      </c>
      <c r="Q3752" s="3">
        <v>22.82</v>
      </c>
      <c r="R3752" s="3">
        <v>21.64</v>
      </c>
      <c r="S3752" s="3">
        <v>47.7</v>
      </c>
      <c r="T3752" s="3">
        <v>1509.44565668527</v>
      </c>
      <c r="U3752" s="3">
        <v>2462.1602</v>
      </c>
    </row>
    <row r="3753" hidden="1">
      <c r="A3753" s="10" t="str">
        <f t="shared" si="1"/>
        <v>Bermuda2006</v>
      </c>
      <c r="B3753" s="1" t="s">
        <v>38</v>
      </c>
      <c r="C3753" s="3">
        <v>2006.0</v>
      </c>
      <c r="D3753" s="3">
        <v>0.0</v>
      </c>
      <c r="E3753" s="3">
        <v>0.0</v>
      </c>
      <c r="F3753" s="2"/>
      <c r="G3753" s="3">
        <v>0.36</v>
      </c>
      <c r="H3753" s="3">
        <v>1070.97</v>
      </c>
      <c r="I3753" s="2"/>
      <c r="J3753" s="2"/>
      <c r="K3753" s="3">
        <v>6144.0</v>
      </c>
      <c r="L3753" s="2"/>
      <c r="M3753" s="2"/>
      <c r="N3753" s="2"/>
      <c r="O3753" s="2"/>
      <c r="P3753" s="2"/>
      <c r="Q3753" s="2"/>
      <c r="R3753" s="2"/>
      <c r="S3753" s="2"/>
      <c r="T3753" s="3">
        <v>1900.78949848231</v>
      </c>
      <c r="U3753" s="3">
        <v>0.0</v>
      </c>
    </row>
    <row r="3754" hidden="1">
      <c r="A3754" s="10" t="str">
        <f t="shared" si="1"/>
        <v>Bolivia2006</v>
      </c>
      <c r="B3754" s="1" t="s">
        <v>40</v>
      </c>
      <c r="C3754" s="3">
        <v>2006.0</v>
      </c>
      <c r="D3754" s="3">
        <v>84.49</v>
      </c>
      <c r="E3754" s="3">
        <v>66.77</v>
      </c>
      <c r="F3754" s="3">
        <v>-0.917454</v>
      </c>
      <c r="G3754" s="3">
        <v>0.21</v>
      </c>
      <c r="H3754" s="3">
        <v>2824.84</v>
      </c>
      <c r="I3754" s="3">
        <v>4223.3</v>
      </c>
      <c r="J3754" s="3">
        <v>9.01</v>
      </c>
      <c r="K3754" s="3">
        <v>11451.87</v>
      </c>
      <c r="L3754" s="3">
        <v>28.79</v>
      </c>
      <c r="M3754" s="3">
        <v>37.98</v>
      </c>
      <c r="N3754" s="3">
        <v>29.05</v>
      </c>
      <c r="O3754" s="3">
        <v>3.98</v>
      </c>
      <c r="P3754" s="3">
        <v>3.15</v>
      </c>
      <c r="Q3754" s="3">
        <v>46.52</v>
      </c>
      <c r="R3754" s="3">
        <v>19.31</v>
      </c>
      <c r="S3754" s="3">
        <v>30.97</v>
      </c>
      <c r="T3754" s="3">
        <v>2060.46542192388</v>
      </c>
      <c r="U3754" s="3">
        <v>2894.4246</v>
      </c>
    </row>
    <row r="3755" hidden="1">
      <c r="A3755" s="10" t="str">
        <f t="shared" si="1"/>
        <v>Brazil2006</v>
      </c>
      <c r="B3755" s="1" t="s">
        <v>43</v>
      </c>
      <c r="C3755" s="3">
        <v>2006.0</v>
      </c>
      <c r="D3755" s="3">
        <v>46.8</v>
      </c>
      <c r="E3755" s="3">
        <v>56.34</v>
      </c>
      <c r="F3755" s="3">
        <v>0.622959</v>
      </c>
      <c r="G3755" s="3">
        <v>0.06</v>
      </c>
      <c r="H3755" s="3">
        <v>91342.78</v>
      </c>
      <c r="I3755" s="3">
        <v>137806.19</v>
      </c>
      <c r="J3755" s="3">
        <v>2.71</v>
      </c>
      <c r="K3755" s="3">
        <v>1107640.06</v>
      </c>
      <c r="L3755" s="3">
        <v>35.78</v>
      </c>
      <c r="M3755" s="3">
        <v>20.56</v>
      </c>
      <c r="N3755" s="3">
        <v>26.85</v>
      </c>
      <c r="O3755" s="3">
        <v>16.73</v>
      </c>
      <c r="P3755" s="3">
        <v>20.65</v>
      </c>
      <c r="Q3755" s="3">
        <v>19.75</v>
      </c>
      <c r="R3755" s="3">
        <v>30.31</v>
      </c>
      <c r="S3755" s="3">
        <v>27.38</v>
      </c>
      <c r="T3755" s="3">
        <v>2084.05013609693</v>
      </c>
      <c r="U3755" s="3">
        <v>864.9536</v>
      </c>
    </row>
    <row r="3756" hidden="1">
      <c r="A3756" s="10" t="str">
        <f t="shared" si="1"/>
        <v>Barbados2006</v>
      </c>
      <c r="B3756" s="1" t="s">
        <v>32</v>
      </c>
      <c r="C3756" s="3">
        <v>2006.0</v>
      </c>
      <c r="D3756" s="3">
        <v>56.6</v>
      </c>
      <c r="E3756" s="3">
        <v>81.16</v>
      </c>
      <c r="F3756" s="2"/>
      <c r="G3756" s="3">
        <v>0.09</v>
      </c>
      <c r="H3756" s="3">
        <v>1628.55</v>
      </c>
      <c r="I3756" s="3">
        <v>441.21</v>
      </c>
      <c r="J3756" s="3">
        <v>-6.36</v>
      </c>
      <c r="K3756" s="3">
        <v>4217.5</v>
      </c>
      <c r="L3756" s="3">
        <v>22.07</v>
      </c>
      <c r="M3756" s="3">
        <v>59.09</v>
      </c>
      <c r="N3756" s="3">
        <v>13.23</v>
      </c>
      <c r="O3756" s="3">
        <v>5.15</v>
      </c>
      <c r="P3756" s="3">
        <v>14.46</v>
      </c>
      <c r="Q3756" s="3">
        <v>61.95</v>
      </c>
      <c r="R3756" s="3">
        <v>15.21</v>
      </c>
      <c r="S3756" s="3">
        <v>7.87</v>
      </c>
      <c r="T3756" s="3">
        <v>1816.92658858617</v>
      </c>
      <c r="U3756" s="3">
        <v>1582.834</v>
      </c>
    </row>
    <row r="3757" hidden="1">
      <c r="A3757" s="10" t="str">
        <f t="shared" si="1"/>
        <v>Brunei2006</v>
      </c>
      <c r="B3757" s="1" t="s">
        <v>44</v>
      </c>
      <c r="C3757" s="3">
        <v>2006.0</v>
      </c>
      <c r="D3757" s="3">
        <v>96.45</v>
      </c>
      <c r="E3757" s="3">
        <v>70.09</v>
      </c>
      <c r="F3757" s="2"/>
      <c r="G3757" s="3">
        <v>0.17</v>
      </c>
      <c r="H3757" s="3">
        <v>1675.94</v>
      </c>
      <c r="I3757" s="3">
        <v>7624.29</v>
      </c>
      <c r="J3757" s="3">
        <v>46.51</v>
      </c>
      <c r="K3757" s="3">
        <v>11470.7</v>
      </c>
      <c r="L3757" s="3">
        <v>24.89</v>
      </c>
      <c r="M3757" s="3">
        <v>45.2</v>
      </c>
      <c r="N3757" s="3">
        <v>24.37</v>
      </c>
      <c r="O3757" s="3">
        <v>4.62</v>
      </c>
      <c r="P3757" s="3">
        <v>1.0</v>
      </c>
      <c r="Q3757" s="3">
        <v>31.0</v>
      </c>
      <c r="R3757" s="3">
        <v>0.35</v>
      </c>
      <c r="S3757" s="3">
        <v>67.51</v>
      </c>
      <c r="T3757" s="3">
        <v>2194.67492840414</v>
      </c>
      <c r="U3757" s="3">
        <v>9283.5624</v>
      </c>
    </row>
    <row r="3758" hidden="1">
      <c r="A3758" s="10" t="str">
        <f t="shared" si="1"/>
        <v>Bhutan2006</v>
      </c>
      <c r="B3758" s="1" t="s">
        <v>39</v>
      </c>
      <c r="C3758" s="3">
        <v>2006.0</v>
      </c>
      <c r="D3758" s="3">
        <v>49.68</v>
      </c>
      <c r="E3758" s="3">
        <v>57.2</v>
      </c>
      <c r="F3758" s="2"/>
      <c r="G3758" s="3">
        <v>0.5</v>
      </c>
      <c r="H3758" s="3">
        <v>418.91</v>
      </c>
      <c r="I3758" s="3">
        <v>413.89</v>
      </c>
      <c r="J3758" s="3">
        <v>-4.88</v>
      </c>
      <c r="K3758" s="3">
        <v>874.99</v>
      </c>
      <c r="L3758" s="3">
        <v>20.5</v>
      </c>
      <c r="M3758" s="3">
        <v>36.7</v>
      </c>
      <c r="N3758" s="3">
        <v>37.95</v>
      </c>
      <c r="O3758" s="3">
        <v>4.85</v>
      </c>
      <c r="P3758" s="3">
        <v>0.25</v>
      </c>
      <c r="Q3758" s="3">
        <v>30.53</v>
      </c>
      <c r="R3758" s="3">
        <v>60.37</v>
      </c>
      <c r="S3758" s="3">
        <v>6.99</v>
      </c>
      <c r="T3758" s="3">
        <v>1611.49898054739</v>
      </c>
      <c r="U3758" s="3">
        <v>1803.6592</v>
      </c>
    </row>
    <row r="3759" hidden="1">
      <c r="A3759" s="10" t="str">
        <f t="shared" si="1"/>
        <v>Botswana2006</v>
      </c>
      <c r="B3759" s="1" t="s">
        <v>42</v>
      </c>
      <c r="C3759" s="3">
        <v>2006.0</v>
      </c>
      <c r="D3759" s="3">
        <v>4.65</v>
      </c>
      <c r="E3759" s="3">
        <v>59.87</v>
      </c>
      <c r="F3759" s="3">
        <v>-0.958566</v>
      </c>
      <c r="G3759" s="3">
        <v>0.43</v>
      </c>
      <c r="H3759" s="3">
        <v>3053.3</v>
      </c>
      <c r="I3759" s="3">
        <v>4506.18</v>
      </c>
      <c r="J3759" s="3">
        <v>18.17</v>
      </c>
      <c r="K3759" s="3">
        <v>10137.88</v>
      </c>
      <c r="L3759" s="3">
        <v>22.56</v>
      </c>
      <c r="M3759" s="3">
        <v>37.31</v>
      </c>
      <c r="N3759" s="3">
        <v>15.48</v>
      </c>
      <c r="O3759" s="3">
        <v>8.31</v>
      </c>
      <c r="P3759" s="3">
        <v>1.29</v>
      </c>
      <c r="Q3759" s="3">
        <v>5.5</v>
      </c>
      <c r="R3759" s="3">
        <v>16.63</v>
      </c>
      <c r="S3759" s="3">
        <v>76.25</v>
      </c>
      <c r="T3759" s="3">
        <v>1708.75082581292</v>
      </c>
      <c r="U3759" s="3">
        <v>5766.584</v>
      </c>
    </row>
    <row r="3760" hidden="1">
      <c r="A3760" s="10" t="str">
        <f t="shared" si="1"/>
        <v>Central African Republic2006</v>
      </c>
      <c r="B3760" s="1" t="s">
        <v>53</v>
      </c>
      <c r="C3760" s="3">
        <v>2006.0</v>
      </c>
      <c r="D3760" s="3">
        <v>27.58</v>
      </c>
      <c r="E3760" s="3">
        <v>0.36</v>
      </c>
      <c r="F3760" s="2"/>
      <c r="G3760" s="3">
        <v>0.12</v>
      </c>
      <c r="H3760" s="3">
        <v>140.44</v>
      </c>
      <c r="I3760" s="3">
        <v>109.84</v>
      </c>
      <c r="J3760" s="3">
        <v>-7.76</v>
      </c>
      <c r="K3760" s="3">
        <v>1460.56</v>
      </c>
      <c r="L3760" s="3">
        <v>0.2</v>
      </c>
      <c r="M3760" s="3">
        <v>0.16</v>
      </c>
      <c r="N3760" s="3">
        <v>65.85</v>
      </c>
      <c r="O3760" s="3">
        <v>27.04</v>
      </c>
      <c r="P3760" s="3">
        <v>0.26</v>
      </c>
      <c r="Q3760" s="3">
        <v>0.13</v>
      </c>
      <c r="R3760" s="3">
        <v>73.61</v>
      </c>
      <c r="S3760" s="3">
        <v>17.4</v>
      </c>
      <c r="T3760" s="3">
        <v>0.0</v>
      </c>
      <c r="U3760" s="3">
        <v>4836.382</v>
      </c>
    </row>
    <row r="3761" hidden="1">
      <c r="A3761" s="10" t="str">
        <f t="shared" si="1"/>
        <v>Canada2006</v>
      </c>
      <c r="B3761" s="1" t="s">
        <v>50</v>
      </c>
      <c r="C3761" s="3">
        <v>2006.0</v>
      </c>
      <c r="D3761" s="3">
        <v>37.76</v>
      </c>
      <c r="E3761" s="3">
        <v>69.82</v>
      </c>
      <c r="F3761" s="3">
        <v>0.806511</v>
      </c>
      <c r="G3761" s="3">
        <v>0.62</v>
      </c>
      <c r="H3761" s="3">
        <v>350257.15</v>
      </c>
      <c r="I3761" s="3">
        <v>388178.68</v>
      </c>
      <c r="J3761" s="3">
        <v>2.76</v>
      </c>
      <c r="K3761" s="3">
        <v>1315419.98</v>
      </c>
      <c r="L3761" s="3">
        <v>36.69</v>
      </c>
      <c r="M3761" s="3">
        <v>33.13</v>
      </c>
      <c r="N3761" s="3">
        <v>18.16</v>
      </c>
      <c r="O3761" s="3">
        <v>10.47</v>
      </c>
      <c r="P3761" s="3">
        <v>22.08</v>
      </c>
      <c r="Q3761" s="3">
        <v>31.9</v>
      </c>
      <c r="R3761" s="3">
        <v>25.22</v>
      </c>
      <c r="S3761" s="3">
        <v>16.61</v>
      </c>
      <c r="T3761" s="3">
        <v>2417.88940814318</v>
      </c>
      <c r="U3761" s="3">
        <v>1229.0003</v>
      </c>
    </row>
    <row r="3762" hidden="1">
      <c r="A3762" s="10" t="str">
        <f t="shared" si="1"/>
        <v>Switzerland2006</v>
      </c>
      <c r="B3762" s="1" t="s">
        <v>196</v>
      </c>
      <c r="C3762" s="3">
        <v>2006.0</v>
      </c>
      <c r="D3762" s="3">
        <v>7.64</v>
      </c>
      <c r="E3762" s="3">
        <v>65.76</v>
      </c>
      <c r="F3762" s="3">
        <v>2.038668</v>
      </c>
      <c r="G3762" s="3">
        <v>0.07</v>
      </c>
      <c r="H3762" s="3">
        <v>141399.53</v>
      </c>
      <c r="I3762" s="3">
        <v>147856.29</v>
      </c>
      <c r="J3762" s="3">
        <v>8.46</v>
      </c>
      <c r="K3762" s="3">
        <v>430920.99</v>
      </c>
      <c r="L3762" s="3">
        <v>24.02</v>
      </c>
      <c r="M3762" s="3">
        <v>41.74</v>
      </c>
      <c r="N3762" s="3">
        <v>27.35</v>
      </c>
      <c r="O3762" s="3">
        <v>6.05</v>
      </c>
      <c r="P3762" s="3">
        <v>28.51</v>
      </c>
      <c r="Q3762" s="3">
        <v>37.49</v>
      </c>
      <c r="R3762" s="3">
        <v>30.44</v>
      </c>
      <c r="S3762" s="3">
        <v>1.12</v>
      </c>
      <c r="T3762" s="3">
        <v>1768.58913258993</v>
      </c>
      <c r="U3762" s="3">
        <v>1952.4167</v>
      </c>
    </row>
    <row r="3763" hidden="1">
      <c r="A3763" s="10" t="str">
        <f t="shared" si="1"/>
        <v>Chile2006</v>
      </c>
      <c r="B3763" s="1" t="s">
        <v>55</v>
      </c>
      <c r="C3763" s="3">
        <v>2006.0</v>
      </c>
      <c r="D3763" s="3">
        <v>49.87</v>
      </c>
      <c r="E3763" s="3">
        <v>43.15</v>
      </c>
      <c r="F3763" s="3">
        <v>-0.193151</v>
      </c>
      <c r="G3763" s="3">
        <v>0.07</v>
      </c>
      <c r="H3763" s="3">
        <v>58829.36</v>
      </c>
      <c r="I3763" s="3">
        <v>60596.33</v>
      </c>
      <c r="J3763" s="3">
        <v>14.49</v>
      </c>
      <c r="K3763" s="3">
        <v>154788.0</v>
      </c>
      <c r="L3763" s="3">
        <v>19.46</v>
      </c>
      <c r="M3763" s="3">
        <v>23.69</v>
      </c>
      <c r="N3763" s="3">
        <v>10.7</v>
      </c>
      <c r="O3763" s="3">
        <v>12.4</v>
      </c>
      <c r="P3763" s="3">
        <v>1.73</v>
      </c>
      <c r="Q3763" s="3">
        <v>9.52</v>
      </c>
      <c r="R3763" s="3">
        <v>49.62</v>
      </c>
      <c r="S3763" s="3">
        <v>37.1</v>
      </c>
      <c r="T3763" s="3">
        <v>1749.73328810302</v>
      </c>
      <c r="U3763" s="3">
        <v>2255.783</v>
      </c>
    </row>
    <row r="3764" hidden="1">
      <c r="A3764" s="10" t="str">
        <f t="shared" si="1"/>
        <v>China2006</v>
      </c>
      <c r="B3764" s="1" t="s">
        <v>56</v>
      </c>
      <c r="C3764" s="3">
        <v>2006.0</v>
      </c>
      <c r="D3764" s="3">
        <v>7.04</v>
      </c>
      <c r="E3764" s="3">
        <v>58.54</v>
      </c>
      <c r="F3764" s="3">
        <v>0.842242</v>
      </c>
      <c r="G3764" s="3">
        <v>0.09</v>
      </c>
      <c r="H3764" s="3">
        <v>791460.87</v>
      </c>
      <c r="I3764" s="3">
        <v>968935.6</v>
      </c>
      <c r="J3764" s="3">
        <v>7.59</v>
      </c>
      <c r="K3764" s="3">
        <v>2752130.06</v>
      </c>
      <c r="L3764" s="3">
        <v>49.14</v>
      </c>
      <c r="M3764" s="3">
        <v>9.4</v>
      </c>
      <c r="N3764" s="3">
        <v>22.58</v>
      </c>
      <c r="O3764" s="3">
        <v>18.58</v>
      </c>
      <c r="P3764" s="3">
        <v>43.05</v>
      </c>
      <c r="Q3764" s="3">
        <v>37.3</v>
      </c>
      <c r="R3764" s="3">
        <v>16.99</v>
      </c>
      <c r="S3764" s="3">
        <v>2.42</v>
      </c>
      <c r="T3764" s="3">
        <v>2535.77275439908</v>
      </c>
      <c r="U3764" s="3">
        <v>2264.4385</v>
      </c>
    </row>
    <row r="3765" hidden="1">
      <c r="A3765" s="10" t="str">
        <f t="shared" si="1"/>
        <v>Cote d'Ivoire2006</v>
      </c>
      <c r="B3765" s="1" t="s">
        <v>62</v>
      </c>
      <c r="C3765" s="3">
        <v>2006.0</v>
      </c>
      <c r="D3765" s="3">
        <v>77.06</v>
      </c>
      <c r="E3765" s="3">
        <v>43.61</v>
      </c>
      <c r="F3765" s="3">
        <v>-0.9293</v>
      </c>
      <c r="G3765" s="3">
        <v>0.06</v>
      </c>
      <c r="H3765" s="3">
        <v>5820.43</v>
      </c>
      <c r="I3765" s="3">
        <v>8147.74</v>
      </c>
      <c r="J3765" s="3">
        <v>9.67</v>
      </c>
      <c r="K3765" s="3">
        <v>17816.72</v>
      </c>
      <c r="L3765" s="3">
        <v>21.23</v>
      </c>
      <c r="M3765" s="3">
        <v>22.38</v>
      </c>
      <c r="N3765" s="3">
        <v>16.72</v>
      </c>
      <c r="O3765" s="3">
        <v>38.68</v>
      </c>
      <c r="P3765" s="3">
        <v>11.12</v>
      </c>
      <c r="Q3765" s="3">
        <v>30.52</v>
      </c>
      <c r="R3765" s="3">
        <v>13.73</v>
      </c>
      <c r="S3765" s="3">
        <v>44.46</v>
      </c>
      <c r="T3765" s="3">
        <v>1703.32244367263</v>
      </c>
      <c r="U3765" s="3">
        <v>2378.5294</v>
      </c>
    </row>
    <row r="3766" hidden="1">
      <c r="A3766" s="10" t="str">
        <f t="shared" si="1"/>
        <v>Cameroon2006</v>
      </c>
      <c r="B3766" s="1" t="s">
        <v>49</v>
      </c>
      <c r="C3766" s="3">
        <v>2006.0</v>
      </c>
      <c r="D3766" s="3">
        <v>87.33</v>
      </c>
      <c r="E3766" s="3">
        <v>43.88</v>
      </c>
      <c r="F3766" s="3">
        <v>-1.570753</v>
      </c>
      <c r="G3766" s="3">
        <v>0.12</v>
      </c>
      <c r="H3766" s="3">
        <v>3149.36</v>
      </c>
      <c r="I3766" s="3">
        <v>3576.42</v>
      </c>
      <c r="J3766" s="3">
        <v>-0.67</v>
      </c>
      <c r="K3766" s="3">
        <v>19356.05</v>
      </c>
      <c r="L3766" s="3">
        <v>14.49</v>
      </c>
      <c r="M3766" s="3">
        <v>29.39</v>
      </c>
      <c r="N3766" s="3">
        <v>20.46</v>
      </c>
      <c r="O3766" s="3">
        <v>35.65</v>
      </c>
      <c r="P3766" s="3">
        <v>0.45</v>
      </c>
      <c r="Q3766" s="3">
        <v>13.27</v>
      </c>
      <c r="R3766" s="3">
        <v>17.78</v>
      </c>
      <c r="S3766" s="3">
        <v>66.9</v>
      </c>
      <c r="T3766" s="3">
        <v>1661.96414865337</v>
      </c>
      <c r="U3766" s="3">
        <v>4095.7809</v>
      </c>
    </row>
    <row r="3767" hidden="1">
      <c r="A3767" s="10" t="str">
        <f t="shared" si="1"/>
        <v>Congo, Rep.2006</v>
      </c>
      <c r="B3767" s="1" t="s">
        <v>59</v>
      </c>
      <c r="C3767" s="3">
        <v>2006.0</v>
      </c>
      <c r="D3767" s="3">
        <v>0.0</v>
      </c>
      <c r="E3767" s="3">
        <v>0.0</v>
      </c>
      <c r="F3767" s="3">
        <v>-1.891954</v>
      </c>
      <c r="G3767" s="2"/>
      <c r="H3767" s="2"/>
      <c r="I3767" s="2"/>
      <c r="J3767" s="3">
        <v>29.33</v>
      </c>
      <c r="K3767" s="3">
        <v>8072.31</v>
      </c>
      <c r="L3767" s="2"/>
      <c r="M3767" s="2"/>
      <c r="N3767" s="2"/>
      <c r="O3767" s="2"/>
      <c r="P3767" s="2"/>
      <c r="Q3767" s="2"/>
      <c r="R3767" s="2"/>
      <c r="S3767" s="2"/>
      <c r="T3767" s="3">
        <v>0.0</v>
      </c>
      <c r="U3767" s="3">
        <v>0.0</v>
      </c>
    </row>
    <row r="3768" hidden="1">
      <c r="A3768" s="10" t="str">
        <f t="shared" si="1"/>
        <v>Cook Islands2006</v>
      </c>
      <c r="B3768" s="1" t="s">
        <v>60</v>
      </c>
      <c r="C3768" s="3">
        <v>2006.0</v>
      </c>
      <c r="D3768" s="3">
        <v>0.0</v>
      </c>
      <c r="E3768" s="3">
        <v>0.0</v>
      </c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3">
        <v>0.0</v>
      </c>
      <c r="U3768" s="3">
        <v>0.0</v>
      </c>
    </row>
    <row r="3769" hidden="1">
      <c r="A3769" s="10" t="str">
        <f t="shared" si="1"/>
        <v>Colombia2006</v>
      </c>
      <c r="B3769" s="1" t="s">
        <v>57</v>
      </c>
      <c r="C3769" s="3">
        <v>2006.0</v>
      </c>
      <c r="D3769" s="3">
        <v>61.93</v>
      </c>
      <c r="E3769" s="3">
        <v>59.51</v>
      </c>
      <c r="F3769" s="3">
        <v>0.162228</v>
      </c>
      <c r="G3769" s="3">
        <v>0.15</v>
      </c>
      <c r="H3769" s="3">
        <v>26162.44</v>
      </c>
      <c r="I3769" s="3">
        <v>24390.98</v>
      </c>
      <c r="J3769" s="3">
        <v>-4.18</v>
      </c>
      <c r="K3769" s="3">
        <v>161619.0</v>
      </c>
      <c r="L3769" s="3">
        <v>34.11</v>
      </c>
      <c r="M3769" s="3">
        <v>25.4</v>
      </c>
      <c r="N3769" s="3">
        <v>33.03</v>
      </c>
      <c r="O3769" s="3">
        <v>6.46</v>
      </c>
      <c r="P3769" s="3">
        <v>3.53</v>
      </c>
      <c r="Q3769" s="3">
        <v>31.96</v>
      </c>
      <c r="R3769" s="3">
        <v>19.75</v>
      </c>
      <c r="S3769" s="3">
        <v>44.73</v>
      </c>
      <c r="T3769" s="3">
        <v>2260.19498235279</v>
      </c>
      <c r="U3769" s="3">
        <v>1895.5753</v>
      </c>
    </row>
    <row r="3770" hidden="1">
      <c r="A3770" s="10" t="str">
        <f t="shared" si="1"/>
        <v>Comoros2006</v>
      </c>
      <c r="B3770" s="1" t="s">
        <v>58</v>
      </c>
      <c r="C3770" s="3">
        <v>2006.0</v>
      </c>
      <c r="D3770" s="3">
        <v>86.28</v>
      </c>
      <c r="E3770" s="3">
        <v>69.94</v>
      </c>
      <c r="F3770" s="2"/>
      <c r="G3770" s="3">
        <v>0.12</v>
      </c>
      <c r="H3770" s="3">
        <v>101.39</v>
      </c>
      <c r="I3770" s="3">
        <v>2.59</v>
      </c>
      <c r="J3770" s="3">
        <v>-18.08</v>
      </c>
      <c r="K3770" s="3">
        <v>698.43</v>
      </c>
      <c r="L3770" s="3">
        <v>29.79</v>
      </c>
      <c r="M3770" s="3">
        <v>40.15</v>
      </c>
      <c r="N3770" s="3">
        <v>21.88</v>
      </c>
      <c r="O3770" s="3">
        <v>8.08</v>
      </c>
      <c r="P3770" s="3">
        <v>3.4</v>
      </c>
      <c r="Q3770" s="3">
        <v>88.27</v>
      </c>
      <c r="R3770" s="3">
        <v>7.98</v>
      </c>
      <c r="S3770" s="3">
        <v>0.03</v>
      </c>
      <c r="T3770" s="3">
        <v>1966.92025129316</v>
      </c>
      <c r="U3770" s="3">
        <v>7517.831</v>
      </c>
    </row>
    <row r="3771" hidden="1">
      <c r="A3771" s="10" t="str">
        <f t="shared" si="1"/>
        <v>Cape Verde2006</v>
      </c>
      <c r="B3771" s="1" t="s">
        <v>51</v>
      </c>
      <c r="C3771" s="3">
        <v>2006.0</v>
      </c>
      <c r="D3771" s="3">
        <v>61.91</v>
      </c>
      <c r="E3771" s="3">
        <v>73.76</v>
      </c>
      <c r="F3771" s="2"/>
      <c r="G3771" s="3">
        <v>0.17</v>
      </c>
      <c r="H3771" s="3">
        <v>538.2</v>
      </c>
      <c r="I3771" s="3">
        <v>110.29</v>
      </c>
      <c r="J3771" s="3">
        <v>-27.55</v>
      </c>
      <c r="K3771" s="3">
        <v>1107.89</v>
      </c>
      <c r="L3771" s="3">
        <v>21.15</v>
      </c>
      <c r="M3771" s="3">
        <v>52.61</v>
      </c>
      <c r="N3771" s="3">
        <v>18.81</v>
      </c>
      <c r="O3771" s="3">
        <v>7.43</v>
      </c>
      <c r="P3771" s="3">
        <v>22.5</v>
      </c>
      <c r="Q3771" s="3">
        <v>60.97</v>
      </c>
      <c r="R3771" s="3">
        <v>5.74</v>
      </c>
      <c r="S3771" s="3">
        <v>10.78</v>
      </c>
      <c r="T3771" s="3">
        <v>1757.50921543505</v>
      </c>
      <c r="U3771" s="3">
        <v>2852.7767</v>
      </c>
    </row>
    <row r="3772" hidden="1">
      <c r="A3772" s="10" t="str">
        <f t="shared" si="1"/>
        <v>Costa Rica2006</v>
      </c>
      <c r="B3772" s="1" t="s">
        <v>61</v>
      </c>
      <c r="C3772" s="3">
        <v>2006.0</v>
      </c>
      <c r="D3772" s="3">
        <v>35.19</v>
      </c>
      <c r="E3772" s="3">
        <v>71.53</v>
      </c>
      <c r="F3772" s="3">
        <v>0.07129</v>
      </c>
      <c r="G3772" s="3">
        <v>0.11</v>
      </c>
      <c r="H3772" s="3">
        <v>11070.46</v>
      </c>
      <c r="I3772" s="3">
        <v>7254.87</v>
      </c>
      <c r="J3772" s="3">
        <v>-3.2</v>
      </c>
      <c r="K3772" s="3">
        <v>22602.72</v>
      </c>
      <c r="L3772" s="3">
        <v>37.92</v>
      </c>
      <c r="M3772" s="3">
        <v>33.61</v>
      </c>
      <c r="N3772" s="3">
        <v>22.2</v>
      </c>
      <c r="O3772" s="3">
        <v>6.26</v>
      </c>
      <c r="P3772" s="3">
        <v>41.81</v>
      </c>
      <c r="Q3772" s="3">
        <v>25.23</v>
      </c>
      <c r="R3772" s="3">
        <v>7.29</v>
      </c>
      <c r="S3772" s="3">
        <v>25.67</v>
      </c>
      <c r="T3772" s="3">
        <v>2415.64955144011</v>
      </c>
      <c r="U3772" s="3">
        <v>2041.5729</v>
      </c>
    </row>
    <row r="3773" hidden="1">
      <c r="A3773" s="10" t="str">
        <f t="shared" si="1"/>
        <v>Cuba2006</v>
      </c>
      <c r="B3773" s="1" t="s">
        <v>64</v>
      </c>
      <c r="C3773" s="3">
        <v>2006.0</v>
      </c>
      <c r="D3773" s="3">
        <v>12.54</v>
      </c>
      <c r="E3773" s="3">
        <v>45.63</v>
      </c>
      <c r="F3773" s="3">
        <v>0.207314</v>
      </c>
      <c r="G3773" s="3">
        <v>0.15</v>
      </c>
      <c r="H3773" s="3">
        <v>10173.59</v>
      </c>
      <c r="I3773" s="3">
        <v>2980.15</v>
      </c>
      <c r="J3773" s="3">
        <v>0.24</v>
      </c>
      <c r="K3773" s="3">
        <v>52742.8</v>
      </c>
      <c r="L3773" s="3">
        <v>25.72</v>
      </c>
      <c r="M3773" s="3">
        <v>19.91</v>
      </c>
      <c r="N3773" s="3">
        <v>12.45</v>
      </c>
      <c r="O3773" s="3">
        <v>5.26</v>
      </c>
      <c r="P3773" s="3">
        <v>8.73</v>
      </c>
      <c r="Q3773" s="3">
        <v>18.37</v>
      </c>
      <c r="R3773" s="3">
        <v>5.43</v>
      </c>
      <c r="S3773" s="3">
        <v>4.69</v>
      </c>
      <c r="T3773" s="3">
        <v>2140.20581107741</v>
      </c>
      <c r="U3773" s="3">
        <v>4675.4821</v>
      </c>
    </row>
    <row r="3774" hidden="1">
      <c r="A3774" s="10" t="str">
        <f t="shared" si="1"/>
        <v>Cayman Islands2006</v>
      </c>
      <c r="B3774" s="1" t="s">
        <v>52</v>
      </c>
      <c r="C3774" s="3">
        <v>2006.0</v>
      </c>
      <c r="D3774" s="3">
        <v>0.0</v>
      </c>
      <c r="E3774" s="3">
        <v>0.0</v>
      </c>
      <c r="F3774" s="2"/>
      <c r="G3774" s="2"/>
      <c r="H3774" s="2"/>
      <c r="I3774" s="2"/>
      <c r="J3774" s="2"/>
      <c r="K3774" s="3">
        <v>4200.44</v>
      </c>
      <c r="L3774" s="2"/>
      <c r="M3774" s="2"/>
      <c r="N3774" s="2"/>
      <c r="O3774" s="2"/>
      <c r="P3774" s="2"/>
      <c r="Q3774" s="2"/>
      <c r="R3774" s="2"/>
      <c r="S3774" s="2"/>
      <c r="T3774" s="3">
        <v>0.0</v>
      </c>
      <c r="U3774" s="3">
        <v>0.0</v>
      </c>
    </row>
    <row r="3775" hidden="1">
      <c r="A3775" s="10" t="str">
        <f t="shared" si="1"/>
        <v>Cyprus2006</v>
      </c>
      <c r="B3775" s="1" t="s">
        <v>65</v>
      </c>
      <c r="C3775" s="3">
        <v>2006.0</v>
      </c>
      <c r="D3775" s="3">
        <v>42.26</v>
      </c>
      <c r="E3775" s="3">
        <v>80.92</v>
      </c>
      <c r="F3775" s="3">
        <v>0.728916</v>
      </c>
      <c r="G3775" s="3">
        <v>0.3</v>
      </c>
      <c r="H3775" s="3">
        <v>7045.7</v>
      </c>
      <c r="I3775" s="3">
        <v>1414.87</v>
      </c>
      <c r="J3775" s="3">
        <v>-2.93</v>
      </c>
      <c r="K3775" s="3">
        <v>20072.79</v>
      </c>
      <c r="L3775" s="3">
        <v>18.45</v>
      </c>
      <c r="M3775" s="3">
        <v>62.47</v>
      </c>
      <c r="N3775" s="3">
        <v>13.76</v>
      </c>
      <c r="O3775" s="3">
        <v>4.0</v>
      </c>
      <c r="P3775" s="3">
        <v>25.44</v>
      </c>
      <c r="Q3775" s="3">
        <v>53.49</v>
      </c>
      <c r="R3775" s="3">
        <v>6.64</v>
      </c>
      <c r="S3775" s="3">
        <v>14.42</v>
      </c>
      <c r="T3775" s="3">
        <v>1808.98844474983</v>
      </c>
      <c r="U3775" s="3">
        <v>1210.3724</v>
      </c>
    </row>
    <row r="3776" hidden="1">
      <c r="A3776" s="10" t="str">
        <f t="shared" si="1"/>
        <v>Czechia2006</v>
      </c>
      <c r="B3776" s="1" t="s">
        <v>66</v>
      </c>
      <c r="C3776" s="3">
        <v>2006.0</v>
      </c>
      <c r="D3776" s="3">
        <v>10.59</v>
      </c>
      <c r="E3776" s="3">
        <v>68.1</v>
      </c>
      <c r="F3776" s="3">
        <v>1.647855</v>
      </c>
      <c r="G3776" s="3">
        <v>0.13</v>
      </c>
      <c r="H3776" s="3">
        <v>93429.47</v>
      </c>
      <c r="I3776" s="3">
        <v>95140.99</v>
      </c>
      <c r="J3776" s="3">
        <v>2.72</v>
      </c>
      <c r="K3776" s="3">
        <v>156264.01</v>
      </c>
      <c r="L3776" s="3">
        <v>37.03</v>
      </c>
      <c r="M3776" s="3">
        <v>31.07</v>
      </c>
      <c r="N3776" s="3">
        <v>22.49</v>
      </c>
      <c r="O3776" s="3">
        <v>7.88</v>
      </c>
      <c r="P3776" s="3">
        <v>39.93</v>
      </c>
      <c r="Q3776" s="3">
        <v>36.7</v>
      </c>
      <c r="R3776" s="3">
        <v>18.04</v>
      </c>
      <c r="S3776" s="3">
        <v>3.55</v>
      </c>
      <c r="T3776" s="3">
        <v>2474.62903492422</v>
      </c>
      <c r="U3776" s="3">
        <v>1854.0237</v>
      </c>
    </row>
    <row r="3777" hidden="1">
      <c r="A3777" s="10" t="str">
        <f t="shared" si="1"/>
        <v>Germany2006</v>
      </c>
      <c r="B3777" s="1" t="s">
        <v>89</v>
      </c>
      <c r="C3777" s="3">
        <v>2006.0</v>
      </c>
      <c r="D3777" s="3">
        <v>10.56</v>
      </c>
      <c r="E3777" s="3">
        <v>63.07</v>
      </c>
      <c r="F3777" s="3">
        <v>2.135679</v>
      </c>
      <c r="G3777" s="3">
        <v>0.04</v>
      </c>
      <c r="H3777" s="3">
        <v>922213.39</v>
      </c>
      <c r="I3777" s="3">
        <v>1121962.89</v>
      </c>
      <c r="J3777" s="3">
        <v>5.42</v>
      </c>
      <c r="K3777" s="3">
        <v>2992199.96</v>
      </c>
      <c r="L3777" s="3">
        <v>31.1</v>
      </c>
      <c r="M3777" s="3">
        <v>31.97</v>
      </c>
      <c r="N3777" s="3">
        <v>20.66</v>
      </c>
      <c r="O3777" s="3">
        <v>11.56</v>
      </c>
      <c r="P3777" s="3">
        <v>39.34</v>
      </c>
      <c r="Q3777" s="3">
        <v>33.29</v>
      </c>
      <c r="R3777" s="3">
        <v>20.78</v>
      </c>
      <c r="S3777" s="3">
        <v>2.54</v>
      </c>
      <c r="T3777" s="3">
        <v>2068.43798487026</v>
      </c>
      <c r="U3777" s="3">
        <v>1623.7528</v>
      </c>
    </row>
    <row r="3778" hidden="1">
      <c r="A3778" s="10" t="str">
        <f t="shared" si="1"/>
        <v>Djibouti2006</v>
      </c>
      <c r="B3778" s="1" t="s">
        <v>68</v>
      </c>
      <c r="C3778" s="3">
        <v>2006.0</v>
      </c>
      <c r="D3778" s="3">
        <v>0.0</v>
      </c>
      <c r="E3778" s="3">
        <v>0.0</v>
      </c>
      <c r="F3778" s="2"/>
      <c r="G3778" s="2"/>
      <c r="H3778" s="2"/>
      <c r="I3778" s="2"/>
      <c r="J3778" s="2"/>
      <c r="K3778" s="3">
        <v>768.87</v>
      </c>
      <c r="L3778" s="2"/>
      <c r="M3778" s="2"/>
      <c r="N3778" s="2"/>
      <c r="O3778" s="2"/>
      <c r="P3778" s="2"/>
      <c r="Q3778" s="2"/>
      <c r="R3778" s="2"/>
      <c r="S3778" s="2"/>
      <c r="T3778" s="3">
        <v>0.0</v>
      </c>
      <c r="U3778" s="3">
        <v>0.0</v>
      </c>
    </row>
    <row r="3779" hidden="1">
      <c r="A3779" s="10" t="str">
        <f t="shared" si="1"/>
        <v>Dominica2006</v>
      </c>
      <c r="B3779" s="1" t="s">
        <v>69</v>
      </c>
      <c r="C3779" s="3">
        <v>2006.0</v>
      </c>
      <c r="D3779" s="3">
        <v>41.5</v>
      </c>
      <c r="E3779" s="3">
        <v>73.64</v>
      </c>
      <c r="F3779" s="2"/>
      <c r="G3779" s="3">
        <v>0.09</v>
      </c>
      <c r="H3779" s="3">
        <v>166.9</v>
      </c>
      <c r="I3779" s="3">
        <v>41.47</v>
      </c>
      <c r="J3779" s="3">
        <v>-13.95</v>
      </c>
      <c r="K3779" s="3">
        <v>390.25</v>
      </c>
      <c r="L3779" s="3">
        <v>20.16</v>
      </c>
      <c r="M3779" s="3">
        <v>53.48</v>
      </c>
      <c r="N3779" s="3">
        <v>21.91</v>
      </c>
      <c r="O3779" s="3">
        <v>4.43</v>
      </c>
      <c r="P3779" s="3">
        <v>1.01</v>
      </c>
      <c r="Q3779" s="3">
        <v>55.37</v>
      </c>
      <c r="R3779" s="3">
        <v>6.69</v>
      </c>
      <c r="S3779" s="3">
        <v>36.92</v>
      </c>
      <c r="T3779" s="3">
        <v>1672.94065729598</v>
      </c>
      <c r="U3779" s="3">
        <v>4211.4363</v>
      </c>
    </row>
    <row r="3780" hidden="1">
      <c r="A3780" s="10" t="str">
        <f t="shared" si="1"/>
        <v>Denmark2006</v>
      </c>
      <c r="B3780" s="1" t="s">
        <v>67</v>
      </c>
      <c r="C3780" s="3">
        <v>2006.0</v>
      </c>
      <c r="D3780" s="3">
        <v>31.95</v>
      </c>
      <c r="E3780" s="3">
        <v>69.41</v>
      </c>
      <c r="F3780" s="3">
        <v>1.25209</v>
      </c>
      <c r="G3780" s="3">
        <v>0.07</v>
      </c>
      <c r="H3780" s="3">
        <v>84187.12</v>
      </c>
      <c r="I3780" s="3">
        <v>90638.72</v>
      </c>
      <c r="J3780" s="3">
        <v>4.09</v>
      </c>
      <c r="K3780" s="3">
        <v>282885.0</v>
      </c>
      <c r="L3780" s="3">
        <v>29.08</v>
      </c>
      <c r="M3780" s="3">
        <v>40.33</v>
      </c>
      <c r="N3780" s="3">
        <v>20.78</v>
      </c>
      <c r="O3780" s="3">
        <v>7.73</v>
      </c>
      <c r="P3780" s="3">
        <v>26.08</v>
      </c>
      <c r="Q3780" s="3">
        <v>37.34</v>
      </c>
      <c r="R3780" s="3">
        <v>13.95</v>
      </c>
      <c r="S3780" s="3">
        <v>17.09</v>
      </c>
      <c r="T3780" s="3">
        <v>2140.61731142054</v>
      </c>
      <c r="U3780" s="3">
        <v>1121.3142</v>
      </c>
    </row>
    <row r="3781" hidden="1">
      <c r="A3781" s="10" t="str">
        <f t="shared" si="1"/>
        <v>Dominican Republic2006</v>
      </c>
      <c r="B3781" s="1" t="s">
        <v>70</v>
      </c>
      <c r="C3781" s="3">
        <v>2006.0</v>
      </c>
      <c r="D3781" s="3">
        <v>17.95</v>
      </c>
      <c r="E3781" s="3">
        <v>59.81</v>
      </c>
      <c r="F3781" s="3">
        <v>0.044542</v>
      </c>
      <c r="G3781" s="3">
        <v>0.54</v>
      </c>
      <c r="H3781" s="3">
        <v>8421.97</v>
      </c>
      <c r="I3781" s="3">
        <v>6079.88</v>
      </c>
      <c r="J3781" s="3">
        <v>-7.32</v>
      </c>
      <c r="K3781" s="3">
        <v>37879.87</v>
      </c>
      <c r="L3781" s="3">
        <v>23.37</v>
      </c>
      <c r="M3781" s="3">
        <v>36.44</v>
      </c>
      <c r="N3781" s="3">
        <v>32.85</v>
      </c>
      <c r="O3781" s="3">
        <v>7.32</v>
      </c>
      <c r="P3781" s="3">
        <v>21.19</v>
      </c>
      <c r="Q3781" s="3">
        <v>54.54</v>
      </c>
      <c r="R3781" s="3">
        <v>19.21</v>
      </c>
      <c r="S3781" s="3">
        <v>5.06</v>
      </c>
      <c r="T3781" s="3">
        <v>1726.1430636366</v>
      </c>
      <c r="U3781" s="3">
        <v>1518.1367</v>
      </c>
    </row>
    <row r="3782" hidden="1">
      <c r="A3782" s="10" t="str">
        <f t="shared" si="1"/>
        <v>Algeria2006</v>
      </c>
      <c r="B3782" s="1" t="s">
        <v>19</v>
      </c>
      <c r="C3782" s="3">
        <v>2006.0</v>
      </c>
      <c r="D3782" s="3">
        <v>98.33</v>
      </c>
      <c r="E3782" s="3">
        <v>56.29</v>
      </c>
      <c r="F3782" s="3">
        <v>-1.079717</v>
      </c>
      <c r="G3782" s="3">
        <v>0.14</v>
      </c>
      <c r="H3782" s="3">
        <v>21455.85</v>
      </c>
      <c r="I3782" s="3">
        <v>54612.72</v>
      </c>
      <c r="J3782" s="3">
        <v>26.89</v>
      </c>
      <c r="K3782" s="3">
        <v>117027.0</v>
      </c>
      <c r="L3782" s="3">
        <v>34.14</v>
      </c>
      <c r="M3782" s="3">
        <v>22.15</v>
      </c>
      <c r="N3782" s="3">
        <v>32.88</v>
      </c>
      <c r="O3782" s="3">
        <v>10.82</v>
      </c>
      <c r="P3782" s="3">
        <v>0.04</v>
      </c>
      <c r="Q3782" s="3">
        <v>42.46</v>
      </c>
      <c r="R3782" s="3">
        <v>1.22</v>
      </c>
      <c r="S3782" s="3">
        <v>56.28</v>
      </c>
      <c r="T3782" s="3">
        <v>2258.17054292463</v>
      </c>
      <c r="U3782" s="3">
        <v>9614.9361</v>
      </c>
    </row>
    <row r="3783" hidden="1">
      <c r="A3783" s="10" t="str">
        <f t="shared" si="1"/>
        <v>Europe &amp; Central Asia2006</v>
      </c>
      <c r="B3783" s="1" t="s">
        <v>78</v>
      </c>
      <c r="C3783" s="3">
        <v>2006.0</v>
      </c>
      <c r="D3783" s="3">
        <v>21.87</v>
      </c>
      <c r="E3783" s="3">
        <v>62.35</v>
      </c>
      <c r="F3783" s="2"/>
      <c r="G3783" s="2"/>
      <c r="H3783" s="3">
        <v>5337264.71</v>
      </c>
      <c r="I3783" s="3">
        <v>5309080.21</v>
      </c>
      <c r="J3783" s="3">
        <v>1.84</v>
      </c>
      <c r="K3783" s="3">
        <v>1.814629974E7</v>
      </c>
      <c r="L3783" s="3">
        <v>28.05</v>
      </c>
      <c r="M3783" s="3">
        <v>34.3</v>
      </c>
      <c r="N3783" s="3">
        <v>21.47</v>
      </c>
      <c r="O3783" s="3">
        <v>12.3</v>
      </c>
      <c r="P3783" s="3">
        <v>29.71</v>
      </c>
      <c r="Q3783" s="3">
        <v>35.39</v>
      </c>
      <c r="R3783" s="3">
        <v>22.0</v>
      </c>
      <c r="S3783" s="3">
        <v>8.63</v>
      </c>
      <c r="T3783" s="3">
        <v>0.0</v>
      </c>
      <c r="U3783" s="3">
        <v>1198.4279</v>
      </c>
    </row>
    <row r="3784" hidden="1">
      <c r="A3784" s="10" t="str">
        <f t="shared" si="1"/>
        <v>Ecuador2006</v>
      </c>
      <c r="B3784" s="1" t="s">
        <v>71</v>
      </c>
      <c r="C3784" s="3">
        <v>2006.0</v>
      </c>
      <c r="D3784" s="3">
        <v>91.15</v>
      </c>
      <c r="E3784" s="3">
        <v>68.23</v>
      </c>
      <c r="F3784" s="3">
        <v>-0.961721</v>
      </c>
      <c r="G3784" s="3">
        <v>0.27</v>
      </c>
      <c r="H3784" s="3">
        <v>12113.56</v>
      </c>
      <c r="I3784" s="3">
        <v>12727.8</v>
      </c>
      <c r="J3784" s="3">
        <v>0.96</v>
      </c>
      <c r="K3784" s="3">
        <v>46802.04</v>
      </c>
      <c r="L3784" s="3">
        <v>25.26</v>
      </c>
      <c r="M3784" s="3">
        <v>42.97</v>
      </c>
      <c r="N3784" s="3">
        <v>28.4</v>
      </c>
      <c r="O3784" s="3">
        <v>3.36</v>
      </c>
      <c r="P3784" s="3">
        <v>2.83</v>
      </c>
      <c r="Q3784" s="3">
        <v>18.98</v>
      </c>
      <c r="R3784" s="3">
        <v>5.25</v>
      </c>
      <c r="S3784" s="3">
        <v>72.88</v>
      </c>
      <c r="T3784" s="3">
        <v>1963.14718284956</v>
      </c>
      <c r="U3784" s="3">
        <v>3891.644</v>
      </c>
    </row>
    <row r="3785" hidden="1">
      <c r="A3785" s="10" t="str">
        <f t="shared" si="1"/>
        <v>Egypt, Arab Rep.2006</v>
      </c>
      <c r="B3785" s="1" t="s">
        <v>72</v>
      </c>
      <c r="C3785" s="3">
        <v>2006.0</v>
      </c>
      <c r="D3785" s="3">
        <v>66.27</v>
      </c>
      <c r="E3785" s="3">
        <v>41.51</v>
      </c>
      <c r="F3785" s="3">
        <v>-0.305058</v>
      </c>
      <c r="G3785" s="3">
        <v>0.05</v>
      </c>
      <c r="H3785" s="3">
        <v>20593.99</v>
      </c>
      <c r="I3785" s="3">
        <v>13719.96</v>
      </c>
      <c r="J3785" s="3">
        <v>-1.62</v>
      </c>
      <c r="K3785" s="3">
        <v>107426.0</v>
      </c>
      <c r="L3785" s="3">
        <v>17.69</v>
      </c>
      <c r="M3785" s="3">
        <v>23.82</v>
      </c>
      <c r="N3785" s="3">
        <v>23.48</v>
      </c>
      <c r="O3785" s="3">
        <v>20.84</v>
      </c>
      <c r="P3785" s="3">
        <v>0.62</v>
      </c>
      <c r="Q3785" s="3">
        <v>58.03</v>
      </c>
      <c r="R3785" s="3">
        <v>18.13</v>
      </c>
      <c r="S3785" s="3">
        <v>11.53</v>
      </c>
      <c r="T3785" s="3">
        <v>1340.89375150242</v>
      </c>
      <c r="U3785" s="3">
        <v>3399.5671</v>
      </c>
    </row>
    <row r="3786" hidden="1">
      <c r="A3786" s="10" t="str">
        <f t="shared" si="1"/>
        <v>Eritrea2006</v>
      </c>
      <c r="B3786" s="1" t="s">
        <v>74</v>
      </c>
      <c r="C3786" s="3">
        <v>2006.0</v>
      </c>
      <c r="D3786" s="3">
        <v>0.0</v>
      </c>
      <c r="E3786" s="3">
        <v>0.0</v>
      </c>
      <c r="F3786" s="2"/>
      <c r="G3786" s="2"/>
      <c r="H3786" s="2"/>
      <c r="I3786" s="2"/>
      <c r="J3786" s="3">
        <v>-31.46</v>
      </c>
      <c r="K3786" s="3">
        <v>1211.16</v>
      </c>
      <c r="L3786" s="2"/>
      <c r="M3786" s="2"/>
      <c r="N3786" s="2"/>
      <c r="O3786" s="2"/>
      <c r="P3786" s="2"/>
      <c r="Q3786" s="2"/>
      <c r="R3786" s="2"/>
      <c r="S3786" s="2"/>
      <c r="T3786" s="3">
        <v>0.0</v>
      </c>
      <c r="U3786" s="3">
        <v>0.0</v>
      </c>
    </row>
    <row r="3787" hidden="1">
      <c r="A3787" s="10" t="str">
        <f t="shared" si="1"/>
        <v>Spain2006</v>
      </c>
      <c r="B3787" s="1" t="s">
        <v>188</v>
      </c>
      <c r="C3787" s="3">
        <v>2006.0</v>
      </c>
      <c r="D3787" s="3">
        <v>22.57</v>
      </c>
      <c r="E3787" s="3">
        <v>64.14</v>
      </c>
      <c r="F3787" s="3">
        <v>0.990946</v>
      </c>
      <c r="G3787" s="3">
        <v>0.07</v>
      </c>
      <c r="H3787" s="3">
        <v>329942.24</v>
      </c>
      <c r="I3787" s="3">
        <v>214048.7</v>
      </c>
      <c r="J3787" s="3">
        <v>-5.69</v>
      </c>
      <c r="K3787" s="3">
        <v>1259340.04</v>
      </c>
      <c r="L3787" s="3">
        <v>27.61</v>
      </c>
      <c r="M3787" s="3">
        <v>36.53</v>
      </c>
      <c r="N3787" s="3">
        <v>19.64</v>
      </c>
      <c r="O3787" s="3">
        <v>15.79</v>
      </c>
      <c r="P3787" s="3">
        <v>24.89</v>
      </c>
      <c r="Q3787" s="3">
        <v>43.33</v>
      </c>
      <c r="R3787" s="3">
        <v>21.27</v>
      </c>
      <c r="S3787" s="3">
        <v>8.71</v>
      </c>
      <c r="T3787" s="3">
        <v>1974.49210040404</v>
      </c>
      <c r="U3787" s="3">
        <v>1185.3007</v>
      </c>
    </row>
    <row r="3788" hidden="1">
      <c r="A3788" s="10" t="str">
        <f t="shared" si="1"/>
        <v>Estonia2006</v>
      </c>
      <c r="B3788" s="1" t="s">
        <v>75</v>
      </c>
      <c r="C3788" s="3">
        <v>2006.0</v>
      </c>
      <c r="D3788" s="3">
        <v>33.98</v>
      </c>
      <c r="E3788" s="3">
        <v>71.3</v>
      </c>
      <c r="F3788" s="3">
        <v>0.737979</v>
      </c>
      <c r="G3788" s="3">
        <v>0.07</v>
      </c>
      <c r="H3788" s="3">
        <v>14640.72</v>
      </c>
      <c r="I3788" s="3">
        <v>10039.37</v>
      </c>
      <c r="J3788" s="3">
        <v>-10.12</v>
      </c>
      <c r="K3788" s="3">
        <v>17012.32</v>
      </c>
      <c r="L3788" s="3">
        <v>26.38</v>
      </c>
      <c r="M3788" s="3">
        <v>44.92</v>
      </c>
      <c r="N3788" s="3">
        <v>17.7</v>
      </c>
      <c r="O3788" s="3">
        <v>5.03</v>
      </c>
      <c r="P3788" s="3">
        <v>26.07</v>
      </c>
      <c r="Q3788" s="3">
        <v>43.5</v>
      </c>
      <c r="R3788" s="3">
        <v>17.06</v>
      </c>
      <c r="S3788" s="3">
        <v>8.19</v>
      </c>
      <c r="T3788" s="3">
        <v>2029.64027898985</v>
      </c>
      <c r="U3788" s="3">
        <v>1269.2164</v>
      </c>
    </row>
    <row r="3789" hidden="1">
      <c r="A3789" s="10" t="str">
        <f t="shared" si="1"/>
        <v>Ethiopia(excludes Eritrea)2006</v>
      </c>
      <c r="B3789" s="1" t="s">
        <v>77</v>
      </c>
      <c r="C3789" s="3">
        <v>2006.0</v>
      </c>
      <c r="D3789" s="3">
        <v>82.43</v>
      </c>
      <c r="E3789" s="3">
        <v>73.76</v>
      </c>
      <c r="F3789" s="2"/>
      <c r="G3789" s="3">
        <v>0.06</v>
      </c>
      <c r="H3789" s="3">
        <v>5309.1</v>
      </c>
      <c r="I3789" s="3">
        <v>967.14</v>
      </c>
      <c r="J3789" s="2"/>
      <c r="K3789" s="3">
        <v>15280.86</v>
      </c>
      <c r="L3789" s="3">
        <v>29.66</v>
      </c>
      <c r="M3789" s="3">
        <v>44.1</v>
      </c>
      <c r="N3789" s="3">
        <v>20.86</v>
      </c>
      <c r="O3789" s="3">
        <v>5.35</v>
      </c>
      <c r="P3789" s="3">
        <v>0.16</v>
      </c>
      <c r="Q3789" s="3">
        <v>41.56</v>
      </c>
      <c r="R3789" s="3">
        <v>17.41</v>
      </c>
      <c r="S3789" s="3">
        <v>40.8</v>
      </c>
      <c r="T3789" s="3">
        <v>1985.46307917109</v>
      </c>
      <c r="U3789" s="3">
        <v>5872.5685</v>
      </c>
    </row>
    <row r="3790" hidden="1">
      <c r="A3790" s="10" t="str">
        <f t="shared" si="1"/>
        <v>European Union2006</v>
      </c>
      <c r="B3790" s="1" t="s">
        <v>79</v>
      </c>
      <c r="C3790" s="3">
        <v>2006.0</v>
      </c>
      <c r="D3790" s="3">
        <v>13.8</v>
      </c>
      <c r="E3790" s="3">
        <v>54.49</v>
      </c>
      <c r="F3790" s="2"/>
      <c r="G3790" s="2"/>
      <c r="H3790" s="3">
        <v>1786694.98</v>
      </c>
      <c r="I3790" s="3">
        <v>1499993.29</v>
      </c>
      <c r="J3790" s="2"/>
      <c r="K3790" s="2"/>
      <c r="L3790" s="3">
        <v>26.4</v>
      </c>
      <c r="M3790" s="3">
        <v>28.09</v>
      </c>
      <c r="N3790" s="3">
        <v>17.41</v>
      </c>
      <c r="O3790" s="3">
        <v>22.21</v>
      </c>
      <c r="P3790" s="3">
        <v>37.6</v>
      </c>
      <c r="Q3790" s="3">
        <v>32.51</v>
      </c>
      <c r="R3790" s="3">
        <v>20.08</v>
      </c>
      <c r="S3790" s="3">
        <v>4.0</v>
      </c>
      <c r="T3790" s="3">
        <v>0.0</v>
      </c>
      <c r="U3790" s="3">
        <v>1459.2451</v>
      </c>
    </row>
    <row r="3791" hidden="1">
      <c r="A3791" s="10" t="str">
        <f t="shared" si="1"/>
        <v>Finland2006</v>
      </c>
      <c r="B3791" s="1" t="s">
        <v>82</v>
      </c>
      <c r="C3791" s="3">
        <v>2006.0</v>
      </c>
      <c r="D3791" s="3">
        <v>27.7</v>
      </c>
      <c r="E3791" s="3">
        <v>60.49</v>
      </c>
      <c r="F3791" s="3">
        <v>1.863022</v>
      </c>
      <c r="G3791" s="3">
        <v>0.04</v>
      </c>
      <c r="H3791" s="3">
        <v>69427.44</v>
      </c>
      <c r="I3791" s="3">
        <v>77279.1</v>
      </c>
      <c r="J3791" s="3">
        <v>4.16</v>
      </c>
      <c r="K3791" s="3">
        <v>216908.01</v>
      </c>
      <c r="L3791" s="3">
        <v>30.04</v>
      </c>
      <c r="M3791" s="3">
        <v>30.45</v>
      </c>
      <c r="N3791" s="3">
        <v>18.1</v>
      </c>
      <c r="O3791" s="3">
        <v>19.18</v>
      </c>
      <c r="P3791" s="3">
        <v>38.96</v>
      </c>
      <c r="Q3791" s="3">
        <v>19.75</v>
      </c>
      <c r="R3791" s="3">
        <v>38.04</v>
      </c>
      <c r="S3791" s="3">
        <v>2.12</v>
      </c>
      <c r="T3791" s="3">
        <v>2049.59105478486</v>
      </c>
      <c r="U3791" s="3">
        <v>1910.8598</v>
      </c>
    </row>
    <row r="3792" hidden="1">
      <c r="A3792" s="10" t="str">
        <f t="shared" si="1"/>
        <v>Fiji2006</v>
      </c>
      <c r="B3792" s="1" t="s">
        <v>81</v>
      </c>
      <c r="C3792" s="3">
        <v>2006.0</v>
      </c>
      <c r="D3792" s="3">
        <v>77.42</v>
      </c>
      <c r="E3792" s="3">
        <v>75.52</v>
      </c>
      <c r="F3792" s="2"/>
      <c r="G3792" s="3">
        <v>0.14</v>
      </c>
      <c r="H3792" s="3">
        <v>1803.87</v>
      </c>
      <c r="I3792" s="3">
        <v>678.91</v>
      </c>
      <c r="J3792" s="3">
        <v>-17.73</v>
      </c>
      <c r="K3792" s="3">
        <v>3102.74</v>
      </c>
      <c r="L3792" s="3">
        <v>18.51</v>
      </c>
      <c r="M3792" s="3">
        <v>57.01</v>
      </c>
      <c r="N3792" s="3">
        <v>16.31</v>
      </c>
      <c r="O3792" s="3">
        <v>7.71</v>
      </c>
      <c r="P3792" s="3">
        <v>1.79</v>
      </c>
      <c r="Q3792" s="3">
        <v>54.42</v>
      </c>
      <c r="R3792" s="3">
        <v>28.97</v>
      </c>
      <c r="S3792" s="3">
        <v>14.05</v>
      </c>
      <c r="T3792" s="3">
        <v>1865.25903898452</v>
      </c>
      <c r="U3792" s="3">
        <v>1907.0245</v>
      </c>
    </row>
    <row r="3793" hidden="1">
      <c r="A3793" s="10" t="str">
        <f t="shared" si="1"/>
        <v>France2006</v>
      </c>
      <c r="B3793" s="1" t="s">
        <v>83</v>
      </c>
      <c r="C3793" s="3">
        <v>2006.0</v>
      </c>
      <c r="D3793" s="3">
        <v>18.44</v>
      </c>
      <c r="E3793" s="3">
        <v>65.34</v>
      </c>
      <c r="F3793" s="3">
        <v>1.499686</v>
      </c>
      <c r="G3793" s="3">
        <v>0.06</v>
      </c>
      <c r="H3793" s="3">
        <v>529902.26</v>
      </c>
      <c r="I3793" s="3">
        <v>479012.85</v>
      </c>
      <c r="J3793" s="3">
        <v>-0.23</v>
      </c>
      <c r="K3793" s="3">
        <v>2318590.02</v>
      </c>
      <c r="L3793" s="3">
        <v>27.34</v>
      </c>
      <c r="M3793" s="3">
        <v>38.0</v>
      </c>
      <c r="N3793" s="3">
        <v>22.29</v>
      </c>
      <c r="O3793" s="3">
        <v>12.34</v>
      </c>
      <c r="P3793" s="3">
        <v>34.36</v>
      </c>
      <c r="Q3793" s="3">
        <v>37.34</v>
      </c>
      <c r="R3793" s="3">
        <v>20.98</v>
      </c>
      <c r="S3793" s="3">
        <v>5.28</v>
      </c>
      <c r="T3793" s="3">
        <v>2020.81741604095</v>
      </c>
      <c r="U3793" s="3">
        <v>1287.4944</v>
      </c>
    </row>
    <row r="3794" hidden="1">
      <c r="A3794" s="10" t="str">
        <f t="shared" si="1"/>
        <v>Faroe Islands2006</v>
      </c>
      <c r="B3794" s="1" t="s">
        <v>80</v>
      </c>
      <c r="C3794" s="3">
        <v>2006.0</v>
      </c>
      <c r="D3794" s="3">
        <v>96.0</v>
      </c>
      <c r="E3794" s="3">
        <v>81.19</v>
      </c>
      <c r="F3794" s="2"/>
      <c r="G3794" s="3">
        <v>0.14</v>
      </c>
      <c r="H3794" s="3">
        <v>783.24</v>
      </c>
      <c r="I3794" s="3">
        <v>630.97</v>
      </c>
      <c r="J3794" s="3">
        <v>-10.1</v>
      </c>
      <c r="K3794" s="3">
        <v>1984.45</v>
      </c>
      <c r="L3794" s="3">
        <v>21.45</v>
      </c>
      <c r="M3794" s="3">
        <v>59.74</v>
      </c>
      <c r="N3794" s="3">
        <v>11.38</v>
      </c>
      <c r="O3794" s="3">
        <v>6.03</v>
      </c>
      <c r="P3794" s="3">
        <v>2.56</v>
      </c>
      <c r="Q3794" s="3">
        <v>15.22</v>
      </c>
      <c r="R3794" s="3">
        <v>16.61</v>
      </c>
      <c r="S3794" s="3">
        <v>65.61</v>
      </c>
      <c r="T3794" s="3">
        <v>1819.73708212455</v>
      </c>
      <c r="U3794" s="3">
        <v>6735.424</v>
      </c>
    </row>
    <row r="3795" hidden="1">
      <c r="A3795" s="10" t="str">
        <f t="shared" si="1"/>
        <v>Micronesia, Fed. Sts.2006</v>
      </c>
      <c r="B3795" s="1" t="s">
        <v>137</v>
      </c>
      <c r="C3795" s="3">
        <v>2006.0</v>
      </c>
      <c r="D3795" s="3">
        <v>99.89</v>
      </c>
      <c r="E3795" s="3">
        <v>77.37</v>
      </c>
      <c r="F3795" s="2"/>
      <c r="G3795" s="3">
        <v>0.46</v>
      </c>
      <c r="H3795" s="3">
        <v>137.99</v>
      </c>
      <c r="I3795" s="3">
        <v>8.92</v>
      </c>
      <c r="J3795" s="3">
        <v>-59.16</v>
      </c>
      <c r="K3795" s="3">
        <v>253.54</v>
      </c>
      <c r="L3795" s="3">
        <v>11.59</v>
      </c>
      <c r="M3795" s="3">
        <v>65.78</v>
      </c>
      <c r="N3795" s="3">
        <v>12.93</v>
      </c>
      <c r="O3795" s="3">
        <v>8.45</v>
      </c>
      <c r="P3795" s="3">
        <v>0.12</v>
      </c>
      <c r="Q3795" s="3">
        <v>5.04</v>
      </c>
      <c r="R3795" s="3">
        <v>5.02</v>
      </c>
      <c r="S3795" s="3">
        <v>89.82</v>
      </c>
      <c r="T3795" s="3">
        <v>1585.86322281186</v>
      </c>
      <c r="U3795" s="3">
        <v>5526.8429</v>
      </c>
    </row>
    <row r="3796" hidden="1">
      <c r="A3796" s="10" t="str">
        <f t="shared" si="1"/>
        <v>Gabon2006</v>
      </c>
      <c r="B3796" s="1" t="s">
        <v>86</v>
      </c>
      <c r="C3796" s="3">
        <v>2006.0</v>
      </c>
      <c r="D3796" s="3">
        <v>97.92</v>
      </c>
      <c r="E3796" s="3">
        <v>74.98</v>
      </c>
      <c r="F3796" s="3">
        <v>-1.216262</v>
      </c>
      <c r="G3796" s="3">
        <v>0.15</v>
      </c>
      <c r="H3796" s="3">
        <v>1725.74</v>
      </c>
      <c r="I3796" s="3">
        <v>6015.41</v>
      </c>
      <c r="J3796" s="3">
        <v>32.49</v>
      </c>
      <c r="K3796" s="3">
        <v>10327.6</v>
      </c>
      <c r="L3796" s="3">
        <v>39.37</v>
      </c>
      <c r="M3796" s="3">
        <v>35.61</v>
      </c>
      <c r="N3796" s="3">
        <v>17.31</v>
      </c>
      <c r="O3796" s="3">
        <v>7.41</v>
      </c>
      <c r="P3796" s="3">
        <v>1.58</v>
      </c>
      <c r="Q3796" s="3">
        <v>1.81</v>
      </c>
      <c r="R3796" s="3">
        <v>3.34</v>
      </c>
      <c r="S3796" s="3">
        <v>93.27</v>
      </c>
      <c r="T3796" s="3">
        <v>2400.44377299275</v>
      </c>
      <c r="U3796" s="3">
        <v>7410.8937</v>
      </c>
    </row>
    <row r="3797" hidden="1">
      <c r="A3797" s="10" t="str">
        <f t="shared" si="1"/>
        <v>United Kingdom2006</v>
      </c>
      <c r="B3797" s="1" t="s">
        <v>212</v>
      </c>
      <c r="C3797" s="3">
        <v>2006.0</v>
      </c>
      <c r="D3797" s="3">
        <v>16.6</v>
      </c>
      <c r="E3797" s="3">
        <v>67.48</v>
      </c>
      <c r="F3797" s="3">
        <v>1.850978</v>
      </c>
      <c r="G3797" s="3">
        <v>0.06</v>
      </c>
      <c r="H3797" s="3">
        <v>614811.65</v>
      </c>
      <c r="I3797" s="3">
        <v>458598.56</v>
      </c>
      <c r="J3797" s="3">
        <v>-2.05</v>
      </c>
      <c r="K3797" s="3">
        <v>2713750.08</v>
      </c>
      <c r="L3797" s="3">
        <v>30.08</v>
      </c>
      <c r="M3797" s="3">
        <v>37.4</v>
      </c>
      <c r="N3797" s="3">
        <v>15.45</v>
      </c>
      <c r="O3797" s="3">
        <v>10.87</v>
      </c>
      <c r="P3797" s="3">
        <v>39.78</v>
      </c>
      <c r="Q3797" s="3">
        <v>31.86</v>
      </c>
      <c r="R3797" s="3">
        <v>13.9</v>
      </c>
      <c r="S3797" s="3">
        <v>9.39</v>
      </c>
      <c r="T3797" s="3">
        <v>2129.34135011071</v>
      </c>
      <c r="U3797" s="3">
        <v>1732.1941</v>
      </c>
    </row>
    <row r="3798" hidden="1">
      <c r="A3798" s="10" t="str">
        <f t="shared" si="1"/>
        <v>Georgia2006</v>
      </c>
      <c r="B3798" s="1" t="s">
        <v>88</v>
      </c>
      <c r="C3798" s="3">
        <v>2006.0</v>
      </c>
      <c r="D3798" s="3">
        <v>42.45</v>
      </c>
      <c r="E3798" s="3">
        <v>76.94</v>
      </c>
      <c r="F3798" s="3">
        <v>-0.152929</v>
      </c>
      <c r="G3798" s="3">
        <v>0.06</v>
      </c>
      <c r="H3798" s="3">
        <v>3674.47</v>
      </c>
      <c r="I3798" s="3">
        <v>935.14</v>
      </c>
      <c r="J3798" s="3">
        <v>-24.18</v>
      </c>
      <c r="K3798" s="3">
        <v>7745.39</v>
      </c>
      <c r="L3798" s="3">
        <v>20.32</v>
      </c>
      <c r="M3798" s="3">
        <v>56.62</v>
      </c>
      <c r="N3798" s="3">
        <v>14.19</v>
      </c>
      <c r="O3798" s="3">
        <v>6.39</v>
      </c>
      <c r="P3798" s="3">
        <v>11.24</v>
      </c>
      <c r="Q3798" s="3">
        <v>27.22</v>
      </c>
      <c r="R3798" s="3">
        <v>28.15</v>
      </c>
      <c r="S3798" s="3">
        <v>33.33</v>
      </c>
      <c r="T3798" s="3">
        <v>1764.65435752727</v>
      </c>
      <c r="U3798" s="3">
        <v>1330.7898</v>
      </c>
    </row>
    <row r="3799" hidden="1">
      <c r="A3799" s="10" t="str">
        <f t="shared" si="1"/>
        <v>Ghana2006</v>
      </c>
      <c r="B3799" s="1" t="s">
        <v>90</v>
      </c>
      <c r="C3799" s="3">
        <v>2006.0</v>
      </c>
      <c r="D3799" s="3">
        <v>51.46</v>
      </c>
      <c r="E3799" s="3">
        <v>59.39</v>
      </c>
      <c r="F3799" s="3">
        <v>-0.921174</v>
      </c>
      <c r="G3799" s="3">
        <v>0.05</v>
      </c>
      <c r="H3799" s="3">
        <v>5328.82</v>
      </c>
      <c r="I3799" s="3">
        <v>3613.99</v>
      </c>
      <c r="J3799" s="3">
        <v>-15.54</v>
      </c>
      <c r="K3799" s="3">
        <v>20440.89</v>
      </c>
      <c r="L3799" s="3">
        <v>25.07</v>
      </c>
      <c r="M3799" s="3">
        <v>34.32</v>
      </c>
      <c r="N3799" s="3">
        <v>21.77</v>
      </c>
      <c r="O3799" s="3">
        <v>18.64</v>
      </c>
      <c r="P3799" s="3">
        <v>0.38</v>
      </c>
      <c r="Q3799" s="3">
        <v>9.23</v>
      </c>
      <c r="R3799" s="3">
        <v>52.06</v>
      </c>
      <c r="S3799" s="3">
        <v>38.17</v>
      </c>
      <c r="T3799" s="3">
        <v>1921.18966132993</v>
      </c>
      <c r="U3799" s="3">
        <v>2490.8227</v>
      </c>
    </row>
    <row r="3800" hidden="1">
      <c r="A3800" s="10" t="str">
        <f t="shared" si="1"/>
        <v>Guinea2006</v>
      </c>
      <c r="B3800" s="1" t="s">
        <v>96</v>
      </c>
      <c r="C3800" s="3">
        <v>2006.0</v>
      </c>
      <c r="D3800" s="3">
        <v>70.43</v>
      </c>
      <c r="E3800" s="3">
        <v>79.79</v>
      </c>
      <c r="F3800" s="3">
        <v>-1.526825</v>
      </c>
      <c r="G3800" s="3">
        <v>0.08</v>
      </c>
      <c r="H3800" s="3">
        <v>1063.9</v>
      </c>
      <c r="I3800" s="3">
        <v>770.49</v>
      </c>
      <c r="J3800" s="3">
        <v>-21.74</v>
      </c>
      <c r="K3800" s="3">
        <v>4220.02</v>
      </c>
      <c r="L3800" s="3">
        <v>20.98</v>
      </c>
      <c r="M3800" s="3">
        <v>58.81</v>
      </c>
      <c r="N3800" s="3">
        <v>18.48</v>
      </c>
      <c r="O3800" s="3">
        <v>1.44</v>
      </c>
      <c r="P3800" s="3">
        <v>0.14</v>
      </c>
      <c r="Q3800" s="3">
        <v>1.0</v>
      </c>
      <c r="R3800" s="3">
        <v>5.59</v>
      </c>
      <c r="S3800" s="3">
        <v>67.86</v>
      </c>
      <c r="T3800" s="3">
        <v>1705.48584817379</v>
      </c>
      <c r="U3800" s="3">
        <v>3834.6527</v>
      </c>
    </row>
    <row r="3801" hidden="1">
      <c r="A3801" s="10" t="str">
        <f t="shared" si="1"/>
        <v>Guadeloupe2006</v>
      </c>
      <c r="B3801" s="1" t="s">
        <v>94</v>
      </c>
      <c r="C3801" s="3">
        <v>2006.0</v>
      </c>
      <c r="D3801" s="3">
        <v>0.0</v>
      </c>
      <c r="E3801" s="3">
        <v>0.0</v>
      </c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3">
        <v>0.0</v>
      </c>
      <c r="U3801" s="3">
        <v>0.0</v>
      </c>
    </row>
    <row r="3802" hidden="1">
      <c r="A3802" s="10" t="str">
        <f t="shared" si="1"/>
        <v>Gambia, The2006</v>
      </c>
      <c r="B3802" s="1" t="s">
        <v>87</v>
      </c>
      <c r="C3802" s="3">
        <v>2006.0</v>
      </c>
      <c r="D3802" s="3">
        <v>94.2</v>
      </c>
      <c r="E3802" s="3">
        <v>76.22</v>
      </c>
      <c r="F3802" s="2"/>
      <c r="G3802" s="3">
        <v>0.2</v>
      </c>
      <c r="H3802" s="3">
        <v>257.93</v>
      </c>
      <c r="I3802" s="3">
        <v>10.23</v>
      </c>
      <c r="J3802" s="3">
        <v>-8.31</v>
      </c>
      <c r="K3802" s="3">
        <v>1054.11</v>
      </c>
      <c r="L3802" s="3">
        <v>14.1</v>
      </c>
      <c r="M3802" s="3">
        <v>62.12</v>
      </c>
      <c r="N3802" s="3">
        <v>18.94</v>
      </c>
      <c r="O3802" s="3">
        <v>4.84</v>
      </c>
      <c r="P3802" s="3">
        <v>3.62</v>
      </c>
      <c r="Q3802" s="3">
        <v>3.58</v>
      </c>
      <c r="R3802" s="3">
        <v>3.26</v>
      </c>
      <c r="S3802" s="3">
        <v>89.53</v>
      </c>
      <c r="T3802" s="3">
        <v>1608.63746872076</v>
      </c>
      <c r="U3802" s="3">
        <v>7912.2318</v>
      </c>
    </row>
    <row r="3803" hidden="1">
      <c r="A3803" s="10" t="str">
        <f t="shared" si="1"/>
        <v>Guinea-Bissau2006</v>
      </c>
      <c r="B3803" s="1" t="s">
        <v>97</v>
      </c>
      <c r="C3803" s="3">
        <v>2006.0</v>
      </c>
      <c r="D3803" s="3">
        <v>0.0</v>
      </c>
      <c r="E3803" s="3">
        <v>0.0</v>
      </c>
      <c r="F3803" s="2"/>
      <c r="G3803" s="2"/>
      <c r="H3803" s="2"/>
      <c r="I3803" s="2"/>
      <c r="J3803" s="3">
        <v>-14.75</v>
      </c>
      <c r="K3803" s="3">
        <v>592.37</v>
      </c>
      <c r="L3803" s="2"/>
      <c r="M3803" s="2"/>
      <c r="N3803" s="2"/>
      <c r="O3803" s="2"/>
      <c r="P3803" s="2"/>
      <c r="Q3803" s="2"/>
      <c r="R3803" s="2"/>
      <c r="S3803" s="2"/>
      <c r="T3803" s="3">
        <v>0.0</v>
      </c>
      <c r="U3803" s="3">
        <v>0.0</v>
      </c>
    </row>
    <row r="3804" hidden="1">
      <c r="A3804" s="10" t="str">
        <f t="shared" si="1"/>
        <v>Greece2006</v>
      </c>
      <c r="B3804" s="1" t="s">
        <v>91</v>
      </c>
      <c r="C3804" s="3">
        <v>2006.0</v>
      </c>
      <c r="D3804" s="3">
        <v>38.08</v>
      </c>
      <c r="E3804" s="3">
        <v>61.1</v>
      </c>
      <c r="F3804" s="3">
        <v>0.183748</v>
      </c>
      <c r="G3804" s="3">
        <v>0.05</v>
      </c>
      <c r="H3804" s="3">
        <v>63738.96</v>
      </c>
      <c r="I3804" s="3">
        <v>20942.76</v>
      </c>
      <c r="J3804" s="3">
        <v>-10.5</v>
      </c>
      <c r="K3804" s="3">
        <v>273318.0</v>
      </c>
      <c r="L3804" s="3">
        <v>22.08</v>
      </c>
      <c r="M3804" s="3">
        <v>39.02</v>
      </c>
      <c r="N3804" s="3">
        <v>19.17</v>
      </c>
      <c r="O3804" s="3">
        <v>19.46</v>
      </c>
      <c r="P3804" s="3">
        <v>10.55</v>
      </c>
      <c r="Q3804" s="3">
        <v>48.3</v>
      </c>
      <c r="R3804" s="3">
        <v>25.15</v>
      </c>
      <c r="S3804" s="3">
        <v>13.31</v>
      </c>
      <c r="T3804" s="3">
        <v>1704.69754048135</v>
      </c>
      <c r="U3804" s="3">
        <v>940.2047</v>
      </c>
    </row>
    <row r="3805" hidden="1">
      <c r="A3805" s="10" t="str">
        <f t="shared" si="1"/>
        <v>Grenada2006</v>
      </c>
      <c r="B3805" s="1" t="s">
        <v>93</v>
      </c>
      <c r="C3805" s="3">
        <v>2006.0</v>
      </c>
      <c r="D3805" s="3">
        <v>63.96</v>
      </c>
      <c r="E3805" s="3">
        <v>74.33</v>
      </c>
      <c r="F3805" s="2"/>
      <c r="G3805" s="3">
        <v>0.06</v>
      </c>
      <c r="H3805" s="3">
        <v>298.91</v>
      </c>
      <c r="I3805" s="3">
        <v>25.37</v>
      </c>
      <c r="J3805" s="3">
        <v>-34.36</v>
      </c>
      <c r="K3805" s="3">
        <v>698.7</v>
      </c>
      <c r="L3805" s="3">
        <v>17.72</v>
      </c>
      <c r="M3805" s="3">
        <v>56.61</v>
      </c>
      <c r="N3805" s="3">
        <v>20.42</v>
      </c>
      <c r="O3805" s="3">
        <v>5.24</v>
      </c>
      <c r="P3805" s="3">
        <v>10.65</v>
      </c>
      <c r="Q3805" s="3">
        <v>50.63</v>
      </c>
      <c r="R3805" s="3">
        <v>21.88</v>
      </c>
      <c r="S3805" s="3">
        <v>16.84</v>
      </c>
      <c r="T3805" s="3">
        <v>1873.44506235313</v>
      </c>
      <c r="U3805" s="3">
        <v>1446.832</v>
      </c>
    </row>
    <row r="3806" hidden="1">
      <c r="A3806" s="10" t="str">
        <f t="shared" si="1"/>
        <v>Greenland2006</v>
      </c>
      <c r="B3806" s="1" t="s">
        <v>92</v>
      </c>
      <c r="C3806" s="3">
        <v>2006.0</v>
      </c>
      <c r="D3806" s="3">
        <v>91.48</v>
      </c>
      <c r="E3806" s="3">
        <v>85.27</v>
      </c>
      <c r="F3806" s="2"/>
      <c r="G3806" s="3">
        <v>0.4</v>
      </c>
      <c r="H3806" s="3">
        <v>682.2</v>
      </c>
      <c r="I3806" s="3">
        <v>409.83</v>
      </c>
      <c r="J3806" s="3">
        <v>-14.09</v>
      </c>
      <c r="K3806" s="3">
        <v>2013.1</v>
      </c>
      <c r="L3806" s="3">
        <v>22.22</v>
      </c>
      <c r="M3806" s="3">
        <v>63.05</v>
      </c>
      <c r="N3806" s="3">
        <v>9.4</v>
      </c>
      <c r="O3806" s="3">
        <v>5.0</v>
      </c>
      <c r="P3806" s="3">
        <v>4.09</v>
      </c>
      <c r="Q3806" s="3">
        <v>30.19</v>
      </c>
      <c r="R3806" s="3">
        <v>4.01</v>
      </c>
      <c r="S3806" s="3">
        <v>60.22</v>
      </c>
      <c r="T3806" s="3">
        <v>1826.17744977049</v>
      </c>
      <c r="U3806" s="3">
        <v>4048.0847</v>
      </c>
    </row>
    <row r="3807" hidden="1">
      <c r="A3807" s="10" t="str">
        <f t="shared" si="1"/>
        <v>Guatemala2006</v>
      </c>
      <c r="B3807" s="1" t="s">
        <v>95</v>
      </c>
      <c r="C3807" s="3">
        <v>2006.0</v>
      </c>
      <c r="D3807" s="3">
        <v>65.02</v>
      </c>
      <c r="E3807" s="3">
        <v>70.67</v>
      </c>
      <c r="F3807" s="3">
        <v>-0.179628</v>
      </c>
      <c r="G3807" s="3">
        <v>0.29</v>
      </c>
      <c r="H3807" s="3">
        <v>9539.74</v>
      </c>
      <c r="I3807" s="3">
        <v>3198.08</v>
      </c>
      <c r="J3807" s="3">
        <v>-16.95</v>
      </c>
      <c r="K3807" s="3">
        <v>30231.25</v>
      </c>
      <c r="L3807" s="3">
        <v>23.33</v>
      </c>
      <c r="M3807" s="3">
        <v>47.34</v>
      </c>
      <c r="N3807" s="3">
        <v>24.29</v>
      </c>
      <c r="O3807" s="3">
        <v>5.04</v>
      </c>
      <c r="P3807" s="3">
        <v>3.94</v>
      </c>
      <c r="Q3807" s="3">
        <v>32.15</v>
      </c>
      <c r="R3807" s="3">
        <v>24.52</v>
      </c>
      <c r="S3807" s="3">
        <v>39.4</v>
      </c>
      <c r="T3807" s="3">
        <v>1826.72762356939</v>
      </c>
      <c r="U3807" s="3">
        <v>1707.0682</v>
      </c>
    </row>
    <row r="3808" hidden="1">
      <c r="A3808" s="10" t="str">
        <f t="shared" si="1"/>
        <v>French Guiana2006</v>
      </c>
      <c r="B3808" s="1" t="s">
        <v>84</v>
      </c>
      <c r="C3808" s="3">
        <v>2006.0</v>
      </c>
      <c r="D3808" s="3">
        <v>0.0</v>
      </c>
      <c r="E3808" s="3">
        <v>0.0</v>
      </c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3">
        <v>0.0</v>
      </c>
      <c r="U3808" s="3">
        <v>0.0</v>
      </c>
    </row>
    <row r="3809" hidden="1">
      <c r="A3809" s="10" t="str">
        <f t="shared" si="1"/>
        <v>Guyana2006</v>
      </c>
      <c r="B3809" s="1" t="s">
        <v>98</v>
      </c>
      <c r="C3809" s="3">
        <v>2006.0</v>
      </c>
      <c r="D3809" s="3">
        <v>68.75</v>
      </c>
      <c r="E3809" s="3">
        <v>79.98</v>
      </c>
      <c r="F3809" s="2"/>
      <c r="G3809" s="3">
        <v>0.09</v>
      </c>
      <c r="H3809" s="3">
        <v>892.93</v>
      </c>
      <c r="I3809" s="3">
        <v>567.38</v>
      </c>
      <c r="J3809" s="2"/>
      <c r="K3809" s="3">
        <v>2379.82</v>
      </c>
      <c r="L3809" s="3">
        <v>23.13</v>
      </c>
      <c r="M3809" s="3">
        <v>56.85</v>
      </c>
      <c r="N3809" s="3">
        <v>16.47</v>
      </c>
      <c r="O3809" s="3">
        <v>3.22</v>
      </c>
      <c r="P3809" s="3">
        <v>3.92</v>
      </c>
      <c r="Q3809" s="3">
        <v>10.2</v>
      </c>
      <c r="R3809" s="3">
        <v>49.29</v>
      </c>
      <c r="S3809" s="3">
        <v>35.93</v>
      </c>
      <c r="T3809" s="3">
        <v>1951.87891597508</v>
      </c>
      <c r="U3809" s="3">
        <v>1852.9624</v>
      </c>
    </row>
    <row r="3810" hidden="1">
      <c r="A3810" s="10" t="str">
        <f t="shared" si="1"/>
        <v>Hong Kong SAR, China2006</v>
      </c>
      <c r="B3810" s="1" t="s">
        <v>100</v>
      </c>
      <c r="C3810" s="3">
        <v>2006.0</v>
      </c>
      <c r="D3810" s="3">
        <v>2.68</v>
      </c>
      <c r="E3810" s="3">
        <v>77.63</v>
      </c>
      <c r="F3810" s="2"/>
      <c r="G3810" s="3">
        <v>0.05</v>
      </c>
      <c r="H3810" s="3">
        <v>335753.8</v>
      </c>
      <c r="I3810" s="3">
        <v>322668.79</v>
      </c>
      <c r="J3810" s="3">
        <v>11.16</v>
      </c>
      <c r="K3810" s="3">
        <v>193536.0</v>
      </c>
      <c r="L3810" s="3">
        <v>51.73</v>
      </c>
      <c r="M3810" s="3">
        <v>25.9</v>
      </c>
      <c r="N3810" s="3">
        <v>19.09</v>
      </c>
      <c r="O3810" s="3">
        <v>3.21</v>
      </c>
      <c r="P3810" s="3">
        <v>50.76</v>
      </c>
      <c r="Q3810" s="3">
        <v>29.39</v>
      </c>
      <c r="R3810" s="3">
        <v>17.76</v>
      </c>
      <c r="S3810" s="3">
        <v>1.98</v>
      </c>
      <c r="T3810" s="3">
        <v>3348.38959694475</v>
      </c>
      <c r="U3810" s="3">
        <v>3169.6911</v>
      </c>
    </row>
    <row r="3811" hidden="1">
      <c r="A3811" s="10" t="str">
        <f t="shared" si="1"/>
        <v>Honduras2006</v>
      </c>
      <c r="B3811" s="1" t="s">
        <v>99</v>
      </c>
      <c r="C3811" s="3">
        <v>2006.0</v>
      </c>
      <c r="D3811" s="3">
        <v>68.7</v>
      </c>
      <c r="E3811" s="3">
        <v>73.09</v>
      </c>
      <c r="F3811" s="3">
        <v>-0.520217</v>
      </c>
      <c r="G3811" s="3">
        <v>0.52</v>
      </c>
      <c r="H3811" s="3">
        <v>4920.57</v>
      </c>
      <c r="I3811" s="3">
        <v>1879.66</v>
      </c>
      <c r="J3811" s="3">
        <v>-21.02</v>
      </c>
      <c r="K3811" s="3">
        <v>10917.48</v>
      </c>
      <c r="L3811" s="3">
        <v>20.6</v>
      </c>
      <c r="M3811" s="3">
        <v>52.49</v>
      </c>
      <c r="N3811" s="3">
        <v>21.25</v>
      </c>
      <c r="O3811" s="3">
        <v>5.67</v>
      </c>
      <c r="P3811" s="3">
        <v>3.8</v>
      </c>
      <c r="Q3811" s="3">
        <v>28.44</v>
      </c>
      <c r="R3811" s="3">
        <v>14.2</v>
      </c>
      <c r="S3811" s="3">
        <v>53.51</v>
      </c>
      <c r="T3811" s="3">
        <v>1728.42503966606</v>
      </c>
      <c r="U3811" s="3">
        <v>1985.4723</v>
      </c>
    </row>
    <row r="3812" hidden="1">
      <c r="A3812" s="10" t="str">
        <f t="shared" si="1"/>
        <v>Croatia2006</v>
      </c>
      <c r="B3812" s="1" t="s">
        <v>63</v>
      </c>
      <c r="C3812" s="3">
        <v>2006.0</v>
      </c>
      <c r="D3812" s="3">
        <v>34.7</v>
      </c>
      <c r="E3812" s="3">
        <v>65.12</v>
      </c>
      <c r="F3812" s="3">
        <v>0.866511</v>
      </c>
      <c r="G3812" s="3">
        <v>0.08</v>
      </c>
      <c r="H3812" s="3">
        <v>21502.49</v>
      </c>
      <c r="I3812" s="3">
        <v>10376.96</v>
      </c>
      <c r="J3812" s="3">
        <v>-8.54</v>
      </c>
      <c r="K3812" s="3">
        <v>50423.08</v>
      </c>
      <c r="L3812" s="3">
        <v>24.48</v>
      </c>
      <c r="M3812" s="3">
        <v>40.64</v>
      </c>
      <c r="N3812" s="3">
        <v>22.81</v>
      </c>
      <c r="O3812" s="3">
        <v>12.06</v>
      </c>
      <c r="P3812" s="3">
        <v>27.64</v>
      </c>
      <c r="Q3812" s="3">
        <v>45.06</v>
      </c>
      <c r="R3812" s="3">
        <v>20.98</v>
      </c>
      <c r="S3812" s="3">
        <v>6.31</v>
      </c>
      <c r="T3812" s="3">
        <v>1987.43340971281</v>
      </c>
      <c r="U3812" s="3">
        <v>969.7732</v>
      </c>
    </row>
    <row r="3813" hidden="1">
      <c r="A3813" s="10" t="str">
        <f t="shared" si="1"/>
        <v>Hungary2006</v>
      </c>
      <c r="B3813" s="1" t="s">
        <v>101</v>
      </c>
      <c r="C3813" s="3">
        <v>2006.0</v>
      </c>
      <c r="D3813" s="3">
        <v>10.36</v>
      </c>
      <c r="E3813" s="3">
        <v>70.81</v>
      </c>
      <c r="F3813" s="3">
        <v>1.469539</v>
      </c>
      <c r="G3813" s="3">
        <v>0.1</v>
      </c>
      <c r="H3813" s="3">
        <v>76978.51</v>
      </c>
      <c r="I3813" s="3">
        <v>74055.41</v>
      </c>
      <c r="J3813" s="3">
        <v>-1.13</v>
      </c>
      <c r="K3813" s="3">
        <v>115577.0</v>
      </c>
      <c r="L3813" s="3">
        <v>42.06</v>
      </c>
      <c r="M3813" s="3">
        <v>28.75</v>
      </c>
      <c r="N3813" s="3">
        <v>16.85</v>
      </c>
      <c r="O3813" s="3">
        <v>2.16</v>
      </c>
      <c r="P3813" s="3">
        <v>48.85</v>
      </c>
      <c r="Q3813" s="3">
        <v>29.5</v>
      </c>
      <c r="R3813" s="3">
        <v>12.12</v>
      </c>
      <c r="S3813" s="3">
        <v>4.0</v>
      </c>
      <c r="T3813" s="3">
        <v>2758.21741956764</v>
      </c>
      <c r="U3813" s="3">
        <v>2823.0566</v>
      </c>
    </row>
    <row r="3814" hidden="1">
      <c r="A3814" s="10" t="str">
        <f t="shared" si="1"/>
        <v>Indonesia2006</v>
      </c>
      <c r="B3814" s="1" t="s">
        <v>104</v>
      </c>
      <c r="C3814" s="3">
        <v>2006.0</v>
      </c>
      <c r="D3814" s="3">
        <v>51.96</v>
      </c>
      <c r="E3814" s="3">
        <v>51.2</v>
      </c>
      <c r="F3814" s="3">
        <v>0.00369699999999999</v>
      </c>
      <c r="G3814" s="3">
        <v>0.08</v>
      </c>
      <c r="H3814" s="3">
        <v>61065.47</v>
      </c>
      <c r="I3814" s="3">
        <v>100798.62</v>
      </c>
      <c r="J3814" s="3">
        <v>5.41</v>
      </c>
      <c r="K3814" s="3">
        <v>364571.0</v>
      </c>
      <c r="L3814" s="3">
        <v>23.64</v>
      </c>
      <c r="M3814" s="3">
        <v>27.56</v>
      </c>
      <c r="N3814" s="3">
        <v>28.63</v>
      </c>
      <c r="O3814" s="3">
        <v>20.13</v>
      </c>
      <c r="P3814" s="3">
        <v>11.57</v>
      </c>
      <c r="Q3814" s="3">
        <v>34.9</v>
      </c>
      <c r="R3814" s="3">
        <v>26.23</v>
      </c>
      <c r="S3814" s="3">
        <v>27.21</v>
      </c>
      <c r="T3814" s="3">
        <v>1832.06825832448</v>
      </c>
      <c r="U3814" s="3">
        <v>1261.9207</v>
      </c>
    </row>
    <row r="3815" hidden="1">
      <c r="A3815" s="10" t="str">
        <f t="shared" si="1"/>
        <v>India2006</v>
      </c>
      <c r="B3815" s="1" t="s">
        <v>103</v>
      </c>
      <c r="C3815" s="3">
        <v>2006.0</v>
      </c>
      <c r="D3815" s="3">
        <v>29.29</v>
      </c>
      <c r="E3815" s="3">
        <v>33.0</v>
      </c>
      <c r="F3815" s="3">
        <v>0.202078</v>
      </c>
      <c r="G3815" s="3">
        <v>0.05</v>
      </c>
      <c r="H3815" s="3">
        <v>178212.44</v>
      </c>
      <c r="I3815" s="3">
        <v>121200.61</v>
      </c>
      <c r="J3815" s="3">
        <v>-3.19</v>
      </c>
      <c r="K3815" s="3">
        <v>940260.0</v>
      </c>
      <c r="L3815" s="3">
        <v>22.79</v>
      </c>
      <c r="M3815" s="3">
        <v>10.21</v>
      </c>
      <c r="N3815" s="3">
        <v>27.46</v>
      </c>
      <c r="O3815" s="3">
        <v>38.26</v>
      </c>
      <c r="P3815" s="3">
        <v>10.05</v>
      </c>
      <c r="Q3815" s="3">
        <v>43.98</v>
      </c>
      <c r="R3815" s="3">
        <v>34.72</v>
      </c>
      <c r="S3815" s="3">
        <v>10.16</v>
      </c>
      <c r="T3815" s="3">
        <v>2031.49697461406</v>
      </c>
      <c r="U3815" s="3">
        <v>1035.8309</v>
      </c>
    </row>
    <row r="3816" hidden="1">
      <c r="A3816" s="10" t="str">
        <f t="shared" si="1"/>
        <v>Ireland2006</v>
      </c>
      <c r="B3816" s="1" t="s">
        <v>106</v>
      </c>
      <c r="C3816" s="3">
        <v>2006.0</v>
      </c>
      <c r="D3816" s="3">
        <v>12.01</v>
      </c>
      <c r="E3816" s="3">
        <v>73.78</v>
      </c>
      <c r="F3816" s="3">
        <v>1.501322</v>
      </c>
      <c r="G3816" s="3">
        <v>0.1</v>
      </c>
      <c r="H3816" s="3">
        <v>76620.72</v>
      </c>
      <c r="I3816" s="3">
        <v>108762.82</v>
      </c>
      <c r="J3816" s="3">
        <v>8.04</v>
      </c>
      <c r="K3816" s="3">
        <v>232083.0</v>
      </c>
      <c r="L3816" s="3">
        <v>37.26</v>
      </c>
      <c r="M3816" s="3">
        <v>36.52</v>
      </c>
      <c r="N3816" s="3">
        <v>14.61</v>
      </c>
      <c r="O3816" s="3">
        <v>5.79</v>
      </c>
      <c r="P3816" s="3">
        <v>29.23</v>
      </c>
      <c r="Q3816" s="3">
        <v>29.53</v>
      </c>
      <c r="R3816" s="3">
        <v>33.66</v>
      </c>
      <c r="S3816" s="3">
        <v>4.06</v>
      </c>
      <c r="T3816" s="3">
        <v>2402.12031319822</v>
      </c>
      <c r="U3816" s="3">
        <v>3041.4297</v>
      </c>
    </row>
    <row r="3817" hidden="1">
      <c r="A3817" s="10" t="str">
        <f t="shared" si="1"/>
        <v>Iran, Islamic Rep.2006</v>
      </c>
      <c r="B3817" s="1" t="s">
        <v>105</v>
      </c>
      <c r="C3817" s="3">
        <v>2006.0</v>
      </c>
      <c r="D3817" s="3">
        <v>88.63</v>
      </c>
      <c r="E3817" s="3">
        <v>14.65</v>
      </c>
      <c r="F3817" s="3">
        <v>-0.755814</v>
      </c>
      <c r="G3817" s="3">
        <v>0.08</v>
      </c>
      <c r="H3817" s="3">
        <v>40685.76</v>
      </c>
      <c r="I3817" s="3">
        <v>63247.0</v>
      </c>
      <c r="J3817" s="3">
        <v>6.57</v>
      </c>
      <c r="K3817" s="3">
        <v>266299.0</v>
      </c>
      <c r="L3817" s="3">
        <v>7.67</v>
      </c>
      <c r="M3817" s="3">
        <v>6.98</v>
      </c>
      <c r="N3817" s="3">
        <v>7.27</v>
      </c>
      <c r="O3817" s="3">
        <v>1.25</v>
      </c>
      <c r="P3817" s="3">
        <v>0.93</v>
      </c>
      <c r="Q3817" s="3">
        <v>7.83</v>
      </c>
      <c r="R3817" s="3">
        <v>7.69</v>
      </c>
      <c r="S3817" s="3">
        <v>83.46</v>
      </c>
      <c r="T3817" s="3">
        <v>3750.71465423993</v>
      </c>
      <c r="U3817" s="3">
        <v>6974.0006</v>
      </c>
    </row>
    <row r="3818" hidden="1">
      <c r="A3818" s="10" t="str">
        <f t="shared" si="1"/>
        <v>Iceland2006</v>
      </c>
      <c r="B3818" s="1" t="s">
        <v>102</v>
      </c>
      <c r="C3818" s="3">
        <v>2006.0</v>
      </c>
      <c r="D3818" s="3">
        <v>56.03</v>
      </c>
      <c r="E3818" s="3">
        <v>79.24</v>
      </c>
      <c r="F3818" s="2"/>
      <c r="G3818" s="3">
        <v>0.09</v>
      </c>
      <c r="H3818" s="3">
        <v>5991.11</v>
      </c>
      <c r="I3818" s="3">
        <v>3453.15</v>
      </c>
      <c r="J3818" s="3">
        <v>-16.99</v>
      </c>
      <c r="K3818" s="3">
        <v>17216.42</v>
      </c>
      <c r="L3818" s="3">
        <v>38.02</v>
      </c>
      <c r="M3818" s="3">
        <v>41.22</v>
      </c>
      <c r="N3818" s="3">
        <v>16.94</v>
      </c>
      <c r="O3818" s="3">
        <v>3.75</v>
      </c>
      <c r="P3818" s="3">
        <v>10.6</v>
      </c>
      <c r="Q3818" s="3">
        <v>12.54</v>
      </c>
      <c r="R3818" s="3">
        <v>40.73</v>
      </c>
      <c r="S3818" s="3">
        <v>35.38</v>
      </c>
      <c r="T3818" s="3">
        <v>2409.16311105038</v>
      </c>
      <c r="U3818" s="3">
        <v>2816.2085</v>
      </c>
    </row>
    <row r="3819" hidden="1">
      <c r="A3819" s="10" t="str">
        <f t="shared" si="1"/>
        <v>Israel2006</v>
      </c>
      <c r="B3819" s="1" t="s">
        <v>107</v>
      </c>
      <c r="C3819" s="3">
        <v>2006.0</v>
      </c>
      <c r="D3819" s="3">
        <v>4.44</v>
      </c>
      <c r="E3819" s="3">
        <v>47.86</v>
      </c>
      <c r="F3819" s="3">
        <v>1.286738</v>
      </c>
      <c r="G3819" s="3">
        <v>0.19</v>
      </c>
      <c r="H3819" s="3">
        <v>47834.45</v>
      </c>
      <c r="I3819" s="3">
        <v>46791.91</v>
      </c>
      <c r="J3819" s="3">
        <v>0.15</v>
      </c>
      <c r="K3819" s="3">
        <v>154034.0</v>
      </c>
      <c r="L3819" s="3">
        <v>23.67</v>
      </c>
      <c r="M3819" s="3">
        <v>24.19</v>
      </c>
      <c r="N3819" s="3">
        <v>26.12</v>
      </c>
      <c r="O3819" s="3">
        <v>25.44</v>
      </c>
      <c r="P3819" s="3">
        <v>18.76</v>
      </c>
      <c r="Q3819" s="3">
        <v>18.1</v>
      </c>
      <c r="R3819" s="3">
        <v>40.76</v>
      </c>
      <c r="S3819" s="3">
        <v>9.16</v>
      </c>
      <c r="T3819" s="3">
        <v>2062.20957847937</v>
      </c>
      <c r="U3819" s="3">
        <v>2160.6694</v>
      </c>
    </row>
    <row r="3820" hidden="1">
      <c r="A3820" s="10" t="str">
        <f t="shared" si="1"/>
        <v>Italy2006</v>
      </c>
      <c r="B3820" s="1" t="s">
        <v>108</v>
      </c>
      <c r="C3820" s="3">
        <v>2006.0</v>
      </c>
      <c r="D3820" s="3">
        <v>13.15</v>
      </c>
      <c r="E3820" s="3">
        <v>49.08</v>
      </c>
      <c r="F3820" s="3">
        <v>1.416017</v>
      </c>
      <c r="G3820" s="3">
        <v>0.05</v>
      </c>
      <c r="H3820" s="3">
        <v>442565.1</v>
      </c>
      <c r="I3820" s="3">
        <v>417153.0</v>
      </c>
      <c r="J3820" s="3">
        <v>-0.82</v>
      </c>
      <c r="K3820" s="3">
        <v>1947919.97</v>
      </c>
      <c r="L3820" s="3">
        <v>20.16</v>
      </c>
      <c r="M3820" s="3">
        <v>28.92</v>
      </c>
      <c r="N3820" s="3">
        <v>27.25</v>
      </c>
      <c r="O3820" s="3">
        <v>16.3</v>
      </c>
      <c r="P3820" s="3">
        <v>32.77</v>
      </c>
      <c r="Q3820" s="3">
        <v>40.9</v>
      </c>
      <c r="R3820" s="3">
        <v>21.36</v>
      </c>
      <c r="S3820" s="3">
        <v>2.38</v>
      </c>
      <c r="T3820" s="3">
        <v>1730.55717598792</v>
      </c>
      <c r="U3820" s="3">
        <v>1261.5097</v>
      </c>
    </row>
    <row r="3821" hidden="1">
      <c r="A3821" s="10" t="str">
        <f t="shared" si="1"/>
        <v>Jamaica2006</v>
      </c>
      <c r="B3821" s="1" t="s">
        <v>109</v>
      </c>
      <c r="C3821" s="3">
        <v>2006.0</v>
      </c>
      <c r="D3821" s="3">
        <v>38.47</v>
      </c>
      <c r="E3821" s="3">
        <v>66.51</v>
      </c>
      <c r="F3821" s="3">
        <v>-0.280417</v>
      </c>
      <c r="G3821" s="3">
        <v>0.13</v>
      </c>
      <c r="H3821" s="3">
        <v>5041.38</v>
      </c>
      <c r="I3821" s="3">
        <v>1988.81</v>
      </c>
      <c r="J3821" s="3">
        <v>-20.48</v>
      </c>
      <c r="K3821" s="3">
        <v>11930.17</v>
      </c>
      <c r="L3821" s="3">
        <v>19.08</v>
      </c>
      <c r="M3821" s="3">
        <v>47.43</v>
      </c>
      <c r="N3821" s="3">
        <v>17.28</v>
      </c>
      <c r="O3821" s="3">
        <v>14.62</v>
      </c>
      <c r="P3821" s="3">
        <v>0.76</v>
      </c>
      <c r="Q3821" s="3">
        <v>23.2</v>
      </c>
      <c r="R3821" s="3">
        <v>60.9</v>
      </c>
      <c r="S3821" s="3">
        <v>15.13</v>
      </c>
      <c r="T3821" s="3">
        <v>1722.84400401003</v>
      </c>
      <c r="U3821" s="3">
        <v>3350.9377</v>
      </c>
    </row>
    <row r="3822" hidden="1">
      <c r="A3822" s="10" t="str">
        <f t="shared" si="1"/>
        <v>Jordan2006</v>
      </c>
      <c r="B3822" s="1" t="s">
        <v>111</v>
      </c>
      <c r="C3822" s="3">
        <v>2006.0</v>
      </c>
      <c r="D3822" s="3">
        <v>19.82</v>
      </c>
      <c r="E3822" s="3">
        <v>50.29</v>
      </c>
      <c r="F3822" s="3">
        <v>0.311439</v>
      </c>
      <c r="G3822" s="3">
        <v>0.17</v>
      </c>
      <c r="H3822" s="3">
        <v>11446.91</v>
      </c>
      <c r="I3822" s="3">
        <v>5166.64</v>
      </c>
      <c r="J3822" s="3">
        <v>-33.4</v>
      </c>
      <c r="K3822" s="3">
        <v>15056.93</v>
      </c>
      <c r="L3822" s="3">
        <v>18.9</v>
      </c>
      <c r="M3822" s="3">
        <v>31.39</v>
      </c>
      <c r="N3822" s="3">
        <v>24.5</v>
      </c>
      <c r="O3822" s="3">
        <v>23.4</v>
      </c>
      <c r="P3822" s="3">
        <v>11.7</v>
      </c>
      <c r="Q3822" s="3">
        <v>48.69</v>
      </c>
      <c r="R3822" s="3">
        <v>23.06</v>
      </c>
      <c r="S3822" s="3">
        <v>16.36</v>
      </c>
      <c r="T3822" s="3">
        <v>1666.11810464242</v>
      </c>
      <c r="U3822" s="3">
        <v>1457.2781</v>
      </c>
    </row>
    <row r="3823" hidden="1">
      <c r="A3823" s="10" t="str">
        <f t="shared" si="1"/>
        <v>Japan2006</v>
      </c>
      <c r="B3823" s="1" t="s">
        <v>110</v>
      </c>
      <c r="C3823" s="3">
        <v>2006.0</v>
      </c>
      <c r="D3823" s="3">
        <v>2.12</v>
      </c>
      <c r="E3823" s="3">
        <v>53.08</v>
      </c>
      <c r="F3823" s="3">
        <v>2.442213</v>
      </c>
      <c r="G3823" s="3">
        <v>0.09</v>
      </c>
      <c r="H3823" s="3">
        <v>579063.94</v>
      </c>
      <c r="I3823" s="3">
        <v>646725.06</v>
      </c>
      <c r="J3823" s="3">
        <v>1.41</v>
      </c>
      <c r="K3823" s="3">
        <v>4530379.95</v>
      </c>
      <c r="L3823" s="3">
        <v>23.79</v>
      </c>
      <c r="M3823" s="3">
        <v>29.29</v>
      </c>
      <c r="N3823" s="3">
        <v>15.12</v>
      </c>
      <c r="O3823" s="3">
        <v>30.25</v>
      </c>
      <c r="P3823" s="3">
        <v>50.45</v>
      </c>
      <c r="Q3823" s="3">
        <v>25.21</v>
      </c>
      <c r="R3823" s="3">
        <v>18.55</v>
      </c>
      <c r="S3823" s="3">
        <v>1.11</v>
      </c>
      <c r="T3823" s="3">
        <v>1798.46380198822</v>
      </c>
      <c r="U3823" s="3">
        <v>2412.6617</v>
      </c>
    </row>
    <row r="3824" hidden="1">
      <c r="A3824" s="10" t="str">
        <f t="shared" si="1"/>
        <v>Kazakhstan2006</v>
      </c>
      <c r="B3824" s="1" t="s">
        <v>112</v>
      </c>
      <c r="C3824" s="3">
        <v>2006.0</v>
      </c>
      <c r="D3824" s="3">
        <v>74.78</v>
      </c>
      <c r="E3824" s="3">
        <v>70.28</v>
      </c>
      <c r="F3824" s="3">
        <v>-0.18694</v>
      </c>
      <c r="G3824" s="3">
        <v>0.07</v>
      </c>
      <c r="H3824" s="3">
        <v>23660.99</v>
      </c>
      <c r="I3824" s="3">
        <v>38244.42</v>
      </c>
      <c r="J3824" s="3">
        <v>10.5</v>
      </c>
      <c r="K3824" s="3">
        <v>81003.89</v>
      </c>
      <c r="L3824" s="3">
        <v>37.45</v>
      </c>
      <c r="M3824" s="3">
        <v>32.83</v>
      </c>
      <c r="N3824" s="3">
        <v>20.93</v>
      </c>
      <c r="O3824" s="3">
        <v>8.79</v>
      </c>
      <c r="P3824" s="3">
        <v>1.8</v>
      </c>
      <c r="Q3824" s="3">
        <v>6.24</v>
      </c>
      <c r="R3824" s="3">
        <v>22.22</v>
      </c>
      <c r="S3824" s="3">
        <v>69.74</v>
      </c>
      <c r="T3824" s="3">
        <v>2465.29709859272</v>
      </c>
      <c r="U3824" s="3">
        <v>5018.4899</v>
      </c>
    </row>
    <row r="3825" hidden="1">
      <c r="A3825" s="10" t="str">
        <f t="shared" si="1"/>
        <v>Kenya2006</v>
      </c>
      <c r="B3825" s="1" t="s">
        <v>113</v>
      </c>
      <c r="C3825" s="3">
        <v>2006.0</v>
      </c>
      <c r="D3825" s="3">
        <v>66.33</v>
      </c>
      <c r="E3825" s="3">
        <v>59.15</v>
      </c>
      <c r="F3825" s="3">
        <v>-0.402762</v>
      </c>
      <c r="G3825" s="3">
        <v>0.06</v>
      </c>
      <c r="H3825" s="3">
        <v>7232.95</v>
      </c>
      <c r="I3825" s="3">
        <v>3501.66</v>
      </c>
      <c r="J3825" s="3">
        <v>-9.27</v>
      </c>
      <c r="K3825" s="3">
        <v>25825.53</v>
      </c>
      <c r="L3825" s="3">
        <v>27.51</v>
      </c>
      <c r="M3825" s="3">
        <v>31.64</v>
      </c>
      <c r="N3825" s="3">
        <v>26.39</v>
      </c>
      <c r="O3825" s="3">
        <v>14.44</v>
      </c>
      <c r="P3825" s="3">
        <v>3.83</v>
      </c>
      <c r="Q3825" s="3">
        <v>64.47</v>
      </c>
      <c r="R3825" s="3">
        <v>14.04</v>
      </c>
      <c r="S3825" s="3">
        <v>17.65</v>
      </c>
      <c r="T3825" s="3">
        <v>1799.9722483733</v>
      </c>
      <c r="U3825" s="3">
        <v>2207.1342</v>
      </c>
    </row>
    <row r="3826" hidden="1">
      <c r="A3826" s="10" t="str">
        <f t="shared" si="1"/>
        <v>Kyrgyz Republic2006</v>
      </c>
      <c r="B3826" s="1" t="s">
        <v>117</v>
      </c>
      <c r="C3826" s="3">
        <v>2006.0</v>
      </c>
      <c r="D3826" s="3">
        <v>35.34</v>
      </c>
      <c r="E3826" s="3">
        <v>78.68</v>
      </c>
      <c r="F3826" s="3">
        <v>-0.091973</v>
      </c>
      <c r="G3826" s="3">
        <v>0.24</v>
      </c>
      <c r="H3826" s="3">
        <v>1718.2</v>
      </c>
      <c r="I3826" s="3">
        <v>794.07</v>
      </c>
      <c r="J3826" s="3">
        <v>-37.31</v>
      </c>
      <c r="K3826" s="3">
        <v>2834.17</v>
      </c>
      <c r="L3826" s="3">
        <v>23.38</v>
      </c>
      <c r="M3826" s="3">
        <v>55.3</v>
      </c>
      <c r="N3826" s="3">
        <v>14.74</v>
      </c>
      <c r="O3826" s="3">
        <v>6.54</v>
      </c>
      <c r="P3826" s="3">
        <v>6.9</v>
      </c>
      <c r="Q3826" s="3">
        <v>35.46</v>
      </c>
      <c r="R3826" s="3">
        <v>42.25</v>
      </c>
      <c r="S3826" s="3">
        <v>14.41</v>
      </c>
      <c r="T3826" s="3">
        <v>1790.37103285494</v>
      </c>
      <c r="U3826" s="3">
        <v>1685.4852</v>
      </c>
    </row>
    <row r="3827" hidden="1">
      <c r="A3827" s="10" t="str">
        <f t="shared" si="1"/>
        <v>Cambodia2006</v>
      </c>
      <c r="B3827" s="1" t="s">
        <v>48</v>
      </c>
      <c r="C3827" s="3">
        <v>2006.0</v>
      </c>
      <c r="D3827" s="3">
        <v>19.36</v>
      </c>
      <c r="E3827" s="3">
        <v>45.57</v>
      </c>
      <c r="F3827" s="3">
        <v>-0.841936</v>
      </c>
      <c r="G3827" s="3">
        <v>0.34</v>
      </c>
      <c r="H3827" s="3">
        <v>2989.22</v>
      </c>
      <c r="I3827" s="3">
        <v>3566.41</v>
      </c>
      <c r="J3827" s="3">
        <v>-7.43</v>
      </c>
      <c r="K3827" s="3">
        <v>7274.6</v>
      </c>
      <c r="L3827" s="3">
        <v>17.07</v>
      </c>
      <c r="M3827" s="3">
        <v>28.5</v>
      </c>
      <c r="N3827" s="3">
        <v>52.18</v>
      </c>
      <c r="O3827" s="3">
        <v>1.18</v>
      </c>
      <c r="P3827" s="3">
        <v>0.6</v>
      </c>
      <c r="Q3827" s="3">
        <v>96.21</v>
      </c>
      <c r="R3827" s="3">
        <v>1.57</v>
      </c>
      <c r="S3827" s="3">
        <v>1.6</v>
      </c>
      <c r="T3827" s="3">
        <v>2429.58064078674</v>
      </c>
      <c r="U3827" s="3">
        <v>5940.4865</v>
      </c>
    </row>
    <row r="3828" hidden="1">
      <c r="A3828" s="10" t="str">
        <f t="shared" si="1"/>
        <v>Kiribati2006</v>
      </c>
      <c r="B3828" s="1" t="s">
        <v>114</v>
      </c>
      <c r="C3828" s="3">
        <v>2006.0</v>
      </c>
      <c r="D3828" s="3">
        <v>0.0</v>
      </c>
      <c r="E3828" s="3">
        <v>77.79</v>
      </c>
      <c r="F3828" s="2"/>
      <c r="G3828" s="3">
        <v>0.14</v>
      </c>
      <c r="H3828" s="3">
        <v>62.07</v>
      </c>
      <c r="I3828" s="2"/>
      <c r="J3828" s="3">
        <v>-78.56</v>
      </c>
      <c r="K3828" s="3">
        <v>110.23</v>
      </c>
      <c r="L3828" s="3">
        <v>10.41</v>
      </c>
      <c r="M3828" s="3">
        <v>67.38</v>
      </c>
      <c r="N3828" s="3">
        <v>16.34</v>
      </c>
      <c r="O3828" s="3">
        <v>5.55</v>
      </c>
      <c r="P3828" s="2"/>
      <c r="Q3828" s="2"/>
      <c r="R3828" s="2"/>
      <c r="S3828" s="2"/>
      <c r="T3828" s="3">
        <v>1742.89083854363</v>
      </c>
      <c r="U3828" s="3">
        <v>0.0</v>
      </c>
    </row>
    <row r="3829" hidden="1">
      <c r="A3829" s="10" t="str">
        <f t="shared" si="1"/>
        <v>St. Kitts and Nevis2006</v>
      </c>
      <c r="B3829" s="1" t="s">
        <v>190</v>
      </c>
      <c r="C3829" s="3">
        <v>2006.0</v>
      </c>
      <c r="D3829" s="3">
        <v>9.0</v>
      </c>
      <c r="E3829" s="3">
        <v>79.01</v>
      </c>
      <c r="F3829" s="2"/>
      <c r="G3829" s="3">
        <v>0.57</v>
      </c>
      <c r="H3829" s="3">
        <v>249.53</v>
      </c>
      <c r="I3829" s="3">
        <v>39.71</v>
      </c>
      <c r="J3829" s="2"/>
      <c r="K3829" s="3">
        <v>644.41</v>
      </c>
      <c r="L3829" s="3">
        <v>22.96</v>
      </c>
      <c r="M3829" s="3">
        <v>56.05</v>
      </c>
      <c r="N3829" s="3">
        <v>13.9</v>
      </c>
      <c r="O3829" s="3">
        <v>7.08</v>
      </c>
      <c r="P3829" s="3">
        <v>87.59</v>
      </c>
      <c r="Q3829" s="3">
        <v>9.38</v>
      </c>
      <c r="R3829" s="3">
        <v>1.09</v>
      </c>
      <c r="S3829" s="3">
        <v>1.94</v>
      </c>
      <c r="T3829" s="3">
        <v>2031.89119560369</v>
      </c>
      <c r="U3829" s="3">
        <v>7512.7085</v>
      </c>
    </row>
    <row r="3830" hidden="1">
      <c r="A3830" s="10" t="str">
        <f t="shared" si="1"/>
        <v>Korea, Rep.2006</v>
      </c>
      <c r="B3830" s="1" t="s">
        <v>115</v>
      </c>
      <c r="C3830" s="3">
        <v>2006.0</v>
      </c>
      <c r="D3830" s="3">
        <v>8.34</v>
      </c>
      <c r="E3830" s="3">
        <v>50.07</v>
      </c>
      <c r="F3830" s="3">
        <v>1.588589</v>
      </c>
      <c r="G3830" s="3">
        <v>0.1</v>
      </c>
      <c r="H3830" s="3">
        <v>309379.48</v>
      </c>
      <c r="I3830" s="3">
        <v>325457.25</v>
      </c>
      <c r="J3830" s="3">
        <v>0.6</v>
      </c>
      <c r="K3830" s="3">
        <v>1053220.01</v>
      </c>
      <c r="L3830" s="3">
        <v>31.52</v>
      </c>
      <c r="M3830" s="3">
        <v>18.55</v>
      </c>
      <c r="N3830" s="3">
        <v>22.36</v>
      </c>
      <c r="O3830" s="3">
        <v>27.56</v>
      </c>
      <c r="P3830" s="3">
        <v>52.73</v>
      </c>
      <c r="Q3830" s="3">
        <v>24.02</v>
      </c>
      <c r="R3830" s="3">
        <v>22.52</v>
      </c>
      <c r="S3830" s="3">
        <v>0.71</v>
      </c>
      <c r="T3830" s="3">
        <v>2092.74276827461</v>
      </c>
      <c r="U3830" s="3">
        <v>2190.4074</v>
      </c>
    </row>
    <row r="3831" hidden="1">
      <c r="A3831" s="10" t="str">
        <f t="shared" si="1"/>
        <v>Kuwait2006</v>
      </c>
      <c r="B3831" s="1" t="s">
        <v>116</v>
      </c>
      <c r="C3831" s="3">
        <v>2006.0</v>
      </c>
      <c r="D3831" s="3">
        <v>95.2</v>
      </c>
      <c r="E3831" s="3">
        <v>69.41</v>
      </c>
      <c r="F3831" s="3">
        <v>-1.506818</v>
      </c>
      <c r="G3831" s="3">
        <v>0.09</v>
      </c>
      <c r="H3831" s="3">
        <v>17239.74</v>
      </c>
      <c r="I3831" s="3">
        <v>56003.32</v>
      </c>
      <c r="J3831" s="3">
        <v>41.38</v>
      </c>
      <c r="K3831" s="3">
        <v>101549.0</v>
      </c>
      <c r="L3831" s="3">
        <v>22.57</v>
      </c>
      <c r="M3831" s="3">
        <v>46.84</v>
      </c>
      <c r="N3831" s="3">
        <v>23.18</v>
      </c>
      <c r="O3831" s="3">
        <v>7.39</v>
      </c>
      <c r="P3831" s="3">
        <v>0.73</v>
      </c>
      <c r="Q3831" s="3">
        <v>30.67</v>
      </c>
      <c r="R3831" s="3">
        <v>2.9</v>
      </c>
      <c r="S3831" s="3">
        <v>65.71</v>
      </c>
      <c r="T3831" s="3">
        <v>2250.70698439912</v>
      </c>
      <c r="U3831" s="3">
        <v>9009.582</v>
      </c>
    </row>
    <row r="3832" hidden="1">
      <c r="A3832" s="10" t="str">
        <f t="shared" si="1"/>
        <v>Lebanon2006</v>
      </c>
      <c r="B3832" s="1" t="s">
        <v>120</v>
      </c>
      <c r="C3832" s="3">
        <v>2006.0</v>
      </c>
      <c r="D3832" s="3">
        <v>23.19</v>
      </c>
      <c r="E3832" s="3">
        <v>73.46</v>
      </c>
      <c r="F3832" s="3">
        <v>0.450113</v>
      </c>
      <c r="G3832" s="3">
        <v>0.05</v>
      </c>
      <c r="H3832" s="3">
        <v>9395.09</v>
      </c>
      <c r="I3832" s="3">
        <v>2282.51</v>
      </c>
      <c r="J3832" s="3">
        <v>-19.89</v>
      </c>
      <c r="K3832" s="3">
        <v>22022.71</v>
      </c>
      <c r="L3832" s="3">
        <v>13.98</v>
      </c>
      <c r="M3832" s="3">
        <v>59.48</v>
      </c>
      <c r="N3832" s="3">
        <v>19.39</v>
      </c>
      <c r="O3832" s="3">
        <v>7.11</v>
      </c>
      <c r="P3832" s="3">
        <v>14.73</v>
      </c>
      <c r="Q3832" s="3">
        <v>34.58</v>
      </c>
      <c r="R3832" s="3">
        <v>36.47</v>
      </c>
      <c r="S3832" s="3">
        <v>13.84</v>
      </c>
      <c r="T3832" s="3">
        <v>1568.35979486348</v>
      </c>
      <c r="U3832" s="3">
        <v>1349.6869</v>
      </c>
    </row>
    <row r="3833" hidden="1">
      <c r="A3833" s="10" t="str">
        <f t="shared" si="1"/>
        <v>Libya2006</v>
      </c>
      <c r="B3833" s="1" t="s">
        <v>122</v>
      </c>
      <c r="C3833" s="3">
        <v>2006.0</v>
      </c>
      <c r="D3833" s="3">
        <v>0.0</v>
      </c>
      <c r="E3833" s="3">
        <v>0.0</v>
      </c>
      <c r="F3833" s="3">
        <v>-0.754353</v>
      </c>
      <c r="G3833" s="2"/>
      <c r="H3833" s="2"/>
      <c r="I3833" s="2"/>
      <c r="J3833" s="3">
        <v>45.26</v>
      </c>
      <c r="K3833" s="3">
        <v>54961.94</v>
      </c>
      <c r="L3833" s="2"/>
      <c r="M3833" s="2"/>
      <c r="N3833" s="2"/>
      <c r="O3833" s="2"/>
      <c r="P3833" s="2"/>
      <c r="Q3833" s="2"/>
      <c r="R3833" s="2"/>
      <c r="S3833" s="2"/>
      <c r="T3833" s="3">
        <v>0.0</v>
      </c>
      <c r="U3833" s="3">
        <v>0.0</v>
      </c>
    </row>
    <row r="3834" hidden="1">
      <c r="A3834" s="10" t="str">
        <f t="shared" si="1"/>
        <v>St. Lucia2006</v>
      </c>
      <c r="B3834" s="1" t="s">
        <v>191</v>
      </c>
      <c r="C3834" s="3">
        <v>2006.0</v>
      </c>
      <c r="D3834" s="3">
        <v>65.25</v>
      </c>
      <c r="E3834" s="3">
        <v>77.15</v>
      </c>
      <c r="F3834" s="2"/>
      <c r="G3834" s="3">
        <v>0.28</v>
      </c>
      <c r="H3834" s="3">
        <v>592.37</v>
      </c>
      <c r="I3834" s="3">
        <v>93.75</v>
      </c>
      <c r="J3834" s="2"/>
      <c r="K3834" s="3">
        <v>1268.32</v>
      </c>
      <c r="L3834" s="3">
        <v>20.42</v>
      </c>
      <c r="M3834" s="3">
        <v>56.73</v>
      </c>
      <c r="N3834" s="3">
        <v>15.85</v>
      </c>
      <c r="O3834" s="3">
        <v>6.85</v>
      </c>
      <c r="P3834" s="3">
        <v>18.52</v>
      </c>
      <c r="Q3834" s="3">
        <v>57.73</v>
      </c>
      <c r="R3834" s="3">
        <v>1.82</v>
      </c>
      <c r="S3834" s="3">
        <v>20.98</v>
      </c>
      <c r="T3834" s="3">
        <v>1752.42535071985</v>
      </c>
      <c r="U3834" s="3">
        <v>1527.1994</v>
      </c>
    </row>
    <row r="3835" hidden="1">
      <c r="A3835" s="10" t="str">
        <f t="shared" si="1"/>
        <v>Latin America &amp; Caribbean2006</v>
      </c>
      <c r="B3835" s="1" t="s">
        <v>118</v>
      </c>
      <c r="C3835" s="3">
        <v>2006.0</v>
      </c>
      <c r="D3835" s="3">
        <v>45.45</v>
      </c>
      <c r="E3835" s="3">
        <v>64.42</v>
      </c>
      <c r="F3835" s="2"/>
      <c r="G3835" s="2"/>
      <c r="H3835" s="3">
        <v>624838.51</v>
      </c>
      <c r="I3835" s="3">
        <v>682117.95</v>
      </c>
      <c r="J3835" s="3">
        <v>2.61</v>
      </c>
      <c r="K3835" s="3">
        <v>3356730.06</v>
      </c>
      <c r="L3835" s="3">
        <v>35.54</v>
      </c>
      <c r="M3835" s="3">
        <v>28.88</v>
      </c>
      <c r="N3835" s="3">
        <v>21.47</v>
      </c>
      <c r="O3835" s="3">
        <v>8.33</v>
      </c>
      <c r="P3835" s="3">
        <v>20.36</v>
      </c>
      <c r="Q3835" s="3">
        <v>25.28</v>
      </c>
      <c r="R3835" s="3">
        <v>21.42</v>
      </c>
      <c r="S3835" s="3">
        <v>31.71</v>
      </c>
      <c r="T3835" s="3">
        <v>0.0</v>
      </c>
      <c r="U3835" s="3">
        <v>1158.8768</v>
      </c>
    </row>
    <row r="3836" hidden="1">
      <c r="A3836" s="10" t="str">
        <f t="shared" si="1"/>
        <v>Sri Lanka2006</v>
      </c>
      <c r="B3836" s="1" t="s">
        <v>189</v>
      </c>
      <c r="C3836" s="3">
        <v>2006.0</v>
      </c>
      <c r="D3836" s="3">
        <v>24.24</v>
      </c>
      <c r="E3836" s="3">
        <v>42.22</v>
      </c>
      <c r="F3836" s="3">
        <v>-0.37725</v>
      </c>
      <c r="G3836" s="3">
        <v>0.13</v>
      </c>
      <c r="H3836" s="3">
        <v>9773.15</v>
      </c>
      <c r="I3836" s="3">
        <v>6760.0</v>
      </c>
      <c r="J3836" s="3">
        <v>-11.0</v>
      </c>
      <c r="K3836" s="3">
        <v>28279.81</v>
      </c>
      <c r="L3836" s="3">
        <v>18.67</v>
      </c>
      <c r="M3836" s="3">
        <v>23.55</v>
      </c>
      <c r="N3836" s="3">
        <v>40.72</v>
      </c>
      <c r="O3836" s="3">
        <v>16.94</v>
      </c>
      <c r="P3836" s="3">
        <v>3.46</v>
      </c>
      <c r="Q3836" s="3">
        <v>72.73</v>
      </c>
      <c r="R3836" s="3">
        <v>13.36</v>
      </c>
      <c r="S3836" s="3">
        <v>8.14</v>
      </c>
      <c r="T3836" s="3">
        <v>1674.96982469022</v>
      </c>
      <c r="U3836" s="3">
        <v>2653.0329</v>
      </c>
    </row>
    <row r="3837" hidden="1">
      <c r="A3837" s="10" t="str">
        <f t="shared" si="1"/>
        <v>Lesotho2006</v>
      </c>
      <c r="B3837" s="1" t="s">
        <v>121</v>
      </c>
      <c r="C3837" s="3">
        <v>2006.0</v>
      </c>
      <c r="D3837" s="3">
        <v>0.0</v>
      </c>
      <c r="E3837" s="3">
        <v>0.0</v>
      </c>
      <c r="F3837" s="2"/>
      <c r="G3837" s="2"/>
      <c r="H3837" s="2"/>
      <c r="I3837" s="2"/>
      <c r="J3837" s="2"/>
      <c r="K3837" s="3">
        <v>1800.11</v>
      </c>
      <c r="L3837" s="2"/>
      <c r="M3837" s="2"/>
      <c r="N3837" s="2"/>
      <c r="O3837" s="2"/>
      <c r="P3837" s="2"/>
      <c r="Q3837" s="2"/>
      <c r="R3837" s="2"/>
      <c r="S3837" s="2"/>
      <c r="T3837" s="3">
        <v>0.0</v>
      </c>
      <c r="U3837" s="3">
        <v>0.0</v>
      </c>
    </row>
    <row r="3838" hidden="1">
      <c r="A3838" s="10" t="str">
        <f t="shared" si="1"/>
        <v>Lithuania2006</v>
      </c>
      <c r="B3838" s="1" t="s">
        <v>123</v>
      </c>
      <c r="C3838" s="3">
        <v>2006.0</v>
      </c>
      <c r="D3838" s="3">
        <v>43.24</v>
      </c>
      <c r="E3838" s="3">
        <v>55.87</v>
      </c>
      <c r="F3838" s="3">
        <v>0.553669</v>
      </c>
      <c r="G3838" s="3">
        <v>0.05</v>
      </c>
      <c r="H3838" s="3">
        <v>19388.43</v>
      </c>
      <c r="I3838" s="3">
        <v>14135.19</v>
      </c>
      <c r="J3838" s="3">
        <v>-10.26</v>
      </c>
      <c r="K3838" s="3">
        <v>30183.58</v>
      </c>
      <c r="L3838" s="3">
        <v>23.27</v>
      </c>
      <c r="M3838" s="3">
        <v>32.6</v>
      </c>
      <c r="N3838" s="3">
        <v>19.39</v>
      </c>
      <c r="O3838" s="3">
        <v>24.08</v>
      </c>
      <c r="P3838" s="3">
        <v>16.27</v>
      </c>
      <c r="Q3838" s="3">
        <v>57.73</v>
      </c>
      <c r="R3838" s="3">
        <v>16.8</v>
      </c>
      <c r="S3838" s="3">
        <v>8.47</v>
      </c>
      <c r="T3838" s="3">
        <v>1879.56168395853</v>
      </c>
      <c r="U3838" s="3">
        <v>1129.1266</v>
      </c>
    </row>
    <row r="3839" hidden="1">
      <c r="A3839" s="10" t="str">
        <f t="shared" si="1"/>
        <v>Luxembourg2006</v>
      </c>
      <c r="B3839" s="1" t="s">
        <v>124</v>
      </c>
      <c r="C3839" s="3">
        <v>2006.0</v>
      </c>
      <c r="D3839" s="3">
        <v>13.04</v>
      </c>
      <c r="E3839" s="3">
        <v>63.69</v>
      </c>
      <c r="F3839" s="2"/>
      <c r="G3839" s="3">
        <v>0.09</v>
      </c>
      <c r="H3839" s="3">
        <v>19640.46</v>
      </c>
      <c r="I3839" s="3">
        <v>14183.1</v>
      </c>
      <c r="J3839" s="3">
        <v>31.9</v>
      </c>
      <c r="K3839" s="3">
        <v>42414.31</v>
      </c>
      <c r="L3839" s="3">
        <v>20.38</v>
      </c>
      <c r="M3839" s="3">
        <v>43.31</v>
      </c>
      <c r="N3839" s="3">
        <v>20.98</v>
      </c>
      <c r="O3839" s="3">
        <v>10.2</v>
      </c>
      <c r="P3839" s="3">
        <v>22.55</v>
      </c>
      <c r="Q3839" s="3">
        <v>30.74</v>
      </c>
      <c r="R3839" s="3">
        <v>39.27</v>
      </c>
      <c r="S3839" s="3">
        <v>3.11</v>
      </c>
      <c r="T3839" s="3">
        <v>1870.68101011702</v>
      </c>
      <c r="U3839" s="3">
        <v>1732.9667</v>
      </c>
    </row>
    <row r="3840" hidden="1">
      <c r="A3840" s="10" t="str">
        <f t="shared" si="1"/>
        <v>Latvia2006</v>
      </c>
      <c r="B3840" s="1" t="s">
        <v>119</v>
      </c>
      <c r="C3840" s="3">
        <v>2006.0</v>
      </c>
      <c r="D3840" s="3">
        <v>42.9</v>
      </c>
      <c r="E3840" s="3">
        <v>73.16</v>
      </c>
      <c r="F3840" s="3">
        <v>0.548453</v>
      </c>
      <c r="G3840" s="3">
        <v>0.1</v>
      </c>
      <c r="H3840" s="3">
        <v>11427.3</v>
      </c>
      <c r="I3840" s="3">
        <v>5891.47</v>
      </c>
      <c r="J3840" s="3">
        <v>-20.69</v>
      </c>
      <c r="K3840" s="3">
        <v>21517.45</v>
      </c>
      <c r="L3840" s="3">
        <v>23.52</v>
      </c>
      <c r="M3840" s="3">
        <v>49.64</v>
      </c>
      <c r="N3840" s="3">
        <v>18.01</v>
      </c>
      <c r="O3840" s="3">
        <v>5.58</v>
      </c>
      <c r="P3840" s="3">
        <v>12.19</v>
      </c>
      <c r="Q3840" s="3">
        <v>39.55</v>
      </c>
      <c r="R3840" s="3">
        <v>32.0</v>
      </c>
      <c r="S3840" s="3">
        <v>12.5</v>
      </c>
      <c r="T3840" s="3">
        <v>1956.45124593937</v>
      </c>
      <c r="U3840" s="3">
        <v>1194.8894</v>
      </c>
    </row>
    <row r="3841" hidden="1">
      <c r="A3841" s="10" t="str">
        <f t="shared" si="1"/>
        <v>Macao SAR, China2006</v>
      </c>
      <c r="B3841" s="1" t="s">
        <v>125</v>
      </c>
      <c r="C3841" s="3">
        <v>2006.0</v>
      </c>
      <c r="D3841" s="3">
        <v>7.45</v>
      </c>
      <c r="E3841" s="3">
        <v>74.85</v>
      </c>
      <c r="F3841" s="2"/>
      <c r="G3841" s="3">
        <v>0.19</v>
      </c>
      <c r="H3841" s="3">
        <v>5235.53</v>
      </c>
      <c r="I3841" s="3">
        <v>2556.99</v>
      </c>
      <c r="J3841" s="3">
        <v>28.47</v>
      </c>
      <c r="K3841" s="3">
        <v>14789.66</v>
      </c>
      <c r="L3841" s="3">
        <v>17.96</v>
      </c>
      <c r="M3841" s="3">
        <v>56.89</v>
      </c>
      <c r="N3841" s="3">
        <v>22.57</v>
      </c>
      <c r="O3841" s="3">
        <v>2.58</v>
      </c>
      <c r="P3841" s="3">
        <v>7.52</v>
      </c>
      <c r="Q3841" s="3">
        <v>79.51</v>
      </c>
      <c r="R3841" s="3">
        <v>12.48</v>
      </c>
      <c r="S3841" s="3">
        <v>0.49</v>
      </c>
      <c r="T3841" s="3">
        <v>2046.30607962401</v>
      </c>
      <c r="U3841" s="3">
        <v>5272.9913</v>
      </c>
    </row>
    <row r="3842" hidden="1">
      <c r="A3842" s="10" t="str">
        <f t="shared" si="1"/>
        <v>Morocco2006</v>
      </c>
      <c r="B3842" s="1" t="s">
        <v>142</v>
      </c>
      <c r="C3842" s="3">
        <v>2006.0</v>
      </c>
      <c r="D3842" s="3">
        <v>31.82</v>
      </c>
      <c r="E3842" s="3">
        <v>48.76</v>
      </c>
      <c r="F3842" s="3">
        <v>-0.418215</v>
      </c>
      <c r="G3842" s="3">
        <v>0.1</v>
      </c>
      <c r="H3842" s="3">
        <v>23298.47</v>
      </c>
      <c r="I3842" s="3">
        <v>12530.62</v>
      </c>
      <c r="J3842" s="3">
        <v>-5.99</v>
      </c>
      <c r="K3842" s="3">
        <v>68640.83</v>
      </c>
      <c r="L3842" s="3">
        <v>22.74</v>
      </c>
      <c r="M3842" s="3">
        <v>26.02</v>
      </c>
      <c r="N3842" s="3">
        <v>30.42</v>
      </c>
      <c r="O3842" s="3">
        <v>20.81</v>
      </c>
      <c r="P3842" s="3">
        <v>10.53</v>
      </c>
      <c r="Q3842" s="3">
        <v>46.52</v>
      </c>
      <c r="R3842" s="3">
        <v>25.77</v>
      </c>
      <c r="S3842" s="3">
        <v>17.17</v>
      </c>
      <c r="T3842" s="3">
        <v>1806.37827167895</v>
      </c>
      <c r="U3842" s="3">
        <v>1412.3962</v>
      </c>
    </row>
    <row r="3843" hidden="1">
      <c r="A3843" s="10" t="str">
        <f t="shared" si="1"/>
        <v>Moldova2006</v>
      </c>
      <c r="B3843" s="1" t="s">
        <v>138</v>
      </c>
      <c r="C3843" s="3">
        <v>2006.0</v>
      </c>
      <c r="D3843" s="3">
        <v>48.85</v>
      </c>
      <c r="E3843" s="3">
        <v>69.82</v>
      </c>
      <c r="F3843" s="3">
        <v>0.043632</v>
      </c>
      <c r="G3843" s="3">
        <v>0.09</v>
      </c>
      <c r="H3843" s="3">
        <v>2693.16</v>
      </c>
      <c r="I3843" s="3">
        <v>1051.6</v>
      </c>
      <c r="J3843" s="3">
        <v>-46.64</v>
      </c>
      <c r="K3843" s="3">
        <v>3408.24</v>
      </c>
      <c r="L3843" s="3">
        <v>16.16</v>
      </c>
      <c r="M3843" s="3">
        <v>53.66</v>
      </c>
      <c r="N3843" s="3">
        <v>25.41</v>
      </c>
      <c r="O3843" s="3">
        <v>4.73</v>
      </c>
      <c r="P3843" s="3">
        <v>7.14</v>
      </c>
      <c r="Q3843" s="3">
        <v>58.83</v>
      </c>
      <c r="R3843" s="3">
        <v>14.62</v>
      </c>
      <c r="S3843" s="3">
        <v>19.42</v>
      </c>
      <c r="T3843" s="3">
        <v>1704.94814534458</v>
      </c>
      <c r="U3843" s="3">
        <v>1564.0429</v>
      </c>
    </row>
    <row r="3844" hidden="1">
      <c r="A3844" s="10" t="str">
        <f t="shared" si="1"/>
        <v>Madagascar2006</v>
      </c>
      <c r="B3844" s="1" t="s">
        <v>126</v>
      </c>
      <c r="C3844" s="3">
        <v>2006.0</v>
      </c>
      <c r="D3844" s="3">
        <v>50.3</v>
      </c>
      <c r="E3844" s="3">
        <v>63.14</v>
      </c>
      <c r="F3844" s="3">
        <v>-0.772571</v>
      </c>
      <c r="G3844" s="3">
        <v>0.19</v>
      </c>
      <c r="H3844" s="3">
        <v>1760.26</v>
      </c>
      <c r="I3844" s="3">
        <v>1008.16</v>
      </c>
      <c r="J3844" s="3">
        <v>-7.13</v>
      </c>
      <c r="K3844" s="3">
        <v>6395.71</v>
      </c>
      <c r="L3844" s="3">
        <v>18.27</v>
      </c>
      <c r="M3844" s="3">
        <v>44.87</v>
      </c>
      <c r="N3844" s="3">
        <v>33.13</v>
      </c>
      <c r="O3844" s="3">
        <v>3.26</v>
      </c>
      <c r="P3844" s="3">
        <v>2.87</v>
      </c>
      <c r="Q3844" s="3">
        <v>53.48</v>
      </c>
      <c r="R3844" s="3">
        <v>9.75</v>
      </c>
      <c r="S3844" s="3">
        <v>24.02</v>
      </c>
      <c r="T3844" s="3">
        <v>1676.06447534276</v>
      </c>
      <c r="U3844" s="3">
        <v>1953.3805</v>
      </c>
    </row>
    <row r="3845" hidden="1">
      <c r="A3845" s="10" t="str">
        <f t="shared" si="1"/>
        <v>Maldives2006</v>
      </c>
      <c r="B3845" s="1" t="s">
        <v>129</v>
      </c>
      <c r="C3845" s="3">
        <v>2006.0</v>
      </c>
      <c r="D3845" s="3">
        <v>98.52</v>
      </c>
      <c r="E3845" s="3">
        <v>76.51</v>
      </c>
      <c r="F3845" s="2"/>
      <c r="G3845" s="3">
        <v>0.16</v>
      </c>
      <c r="H3845" s="3">
        <v>926.53</v>
      </c>
      <c r="I3845" s="3">
        <v>135.6</v>
      </c>
      <c r="J3845" s="2"/>
      <c r="K3845" s="3">
        <v>1575.2</v>
      </c>
      <c r="L3845" s="3">
        <v>24.81</v>
      </c>
      <c r="M3845" s="3">
        <v>51.7</v>
      </c>
      <c r="N3845" s="3">
        <v>15.91</v>
      </c>
      <c r="O3845" s="3">
        <v>7.58</v>
      </c>
      <c r="P3845" s="3">
        <v>0.48</v>
      </c>
      <c r="Q3845" s="3">
        <v>11.49</v>
      </c>
      <c r="R3845" s="3">
        <v>10.27</v>
      </c>
      <c r="S3845" s="3">
        <v>77.76</v>
      </c>
      <c r="T3845" s="3">
        <v>1849.37493366405</v>
      </c>
      <c r="U3845" s="3">
        <v>7572.6246</v>
      </c>
    </row>
    <row r="3846" hidden="1">
      <c r="A3846" s="10" t="str">
        <f t="shared" si="1"/>
        <v>Mexico2006</v>
      </c>
      <c r="B3846" s="1" t="s">
        <v>136</v>
      </c>
      <c r="C3846" s="3">
        <v>2006.0</v>
      </c>
      <c r="D3846" s="3">
        <v>22.45</v>
      </c>
      <c r="E3846" s="3">
        <v>73.3</v>
      </c>
      <c r="F3846" s="3">
        <v>1.299673</v>
      </c>
      <c r="G3846" s="3">
        <v>0.63</v>
      </c>
      <c r="H3846" s="3">
        <v>256085.92</v>
      </c>
      <c r="I3846" s="3">
        <v>249960.55</v>
      </c>
      <c r="J3846" s="3">
        <v>-1.44</v>
      </c>
      <c r="K3846" s="3">
        <v>975386.97</v>
      </c>
      <c r="L3846" s="3">
        <v>44.54</v>
      </c>
      <c r="M3846" s="3">
        <v>28.76</v>
      </c>
      <c r="N3846" s="3">
        <v>20.5</v>
      </c>
      <c r="O3846" s="3">
        <v>4.94</v>
      </c>
      <c r="P3846" s="3">
        <v>38.5</v>
      </c>
      <c r="Q3846" s="3">
        <v>33.84</v>
      </c>
      <c r="R3846" s="3">
        <v>9.31</v>
      </c>
      <c r="S3846" s="3">
        <v>18.07</v>
      </c>
      <c r="T3846" s="3">
        <v>2738.89978510569</v>
      </c>
      <c r="U3846" s="3">
        <v>2049.4714</v>
      </c>
    </row>
    <row r="3847" hidden="1">
      <c r="A3847" s="10" t="str">
        <f t="shared" si="1"/>
        <v>North Macedonia2006</v>
      </c>
      <c r="B3847" s="1" t="s">
        <v>155</v>
      </c>
      <c r="C3847" s="3">
        <v>2006.0</v>
      </c>
      <c r="D3847" s="3">
        <v>29.84</v>
      </c>
      <c r="E3847" s="3">
        <v>43.27</v>
      </c>
      <c r="F3847" s="3">
        <v>-0.098526</v>
      </c>
      <c r="G3847" s="3">
        <v>0.08</v>
      </c>
      <c r="H3847" s="3">
        <v>3762.72</v>
      </c>
      <c r="I3847" s="3">
        <v>2400.71</v>
      </c>
      <c r="J3847" s="3">
        <v>-16.97</v>
      </c>
      <c r="K3847" s="3">
        <v>6861.22</v>
      </c>
      <c r="L3847" s="3">
        <v>14.34</v>
      </c>
      <c r="M3847" s="3">
        <v>28.93</v>
      </c>
      <c r="N3847" s="3">
        <v>34.82</v>
      </c>
      <c r="O3847" s="3">
        <v>21.81</v>
      </c>
      <c r="P3847" s="3">
        <v>3.12</v>
      </c>
      <c r="Q3847" s="3">
        <v>48.73</v>
      </c>
      <c r="R3847" s="3">
        <v>35.36</v>
      </c>
      <c r="S3847" s="3">
        <v>12.71</v>
      </c>
      <c r="T3847" s="3">
        <v>0.0</v>
      </c>
      <c r="U3847" s="3">
        <v>1821.8195</v>
      </c>
    </row>
    <row r="3848" hidden="1">
      <c r="A3848" s="10" t="str">
        <f t="shared" si="1"/>
        <v>Mali2006</v>
      </c>
      <c r="B3848" s="1" t="s">
        <v>130</v>
      </c>
      <c r="C3848" s="3">
        <v>2006.0</v>
      </c>
      <c r="D3848" s="3">
        <v>6.67</v>
      </c>
      <c r="E3848" s="3">
        <v>70.48</v>
      </c>
      <c r="F3848" s="3">
        <v>-0.588006</v>
      </c>
      <c r="G3848" s="3">
        <v>0.14</v>
      </c>
      <c r="H3848" s="3">
        <v>1819.76</v>
      </c>
      <c r="I3848" s="3">
        <v>1526.13</v>
      </c>
      <c r="J3848" s="3">
        <v>-4.12</v>
      </c>
      <c r="K3848" s="3">
        <v>6905.88</v>
      </c>
      <c r="L3848" s="3">
        <v>19.33</v>
      </c>
      <c r="M3848" s="3">
        <v>51.15</v>
      </c>
      <c r="N3848" s="3">
        <v>25.82</v>
      </c>
      <c r="O3848" s="3">
        <v>3.19</v>
      </c>
      <c r="P3848" s="3">
        <v>1.13</v>
      </c>
      <c r="Q3848" s="3">
        <v>1.82</v>
      </c>
      <c r="R3848" s="3">
        <v>74.89</v>
      </c>
      <c r="S3848" s="3">
        <v>21.93</v>
      </c>
      <c r="T3848" s="3">
        <v>1652.69166451829</v>
      </c>
      <c r="U3848" s="3">
        <v>5800.9832</v>
      </c>
    </row>
    <row r="3849" hidden="1">
      <c r="A3849" s="10" t="str">
        <f t="shared" si="1"/>
        <v>Malta2006</v>
      </c>
      <c r="B3849" s="1" t="s">
        <v>131</v>
      </c>
      <c r="C3849" s="3">
        <v>2006.0</v>
      </c>
      <c r="D3849" s="3">
        <v>11.18</v>
      </c>
      <c r="E3849" s="3">
        <v>82.53</v>
      </c>
      <c r="F3849" s="2"/>
      <c r="G3849" s="3">
        <v>0.06</v>
      </c>
      <c r="H3849" s="3">
        <v>4395.51</v>
      </c>
      <c r="I3849" s="3">
        <v>2847.26</v>
      </c>
      <c r="J3849" s="3">
        <v>-7.03</v>
      </c>
      <c r="K3849" s="3">
        <v>6778.32</v>
      </c>
      <c r="L3849" s="3">
        <v>44.32</v>
      </c>
      <c r="M3849" s="3">
        <v>38.21</v>
      </c>
      <c r="N3849" s="3">
        <v>13.0</v>
      </c>
      <c r="O3849" s="3">
        <v>4.23</v>
      </c>
      <c r="P3849" s="3">
        <v>63.82</v>
      </c>
      <c r="Q3849" s="3">
        <v>27.64</v>
      </c>
      <c r="R3849" s="3">
        <v>4.12</v>
      </c>
      <c r="S3849" s="3">
        <v>3.74</v>
      </c>
      <c r="T3849" s="3">
        <v>2652.20244071054</v>
      </c>
      <c r="U3849" s="3">
        <v>3662.0439</v>
      </c>
    </row>
    <row r="3850" hidden="1">
      <c r="A3850" s="10" t="str">
        <f t="shared" si="1"/>
        <v>Myanmar2006</v>
      </c>
      <c r="B3850" s="1" t="s">
        <v>144</v>
      </c>
      <c r="C3850" s="3">
        <v>2006.0</v>
      </c>
      <c r="D3850" s="3">
        <v>0.0</v>
      </c>
      <c r="E3850" s="3">
        <v>0.0</v>
      </c>
      <c r="F3850" s="3">
        <v>-1.203184</v>
      </c>
      <c r="G3850" s="2"/>
      <c r="H3850" s="2"/>
      <c r="I3850" s="2"/>
      <c r="J3850" s="3">
        <v>0.07</v>
      </c>
      <c r="K3850" s="3">
        <v>14502.55</v>
      </c>
      <c r="L3850" s="2"/>
      <c r="M3850" s="2"/>
      <c r="N3850" s="2"/>
      <c r="O3850" s="2"/>
      <c r="P3850" s="2"/>
      <c r="Q3850" s="2"/>
      <c r="R3850" s="2"/>
      <c r="S3850" s="2"/>
      <c r="T3850" s="3">
        <v>0.0</v>
      </c>
      <c r="U3850" s="3">
        <v>0.0</v>
      </c>
    </row>
    <row r="3851" hidden="1">
      <c r="A3851" s="10" t="str">
        <f t="shared" si="1"/>
        <v>Mongolia2006</v>
      </c>
      <c r="B3851" s="1" t="s">
        <v>139</v>
      </c>
      <c r="C3851" s="3">
        <v>2006.0</v>
      </c>
      <c r="D3851" s="3">
        <v>60.51</v>
      </c>
      <c r="E3851" s="3">
        <v>82.31</v>
      </c>
      <c r="F3851" s="3">
        <v>-0.806932</v>
      </c>
      <c r="G3851" s="3">
        <v>0.53</v>
      </c>
      <c r="H3851" s="3">
        <v>1485.6</v>
      </c>
      <c r="I3851" s="3">
        <v>1542.32</v>
      </c>
      <c r="J3851" s="3">
        <v>5.96</v>
      </c>
      <c r="K3851" s="3">
        <v>3414.06</v>
      </c>
      <c r="L3851" s="3">
        <v>23.74</v>
      </c>
      <c r="M3851" s="3">
        <v>58.57</v>
      </c>
      <c r="N3851" s="3">
        <v>14.66</v>
      </c>
      <c r="O3851" s="3">
        <v>3.02</v>
      </c>
      <c r="P3851" s="3">
        <v>0.98</v>
      </c>
      <c r="Q3851" s="3">
        <v>6.77</v>
      </c>
      <c r="R3851" s="3">
        <v>27.09</v>
      </c>
      <c r="S3851" s="3">
        <v>65.16</v>
      </c>
      <c r="T3851" s="3">
        <v>1995.08502326224</v>
      </c>
      <c r="U3851" s="3">
        <v>3446.7232</v>
      </c>
    </row>
    <row r="3852" hidden="1">
      <c r="A3852" s="10" t="str">
        <f t="shared" si="1"/>
        <v>Montenegro2006</v>
      </c>
      <c r="B3852" s="1" t="s">
        <v>140</v>
      </c>
      <c r="C3852" s="3">
        <v>2006.0</v>
      </c>
      <c r="D3852" s="3">
        <v>15.69</v>
      </c>
      <c r="E3852" s="3">
        <v>67.68</v>
      </c>
      <c r="F3852" s="2"/>
      <c r="G3852" s="3">
        <v>0.23</v>
      </c>
      <c r="H3852" s="3">
        <v>1841.51</v>
      </c>
      <c r="I3852" s="3">
        <v>556.46</v>
      </c>
      <c r="J3852" s="3">
        <v>-36.87</v>
      </c>
      <c r="K3852" s="3">
        <v>2721.9</v>
      </c>
      <c r="L3852" s="3">
        <v>17.14</v>
      </c>
      <c r="M3852" s="3">
        <v>50.54</v>
      </c>
      <c r="N3852" s="3">
        <v>19.24</v>
      </c>
      <c r="O3852" s="3">
        <v>7.3</v>
      </c>
      <c r="P3852" s="3">
        <v>5.17</v>
      </c>
      <c r="Q3852" s="3">
        <v>11.21</v>
      </c>
      <c r="R3852" s="3">
        <v>76.73</v>
      </c>
      <c r="S3852" s="3">
        <v>6.79</v>
      </c>
      <c r="T3852" s="3">
        <v>1694.8347567083</v>
      </c>
      <c r="U3852" s="3">
        <v>5628.9358</v>
      </c>
    </row>
    <row r="3853" hidden="1">
      <c r="A3853" s="10" t="str">
        <f t="shared" si="1"/>
        <v>Mozambique2006</v>
      </c>
      <c r="B3853" s="1" t="s">
        <v>143</v>
      </c>
      <c r="C3853" s="3">
        <v>2006.0</v>
      </c>
      <c r="D3853" s="3">
        <v>32.23</v>
      </c>
      <c r="E3853" s="3">
        <v>56.03</v>
      </c>
      <c r="F3853" s="3">
        <v>-1.199074</v>
      </c>
      <c r="G3853" s="3">
        <v>0.1</v>
      </c>
      <c r="H3853" s="3">
        <v>2869.33</v>
      </c>
      <c r="I3853" s="3">
        <v>2381.13</v>
      </c>
      <c r="J3853" s="3">
        <v>-9.72</v>
      </c>
      <c r="K3853" s="3">
        <v>9176.89</v>
      </c>
      <c r="L3853" s="3">
        <v>23.05</v>
      </c>
      <c r="M3853" s="3">
        <v>32.98</v>
      </c>
      <c r="N3853" s="3">
        <v>17.45</v>
      </c>
      <c r="O3853" s="3">
        <v>6.55</v>
      </c>
      <c r="P3853" s="3">
        <v>3.08</v>
      </c>
      <c r="Q3853" s="3">
        <v>9.14</v>
      </c>
      <c r="R3853" s="3">
        <v>70.12</v>
      </c>
      <c r="S3853" s="3">
        <v>16.08</v>
      </c>
      <c r="T3853" s="3">
        <v>1597.02565466878</v>
      </c>
      <c r="U3853" s="3">
        <v>3930.2406</v>
      </c>
    </row>
    <row r="3854" hidden="1">
      <c r="A3854" s="10" t="str">
        <f t="shared" si="1"/>
        <v>Mauritania2006</v>
      </c>
      <c r="B3854" s="1" t="s">
        <v>133</v>
      </c>
      <c r="C3854" s="3">
        <v>2006.0</v>
      </c>
      <c r="D3854" s="3">
        <v>0.0</v>
      </c>
      <c r="E3854" s="3">
        <v>74.39</v>
      </c>
      <c r="F3854" s="3">
        <v>-1.729545</v>
      </c>
      <c r="G3854" s="3">
        <v>0.09</v>
      </c>
      <c r="H3854" s="3">
        <v>1073.33</v>
      </c>
      <c r="I3854" s="2"/>
      <c r="J3854" s="3">
        <v>1.94</v>
      </c>
      <c r="K3854" s="3">
        <v>4008.58</v>
      </c>
      <c r="L3854" s="3">
        <v>19.69</v>
      </c>
      <c r="M3854" s="3">
        <v>54.7</v>
      </c>
      <c r="N3854" s="3">
        <v>18.81</v>
      </c>
      <c r="O3854" s="3">
        <v>6.71</v>
      </c>
      <c r="P3854" s="2"/>
      <c r="Q3854" s="2"/>
      <c r="R3854" s="2"/>
      <c r="S3854" s="2"/>
      <c r="T3854" s="3">
        <v>1787.45625169558</v>
      </c>
      <c r="U3854" s="3">
        <v>0.0</v>
      </c>
    </row>
    <row r="3855" hidden="1">
      <c r="A3855" s="10" t="str">
        <f t="shared" si="1"/>
        <v>Montserrat2006</v>
      </c>
      <c r="B3855" s="1" t="s">
        <v>141</v>
      </c>
      <c r="C3855" s="3">
        <v>2006.0</v>
      </c>
      <c r="D3855" s="3">
        <v>58.92</v>
      </c>
      <c r="E3855" s="3">
        <v>82.15</v>
      </c>
      <c r="F3855" s="2"/>
      <c r="G3855" s="3">
        <v>0.08</v>
      </c>
      <c r="H3855" s="3">
        <v>30.2</v>
      </c>
      <c r="I3855" s="3">
        <v>1.31</v>
      </c>
      <c r="J3855" s="2"/>
      <c r="K3855" s="2"/>
      <c r="L3855" s="3">
        <v>17.28</v>
      </c>
      <c r="M3855" s="3">
        <v>64.87</v>
      </c>
      <c r="N3855" s="3">
        <v>12.78</v>
      </c>
      <c r="O3855" s="3">
        <v>4.49</v>
      </c>
      <c r="P3855" s="3">
        <v>13.7</v>
      </c>
      <c r="Q3855" s="3">
        <v>15.11</v>
      </c>
      <c r="R3855" s="3">
        <v>2.98</v>
      </c>
      <c r="S3855" s="3">
        <v>58.13</v>
      </c>
      <c r="T3855" s="3">
        <v>1857.72563854165</v>
      </c>
      <c r="U3855" s="3">
        <v>3841.4295</v>
      </c>
    </row>
    <row r="3856" hidden="1">
      <c r="A3856" s="10" t="str">
        <f t="shared" si="1"/>
        <v>Martinique2006</v>
      </c>
      <c r="B3856" s="1" t="s">
        <v>132</v>
      </c>
      <c r="C3856" s="3">
        <v>2006.0</v>
      </c>
      <c r="D3856" s="3">
        <v>0.0</v>
      </c>
      <c r="E3856" s="3">
        <v>0.0</v>
      </c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3">
        <v>0.0</v>
      </c>
      <c r="U3856" s="3">
        <v>0.0</v>
      </c>
    </row>
    <row r="3857" hidden="1">
      <c r="A3857" s="10" t="str">
        <f t="shared" si="1"/>
        <v>Mauritius2006</v>
      </c>
      <c r="B3857" s="1" t="s">
        <v>134</v>
      </c>
      <c r="C3857" s="3">
        <v>2006.0</v>
      </c>
      <c r="D3857" s="3">
        <v>29.31</v>
      </c>
      <c r="E3857" s="3">
        <v>66.53</v>
      </c>
      <c r="F3857" s="3">
        <v>-0.214308</v>
      </c>
      <c r="G3857" s="3">
        <v>0.18</v>
      </c>
      <c r="H3857" s="3">
        <v>3643.33</v>
      </c>
      <c r="I3857" s="3">
        <v>2333.37</v>
      </c>
      <c r="J3857" s="3">
        <v>-10.17</v>
      </c>
      <c r="K3857" s="3">
        <v>7028.8</v>
      </c>
      <c r="L3857" s="3">
        <v>28.3</v>
      </c>
      <c r="M3857" s="3">
        <v>38.23</v>
      </c>
      <c r="N3857" s="3">
        <v>21.45</v>
      </c>
      <c r="O3857" s="3">
        <v>12.03</v>
      </c>
      <c r="P3857" s="3">
        <v>16.28</v>
      </c>
      <c r="Q3857" s="3">
        <v>48.7</v>
      </c>
      <c r="R3857" s="3">
        <v>23.19</v>
      </c>
      <c r="S3857" s="3">
        <v>4.99</v>
      </c>
      <c r="T3857" s="3">
        <v>1819.88393072959</v>
      </c>
      <c r="U3857" s="3">
        <v>2220.2463</v>
      </c>
    </row>
    <row r="3858" hidden="1">
      <c r="A3858" s="10" t="str">
        <f t="shared" si="1"/>
        <v>Malawi2006</v>
      </c>
      <c r="B3858" s="1" t="s">
        <v>127</v>
      </c>
      <c r="C3858" s="3">
        <v>2006.0</v>
      </c>
      <c r="D3858" s="3">
        <v>84.67</v>
      </c>
      <c r="E3858" s="3">
        <v>62.7</v>
      </c>
      <c r="F3858" s="3">
        <v>-0.822168</v>
      </c>
      <c r="G3858" s="3">
        <v>0.05</v>
      </c>
      <c r="H3858" s="3">
        <v>1206.7</v>
      </c>
      <c r="I3858" s="3">
        <v>666.22</v>
      </c>
      <c r="J3858" s="3">
        <v>-19.09</v>
      </c>
      <c r="K3858" s="3">
        <v>3998.02</v>
      </c>
      <c r="L3858" s="3">
        <v>26.44</v>
      </c>
      <c r="M3858" s="3">
        <v>36.26</v>
      </c>
      <c r="N3858" s="3">
        <v>28.01</v>
      </c>
      <c r="O3858" s="3">
        <v>9.28</v>
      </c>
      <c r="P3858" s="3">
        <v>2.36</v>
      </c>
      <c r="Q3858" s="3">
        <v>19.55</v>
      </c>
      <c r="R3858" s="3">
        <v>9.0</v>
      </c>
      <c r="S3858" s="3">
        <v>69.09</v>
      </c>
      <c r="T3858" s="3">
        <v>1682.04895419194</v>
      </c>
      <c r="U3858" s="3">
        <v>5025.9705</v>
      </c>
    </row>
    <row r="3859" hidden="1">
      <c r="A3859" s="10" t="str">
        <f t="shared" si="1"/>
        <v>Malaysia2006</v>
      </c>
      <c r="B3859" s="1" t="s">
        <v>128</v>
      </c>
      <c r="C3859" s="3">
        <v>2006.0</v>
      </c>
      <c r="D3859" s="3">
        <v>23.83</v>
      </c>
      <c r="E3859" s="3">
        <v>70.15</v>
      </c>
      <c r="F3859" s="3">
        <v>0.949727</v>
      </c>
      <c r="G3859" s="3">
        <v>0.08</v>
      </c>
      <c r="H3859" s="3">
        <v>131127.05</v>
      </c>
      <c r="I3859" s="3">
        <v>160669.23</v>
      </c>
      <c r="J3859" s="3">
        <v>21.79</v>
      </c>
      <c r="K3859" s="3">
        <v>162691.01</v>
      </c>
      <c r="L3859" s="3">
        <v>55.04</v>
      </c>
      <c r="M3859" s="3">
        <v>15.11</v>
      </c>
      <c r="N3859" s="3">
        <v>19.69</v>
      </c>
      <c r="O3859" s="3">
        <v>8.37</v>
      </c>
      <c r="P3859" s="3">
        <v>50.16</v>
      </c>
      <c r="Q3859" s="3">
        <v>24.97</v>
      </c>
      <c r="R3859" s="3">
        <v>15.12</v>
      </c>
      <c r="S3859" s="3">
        <v>8.14</v>
      </c>
      <c r="T3859" s="3">
        <v>3046.53841701578</v>
      </c>
      <c r="U3859" s="3">
        <v>2978.6208</v>
      </c>
    </row>
    <row r="3860" hidden="1">
      <c r="A3860" s="10" t="str">
        <f t="shared" si="1"/>
        <v>Mayotte2006</v>
      </c>
      <c r="B3860" s="1" t="s">
        <v>135</v>
      </c>
      <c r="C3860" s="3">
        <v>2006.0</v>
      </c>
      <c r="D3860" s="3">
        <v>16.04</v>
      </c>
      <c r="E3860" s="3">
        <v>78.79</v>
      </c>
      <c r="F3860" s="2"/>
      <c r="G3860" s="3">
        <v>0.51</v>
      </c>
      <c r="H3860" s="3">
        <v>365.15</v>
      </c>
      <c r="I3860" s="3">
        <v>7.4</v>
      </c>
      <c r="J3860" s="2"/>
      <c r="K3860" s="2"/>
      <c r="L3860" s="3">
        <v>24.72</v>
      </c>
      <c r="M3860" s="3">
        <v>54.07</v>
      </c>
      <c r="N3860" s="3">
        <v>13.0</v>
      </c>
      <c r="O3860" s="3">
        <v>8.19</v>
      </c>
      <c r="P3860" s="3">
        <v>35.07</v>
      </c>
      <c r="Q3860" s="3">
        <v>40.26</v>
      </c>
      <c r="R3860" s="3">
        <v>12.68</v>
      </c>
      <c r="S3860" s="3">
        <v>12.0</v>
      </c>
      <c r="T3860" s="3">
        <v>1812.71061069931</v>
      </c>
      <c r="U3860" s="3">
        <v>1662.0291</v>
      </c>
    </row>
    <row r="3861" hidden="1">
      <c r="A3861" s="10" t="str">
        <f t="shared" si="1"/>
        <v>North America2006</v>
      </c>
      <c r="B3861" s="1" t="s">
        <v>154</v>
      </c>
      <c r="C3861" s="3">
        <v>2006.0</v>
      </c>
      <c r="D3861" s="3">
        <v>20.45</v>
      </c>
      <c r="E3861" s="3">
        <v>66.71</v>
      </c>
      <c r="F3861" s="2"/>
      <c r="G3861" s="2"/>
      <c r="H3861" s="3">
        <v>2270325.22</v>
      </c>
      <c r="I3861" s="3">
        <v>1425207.92</v>
      </c>
      <c r="J3861" s="3">
        <v>-4.82</v>
      </c>
      <c r="K3861" s="3">
        <v>1.51361998E7</v>
      </c>
      <c r="L3861" s="3">
        <v>29.95</v>
      </c>
      <c r="M3861" s="3">
        <v>36.76</v>
      </c>
      <c r="N3861" s="3">
        <v>16.07</v>
      </c>
      <c r="O3861" s="3">
        <v>14.32</v>
      </c>
      <c r="P3861" s="3">
        <v>39.03</v>
      </c>
      <c r="Q3861" s="3">
        <v>24.94</v>
      </c>
      <c r="R3861" s="3">
        <v>22.43</v>
      </c>
      <c r="S3861" s="3">
        <v>10.17</v>
      </c>
      <c r="T3861" s="3">
        <v>0.0</v>
      </c>
      <c r="U3861" s="3">
        <v>1351.1291</v>
      </c>
    </row>
    <row r="3862" hidden="1">
      <c r="A3862" s="10" t="str">
        <f t="shared" si="1"/>
        <v>Namibia2006</v>
      </c>
      <c r="B3862" s="1" t="s">
        <v>145</v>
      </c>
      <c r="C3862" s="3">
        <v>2006.0</v>
      </c>
      <c r="D3862" s="3">
        <v>42.09</v>
      </c>
      <c r="E3862" s="3">
        <v>80.07</v>
      </c>
      <c r="F3862" s="3">
        <v>-0.425389</v>
      </c>
      <c r="G3862" s="3">
        <v>0.14</v>
      </c>
      <c r="H3862" s="3">
        <v>2798.54</v>
      </c>
      <c r="I3862" s="3">
        <v>3375.93</v>
      </c>
      <c r="J3862" s="3">
        <v>3.98</v>
      </c>
      <c r="K3862" s="3">
        <v>7840.14</v>
      </c>
      <c r="L3862" s="3">
        <v>28.46</v>
      </c>
      <c r="M3862" s="3">
        <v>51.61</v>
      </c>
      <c r="N3862" s="3">
        <v>13.79</v>
      </c>
      <c r="O3862" s="3">
        <v>5.68</v>
      </c>
      <c r="P3862" s="3">
        <v>2.65</v>
      </c>
      <c r="Q3862" s="3">
        <v>18.37</v>
      </c>
      <c r="R3862" s="3">
        <v>24.9</v>
      </c>
      <c r="S3862" s="3">
        <v>53.73</v>
      </c>
      <c r="T3862" s="3">
        <v>2212.70433804023</v>
      </c>
      <c r="U3862" s="3">
        <v>1782.3484</v>
      </c>
    </row>
    <row r="3863" hidden="1">
      <c r="A3863" s="10" t="str">
        <f t="shared" si="1"/>
        <v>New Caledonia2006</v>
      </c>
      <c r="B3863" s="1" t="s">
        <v>149</v>
      </c>
      <c r="C3863" s="3">
        <v>2006.0</v>
      </c>
      <c r="D3863" s="3">
        <v>20.13</v>
      </c>
      <c r="E3863" s="3">
        <v>84.84</v>
      </c>
      <c r="F3863" s="2"/>
      <c r="G3863" s="3">
        <v>0.11</v>
      </c>
      <c r="H3863" s="3">
        <v>1997.7</v>
      </c>
      <c r="I3863" s="3">
        <v>1135.38</v>
      </c>
      <c r="J3863" s="2"/>
      <c r="K3863" s="2"/>
      <c r="L3863" s="3">
        <v>31.08</v>
      </c>
      <c r="M3863" s="3">
        <v>53.76</v>
      </c>
      <c r="N3863" s="3">
        <v>10.8</v>
      </c>
      <c r="O3863" s="3">
        <v>4.13</v>
      </c>
      <c r="P3863" s="3">
        <v>2.38</v>
      </c>
      <c r="Q3863" s="3">
        <v>1.2</v>
      </c>
      <c r="R3863" s="3">
        <v>77.03</v>
      </c>
      <c r="S3863" s="3">
        <v>19.31</v>
      </c>
      <c r="T3863" s="3">
        <v>2108.77290635457</v>
      </c>
      <c r="U3863" s="3">
        <v>6184.5221</v>
      </c>
    </row>
    <row r="3864" hidden="1">
      <c r="A3864" s="10" t="str">
        <f t="shared" si="1"/>
        <v>Niger2006</v>
      </c>
      <c r="B3864" s="1" t="s">
        <v>152</v>
      </c>
      <c r="C3864" s="3">
        <v>2006.0</v>
      </c>
      <c r="D3864" s="3">
        <v>68.95</v>
      </c>
      <c r="E3864" s="3">
        <v>74.08</v>
      </c>
      <c r="F3864" s="2"/>
      <c r="G3864" s="3">
        <v>0.29</v>
      </c>
      <c r="H3864" s="3">
        <v>860.19</v>
      </c>
      <c r="I3864" s="3">
        <v>469.97</v>
      </c>
      <c r="J3864" s="3">
        <v>-8.79</v>
      </c>
      <c r="K3864" s="3">
        <v>4756.36</v>
      </c>
      <c r="L3864" s="3">
        <v>22.14</v>
      </c>
      <c r="M3864" s="3">
        <v>51.94</v>
      </c>
      <c r="N3864" s="3">
        <v>22.61</v>
      </c>
      <c r="O3864" s="3">
        <v>3.29</v>
      </c>
      <c r="P3864" s="3">
        <v>5.11</v>
      </c>
      <c r="Q3864" s="3">
        <v>20.48</v>
      </c>
      <c r="R3864" s="3">
        <v>13.77</v>
      </c>
      <c r="S3864" s="3">
        <v>60.3</v>
      </c>
      <c r="T3864" s="3">
        <v>1487.4666575885</v>
      </c>
      <c r="U3864" s="3">
        <v>1819.2627</v>
      </c>
    </row>
    <row r="3865" hidden="1">
      <c r="A3865" s="10" t="str">
        <f t="shared" si="1"/>
        <v>Nigeria2006</v>
      </c>
      <c r="B3865" s="1" t="s">
        <v>153</v>
      </c>
      <c r="C3865" s="3">
        <v>2006.0</v>
      </c>
      <c r="D3865" s="3">
        <v>98.62</v>
      </c>
      <c r="E3865" s="3">
        <v>56.9</v>
      </c>
      <c r="F3865" s="3">
        <v>-2.088278</v>
      </c>
      <c r="G3865" s="3">
        <v>0.24</v>
      </c>
      <c r="H3865" s="3">
        <v>22903.34</v>
      </c>
      <c r="I3865" s="3">
        <v>59215.23</v>
      </c>
      <c r="J3865" s="3">
        <v>16.47</v>
      </c>
      <c r="K3865" s="3">
        <v>236104.01</v>
      </c>
      <c r="L3865" s="3">
        <v>37.17</v>
      </c>
      <c r="M3865" s="3">
        <v>19.73</v>
      </c>
      <c r="N3865" s="3">
        <v>33.08</v>
      </c>
      <c r="O3865" s="3">
        <v>9.93</v>
      </c>
      <c r="P3865" s="3">
        <v>0.83</v>
      </c>
      <c r="Q3865" s="3">
        <v>5.73</v>
      </c>
      <c r="R3865" s="3">
        <v>0.32</v>
      </c>
      <c r="S3865" s="3">
        <v>93.12</v>
      </c>
      <c r="T3865" s="3">
        <v>2176.43794971238</v>
      </c>
      <c r="U3865" s="3">
        <v>9651.8369</v>
      </c>
    </row>
    <row r="3866" hidden="1">
      <c r="A3866" s="10" t="str">
        <f t="shared" si="1"/>
        <v>Nicaragua2006</v>
      </c>
      <c r="B3866" s="1" t="s">
        <v>151</v>
      </c>
      <c r="C3866" s="3">
        <v>2006.0</v>
      </c>
      <c r="D3866" s="3">
        <v>82.95</v>
      </c>
      <c r="E3866" s="3">
        <v>63.75</v>
      </c>
      <c r="F3866" s="3">
        <v>-0.941612</v>
      </c>
      <c r="G3866" s="3">
        <v>0.5</v>
      </c>
      <c r="H3866" s="3">
        <v>2740.66</v>
      </c>
      <c r="I3866" s="3">
        <v>758.64</v>
      </c>
      <c r="J3866" s="3">
        <v>-24.78</v>
      </c>
      <c r="K3866" s="3">
        <v>6763.36</v>
      </c>
      <c r="L3866" s="3">
        <v>19.07</v>
      </c>
      <c r="M3866" s="3">
        <v>44.68</v>
      </c>
      <c r="N3866" s="3">
        <v>17.49</v>
      </c>
      <c r="O3866" s="3">
        <v>17.25</v>
      </c>
      <c r="P3866" s="3">
        <v>1.16</v>
      </c>
      <c r="Q3866" s="3">
        <v>12.9</v>
      </c>
      <c r="R3866" s="3">
        <v>21.27</v>
      </c>
      <c r="S3866" s="3">
        <v>64.6</v>
      </c>
      <c r="T3866" s="3">
        <v>1725.82800536624</v>
      </c>
      <c r="U3866" s="3">
        <v>2547.8812</v>
      </c>
    </row>
    <row r="3867" hidden="1">
      <c r="A3867" s="10" t="str">
        <f t="shared" si="1"/>
        <v>Netherlands2006</v>
      </c>
      <c r="B3867" s="1" t="s">
        <v>147</v>
      </c>
      <c r="C3867" s="3">
        <v>2006.0</v>
      </c>
      <c r="D3867" s="3">
        <v>25.45</v>
      </c>
      <c r="E3867" s="3">
        <v>57.52</v>
      </c>
      <c r="F3867" s="3">
        <v>1.115718</v>
      </c>
      <c r="G3867" s="3">
        <v>0.1</v>
      </c>
      <c r="H3867" s="3">
        <v>358509.53</v>
      </c>
      <c r="I3867" s="3">
        <v>400685.88</v>
      </c>
      <c r="J3867" s="3">
        <v>8.59</v>
      </c>
      <c r="K3867" s="3">
        <v>733341.02</v>
      </c>
      <c r="L3867" s="3">
        <v>29.12</v>
      </c>
      <c r="M3867" s="3">
        <v>28.4</v>
      </c>
      <c r="N3867" s="3">
        <v>19.04</v>
      </c>
      <c r="O3867" s="3">
        <v>14.62</v>
      </c>
      <c r="P3867" s="3">
        <v>29.32</v>
      </c>
      <c r="Q3867" s="3">
        <v>28.91</v>
      </c>
      <c r="R3867" s="3">
        <v>20.13</v>
      </c>
      <c r="S3867" s="3">
        <v>7.71</v>
      </c>
      <c r="T3867" s="3">
        <v>1918.14708620408</v>
      </c>
      <c r="U3867" s="3">
        <v>1351.8731</v>
      </c>
    </row>
    <row r="3868" hidden="1">
      <c r="A3868" s="10" t="str">
        <f t="shared" si="1"/>
        <v>Norway2006</v>
      </c>
      <c r="B3868" s="1" t="s">
        <v>156</v>
      </c>
      <c r="C3868" s="3">
        <v>2006.0</v>
      </c>
      <c r="D3868" s="3">
        <v>74.5</v>
      </c>
      <c r="E3868" s="3">
        <v>70.7</v>
      </c>
      <c r="F3868" s="3">
        <v>0.621685</v>
      </c>
      <c r="G3868" s="3">
        <v>0.11</v>
      </c>
      <c r="H3868" s="3">
        <v>64265.92</v>
      </c>
      <c r="I3868" s="3">
        <v>122200.2</v>
      </c>
      <c r="J3868" s="3">
        <v>16.93</v>
      </c>
      <c r="K3868" s="3">
        <v>345580.99</v>
      </c>
      <c r="L3868" s="3">
        <v>32.56</v>
      </c>
      <c r="M3868" s="3">
        <v>38.14</v>
      </c>
      <c r="N3868" s="3">
        <v>23.98</v>
      </c>
      <c r="O3868" s="3">
        <v>4.94</v>
      </c>
      <c r="P3868" s="3">
        <v>8.4</v>
      </c>
      <c r="Q3868" s="3">
        <v>29.59</v>
      </c>
      <c r="R3868" s="3">
        <v>12.47</v>
      </c>
      <c r="S3868" s="3">
        <v>46.14</v>
      </c>
      <c r="T3868" s="3">
        <v>2331.81672506074</v>
      </c>
      <c r="U3868" s="3">
        <v>4763.6836</v>
      </c>
    </row>
    <row r="3869" hidden="1">
      <c r="A3869" s="10" t="str">
        <f t="shared" si="1"/>
        <v>Nepal2006</v>
      </c>
      <c r="B3869" s="1" t="s">
        <v>146</v>
      </c>
      <c r="C3869" s="3">
        <v>2006.0</v>
      </c>
      <c r="D3869" s="3">
        <v>0.0</v>
      </c>
      <c r="E3869" s="3">
        <v>0.0</v>
      </c>
      <c r="F3869" s="2"/>
      <c r="G3869" s="2"/>
      <c r="H3869" s="2"/>
      <c r="I3869" s="2"/>
      <c r="J3869" s="3">
        <v>-17.87</v>
      </c>
      <c r="K3869" s="3">
        <v>9043.72</v>
      </c>
      <c r="L3869" s="2"/>
      <c r="M3869" s="2"/>
      <c r="N3869" s="2"/>
      <c r="O3869" s="2"/>
      <c r="P3869" s="2"/>
      <c r="Q3869" s="2"/>
      <c r="R3869" s="2"/>
      <c r="S3869" s="2"/>
      <c r="T3869" s="3">
        <v>0.0</v>
      </c>
      <c r="U3869" s="3">
        <v>0.0</v>
      </c>
    </row>
    <row r="3870" hidden="1">
      <c r="A3870" s="10" t="str">
        <f t="shared" si="1"/>
        <v>New Zealand2006</v>
      </c>
      <c r="B3870" s="1" t="s">
        <v>150</v>
      </c>
      <c r="C3870" s="3">
        <v>2006.0</v>
      </c>
      <c r="D3870" s="3">
        <v>62.77</v>
      </c>
      <c r="E3870" s="3">
        <v>71.52</v>
      </c>
      <c r="F3870" s="3">
        <v>0.404421</v>
      </c>
      <c r="G3870" s="3">
        <v>0.07</v>
      </c>
      <c r="H3870" s="3">
        <v>26424.36</v>
      </c>
      <c r="I3870" s="3">
        <v>22409.18</v>
      </c>
      <c r="J3870" s="3">
        <v>-0.39</v>
      </c>
      <c r="K3870" s="3">
        <v>111609.0</v>
      </c>
      <c r="L3870" s="3">
        <v>28.59</v>
      </c>
      <c r="M3870" s="3">
        <v>42.93</v>
      </c>
      <c r="N3870" s="3">
        <v>17.21</v>
      </c>
      <c r="O3870" s="3">
        <v>11.02</v>
      </c>
      <c r="P3870" s="3">
        <v>11.48</v>
      </c>
      <c r="Q3870" s="3">
        <v>24.44</v>
      </c>
      <c r="R3870" s="3">
        <v>32.27</v>
      </c>
      <c r="S3870" s="3">
        <v>30.2</v>
      </c>
      <c r="T3870" s="3">
        <v>2087.33227875898</v>
      </c>
      <c r="U3870" s="3">
        <v>1729.5951</v>
      </c>
    </row>
    <row r="3871" hidden="1">
      <c r="A3871" s="10" t="str">
        <f t="shared" si="1"/>
        <v>Other Asia, nes2006</v>
      </c>
      <c r="B3871" s="1" t="s">
        <v>159</v>
      </c>
      <c r="C3871" s="3">
        <v>2006.0</v>
      </c>
      <c r="D3871" s="3">
        <v>6.7</v>
      </c>
      <c r="E3871" s="3">
        <v>55.41</v>
      </c>
      <c r="F3871" s="2"/>
      <c r="G3871" s="3">
        <v>0.13</v>
      </c>
      <c r="H3871" s="3">
        <v>202685.78</v>
      </c>
      <c r="I3871" s="3">
        <v>224011.89</v>
      </c>
      <c r="J3871" s="2"/>
      <c r="K3871" s="2"/>
      <c r="L3871" s="3">
        <v>40.76</v>
      </c>
      <c r="M3871" s="3">
        <v>14.65</v>
      </c>
      <c r="N3871" s="3">
        <v>25.73</v>
      </c>
      <c r="O3871" s="3">
        <v>18.15</v>
      </c>
      <c r="P3871" s="3">
        <v>54.8</v>
      </c>
      <c r="Q3871" s="3">
        <v>19.76</v>
      </c>
      <c r="R3871" s="3">
        <v>23.88</v>
      </c>
      <c r="S3871" s="3">
        <v>1.08</v>
      </c>
      <c r="T3871" s="3">
        <v>2302.11836698124</v>
      </c>
      <c r="U3871" s="3">
        <v>2843.933</v>
      </c>
    </row>
    <row r="3872" hidden="1">
      <c r="A3872" s="10" t="str">
        <f t="shared" si="1"/>
        <v>Oman2006</v>
      </c>
      <c r="B3872" s="1" t="s">
        <v>158</v>
      </c>
      <c r="C3872" s="3">
        <v>2006.0</v>
      </c>
      <c r="D3872" s="3">
        <v>85.78</v>
      </c>
      <c r="E3872" s="3">
        <v>70.7</v>
      </c>
      <c r="F3872" s="3">
        <v>-0.871816</v>
      </c>
      <c r="G3872" s="3">
        <v>0.16</v>
      </c>
      <c r="H3872" s="3">
        <v>11038.36</v>
      </c>
      <c r="I3872" s="3">
        <v>21585.73</v>
      </c>
      <c r="J3872" s="3">
        <v>24.51</v>
      </c>
      <c r="K3872" s="3">
        <v>37215.78</v>
      </c>
      <c r="L3872" s="3">
        <v>32.11</v>
      </c>
      <c r="M3872" s="3">
        <v>38.59</v>
      </c>
      <c r="N3872" s="3">
        <v>20.4</v>
      </c>
      <c r="O3872" s="3">
        <v>6.05</v>
      </c>
      <c r="P3872" s="3">
        <v>0.97</v>
      </c>
      <c r="Q3872" s="3">
        <v>19.94</v>
      </c>
      <c r="R3872" s="3">
        <v>4.38</v>
      </c>
      <c r="S3872" s="3">
        <v>67.75</v>
      </c>
      <c r="T3872" s="3">
        <v>2569.78584779196</v>
      </c>
      <c r="U3872" s="3">
        <v>6943.8968</v>
      </c>
    </row>
    <row r="3873" hidden="1">
      <c r="A3873" s="10" t="str">
        <f t="shared" si="1"/>
        <v>Pakistan2006</v>
      </c>
      <c r="B3873" s="1" t="s">
        <v>160</v>
      </c>
      <c r="C3873" s="3">
        <v>2006.0</v>
      </c>
      <c r="D3873" s="3">
        <v>18.83</v>
      </c>
      <c r="E3873" s="3">
        <v>53.59</v>
      </c>
      <c r="F3873" s="3">
        <v>-0.500494</v>
      </c>
      <c r="G3873" s="3">
        <v>0.09</v>
      </c>
      <c r="H3873" s="3">
        <v>29825.75</v>
      </c>
      <c r="I3873" s="3">
        <v>16932.87</v>
      </c>
      <c r="J3873" s="3">
        <v>-7.41</v>
      </c>
      <c r="K3873" s="3">
        <v>137264.0</v>
      </c>
      <c r="L3873" s="3">
        <v>26.69</v>
      </c>
      <c r="M3873" s="3">
        <v>26.9</v>
      </c>
      <c r="N3873" s="3">
        <v>26.89</v>
      </c>
      <c r="O3873" s="3">
        <v>19.39</v>
      </c>
      <c r="P3873" s="3">
        <v>2.65</v>
      </c>
      <c r="Q3873" s="3">
        <v>62.89</v>
      </c>
      <c r="R3873" s="3">
        <v>30.67</v>
      </c>
      <c r="S3873" s="3">
        <v>3.71</v>
      </c>
      <c r="T3873" s="3">
        <v>1810.72850366403</v>
      </c>
      <c r="U3873" s="3">
        <v>4298.7489</v>
      </c>
    </row>
    <row r="3874" hidden="1">
      <c r="A3874" s="10" t="str">
        <f t="shared" si="1"/>
        <v>Panama2006</v>
      </c>
      <c r="B3874" s="1" t="s">
        <v>162</v>
      </c>
      <c r="C3874" s="3">
        <v>2006.0</v>
      </c>
      <c r="D3874" s="3">
        <v>14.42</v>
      </c>
      <c r="E3874" s="3">
        <v>87.46</v>
      </c>
      <c r="F3874" s="3">
        <v>0.511845</v>
      </c>
      <c r="G3874" s="3">
        <v>0.05</v>
      </c>
      <c r="H3874" s="3">
        <v>10774.93</v>
      </c>
      <c r="I3874" s="3">
        <v>8033.93</v>
      </c>
      <c r="J3874" s="3">
        <v>-5.55</v>
      </c>
      <c r="K3874" s="3">
        <v>18141.67</v>
      </c>
      <c r="L3874" s="3">
        <v>17.26</v>
      </c>
      <c r="M3874" s="3">
        <v>70.2</v>
      </c>
      <c r="N3874" s="3">
        <v>11.15</v>
      </c>
      <c r="O3874" s="3">
        <v>1.39</v>
      </c>
      <c r="P3874" s="3">
        <v>13.48</v>
      </c>
      <c r="Q3874" s="3">
        <v>70.27</v>
      </c>
      <c r="R3874" s="3">
        <v>6.45</v>
      </c>
      <c r="S3874" s="3">
        <v>9.8</v>
      </c>
      <c r="T3874" s="3">
        <v>2171.22312562852</v>
      </c>
      <c r="U3874" s="3">
        <v>1415.4305</v>
      </c>
    </row>
    <row r="3875" hidden="1">
      <c r="A3875" s="10" t="str">
        <f t="shared" si="1"/>
        <v>Peru2006</v>
      </c>
      <c r="B3875" s="1" t="s">
        <v>165</v>
      </c>
      <c r="C3875" s="3">
        <v>2006.0</v>
      </c>
      <c r="D3875" s="3">
        <v>50.97</v>
      </c>
      <c r="E3875" s="3">
        <v>52.22</v>
      </c>
      <c r="F3875" s="3">
        <v>-0.523516</v>
      </c>
      <c r="G3875" s="3">
        <v>0.1</v>
      </c>
      <c r="H3875" s="3">
        <v>15311.56</v>
      </c>
      <c r="I3875" s="3">
        <v>23764.9</v>
      </c>
      <c r="J3875" s="3">
        <v>9.29</v>
      </c>
      <c r="K3875" s="3">
        <v>88643.19</v>
      </c>
      <c r="L3875" s="3">
        <v>27.38</v>
      </c>
      <c r="M3875" s="3">
        <v>24.84</v>
      </c>
      <c r="N3875" s="3">
        <v>27.75</v>
      </c>
      <c r="O3875" s="3">
        <v>20.04</v>
      </c>
      <c r="P3875" s="3">
        <v>0.48</v>
      </c>
      <c r="Q3875" s="3">
        <v>16.67</v>
      </c>
      <c r="R3875" s="3">
        <v>48.72</v>
      </c>
      <c r="S3875" s="3">
        <v>34.13</v>
      </c>
      <c r="T3875" s="3">
        <v>1929.83192262578</v>
      </c>
      <c r="U3875" s="3">
        <v>1684.9759</v>
      </c>
    </row>
    <row r="3876" hidden="1">
      <c r="A3876" s="10" t="str">
        <f t="shared" si="1"/>
        <v>Philippines2006</v>
      </c>
      <c r="B3876" s="1" t="s">
        <v>166</v>
      </c>
      <c r="C3876" s="3">
        <v>2006.0</v>
      </c>
      <c r="D3876" s="3">
        <v>11.6</v>
      </c>
      <c r="E3876" s="3">
        <v>69.08</v>
      </c>
      <c r="F3876" s="3">
        <v>0.32715</v>
      </c>
      <c r="G3876" s="3">
        <v>0.11</v>
      </c>
      <c r="H3876" s="3">
        <v>54077.99</v>
      </c>
      <c r="I3876" s="3">
        <v>47410.12</v>
      </c>
      <c r="J3876" s="3">
        <v>1.64</v>
      </c>
      <c r="K3876" s="3">
        <v>127653.0</v>
      </c>
      <c r="L3876" s="3">
        <v>54.33</v>
      </c>
      <c r="M3876" s="3">
        <v>14.75</v>
      </c>
      <c r="N3876" s="3">
        <v>17.08</v>
      </c>
      <c r="O3876" s="3">
        <v>13.84</v>
      </c>
      <c r="P3876" s="3">
        <v>66.43</v>
      </c>
      <c r="Q3876" s="3">
        <v>19.23</v>
      </c>
      <c r="R3876" s="3">
        <v>9.69</v>
      </c>
      <c r="S3876" s="3">
        <v>4.09</v>
      </c>
      <c r="T3876" s="3">
        <v>2954.15400801995</v>
      </c>
      <c r="U3876" s="3">
        <v>4372.5802</v>
      </c>
    </row>
    <row r="3877" hidden="1">
      <c r="A3877" s="10" t="str">
        <f t="shared" si="1"/>
        <v>Palau2006</v>
      </c>
      <c r="B3877" s="1" t="s">
        <v>161</v>
      </c>
      <c r="C3877" s="3">
        <v>2006.0</v>
      </c>
      <c r="D3877" s="3">
        <v>0.0</v>
      </c>
      <c r="E3877" s="3">
        <v>0.0</v>
      </c>
      <c r="F3877" s="2"/>
      <c r="G3877" s="2"/>
      <c r="H3877" s="2"/>
      <c r="I3877" s="2"/>
      <c r="J3877" s="3">
        <v>-33.12</v>
      </c>
      <c r="K3877" s="3">
        <v>192.38</v>
      </c>
      <c r="L3877" s="2"/>
      <c r="M3877" s="2"/>
      <c r="N3877" s="2"/>
      <c r="O3877" s="2"/>
      <c r="P3877" s="2"/>
      <c r="Q3877" s="2"/>
      <c r="R3877" s="2"/>
      <c r="S3877" s="2"/>
      <c r="T3877" s="3">
        <v>0.0</v>
      </c>
      <c r="U3877" s="3">
        <v>0.0</v>
      </c>
    </row>
    <row r="3878" hidden="1">
      <c r="A3878" s="10" t="str">
        <f t="shared" si="1"/>
        <v>Papua New Guinea2006</v>
      </c>
      <c r="B3878" s="1" t="s">
        <v>163</v>
      </c>
      <c r="C3878" s="3">
        <v>2006.0</v>
      </c>
      <c r="D3878" s="3">
        <v>0.0</v>
      </c>
      <c r="E3878" s="3">
        <v>0.0</v>
      </c>
      <c r="F3878" s="3">
        <v>-1.754684</v>
      </c>
      <c r="G3878" s="2"/>
      <c r="H3878" s="2"/>
      <c r="I3878" s="2"/>
      <c r="J3878" s="2"/>
      <c r="K3878" s="3">
        <v>8355.01</v>
      </c>
      <c r="L3878" s="2"/>
      <c r="M3878" s="2"/>
      <c r="N3878" s="2"/>
      <c r="O3878" s="2"/>
      <c r="P3878" s="2"/>
      <c r="Q3878" s="2"/>
      <c r="R3878" s="2"/>
      <c r="S3878" s="2"/>
      <c r="T3878" s="3">
        <v>0.0</v>
      </c>
      <c r="U3878" s="3">
        <v>0.0</v>
      </c>
    </row>
    <row r="3879" hidden="1">
      <c r="A3879" s="10" t="str">
        <f t="shared" si="1"/>
        <v>Poland2006</v>
      </c>
      <c r="B3879" s="1" t="s">
        <v>167</v>
      </c>
      <c r="C3879" s="3">
        <v>2006.0</v>
      </c>
      <c r="D3879" s="3">
        <v>19.85</v>
      </c>
      <c r="E3879" s="3">
        <v>59.27</v>
      </c>
      <c r="F3879" s="3">
        <v>1.057686</v>
      </c>
      <c r="G3879" s="3">
        <v>0.09</v>
      </c>
      <c r="H3879" s="3">
        <v>125645.31</v>
      </c>
      <c r="I3879" s="3">
        <v>109584.11</v>
      </c>
      <c r="J3879" s="3">
        <v>-2.33</v>
      </c>
      <c r="K3879" s="3">
        <v>344622.01</v>
      </c>
      <c r="L3879" s="3">
        <v>31.3</v>
      </c>
      <c r="M3879" s="3">
        <v>27.97</v>
      </c>
      <c r="N3879" s="3">
        <v>25.34</v>
      </c>
      <c r="O3879" s="3">
        <v>11.59</v>
      </c>
      <c r="P3879" s="3">
        <v>26.82</v>
      </c>
      <c r="Q3879" s="3">
        <v>43.95</v>
      </c>
      <c r="R3879" s="3">
        <v>21.52</v>
      </c>
      <c r="S3879" s="3">
        <v>6.53</v>
      </c>
      <c r="T3879" s="3">
        <v>2134.78085011052</v>
      </c>
      <c r="U3879" s="3">
        <v>1251.7835</v>
      </c>
    </row>
    <row r="3880" hidden="1">
      <c r="A3880" s="10" t="str">
        <f t="shared" si="1"/>
        <v>Portugal2006</v>
      </c>
      <c r="B3880" s="1" t="s">
        <v>168</v>
      </c>
      <c r="C3880" s="3">
        <v>2006.0</v>
      </c>
      <c r="D3880" s="3">
        <v>24.3</v>
      </c>
      <c r="E3880" s="3">
        <v>59.76</v>
      </c>
      <c r="F3880" s="3">
        <v>0.695569</v>
      </c>
      <c r="G3880" s="3">
        <v>0.11</v>
      </c>
      <c r="H3880" s="3">
        <v>70707.16</v>
      </c>
      <c r="I3880" s="3">
        <v>44777.44</v>
      </c>
      <c r="J3880" s="3">
        <v>-7.83</v>
      </c>
      <c r="K3880" s="3">
        <v>208582.0</v>
      </c>
      <c r="L3880" s="3">
        <v>25.18</v>
      </c>
      <c r="M3880" s="3">
        <v>34.58</v>
      </c>
      <c r="N3880" s="3">
        <v>22.42</v>
      </c>
      <c r="O3880" s="3">
        <v>16.84</v>
      </c>
      <c r="P3880" s="3">
        <v>21.1</v>
      </c>
      <c r="Q3880" s="3">
        <v>49.99</v>
      </c>
      <c r="R3880" s="3">
        <v>20.87</v>
      </c>
      <c r="S3880" s="3">
        <v>5.92</v>
      </c>
      <c r="T3880" s="3">
        <v>1856.20119757703</v>
      </c>
      <c r="U3880" s="3">
        <v>993.3959</v>
      </c>
    </row>
    <row r="3881" hidden="1">
      <c r="A3881" s="10" t="str">
        <f t="shared" si="1"/>
        <v>Paraguay2006</v>
      </c>
      <c r="B3881" s="1" t="s">
        <v>164</v>
      </c>
      <c r="C3881" s="3">
        <v>2006.0</v>
      </c>
      <c r="D3881" s="3">
        <v>90.64</v>
      </c>
      <c r="E3881" s="3">
        <v>81.31</v>
      </c>
      <c r="F3881" s="3">
        <v>-0.492344</v>
      </c>
      <c r="G3881" s="3">
        <v>0.1</v>
      </c>
      <c r="H3881" s="3">
        <v>4757.64</v>
      </c>
      <c r="I3881" s="3">
        <v>3472.36</v>
      </c>
      <c r="J3881" s="3">
        <v>7.85</v>
      </c>
      <c r="K3881" s="3">
        <v>13429.43</v>
      </c>
      <c r="L3881" s="3">
        <v>36.77</v>
      </c>
      <c r="M3881" s="3">
        <v>44.54</v>
      </c>
      <c r="N3881" s="3">
        <v>16.41</v>
      </c>
      <c r="O3881" s="3">
        <v>2.26</v>
      </c>
      <c r="P3881" s="3">
        <v>0.68</v>
      </c>
      <c r="Q3881" s="3">
        <v>4.07</v>
      </c>
      <c r="R3881" s="3">
        <v>61.39</v>
      </c>
      <c r="S3881" s="3">
        <v>33.87</v>
      </c>
      <c r="T3881" s="3">
        <v>2537.81835131279</v>
      </c>
      <c r="U3881" s="3">
        <v>2935.1439</v>
      </c>
    </row>
    <row r="3882" hidden="1">
      <c r="A3882" s="10" t="str">
        <f t="shared" si="1"/>
        <v>Occ.Pal.Terr2006</v>
      </c>
      <c r="B3882" s="1" t="s">
        <v>157</v>
      </c>
      <c r="C3882" s="3">
        <v>2006.0</v>
      </c>
      <c r="D3882" s="3">
        <v>0.0</v>
      </c>
      <c r="E3882" s="3">
        <v>0.0</v>
      </c>
      <c r="F3882" s="2"/>
      <c r="G3882" s="2"/>
      <c r="H3882" s="2"/>
      <c r="I3882" s="2"/>
      <c r="J3882" s="3">
        <v>-55.1</v>
      </c>
      <c r="K3882" s="3">
        <v>5348.3</v>
      </c>
      <c r="L3882" s="2"/>
      <c r="M3882" s="2"/>
      <c r="N3882" s="2"/>
      <c r="O3882" s="2"/>
      <c r="P3882" s="2"/>
      <c r="Q3882" s="2"/>
      <c r="R3882" s="2"/>
      <c r="S3882" s="2"/>
      <c r="T3882" s="3">
        <v>0.0</v>
      </c>
      <c r="U3882" s="3">
        <v>0.0</v>
      </c>
    </row>
    <row r="3883" hidden="1">
      <c r="A3883" s="10" t="str">
        <f t="shared" si="1"/>
        <v>French Polynesia2006</v>
      </c>
      <c r="B3883" s="1" t="s">
        <v>85</v>
      </c>
      <c r="C3883" s="3">
        <v>2006.0</v>
      </c>
      <c r="D3883" s="3">
        <v>15.46</v>
      </c>
      <c r="E3883" s="3">
        <v>81.08</v>
      </c>
      <c r="F3883" s="2"/>
      <c r="G3883" s="3">
        <v>0.35</v>
      </c>
      <c r="H3883" s="3">
        <v>1546.77</v>
      </c>
      <c r="I3883" s="3">
        <v>186.32</v>
      </c>
      <c r="J3883" s="2"/>
      <c r="K3883" s="2"/>
      <c r="L3883" s="3">
        <v>22.23</v>
      </c>
      <c r="M3883" s="3">
        <v>58.85</v>
      </c>
      <c r="N3883" s="3">
        <v>12.1</v>
      </c>
      <c r="O3883" s="3">
        <v>6.82</v>
      </c>
      <c r="P3883" s="3">
        <v>11.56</v>
      </c>
      <c r="Q3883" s="3">
        <v>20.25</v>
      </c>
      <c r="R3883" s="3">
        <v>3.67</v>
      </c>
      <c r="S3883" s="3">
        <v>64.52</v>
      </c>
      <c r="T3883" s="3">
        <v>1791.5959110531</v>
      </c>
      <c r="U3883" s="3">
        <v>4755.2368</v>
      </c>
    </row>
    <row r="3884" hidden="1">
      <c r="A3884" s="10" t="str">
        <f t="shared" si="1"/>
        <v>Qatar2006</v>
      </c>
      <c r="B3884" s="1" t="s">
        <v>169</v>
      </c>
      <c r="C3884" s="3">
        <v>2006.0</v>
      </c>
      <c r="D3884" s="3">
        <v>89.87</v>
      </c>
      <c r="E3884" s="3">
        <v>67.06</v>
      </c>
      <c r="F3884" s="3">
        <v>-0.467699</v>
      </c>
      <c r="G3884" s="3">
        <v>0.23</v>
      </c>
      <c r="H3884" s="3">
        <v>16440.1</v>
      </c>
      <c r="I3884" s="3">
        <v>34051.31</v>
      </c>
      <c r="J3884" s="3">
        <v>27.06</v>
      </c>
      <c r="K3884" s="3">
        <v>60882.14</v>
      </c>
      <c r="L3884" s="3">
        <v>41.66</v>
      </c>
      <c r="M3884" s="3">
        <v>25.4</v>
      </c>
      <c r="N3884" s="3">
        <v>21.32</v>
      </c>
      <c r="O3884" s="3">
        <v>3.66</v>
      </c>
      <c r="P3884" s="3">
        <v>0.51</v>
      </c>
      <c r="Q3884" s="3">
        <v>43.56</v>
      </c>
      <c r="R3884" s="3">
        <v>6.88</v>
      </c>
      <c r="S3884" s="3">
        <v>47.07</v>
      </c>
      <c r="T3884" s="3">
        <v>3127.29080158761</v>
      </c>
      <c r="U3884" s="3">
        <v>8082.8292</v>
      </c>
    </row>
    <row r="3885" hidden="1">
      <c r="A3885" s="10" t="str">
        <f t="shared" si="1"/>
        <v>Reunion2006</v>
      </c>
      <c r="B3885" s="1" t="s">
        <v>170</v>
      </c>
      <c r="C3885" s="3">
        <v>2006.0</v>
      </c>
      <c r="D3885" s="3">
        <v>0.0</v>
      </c>
      <c r="E3885" s="3">
        <v>0.0</v>
      </c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3">
        <v>0.0</v>
      </c>
      <c r="U3885" s="3">
        <v>0.0</v>
      </c>
    </row>
    <row r="3886" hidden="1">
      <c r="A3886" s="10" t="str">
        <f t="shared" si="1"/>
        <v>Romania2006</v>
      </c>
      <c r="B3886" s="1" t="s">
        <v>171</v>
      </c>
      <c r="C3886" s="3">
        <v>2006.0</v>
      </c>
      <c r="D3886" s="3">
        <v>17.83</v>
      </c>
      <c r="E3886" s="3">
        <v>60.81</v>
      </c>
      <c r="F3886" s="3">
        <v>0.733232</v>
      </c>
      <c r="G3886" s="3">
        <v>0.07</v>
      </c>
      <c r="H3886" s="3">
        <v>51106.04</v>
      </c>
      <c r="I3886" s="3">
        <v>32336.03</v>
      </c>
      <c r="J3886" s="3">
        <v>-12.14</v>
      </c>
      <c r="K3886" s="3">
        <v>122023.0</v>
      </c>
      <c r="L3886" s="3">
        <v>29.05</v>
      </c>
      <c r="M3886" s="3">
        <v>31.76</v>
      </c>
      <c r="N3886" s="3">
        <v>26.34</v>
      </c>
      <c r="O3886" s="3">
        <v>12.84</v>
      </c>
      <c r="P3886" s="3">
        <v>21.72</v>
      </c>
      <c r="Q3886" s="3">
        <v>48.16</v>
      </c>
      <c r="R3886" s="3">
        <v>24.9</v>
      </c>
      <c r="S3886" s="3">
        <v>5.22</v>
      </c>
      <c r="T3886" s="3">
        <v>2157.35545018611</v>
      </c>
      <c r="U3886" s="3">
        <v>1208.4175</v>
      </c>
    </row>
    <row r="3887" hidden="1">
      <c r="A3887" s="10" t="str">
        <f t="shared" si="1"/>
        <v>Russian Federation2006</v>
      </c>
      <c r="B3887" s="1" t="s">
        <v>172</v>
      </c>
      <c r="C3887" s="3">
        <v>2006.0</v>
      </c>
      <c r="D3887" s="3">
        <v>68.13</v>
      </c>
      <c r="E3887" s="3">
        <v>66.88</v>
      </c>
      <c r="F3887" s="3">
        <v>0.311252</v>
      </c>
      <c r="G3887" s="3">
        <v>0.04</v>
      </c>
      <c r="H3887" s="3">
        <v>137811.06</v>
      </c>
      <c r="I3887" s="3">
        <v>301550.67</v>
      </c>
      <c r="J3887" s="3">
        <v>12.73</v>
      </c>
      <c r="K3887" s="3">
        <v>989930.98</v>
      </c>
      <c r="L3887" s="3">
        <v>32.41</v>
      </c>
      <c r="M3887" s="3">
        <v>34.47</v>
      </c>
      <c r="N3887" s="3">
        <v>16.64</v>
      </c>
      <c r="O3887" s="3">
        <v>10.07</v>
      </c>
      <c r="P3887" s="3">
        <v>3.69</v>
      </c>
      <c r="Q3887" s="3">
        <v>31.68</v>
      </c>
      <c r="R3887" s="3">
        <v>19.12</v>
      </c>
      <c r="S3887" s="3">
        <v>37.28</v>
      </c>
      <c r="T3887" s="3">
        <v>2289.45108599875</v>
      </c>
      <c r="U3887" s="3">
        <v>4234.3876</v>
      </c>
    </row>
    <row r="3888" hidden="1">
      <c r="A3888" s="10" t="str">
        <f t="shared" si="1"/>
        <v>Rwanda2006</v>
      </c>
      <c r="B3888" s="1" t="s">
        <v>173</v>
      </c>
      <c r="C3888" s="3">
        <v>2006.0</v>
      </c>
      <c r="D3888" s="3">
        <v>89.79</v>
      </c>
      <c r="E3888" s="3">
        <v>75.19</v>
      </c>
      <c r="F3888" s="2"/>
      <c r="G3888" s="3">
        <v>0.09</v>
      </c>
      <c r="H3888" s="3">
        <v>567.13</v>
      </c>
      <c r="I3888" s="3">
        <v>143.31</v>
      </c>
      <c r="J3888" s="3">
        <v>-11.5</v>
      </c>
      <c r="K3888" s="3">
        <v>3319.2</v>
      </c>
      <c r="L3888" s="3">
        <v>21.35</v>
      </c>
      <c r="M3888" s="3">
        <v>53.84</v>
      </c>
      <c r="N3888" s="3">
        <v>21.88</v>
      </c>
      <c r="O3888" s="3">
        <v>2.93</v>
      </c>
      <c r="P3888" s="3">
        <v>4.09</v>
      </c>
      <c r="Q3888" s="3">
        <v>24.11</v>
      </c>
      <c r="R3888" s="3">
        <v>1.82</v>
      </c>
      <c r="S3888" s="3">
        <v>69.97</v>
      </c>
      <c r="T3888" s="3">
        <v>1739.41499673915</v>
      </c>
      <c r="U3888" s="3">
        <v>4073.606</v>
      </c>
    </row>
    <row r="3889" hidden="1">
      <c r="A3889" s="10" t="str">
        <f t="shared" si="1"/>
        <v>South Asia2006</v>
      </c>
      <c r="B3889" s="1" t="s">
        <v>187</v>
      </c>
      <c r="C3889" s="3">
        <v>2006.0</v>
      </c>
      <c r="D3889" s="3">
        <v>26.42</v>
      </c>
      <c r="E3889" s="3">
        <v>36.93</v>
      </c>
      <c r="F3889" s="2"/>
      <c r="G3889" s="2"/>
      <c r="H3889" s="3">
        <v>234845.32</v>
      </c>
      <c r="I3889" s="3">
        <v>157139.67</v>
      </c>
      <c r="J3889" s="3">
        <v>-4.04</v>
      </c>
      <c r="K3889" s="3">
        <v>1196090.06</v>
      </c>
      <c r="L3889" s="3">
        <v>23.15</v>
      </c>
      <c r="M3889" s="3">
        <v>13.78</v>
      </c>
      <c r="N3889" s="3">
        <v>28.88</v>
      </c>
      <c r="O3889" s="3">
        <v>33.21</v>
      </c>
      <c r="P3889" s="3">
        <v>8.27</v>
      </c>
      <c r="Q3889" s="3">
        <v>49.82</v>
      </c>
      <c r="R3889" s="3">
        <v>31.77</v>
      </c>
      <c r="S3889" s="3">
        <v>9.19</v>
      </c>
      <c r="T3889" s="3">
        <v>0.0</v>
      </c>
      <c r="U3889" s="3">
        <v>1289.8795</v>
      </c>
    </row>
    <row r="3890" hidden="1">
      <c r="A3890" s="10" t="str">
        <f t="shared" si="1"/>
        <v>Saudi Arabia2006</v>
      </c>
      <c r="B3890" s="1" t="s">
        <v>176</v>
      </c>
      <c r="C3890" s="3">
        <v>2006.0</v>
      </c>
      <c r="D3890" s="3">
        <v>90.46</v>
      </c>
      <c r="E3890" s="3">
        <v>66.43</v>
      </c>
      <c r="F3890" s="3">
        <v>-0.094152</v>
      </c>
      <c r="G3890" s="3">
        <v>0.08</v>
      </c>
      <c r="H3890" s="3">
        <v>67681.05</v>
      </c>
      <c r="I3890" s="3">
        <v>210823.97</v>
      </c>
      <c r="J3890" s="3">
        <v>29.72</v>
      </c>
      <c r="K3890" s="3">
        <v>376899.99</v>
      </c>
      <c r="L3890" s="3">
        <v>32.42</v>
      </c>
      <c r="M3890" s="3">
        <v>34.01</v>
      </c>
      <c r="N3890" s="3">
        <v>26.36</v>
      </c>
      <c r="O3890" s="3">
        <v>7.21</v>
      </c>
      <c r="P3890" s="3">
        <v>1.25</v>
      </c>
      <c r="Q3890" s="3">
        <v>14.32</v>
      </c>
      <c r="R3890" s="3">
        <v>7.07</v>
      </c>
      <c r="S3890" s="3">
        <v>77.36</v>
      </c>
      <c r="T3890" s="3">
        <v>2467.47397949889</v>
      </c>
      <c r="U3890" s="3">
        <v>8013.3259</v>
      </c>
    </row>
    <row r="3891" hidden="1">
      <c r="A3891" s="10" t="str">
        <f t="shared" si="1"/>
        <v>Sudan2006</v>
      </c>
      <c r="B3891" s="1" t="s">
        <v>193</v>
      </c>
      <c r="C3891" s="3">
        <v>2006.0</v>
      </c>
      <c r="D3891" s="3">
        <v>94.01</v>
      </c>
      <c r="E3891" s="3">
        <v>71.3</v>
      </c>
      <c r="F3891" s="2"/>
      <c r="G3891" s="3">
        <v>0.34</v>
      </c>
      <c r="H3891" s="3">
        <v>8844.47</v>
      </c>
      <c r="I3891" s="3">
        <v>5478.71</v>
      </c>
      <c r="J3891" s="3">
        <v>-7.6</v>
      </c>
      <c r="K3891" s="3">
        <v>35822.41</v>
      </c>
      <c r="L3891" s="3">
        <v>44.2</v>
      </c>
      <c r="M3891" s="3">
        <v>27.1</v>
      </c>
      <c r="N3891" s="3">
        <v>21.68</v>
      </c>
      <c r="O3891" s="3">
        <v>6.02</v>
      </c>
      <c r="P3891" s="3">
        <v>0.98</v>
      </c>
      <c r="Q3891" s="3">
        <v>87.65</v>
      </c>
      <c r="R3891" s="3">
        <v>3.14</v>
      </c>
      <c r="S3891" s="3">
        <v>7.76</v>
      </c>
      <c r="T3891" s="3">
        <v>2809.77462567991</v>
      </c>
      <c r="U3891" s="3">
        <v>7693.9286</v>
      </c>
    </row>
    <row r="3892" hidden="1">
      <c r="A3892" s="10" t="str">
        <f t="shared" si="1"/>
        <v>Senegal2006</v>
      </c>
      <c r="B3892" s="1" t="s">
        <v>177</v>
      </c>
      <c r="C3892" s="3">
        <v>2006.0</v>
      </c>
      <c r="D3892" s="3">
        <v>70.33</v>
      </c>
      <c r="E3892" s="3">
        <v>70.03</v>
      </c>
      <c r="F3892" s="3">
        <v>-0.548758</v>
      </c>
      <c r="G3892" s="3">
        <v>0.1</v>
      </c>
      <c r="H3892" s="3">
        <v>3670.99</v>
      </c>
      <c r="I3892" s="3">
        <v>1491.57</v>
      </c>
      <c r="J3892" s="3">
        <v>-17.47</v>
      </c>
      <c r="K3892" s="3">
        <v>11847.85</v>
      </c>
      <c r="L3892" s="3">
        <v>19.28</v>
      </c>
      <c r="M3892" s="3">
        <v>50.75</v>
      </c>
      <c r="N3892" s="3">
        <v>19.16</v>
      </c>
      <c r="O3892" s="3">
        <v>10.79</v>
      </c>
      <c r="P3892" s="3">
        <v>5.13</v>
      </c>
      <c r="Q3892" s="3">
        <v>43.11</v>
      </c>
      <c r="R3892" s="3">
        <v>28.57</v>
      </c>
      <c r="S3892" s="3">
        <v>23.19</v>
      </c>
      <c r="T3892" s="3">
        <v>1645.07490891224</v>
      </c>
      <c r="U3892" s="3">
        <v>1494.5469</v>
      </c>
    </row>
    <row r="3893" hidden="1">
      <c r="A3893" s="10" t="str">
        <f t="shared" si="1"/>
        <v>Serbia, FR(Serbia/Montenegro)2006</v>
      </c>
      <c r="B3893" s="1" t="s">
        <v>178</v>
      </c>
      <c r="C3893" s="3">
        <v>2006.0</v>
      </c>
      <c r="D3893" s="3">
        <v>28.37</v>
      </c>
      <c r="E3893" s="3">
        <v>56.04</v>
      </c>
      <c r="F3893" s="2"/>
      <c r="G3893" s="3">
        <v>0.07</v>
      </c>
      <c r="H3893" s="3">
        <v>13172.33</v>
      </c>
      <c r="I3893" s="3">
        <v>6427.89</v>
      </c>
      <c r="J3893" s="3">
        <v>-18.02</v>
      </c>
      <c r="K3893" s="3">
        <v>32482.07</v>
      </c>
      <c r="L3893" s="3">
        <v>21.27</v>
      </c>
      <c r="M3893" s="3">
        <v>34.77</v>
      </c>
      <c r="N3893" s="3">
        <v>28.58</v>
      </c>
      <c r="O3893" s="3">
        <v>15.27</v>
      </c>
      <c r="P3893" s="3">
        <v>10.48</v>
      </c>
      <c r="Q3893" s="3">
        <v>39.52</v>
      </c>
      <c r="R3893" s="3">
        <v>39.08</v>
      </c>
      <c r="S3893" s="3">
        <v>10.9</v>
      </c>
      <c r="T3893" s="3">
        <v>1744.26501691162</v>
      </c>
      <c r="U3893" s="3">
        <v>1325.8756</v>
      </c>
    </row>
    <row r="3894" hidden="1">
      <c r="A3894" s="10" t="str">
        <f t="shared" si="1"/>
        <v>Singapore2006</v>
      </c>
      <c r="B3894" s="1" t="s">
        <v>181</v>
      </c>
      <c r="C3894" s="3">
        <v>2006.0</v>
      </c>
      <c r="D3894" s="3">
        <v>15.25</v>
      </c>
      <c r="E3894" s="3">
        <v>48.11</v>
      </c>
      <c r="F3894" s="3">
        <v>1.670134</v>
      </c>
      <c r="G3894" s="3">
        <v>0.06</v>
      </c>
      <c r="H3894" s="3">
        <v>239919.89</v>
      </c>
      <c r="I3894" s="3">
        <v>273382.01</v>
      </c>
      <c r="J3894" s="3">
        <v>30.71</v>
      </c>
      <c r="K3894" s="3">
        <v>148630.0</v>
      </c>
      <c r="L3894" s="3">
        <v>27.72</v>
      </c>
      <c r="M3894" s="3">
        <v>20.39</v>
      </c>
      <c r="N3894" s="3">
        <v>13.2</v>
      </c>
      <c r="O3894" s="3">
        <v>9.68</v>
      </c>
      <c r="P3894" s="3">
        <v>27.38</v>
      </c>
      <c r="Q3894" s="3">
        <v>21.14</v>
      </c>
      <c r="R3894" s="3">
        <v>13.98</v>
      </c>
      <c r="S3894" s="3">
        <v>0.76</v>
      </c>
      <c r="T3894" s="3">
        <v>2050.88358603642</v>
      </c>
      <c r="U3894" s="3">
        <v>2479.9504</v>
      </c>
    </row>
    <row r="3895" hidden="1">
      <c r="A3895" s="10" t="str">
        <f t="shared" si="1"/>
        <v>Solomon Islands2006</v>
      </c>
      <c r="B3895" s="1" t="s">
        <v>185</v>
      </c>
      <c r="C3895" s="3">
        <v>2006.0</v>
      </c>
      <c r="D3895" s="3">
        <v>87.12</v>
      </c>
      <c r="E3895" s="3">
        <v>0.0</v>
      </c>
      <c r="F3895" s="2"/>
      <c r="G3895" s="3">
        <v>0.28</v>
      </c>
      <c r="H3895" s="3">
        <v>232.26</v>
      </c>
      <c r="I3895" s="3">
        <v>121.62</v>
      </c>
      <c r="J3895" s="3">
        <v>-17.89</v>
      </c>
      <c r="K3895" s="3">
        <v>538.67</v>
      </c>
      <c r="L3895" s="2"/>
      <c r="M3895" s="2"/>
      <c r="N3895" s="2"/>
      <c r="O3895" s="2"/>
      <c r="P3895" s="2"/>
      <c r="Q3895" s="2"/>
      <c r="R3895" s="2"/>
      <c r="S3895" s="2"/>
      <c r="T3895" s="3">
        <v>1923.18582689508</v>
      </c>
      <c r="U3895" s="3">
        <v>4846.0342</v>
      </c>
    </row>
    <row r="3896" hidden="1">
      <c r="A3896" s="10" t="str">
        <f t="shared" si="1"/>
        <v>Sierra Leone2006</v>
      </c>
      <c r="B3896" s="1" t="s">
        <v>180</v>
      </c>
      <c r="C3896" s="3">
        <v>2006.0</v>
      </c>
      <c r="D3896" s="3">
        <v>0.0</v>
      </c>
      <c r="E3896" s="3">
        <v>0.0</v>
      </c>
      <c r="F3896" s="2"/>
      <c r="G3896" s="2"/>
      <c r="H3896" s="2"/>
      <c r="I3896" s="2"/>
      <c r="J3896" s="3">
        <v>-8.18</v>
      </c>
      <c r="K3896" s="3">
        <v>1885.11</v>
      </c>
      <c r="L3896" s="2"/>
      <c r="M3896" s="2"/>
      <c r="N3896" s="2"/>
      <c r="O3896" s="2"/>
      <c r="P3896" s="2"/>
      <c r="Q3896" s="2"/>
      <c r="R3896" s="2"/>
      <c r="S3896" s="2"/>
      <c r="T3896" s="3">
        <v>0.0</v>
      </c>
      <c r="U3896" s="3">
        <v>0.0</v>
      </c>
    </row>
    <row r="3897" hidden="1">
      <c r="A3897" s="10" t="str">
        <f t="shared" si="1"/>
        <v>El Salvador2006</v>
      </c>
      <c r="B3897" s="1" t="s">
        <v>73</v>
      </c>
      <c r="C3897" s="3">
        <v>2006.0</v>
      </c>
      <c r="D3897" s="3">
        <v>29.6</v>
      </c>
      <c r="E3897" s="3">
        <v>54.2</v>
      </c>
      <c r="F3897" s="3">
        <v>-0.127317</v>
      </c>
      <c r="G3897" s="3">
        <v>0.37</v>
      </c>
      <c r="H3897" s="3">
        <v>7762.68</v>
      </c>
      <c r="I3897" s="3">
        <v>3729.99</v>
      </c>
      <c r="J3897" s="3">
        <v>-21.58</v>
      </c>
      <c r="K3897" s="3">
        <v>15999.89</v>
      </c>
      <c r="L3897" s="3">
        <v>15.55</v>
      </c>
      <c r="M3897" s="3">
        <v>38.65</v>
      </c>
      <c r="N3897" s="3">
        <v>31.55</v>
      </c>
      <c r="O3897" s="3">
        <v>11.28</v>
      </c>
      <c r="P3897" s="3">
        <v>5.75</v>
      </c>
      <c r="Q3897" s="3">
        <v>69.42</v>
      </c>
      <c r="R3897" s="3">
        <v>16.93</v>
      </c>
      <c r="S3897" s="3">
        <v>7.52</v>
      </c>
      <c r="T3897" s="3">
        <v>1582.04821683987</v>
      </c>
      <c r="U3897" s="3">
        <v>2577.0903</v>
      </c>
    </row>
    <row r="3898" hidden="1">
      <c r="A3898" s="10" t="str">
        <f t="shared" si="1"/>
        <v>Small states2006</v>
      </c>
      <c r="B3898" s="1" t="s">
        <v>184</v>
      </c>
      <c r="C3898" s="3">
        <v>2006.0</v>
      </c>
      <c r="D3898" s="3">
        <v>63.33</v>
      </c>
      <c r="E3898" s="3">
        <v>61.32</v>
      </c>
      <c r="F3898" s="2"/>
      <c r="G3898" s="2"/>
      <c r="H3898" s="3">
        <v>169921.0</v>
      </c>
      <c r="I3898" s="3">
        <v>176708.11</v>
      </c>
      <c r="J3898" s="3">
        <v>3.94</v>
      </c>
      <c r="K3898" s="3">
        <v>915865.01</v>
      </c>
      <c r="L3898" s="3">
        <v>30.09</v>
      </c>
      <c r="M3898" s="3">
        <v>31.23</v>
      </c>
      <c r="N3898" s="3">
        <v>20.56</v>
      </c>
      <c r="O3898" s="3">
        <v>14.2</v>
      </c>
      <c r="P3898" s="3">
        <v>6.5</v>
      </c>
      <c r="Q3898" s="3">
        <v>16.46</v>
      </c>
      <c r="R3898" s="3">
        <v>23.75</v>
      </c>
      <c r="S3898" s="3">
        <v>52.75</v>
      </c>
      <c r="T3898" s="3">
        <v>0.0</v>
      </c>
      <c r="U3898" s="3">
        <v>2491.0765</v>
      </c>
    </row>
    <row r="3899" hidden="1">
      <c r="A3899" s="10" t="str">
        <f t="shared" si="1"/>
        <v>Sao Tome and Principe2006</v>
      </c>
      <c r="B3899" s="1" t="s">
        <v>175</v>
      </c>
      <c r="C3899" s="3">
        <v>2006.0</v>
      </c>
      <c r="D3899" s="3">
        <v>95.69</v>
      </c>
      <c r="E3899" s="3">
        <v>76.74</v>
      </c>
      <c r="F3899" s="2"/>
      <c r="G3899" s="3">
        <v>0.16</v>
      </c>
      <c r="H3899" s="3">
        <v>71.14</v>
      </c>
      <c r="I3899" s="3">
        <v>3.87</v>
      </c>
      <c r="J3899" s="2"/>
      <c r="K3899" s="3">
        <v>142.78</v>
      </c>
      <c r="L3899" s="3">
        <v>13.18</v>
      </c>
      <c r="M3899" s="3">
        <v>63.56</v>
      </c>
      <c r="N3899" s="3">
        <v>18.78</v>
      </c>
      <c r="O3899" s="3">
        <v>4.37</v>
      </c>
      <c r="P3899" s="3">
        <v>3.32</v>
      </c>
      <c r="Q3899" s="3">
        <v>7.44</v>
      </c>
      <c r="R3899" s="3">
        <v>0.13</v>
      </c>
      <c r="S3899" s="3">
        <v>89.11</v>
      </c>
      <c r="T3899" s="3">
        <v>1638.25266373843</v>
      </c>
      <c r="U3899" s="3">
        <v>8600.8219</v>
      </c>
    </row>
    <row r="3900" hidden="1">
      <c r="A3900" s="10" t="str">
        <f t="shared" si="1"/>
        <v>Sudan2006</v>
      </c>
      <c r="B3900" s="1" t="s">
        <v>193</v>
      </c>
      <c r="C3900" s="3">
        <v>2006.0</v>
      </c>
      <c r="D3900" s="3">
        <v>0.0</v>
      </c>
      <c r="E3900" s="3">
        <v>0.0</v>
      </c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3">
        <v>2809.77462567991</v>
      </c>
      <c r="U3900" s="3">
        <v>7693.9286</v>
      </c>
    </row>
    <row r="3901" hidden="1">
      <c r="A3901" s="10" t="str">
        <f t="shared" si="1"/>
        <v>Suriname2006</v>
      </c>
      <c r="B3901" s="1" t="s">
        <v>194</v>
      </c>
      <c r="C3901" s="3">
        <v>2006.0</v>
      </c>
      <c r="D3901" s="3">
        <v>9.46</v>
      </c>
      <c r="E3901" s="3">
        <v>58.07</v>
      </c>
      <c r="F3901" s="2"/>
      <c r="G3901" s="3">
        <v>0.13</v>
      </c>
      <c r="H3901" s="3">
        <v>1013.15</v>
      </c>
      <c r="I3901" s="3">
        <v>1174.6</v>
      </c>
      <c r="J3901" s="3">
        <v>7.33</v>
      </c>
      <c r="K3901" s="3">
        <v>2626.38</v>
      </c>
      <c r="L3901" s="3">
        <v>16.75</v>
      </c>
      <c r="M3901" s="3">
        <v>41.32</v>
      </c>
      <c r="N3901" s="3">
        <v>6.76</v>
      </c>
      <c r="O3901" s="3">
        <v>2.81</v>
      </c>
      <c r="P3901" s="3">
        <v>1.69</v>
      </c>
      <c r="Q3901" s="3">
        <v>8.72</v>
      </c>
      <c r="R3901" s="3">
        <v>0.29</v>
      </c>
      <c r="S3901" s="3">
        <v>0.72</v>
      </c>
      <c r="T3901" s="3">
        <v>1638.84276316168</v>
      </c>
      <c r="U3901" s="3">
        <v>3970.6155</v>
      </c>
    </row>
    <row r="3902" hidden="1">
      <c r="A3902" s="10" t="str">
        <f t="shared" si="1"/>
        <v>Slovak Republic2006</v>
      </c>
      <c r="B3902" s="1" t="s">
        <v>182</v>
      </c>
      <c r="C3902" s="3">
        <v>2006.0</v>
      </c>
      <c r="D3902" s="3">
        <v>15.37</v>
      </c>
      <c r="E3902" s="3">
        <v>68.8</v>
      </c>
      <c r="F3902" s="3">
        <v>1.356995</v>
      </c>
      <c r="G3902" s="3">
        <v>0.1</v>
      </c>
      <c r="H3902" s="3">
        <v>44758.62</v>
      </c>
      <c r="I3902" s="3">
        <v>41686.25</v>
      </c>
      <c r="J3902" s="3">
        <v>-2.15</v>
      </c>
      <c r="K3902" s="3">
        <v>70708.1</v>
      </c>
      <c r="L3902" s="3">
        <v>37.81</v>
      </c>
      <c r="M3902" s="3">
        <v>30.99</v>
      </c>
      <c r="N3902" s="3">
        <v>19.73</v>
      </c>
      <c r="O3902" s="3">
        <v>10.84</v>
      </c>
      <c r="P3902" s="3">
        <v>22.9</v>
      </c>
      <c r="Q3902" s="3">
        <v>49.34</v>
      </c>
      <c r="R3902" s="3">
        <v>21.73</v>
      </c>
      <c r="S3902" s="3">
        <v>3.29</v>
      </c>
      <c r="T3902" s="3">
        <v>2323.32302758694</v>
      </c>
      <c r="U3902" s="3">
        <v>1593.5155</v>
      </c>
    </row>
    <row r="3903" hidden="1">
      <c r="A3903" s="10" t="str">
        <f t="shared" si="1"/>
        <v>Slovenia2006</v>
      </c>
      <c r="B3903" s="1" t="s">
        <v>183</v>
      </c>
      <c r="C3903" s="3">
        <v>2006.0</v>
      </c>
      <c r="D3903" s="3">
        <v>12.06</v>
      </c>
      <c r="E3903" s="3">
        <v>63.23</v>
      </c>
      <c r="F3903" s="3">
        <v>1.562187</v>
      </c>
      <c r="G3903" s="3">
        <v>0.08</v>
      </c>
      <c r="H3903" s="3">
        <v>23013.43</v>
      </c>
      <c r="I3903" s="3">
        <v>20982.71</v>
      </c>
      <c r="J3903" s="3">
        <v>-0.05</v>
      </c>
      <c r="K3903" s="3">
        <v>39481.04</v>
      </c>
      <c r="L3903" s="3">
        <v>25.64</v>
      </c>
      <c r="M3903" s="3">
        <v>37.59</v>
      </c>
      <c r="N3903" s="3">
        <v>30.58</v>
      </c>
      <c r="O3903" s="3">
        <v>6.02</v>
      </c>
      <c r="P3903" s="3">
        <v>25.72</v>
      </c>
      <c r="Q3903" s="3">
        <v>42.66</v>
      </c>
      <c r="R3903" s="3">
        <v>28.6</v>
      </c>
      <c r="S3903" s="3">
        <v>2.85</v>
      </c>
      <c r="T3903" s="3">
        <v>1988.6289514287</v>
      </c>
      <c r="U3903" s="3">
        <v>1322.1388</v>
      </c>
    </row>
    <row r="3904" hidden="1">
      <c r="A3904" s="10" t="str">
        <f t="shared" si="1"/>
        <v>Sweden2006</v>
      </c>
      <c r="B3904" s="1" t="s">
        <v>195</v>
      </c>
      <c r="C3904" s="3">
        <v>2006.0</v>
      </c>
      <c r="D3904" s="3">
        <v>22.04</v>
      </c>
      <c r="E3904" s="3">
        <v>65.26</v>
      </c>
      <c r="F3904" s="3">
        <v>1.921461</v>
      </c>
      <c r="G3904" s="3">
        <v>0.05</v>
      </c>
      <c r="H3904" s="3">
        <v>127100.92</v>
      </c>
      <c r="I3904" s="3">
        <v>147370.41</v>
      </c>
      <c r="J3904" s="3">
        <v>6.78</v>
      </c>
      <c r="K3904" s="3">
        <v>423093.01</v>
      </c>
      <c r="L3904" s="3">
        <v>31.51</v>
      </c>
      <c r="M3904" s="3">
        <v>33.75</v>
      </c>
      <c r="N3904" s="3">
        <v>18.71</v>
      </c>
      <c r="O3904" s="3">
        <v>13.01</v>
      </c>
      <c r="P3904" s="3">
        <v>34.5</v>
      </c>
      <c r="Q3904" s="3">
        <v>32.1</v>
      </c>
      <c r="R3904" s="3">
        <v>24.48</v>
      </c>
      <c r="S3904" s="3">
        <v>3.31</v>
      </c>
      <c r="T3904" s="3">
        <v>2163.4108178121</v>
      </c>
      <c r="U3904" s="3">
        <v>1457.7542</v>
      </c>
    </row>
    <row r="3905" hidden="1">
      <c r="A3905" s="10" t="str">
        <f t="shared" si="1"/>
        <v>Eswatini2006</v>
      </c>
      <c r="B3905" s="1" t="s">
        <v>76</v>
      </c>
      <c r="C3905" s="3">
        <v>2006.0</v>
      </c>
      <c r="D3905" s="3">
        <v>39.83</v>
      </c>
      <c r="E3905" s="3">
        <v>64.24</v>
      </c>
      <c r="F3905" s="3">
        <v>0.817737</v>
      </c>
      <c r="G3905" s="3">
        <v>0.07</v>
      </c>
      <c r="H3905" s="3">
        <v>1242.44</v>
      </c>
      <c r="I3905" s="3">
        <v>1462.82</v>
      </c>
      <c r="J3905" s="3">
        <v>4.75</v>
      </c>
      <c r="K3905" s="3">
        <v>3291.35</v>
      </c>
      <c r="L3905" s="3">
        <v>18.84</v>
      </c>
      <c r="M3905" s="3">
        <v>45.4</v>
      </c>
      <c r="N3905" s="3">
        <v>26.53</v>
      </c>
      <c r="O3905" s="3">
        <v>6.95</v>
      </c>
      <c r="P3905" s="3">
        <v>3.38</v>
      </c>
      <c r="Q3905" s="3">
        <v>20.24</v>
      </c>
      <c r="R3905" s="3">
        <v>72.3</v>
      </c>
      <c r="S3905" s="3">
        <v>3.96</v>
      </c>
      <c r="T3905" s="3">
        <v>0.0</v>
      </c>
      <c r="U3905" s="3">
        <v>2717.038</v>
      </c>
    </row>
    <row r="3906" hidden="1">
      <c r="A3906" s="10" t="str">
        <f t="shared" si="1"/>
        <v>Seychelles2006</v>
      </c>
      <c r="B3906" s="1" t="s">
        <v>179</v>
      </c>
      <c r="C3906" s="3">
        <v>2006.0</v>
      </c>
      <c r="D3906" s="3">
        <v>95.39</v>
      </c>
      <c r="E3906" s="3">
        <v>68.61</v>
      </c>
      <c r="F3906" s="2"/>
      <c r="G3906" s="3">
        <v>0.09</v>
      </c>
      <c r="H3906" s="3">
        <v>727.85</v>
      </c>
      <c r="I3906" s="3">
        <v>356.83</v>
      </c>
      <c r="J3906" s="3">
        <v>-16.16</v>
      </c>
      <c r="K3906" s="3">
        <v>1016.42</v>
      </c>
      <c r="L3906" s="3">
        <v>16.03</v>
      </c>
      <c r="M3906" s="3">
        <v>52.58</v>
      </c>
      <c r="N3906" s="3">
        <v>11.9</v>
      </c>
      <c r="O3906" s="3">
        <v>16.4</v>
      </c>
      <c r="P3906" s="3">
        <v>4.19</v>
      </c>
      <c r="Q3906" s="3">
        <v>92.03</v>
      </c>
      <c r="R3906" s="3">
        <v>1.47</v>
      </c>
      <c r="S3906" s="3">
        <v>2.28</v>
      </c>
      <c r="T3906" s="3">
        <v>1579.98778100637</v>
      </c>
      <c r="U3906" s="3">
        <v>4447.5337</v>
      </c>
    </row>
    <row r="3907" hidden="1">
      <c r="A3907" s="10" t="str">
        <f t="shared" si="1"/>
        <v>Syrian Arab Republic2006</v>
      </c>
      <c r="B3907" s="1" t="s">
        <v>197</v>
      </c>
      <c r="C3907" s="3">
        <v>2006.0</v>
      </c>
      <c r="D3907" s="3">
        <v>59.46</v>
      </c>
      <c r="E3907" s="3">
        <v>58.56</v>
      </c>
      <c r="F3907" s="2"/>
      <c r="G3907" s="3">
        <v>0.1</v>
      </c>
      <c r="H3907" s="3">
        <v>11488.28</v>
      </c>
      <c r="I3907" s="3">
        <v>10919.37</v>
      </c>
      <c r="J3907" s="3">
        <v>0.78</v>
      </c>
      <c r="K3907" s="3">
        <v>33332.84</v>
      </c>
      <c r="L3907" s="3">
        <v>15.49</v>
      </c>
      <c r="M3907" s="3">
        <v>43.07</v>
      </c>
      <c r="N3907" s="3">
        <v>31.89</v>
      </c>
      <c r="O3907" s="3">
        <v>7.59</v>
      </c>
      <c r="P3907" s="3">
        <v>2.73</v>
      </c>
      <c r="Q3907" s="3">
        <v>32.5</v>
      </c>
      <c r="R3907" s="3">
        <v>12.39</v>
      </c>
      <c r="S3907" s="3">
        <v>45.42</v>
      </c>
      <c r="T3907" s="3">
        <v>1631.76780017074</v>
      </c>
      <c r="U3907" s="3">
        <v>2173.6193</v>
      </c>
    </row>
    <row r="3908" hidden="1">
      <c r="A3908" s="10" t="str">
        <f t="shared" si="1"/>
        <v>Turks and Caicos Islands2006</v>
      </c>
      <c r="B3908" s="1" t="s">
        <v>207</v>
      </c>
      <c r="C3908" s="3">
        <v>2006.0</v>
      </c>
      <c r="D3908" s="3">
        <v>39.39</v>
      </c>
      <c r="E3908" s="3">
        <v>0.0</v>
      </c>
      <c r="F3908" s="2"/>
      <c r="G3908" s="3">
        <v>0.19</v>
      </c>
      <c r="H3908" s="3">
        <v>497.76</v>
      </c>
      <c r="I3908" s="3">
        <v>17.61</v>
      </c>
      <c r="J3908" s="2"/>
      <c r="K3908" s="3">
        <v>721.89</v>
      </c>
      <c r="L3908" s="2"/>
      <c r="M3908" s="2"/>
      <c r="N3908" s="2"/>
      <c r="O3908" s="2"/>
      <c r="P3908" s="2"/>
      <c r="Q3908" s="2"/>
      <c r="R3908" s="2"/>
      <c r="S3908" s="2"/>
      <c r="T3908" s="3">
        <v>1949.79089103536</v>
      </c>
      <c r="U3908" s="3">
        <v>1987.4701</v>
      </c>
    </row>
    <row r="3909" hidden="1">
      <c r="A3909" s="10" t="str">
        <f t="shared" si="1"/>
        <v>Chad2006</v>
      </c>
      <c r="B3909" s="1" t="s">
        <v>54</v>
      </c>
      <c r="C3909" s="3">
        <v>2006.0</v>
      </c>
      <c r="D3909" s="3">
        <v>0.0</v>
      </c>
      <c r="E3909" s="3">
        <v>0.0</v>
      </c>
      <c r="F3909" s="2"/>
      <c r="G3909" s="2"/>
      <c r="H3909" s="2"/>
      <c r="I3909" s="2"/>
      <c r="J3909" s="3">
        <v>-0.74</v>
      </c>
      <c r="K3909" s="3">
        <v>7428.7</v>
      </c>
      <c r="L3909" s="2"/>
      <c r="M3909" s="2"/>
      <c r="N3909" s="2"/>
      <c r="O3909" s="2"/>
      <c r="P3909" s="2"/>
      <c r="Q3909" s="2"/>
      <c r="R3909" s="2"/>
      <c r="S3909" s="2"/>
      <c r="T3909" s="3">
        <v>0.0</v>
      </c>
      <c r="U3909" s="3">
        <v>0.0</v>
      </c>
    </row>
    <row r="3910" hidden="1">
      <c r="A3910" s="10" t="str">
        <f t="shared" si="1"/>
        <v>Togo2006</v>
      </c>
      <c r="B3910" s="1" t="s">
        <v>201</v>
      </c>
      <c r="C3910" s="3">
        <v>2006.0</v>
      </c>
      <c r="D3910" s="3">
        <v>0.0</v>
      </c>
      <c r="E3910" s="3">
        <v>0.0</v>
      </c>
      <c r="F3910" s="3">
        <v>-0.81795</v>
      </c>
      <c r="G3910" s="2"/>
      <c r="H3910" s="2"/>
      <c r="I3910" s="2"/>
      <c r="J3910" s="3">
        <v>-16.26</v>
      </c>
      <c r="K3910" s="3">
        <v>2349.5</v>
      </c>
      <c r="L3910" s="2"/>
      <c r="M3910" s="2"/>
      <c r="N3910" s="2"/>
      <c r="O3910" s="2"/>
      <c r="P3910" s="2"/>
      <c r="Q3910" s="2"/>
      <c r="R3910" s="2"/>
      <c r="S3910" s="2"/>
      <c r="T3910" s="3">
        <v>0.0</v>
      </c>
      <c r="U3910" s="3">
        <v>0.0</v>
      </c>
    </row>
    <row r="3911" hidden="1">
      <c r="A3911" s="10" t="str">
        <f t="shared" si="1"/>
        <v>Thailand2006</v>
      </c>
      <c r="B3911" s="1" t="s">
        <v>199</v>
      </c>
      <c r="C3911" s="3">
        <v>2006.0</v>
      </c>
      <c r="D3911" s="3">
        <v>19.05</v>
      </c>
      <c r="E3911" s="3">
        <v>51.54</v>
      </c>
      <c r="F3911" s="3">
        <v>0.73283</v>
      </c>
      <c r="G3911" s="3">
        <v>0.07</v>
      </c>
      <c r="H3911" s="3">
        <v>128584.48</v>
      </c>
      <c r="I3911" s="3">
        <v>130580.05</v>
      </c>
      <c r="J3911" s="3">
        <v>3.26</v>
      </c>
      <c r="K3911" s="3">
        <v>221758.0</v>
      </c>
      <c r="L3911" s="3">
        <v>36.02</v>
      </c>
      <c r="M3911" s="3">
        <v>15.52</v>
      </c>
      <c r="N3911" s="3">
        <v>27.39</v>
      </c>
      <c r="O3911" s="3">
        <v>20.06</v>
      </c>
      <c r="P3911" s="3">
        <v>37.78</v>
      </c>
      <c r="Q3911" s="3">
        <v>32.78</v>
      </c>
      <c r="R3911" s="3">
        <v>19.54</v>
      </c>
      <c r="S3911" s="3">
        <v>8.63</v>
      </c>
      <c r="T3911" s="3">
        <v>2313.89240790999</v>
      </c>
      <c r="U3911" s="3">
        <v>1713.1959</v>
      </c>
    </row>
    <row r="3912" hidden="1">
      <c r="A3912" s="10" t="str">
        <f t="shared" si="1"/>
        <v>Turkmenistan2006</v>
      </c>
      <c r="B3912" s="1" t="s">
        <v>206</v>
      </c>
      <c r="C3912" s="3">
        <v>2006.0</v>
      </c>
      <c r="D3912" s="3">
        <v>0.0</v>
      </c>
      <c r="E3912" s="3">
        <v>0.0</v>
      </c>
      <c r="F3912" s="3">
        <v>-1.014047</v>
      </c>
      <c r="G3912" s="2"/>
      <c r="H3912" s="2"/>
      <c r="I3912" s="2"/>
      <c r="J3912" s="3">
        <v>17.79</v>
      </c>
      <c r="K3912" s="3">
        <v>10276.67</v>
      </c>
      <c r="L3912" s="2"/>
      <c r="M3912" s="2"/>
      <c r="N3912" s="2"/>
      <c r="O3912" s="2"/>
      <c r="P3912" s="2"/>
      <c r="Q3912" s="2"/>
      <c r="R3912" s="2"/>
      <c r="S3912" s="2"/>
      <c r="T3912" s="3">
        <v>0.0</v>
      </c>
      <c r="U3912" s="3">
        <v>0.0</v>
      </c>
    </row>
    <row r="3913" hidden="1">
      <c r="A3913" s="10" t="str">
        <f t="shared" si="1"/>
        <v>Timor-Leste2006</v>
      </c>
      <c r="B3913" s="1" t="s">
        <v>200</v>
      </c>
      <c r="C3913" s="3">
        <v>2006.0</v>
      </c>
      <c r="D3913" s="3">
        <v>0.0</v>
      </c>
      <c r="E3913" s="3">
        <v>0.0</v>
      </c>
      <c r="F3913" s="2"/>
      <c r="G3913" s="2"/>
      <c r="H3913" s="2"/>
      <c r="I3913" s="2"/>
      <c r="J3913" s="3">
        <v>-80.42</v>
      </c>
      <c r="K3913" s="3">
        <v>453.8</v>
      </c>
      <c r="L3913" s="2"/>
      <c r="M3913" s="2"/>
      <c r="N3913" s="2"/>
      <c r="O3913" s="2"/>
      <c r="P3913" s="2"/>
      <c r="Q3913" s="2"/>
      <c r="R3913" s="2"/>
      <c r="S3913" s="2"/>
      <c r="T3913" s="3">
        <v>0.0</v>
      </c>
      <c r="U3913" s="3">
        <v>0.0</v>
      </c>
    </row>
    <row r="3914" hidden="1">
      <c r="A3914" s="10" t="str">
        <f t="shared" si="1"/>
        <v>Tonga2006</v>
      </c>
      <c r="B3914" s="1" t="s">
        <v>202</v>
      </c>
      <c r="C3914" s="3">
        <v>2006.0</v>
      </c>
      <c r="D3914" s="3">
        <v>94.93</v>
      </c>
      <c r="E3914" s="3">
        <v>50.74</v>
      </c>
      <c r="F3914" s="2"/>
      <c r="G3914" s="3">
        <v>0.25</v>
      </c>
      <c r="H3914" s="3">
        <v>116.51</v>
      </c>
      <c r="I3914" s="3">
        <v>9.58</v>
      </c>
      <c r="J3914" s="3">
        <v>-37.36</v>
      </c>
      <c r="K3914" s="3">
        <v>292.23</v>
      </c>
      <c r="L3914" s="3">
        <v>5.26</v>
      </c>
      <c r="M3914" s="3">
        <v>45.48</v>
      </c>
      <c r="N3914" s="3">
        <v>6.42</v>
      </c>
      <c r="O3914" s="3">
        <v>9.31</v>
      </c>
      <c r="P3914" s="3">
        <v>0.02</v>
      </c>
      <c r="Q3914" s="3">
        <v>7.6</v>
      </c>
      <c r="R3914" s="3">
        <v>0.62</v>
      </c>
      <c r="S3914" s="3">
        <v>47.03</v>
      </c>
      <c r="T3914" s="3">
        <v>1689.81523965344</v>
      </c>
      <c r="U3914" s="3">
        <v>3995.79</v>
      </c>
    </row>
    <row r="3915" hidden="1">
      <c r="A3915" s="10" t="str">
        <f t="shared" si="1"/>
        <v>Trinidad and Tobago2006</v>
      </c>
      <c r="B3915" s="1" t="s">
        <v>203</v>
      </c>
      <c r="C3915" s="3">
        <v>2006.0</v>
      </c>
      <c r="D3915" s="3">
        <v>79.98</v>
      </c>
      <c r="E3915" s="3">
        <v>44.67</v>
      </c>
      <c r="F3915" s="3">
        <v>-0.346992</v>
      </c>
      <c r="G3915" s="3">
        <v>0.4</v>
      </c>
      <c r="H3915" s="3">
        <v>6477.7</v>
      </c>
      <c r="I3915" s="3">
        <v>14018.73</v>
      </c>
      <c r="J3915" s="2"/>
      <c r="K3915" s="3">
        <v>18369.36</v>
      </c>
      <c r="L3915" s="3">
        <v>23.35</v>
      </c>
      <c r="M3915" s="3">
        <v>21.32</v>
      </c>
      <c r="N3915" s="3">
        <v>15.84</v>
      </c>
      <c r="O3915" s="3">
        <v>39.4</v>
      </c>
      <c r="P3915" s="3">
        <v>1.05</v>
      </c>
      <c r="Q3915" s="3">
        <v>64.8</v>
      </c>
      <c r="R3915" s="3">
        <v>18.62</v>
      </c>
      <c r="S3915" s="3">
        <v>15.53</v>
      </c>
      <c r="T3915" s="3">
        <v>2079.31702174345</v>
      </c>
      <c r="U3915" s="3">
        <v>6079.6324</v>
      </c>
    </row>
    <row r="3916" hidden="1">
      <c r="A3916" s="10" t="str">
        <f t="shared" si="1"/>
        <v>Tunisia2006</v>
      </c>
      <c r="B3916" s="1" t="s">
        <v>204</v>
      </c>
      <c r="C3916" s="3">
        <v>2006.0</v>
      </c>
      <c r="D3916" s="3">
        <v>27.72</v>
      </c>
      <c r="E3916" s="3">
        <v>56.93</v>
      </c>
      <c r="F3916" s="3">
        <v>0.140257</v>
      </c>
      <c r="G3916" s="3">
        <v>0.17</v>
      </c>
      <c r="H3916" s="3">
        <v>15007.3</v>
      </c>
      <c r="I3916" s="3">
        <v>11694.35</v>
      </c>
      <c r="J3916" s="3">
        <v>-1.88</v>
      </c>
      <c r="K3916" s="3">
        <v>34378.44</v>
      </c>
      <c r="L3916" s="3">
        <v>26.3</v>
      </c>
      <c r="M3916" s="3">
        <v>30.63</v>
      </c>
      <c r="N3916" s="3">
        <v>33.94</v>
      </c>
      <c r="O3916" s="3">
        <v>9.12</v>
      </c>
      <c r="P3916" s="3">
        <v>15.67</v>
      </c>
      <c r="Q3916" s="3">
        <v>49.38</v>
      </c>
      <c r="R3916" s="3">
        <v>21.62</v>
      </c>
      <c r="S3916" s="3">
        <v>13.32</v>
      </c>
      <c r="T3916" s="3">
        <v>1953.61551933288</v>
      </c>
      <c r="U3916" s="3">
        <v>1505.349</v>
      </c>
    </row>
    <row r="3917" hidden="1">
      <c r="A3917" s="10" t="str">
        <f t="shared" si="1"/>
        <v>Turkiye2006</v>
      </c>
      <c r="B3917" s="1" t="s">
        <v>205</v>
      </c>
      <c r="C3917" s="3">
        <v>2006.0</v>
      </c>
      <c r="D3917" s="3">
        <v>16.72</v>
      </c>
      <c r="E3917" s="3">
        <v>48.06</v>
      </c>
      <c r="F3917" s="3">
        <v>0.41471</v>
      </c>
      <c r="G3917" s="3">
        <v>0.05</v>
      </c>
      <c r="H3917" s="3">
        <v>139576.17</v>
      </c>
      <c r="I3917" s="3">
        <v>85534.68</v>
      </c>
      <c r="J3917" s="3">
        <v>-3.97</v>
      </c>
      <c r="K3917" s="3">
        <v>557075.99</v>
      </c>
      <c r="L3917" s="3">
        <v>27.83</v>
      </c>
      <c r="M3917" s="3">
        <v>20.23</v>
      </c>
      <c r="N3917" s="3">
        <v>30.12</v>
      </c>
      <c r="O3917" s="3">
        <v>15.15</v>
      </c>
      <c r="P3917" s="3">
        <v>18.83</v>
      </c>
      <c r="Q3917" s="3">
        <v>50.34</v>
      </c>
      <c r="R3917" s="3">
        <v>23.19</v>
      </c>
      <c r="S3917" s="3">
        <v>6.39</v>
      </c>
      <c r="T3917" s="3">
        <v>1929.04567512536</v>
      </c>
      <c r="U3917" s="3">
        <v>1332.2582</v>
      </c>
    </row>
    <row r="3918" hidden="1">
      <c r="A3918" s="10" t="str">
        <f t="shared" si="1"/>
        <v>Tuvalu2006</v>
      </c>
      <c r="B3918" s="1" t="s">
        <v>208</v>
      </c>
      <c r="C3918" s="3">
        <v>2006.0</v>
      </c>
      <c r="D3918" s="3">
        <v>0.0</v>
      </c>
      <c r="E3918" s="3">
        <v>52.35</v>
      </c>
      <c r="F3918" s="2"/>
      <c r="G3918" s="3">
        <v>0.25</v>
      </c>
      <c r="H3918" s="3">
        <v>12.71</v>
      </c>
      <c r="I3918" s="2"/>
      <c r="J3918" s="2"/>
      <c r="K3918" s="3">
        <v>22.9</v>
      </c>
      <c r="L3918" s="3">
        <v>5.05</v>
      </c>
      <c r="M3918" s="3">
        <v>47.3</v>
      </c>
      <c r="N3918" s="3">
        <v>8.36</v>
      </c>
      <c r="O3918" s="3">
        <v>9.64</v>
      </c>
      <c r="P3918" s="2"/>
      <c r="Q3918" s="2"/>
      <c r="R3918" s="2"/>
      <c r="S3918" s="2"/>
      <c r="T3918" s="3">
        <v>1494.81917799033</v>
      </c>
      <c r="U3918" s="3">
        <v>0.0</v>
      </c>
    </row>
    <row r="3919" hidden="1">
      <c r="A3919" s="10" t="str">
        <f t="shared" si="1"/>
        <v>Tanzania2006</v>
      </c>
      <c r="B3919" s="1" t="s">
        <v>198</v>
      </c>
      <c r="C3919" s="3">
        <v>2006.0</v>
      </c>
      <c r="D3919" s="3">
        <v>46.46</v>
      </c>
      <c r="E3919" s="3">
        <v>73.97</v>
      </c>
      <c r="F3919" s="3">
        <v>-0.804761</v>
      </c>
      <c r="G3919" s="3">
        <v>0.04</v>
      </c>
      <c r="H3919" s="3">
        <v>4526.73</v>
      </c>
      <c r="I3919" s="3">
        <v>1864.68</v>
      </c>
      <c r="J3919" s="3">
        <v>-5.94</v>
      </c>
      <c r="K3919" s="3">
        <v>18649.59</v>
      </c>
      <c r="L3919" s="3">
        <v>27.21</v>
      </c>
      <c r="M3919" s="3">
        <v>46.76</v>
      </c>
      <c r="N3919" s="3">
        <v>21.54</v>
      </c>
      <c r="O3919" s="3">
        <v>4.48</v>
      </c>
      <c r="P3919" s="3">
        <v>2.76</v>
      </c>
      <c r="Q3919" s="3">
        <v>11.31</v>
      </c>
      <c r="R3919" s="3">
        <v>44.25</v>
      </c>
      <c r="S3919" s="3">
        <v>41.66</v>
      </c>
      <c r="T3919" s="3">
        <v>1917.17386368015</v>
      </c>
      <c r="U3919" s="3">
        <v>1835.4086</v>
      </c>
    </row>
    <row r="3920" hidden="1">
      <c r="A3920" s="10" t="str">
        <f t="shared" si="1"/>
        <v>Uganda2006</v>
      </c>
      <c r="B3920" s="1" t="s">
        <v>209</v>
      </c>
      <c r="C3920" s="3">
        <v>2006.0</v>
      </c>
      <c r="D3920" s="3">
        <v>66.62</v>
      </c>
      <c r="E3920" s="3">
        <v>69.85</v>
      </c>
      <c r="F3920" s="3">
        <v>-0.789284</v>
      </c>
      <c r="G3920" s="3">
        <v>0.06</v>
      </c>
      <c r="H3920" s="3">
        <v>2557.31</v>
      </c>
      <c r="I3920" s="3">
        <v>962.19</v>
      </c>
      <c r="J3920" s="3">
        <v>-13.08</v>
      </c>
      <c r="K3920" s="3">
        <v>9977.65</v>
      </c>
      <c r="L3920" s="3">
        <v>21.7</v>
      </c>
      <c r="M3920" s="3">
        <v>48.15</v>
      </c>
      <c r="N3920" s="3">
        <v>23.71</v>
      </c>
      <c r="O3920" s="3">
        <v>6.26</v>
      </c>
      <c r="P3920" s="3">
        <v>8.83</v>
      </c>
      <c r="Q3920" s="3">
        <v>18.06</v>
      </c>
      <c r="R3920" s="3">
        <v>24.55</v>
      </c>
      <c r="S3920" s="3">
        <v>48.53</v>
      </c>
      <c r="T3920" s="3">
        <v>1710.0251424503</v>
      </c>
      <c r="U3920" s="3">
        <v>1907.8227</v>
      </c>
    </row>
    <row r="3921" hidden="1">
      <c r="A3921" s="10" t="str">
        <f t="shared" si="1"/>
        <v>Ukraine2006</v>
      </c>
      <c r="B3921" s="1" t="s">
        <v>210</v>
      </c>
      <c r="C3921" s="3">
        <v>2006.0</v>
      </c>
      <c r="D3921" s="3">
        <v>25.51</v>
      </c>
      <c r="E3921" s="3">
        <v>63.08</v>
      </c>
      <c r="F3921" s="3">
        <v>0.598325</v>
      </c>
      <c r="G3921" s="3">
        <v>0.07</v>
      </c>
      <c r="H3921" s="3">
        <v>45021.62</v>
      </c>
      <c r="I3921" s="3">
        <v>38367.61</v>
      </c>
      <c r="J3921" s="3">
        <v>-3.16</v>
      </c>
      <c r="K3921" s="3">
        <v>107648.0</v>
      </c>
      <c r="L3921" s="3">
        <v>23.8</v>
      </c>
      <c r="M3921" s="3">
        <v>39.28</v>
      </c>
      <c r="N3921" s="3">
        <v>19.5</v>
      </c>
      <c r="O3921" s="3">
        <v>16.59</v>
      </c>
      <c r="P3921" s="3">
        <v>12.17</v>
      </c>
      <c r="Q3921" s="3">
        <v>17.21</v>
      </c>
      <c r="R3921" s="3">
        <v>59.05</v>
      </c>
      <c r="S3921" s="3">
        <v>10.52</v>
      </c>
      <c r="T3921" s="3">
        <v>1907.37200760239</v>
      </c>
      <c r="U3921" s="3">
        <v>2169.2975</v>
      </c>
    </row>
    <row r="3922" hidden="1">
      <c r="A3922" s="10" t="str">
        <f t="shared" si="1"/>
        <v>Uruguay2006</v>
      </c>
      <c r="B3922" s="1" t="s">
        <v>214</v>
      </c>
      <c r="C3922" s="3">
        <v>2006.0</v>
      </c>
      <c r="D3922" s="3">
        <v>66.25</v>
      </c>
      <c r="E3922" s="3">
        <v>49.88</v>
      </c>
      <c r="F3922" s="3">
        <v>0.047765</v>
      </c>
      <c r="G3922" s="3">
        <v>0.05</v>
      </c>
      <c r="H3922" s="3">
        <v>4806.06</v>
      </c>
      <c r="I3922" s="3">
        <v>3989.32</v>
      </c>
      <c r="J3922" s="3">
        <v>-1.38</v>
      </c>
      <c r="K3922" s="3">
        <v>19579.46</v>
      </c>
      <c r="L3922" s="3">
        <v>20.3</v>
      </c>
      <c r="M3922" s="3">
        <v>29.58</v>
      </c>
      <c r="N3922" s="3">
        <v>27.52</v>
      </c>
      <c r="O3922" s="3">
        <v>22.43</v>
      </c>
      <c r="P3922" s="3">
        <v>3.8</v>
      </c>
      <c r="Q3922" s="3">
        <v>23.46</v>
      </c>
      <c r="R3922" s="3">
        <v>28.27</v>
      </c>
      <c r="S3922" s="3">
        <v>44.39</v>
      </c>
      <c r="T3922" s="3">
        <v>1764.46610064102</v>
      </c>
      <c r="U3922" s="3">
        <v>1901.2378</v>
      </c>
    </row>
    <row r="3923" hidden="1">
      <c r="A3923" s="10" t="str">
        <f t="shared" si="1"/>
        <v>United States2006</v>
      </c>
      <c r="B3923" s="1" t="s">
        <v>213</v>
      </c>
      <c r="C3923" s="3">
        <v>2006.0</v>
      </c>
      <c r="D3923" s="3">
        <v>13.97</v>
      </c>
      <c r="E3923" s="3">
        <v>66.18</v>
      </c>
      <c r="F3923" s="3">
        <v>1.616918</v>
      </c>
      <c r="G3923" s="3">
        <v>0.07</v>
      </c>
      <c r="H3923" s="3">
        <v>1918997.09</v>
      </c>
      <c r="I3923" s="3">
        <v>1037029.25</v>
      </c>
      <c r="J3923" s="3">
        <v>-5.58</v>
      </c>
      <c r="K3923" s="3">
        <v>1.381459978E7</v>
      </c>
      <c r="L3923" s="3">
        <v>28.74</v>
      </c>
      <c r="M3923" s="3">
        <v>37.44</v>
      </c>
      <c r="N3923" s="3">
        <v>15.7</v>
      </c>
      <c r="O3923" s="3">
        <v>15.03</v>
      </c>
      <c r="P3923" s="3">
        <v>45.37</v>
      </c>
      <c r="Q3923" s="3">
        <v>22.33</v>
      </c>
      <c r="R3923" s="3">
        <v>21.38</v>
      </c>
      <c r="S3923" s="3">
        <v>7.75</v>
      </c>
      <c r="T3923" s="3">
        <v>2206.61251940849</v>
      </c>
      <c r="U3923" s="3">
        <v>1600.7054</v>
      </c>
    </row>
    <row r="3924" hidden="1">
      <c r="A3924" s="10" t="str">
        <f t="shared" si="1"/>
        <v>St. Vincent and the Grenadines2006</v>
      </c>
      <c r="B3924" s="1" t="s">
        <v>192</v>
      </c>
      <c r="C3924" s="3">
        <v>2006.0</v>
      </c>
      <c r="D3924" s="3">
        <v>79.63</v>
      </c>
      <c r="E3924" s="3">
        <v>68.57</v>
      </c>
      <c r="F3924" s="2"/>
      <c r="G3924" s="3">
        <v>0.16</v>
      </c>
      <c r="H3924" s="3">
        <v>271.32</v>
      </c>
      <c r="I3924" s="3">
        <v>38.11</v>
      </c>
      <c r="J3924" s="3">
        <v>-18.64</v>
      </c>
      <c r="K3924" s="3">
        <v>610.93</v>
      </c>
      <c r="L3924" s="3">
        <v>19.6</v>
      </c>
      <c r="M3924" s="3">
        <v>48.97</v>
      </c>
      <c r="N3924" s="3">
        <v>20.21</v>
      </c>
      <c r="O3924" s="3">
        <v>7.26</v>
      </c>
      <c r="P3924" s="3">
        <v>8.3</v>
      </c>
      <c r="Q3924" s="3">
        <v>26.71</v>
      </c>
      <c r="R3924" s="3">
        <v>19.73</v>
      </c>
      <c r="S3924" s="3">
        <v>45.26</v>
      </c>
      <c r="T3924" s="3">
        <v>1742.25499283851</v>
      </c>
      <c r="U3924" s="3">
        <v>4604.3504</v>
      </c>
    </row>
    <row r="3925" hidden="1">
      <c r="A3925" s="10" t="str">
        <f t="shared" si="1"/>
        <v>Venezuela, RB2006</v>
      </c>
      <c r="B3925" s="1" t="s">
        <v>216</v>
      </c>
      <c r="C3925" s="3">
        <v>2006.0</v>
      </c>
      <c r="D3925" s="3">
        <v>92.94</v>
      </c>
      <c r="E3925" s="3">
        <v>59.79</v>
      </c>
      <c r="F3925" s="3">
        <v>-0.555965</v>
      </c>
      <c r="G3925" s="3">
        <v>0.43</v>
      </c>
      <c r="H3925" s="3">
        <v>30559.0</v>
      </c>
      <c r="I3925" s="3">
        <v>61385.24</v>
      </c>
      <c r="J3925" s="3">
        <v>14.37</v>
      </c>
      <c r="K3925" s="3">
        <v>183477.99</v>
      </c>
      <c r="L3925" s="3">
        <v>33.29</v>
      </c>
      <c r="M3925" s="3">
        <v>26.5</v>
      </c>
      <c r="N3925" s="3">
        <v>16.85</v>
      </c>
      <c r="O3925" s="3">
        <v>3.22</v>
      </c>
      <c r="P3925" s="3">
        <v>0.69</v>
      </c>
      <c r="Q3925" s="3">
        <v>0.86</v>
      </c>
      <c r="R3925" s="3">
        <v>6.43</v>
      </c>
      <c r="S3925" s="3">
        <v>92.02</v>
      </c>
      <c r="T3925" s="3">
        <v>2407.45078569322</v>
      </c>
      <c r="U3925" s="3">
        <v>8591.0545</v>
      </c>
    </row>
    <row r="3926" hidden="1">
      <c r="A3926" s="10" t="str">
        <f t="shared" si="1"/>
        <v>Vietnam2006</v>
      </c>
      <c r="B3926" s="1" t="s">
        <v>217</v>
      </c>
      <c r="C3926" s="3">
        <v>2006.0</v>
      </c>
      <c r="D3926" s="3">
        <v>46.34</v>
      </c>
      <c r="E3926" s="3">
        <v>48.8</v>
      </c>
      <c r="F3926" s="3">
        <v>-0.089404</v>
      </c>
      <c r="G3926" s="3">
        <v>0.08</v>
      </c>
      <c r="H3926" s="3">
        <v>44891.12</v>
      </c>
      <c r="I3926" s="3">
        <v>39826.22</v>
      </c>
      <c r="J3926" s="3">
        <v>-2.88</v>
      </c>
      <c r="K3926" s="3">
        <v>66371.67</v>
      </c>
      <c r="L3926" s="3">
        <v>23.28</v>
      </c>
      <c r="M3926" s="3">
        <v>25.52</v>
      </c>
      <c r="N3926" s="3">
        <v>45.8</v>
      </c>
      <c r="O3926" s="3">
        <v>4.99</v>
      </c>
      <c r="P3926" s="3">
        <v>8.31</v>
      </c>
      <c r="Q3926" s="3">
        <v>44.3</v>
      </c>
      <c r="R3926" s="3">
        <v>8.6</v>
      </c>
      <c r="S3926" s="3">
        <v>38.42</v>
      </c>
      <c r="T3926" s="3">
        <v>1786.20853713665</v>
      </c>
      <c r="U3926" s="3">
        <v>1277.3418</v>
      </c>
    </row>
    <row r="3927" hidden="1">
      <c r="A3927" s="10" t="str">
        <f t="shared" si="1"/>
        <v>Vanuatu2006</v>
      </c>
      <c r="B3927" s="1" t="s">
        <v>215</v>
      </c>
      <c r="C3927" s="3">
        <v>2006.0</v>
      </c>
      <c r="D3927" s="3">
        <v>55.74</v>
      </c>
      <c r="E3927" s="3">
        <v>81.49</v>
      </c>
      <c r="F3927" s="2"/>
      <c r="G3927" s="3">
        <v>0.35</v>
      </c>
      <c r="H3927" s="3">
        <v>159.11</v>
      </c>
      <c r="I3927" s="3">
        <v>36.7</v>
      </c>
      <c r="J3927" s="3">
        <v>-7.0</v>
      </c>
      <c r="K3927" s="3">
        <v>439.38</v>
      </c>
      <c r="L3927" s="3">
        <v>22.37</v>
      </c>
      <c r="M3927" s="3">
        <v>59.12</v>
      </c>
      <c r="N3927" s="3">
        <v>13.59</v>
      </c>
      <c r="O3927" s="3">
        <v>2.99</v>
      </c>
      <c r="P3927" s="3">
        <v>1.65</v>
      </c>
      <c r="Q3927" s="3">
        <v>4.22</v>
      </c>
      <c r="R3927" s="3">
        <v>9.18</v>
      </c>
      <c r="S3927" s="3">
        <v>48.08</v>
      </c>
      <c r="T3927" s="3">
        <v>1730.54773149687</v>
      </c>
      <c r="U3927" s="3">
        <v>2810.3631</v>
      </c>
    </row>
    <row r="3928" hidden="1">
      <c r="A3928" s="10" t="str">
        <f t="shared" si="1"/>
        <v>World2006</v>
      </c>
      <c r="B3928" s="1" t="s">
        <v>219</v>
      </c>
      <c r="C3928" s="3">
        <v>2006.0</v>
      </c>
      <c r="D3928" s="3">
        <v>22.84</v>
      </c>
      <c r="E3928" s="3">
        <v>61.06</v>
      </c>
      <c r="F3928" s="2"/>
      <c r="G3928" s="3">
        <v>0.05</v>
      </c>
      <c r="H3928" s="3">
        <v>1.213172307E7</v>
      </c>
      <c r="I3928" s="3">
        <v>1.336122584E7</v>
      </c>
      <c r="J3928" s="3">
        <v>1.25</v>
      </c>
      <c r="K3928" s="3">
        <v>5.151220197E7</v>
      </c>
      <c r="L3928" s="3">
        <v>31.01</v>
      </c>
      <c r="M3928" s="3">
        <v>30.05</v>
      </c>
      <c r="N3928" s="3">
        <v>20.2</v>
      </c>
      <c r="O3928" s="3">
        <v>14.29</v>
      </c>
      <c r="P3928" s="3">
        <v>32.52</v>
      </c>
      <c r="Q3928" s="3">
        <v>30.84</v>
      </c>
      <c r="R3928" s="3">
        <v>20.31</v>
      </c>
      <c r="S3928" s="3">
        <v>11.28</v>
      </c>
      <c r="T3928" s="3">
        <v>2082.86873054343</v>
      </c>
      <c r="U3928" s="3">
        <v>1295.5284</v>
      </c>
    </row>
    <row r="3929" hidden="1">
      <c r="A3929" s="10" t="str">
        <f t="shared" si="1"/>
        <v>Wallis and Futura Isl.2006</v>
      </c>
      <c r="B3929" s="1" t="s">
        <v>218</v>
      </c>
      <c r="C3929" s="3">
        <v>2006.0</v>
      </c>
      <c r="D3929" s="3">
        <v>0.0</v>
      </c>
      <c r="E3929" s="3">
        <v>79.78</v>
      </c>
      <c r="F3929" s="2"/>
      <c r="G3929" s="3">
        <v>0.15</v>
      </c>
      <c r="H3929" s="3">
        <v>57.2</v>
      </c>
      <c r="I3929" s="2"/>
      <c r="J3929" s="2"/>
      <c r="K3929" s="2"/>
      <c r="L3929" s="3">
        <v>22.52</v>
      </c>
      <c r="M3929" s="3">
        <v>57.26</v>
      </c>
      <c r="N3929" s="3">
        <v>11.94</v>
      </c>
      <c r="O3929" s="3">
        <v>6.73</v>
      </c>
      <c r="P3929" s="2"/>
      <c r="Q3929" s="2"/>
      <c r="R3929" s="2"/>
      <c r="S3929" s="2"/>
      <c r="T3929" s="3">
        <v>1687.66490728209</v>
      </c>
      <c r="U3929" s="3">
        <v>0.0</v>
      </c>
    </row>
    <row r="3930" hidden="1">
      <c r="A3930" s="10" t="str">
        <f t="shared" si="1"/>
        <v>Samoa2006</v>
      </c>
      <c r="B3930" s="1" t="s">
        <v>174</v>
      </c>
      <c r="C3930" s="3">
        <v>2006.0</v>
      </c>
      <c r="D3930" s="3">
        <v>23.21</v>
      </c>
      <c r="E3930" s="3">
        <v>56.09</v>
      </c>
      <c r="F3930" s="2"/>
      <c r="G3930" s="3">
        <v>0.48</v>
      </c>
      <c r="H3930" s="3">
        <v>275.1</v>
      </c>
      <c r="I3930" s="3">
        <v>65.15</v>
      </c>
      <c r="J3930" s="3">
        <v>-22.97</v>
      </c>
      <c r="K3930" s="3">
        <v>505.83</v>
      </c>
      <c r="L3930" s="3">
        <v>13.68</v>
      </c>
      <c r="M3930" s="3">
        <v>42.41</v>
      </c>
      <c r="N3930" s="3">
        <v>15.08</v>
      </c>
      <c r="O3930" s="3">
        <v>7.73</v>
      </c>
      <c r="P3930" s="3">
        <v>1.36</v>
      </c>
      <c r="Q3930" s="3">
        <v>82.14</v>
      </c>
      <c r="R3930" s="3">
        <v>0.92</v>
      </c>
      <c r="S3930" s="3">
        <v>14.04</v>
      </c>
      <c r="T3930" s="3">
        <v>1615.90489841614</v>
      </c>
      <c r="U3930" s="3">
        <v>5595.1225</v>
      </c>
    </row>
    <row r="3931" hidden="1">
      <c r="A3931" s="10" t="str">
        <f t="shared" si="1"/>
        <v>Yemen, Rep.2006</v>
      </c>
      <c r="B3931" s="1" t="s">
        <v>220</v>
      </c>
      <c r="C3931" s="3">
        <v>2006.0</v>
      </c>
      <c r="D3931" s="3">
        <v>96.32</v>
      </c>
      <c r="E3931" s="3">
        <v>64.52</v>
      </c>
      <c r="F3931" s="3">
        <v>-1.070559</v>
      </c>
      <c r="G3931" s="3">
        <v>0.18</v>
      </c>
      <c r="H3931" s="3">
        <v>6080.88</v>
      </c>
      <c r="I3931" s="3">
        <v>6654.08</v>
      </c>
      <c r="J3931" s="2"/>
      <c r="K3931" s="3">
        <v>19061.98</v>
      </c>
      <c r="L3931" s="3">
        <v>17.18</v>
      </c>
      <c r="M3931" s="3">
        <v>47.34</v>
      </c>
      <c r="N3931" s="3">
        <v>23.04</v>
      </c>
      <c r="O3931" s="3">
        <v>12.34</v>
      </c>
      <c r="P3931" s="3">
        <v>2.0</v>
      </c>
      <c r="Q3931" s="3">
        <v>8.94</v>
      </c>
      <c r="R3931" s="3">
        <v>1.52</v>
      </c>
      <c r="S3931" s="3">
        <v>87.49</v>
      </c>
      <c r="T3931" s="3">
        <v>1587.75041101174</v>
      </c>
      <c r="U3931" s="3">
        <v>8486.79</v>
      </c>
    </row>
    <row r="3932" hidden="1">
      <c r="A3932" s="10" t="str">
        <f t="shared" si="1"/>
        <v>South Africa2006</v>
      </c>
      <c r="B3932" s="1" t="s">
        <v>186</v>
      </c>
      <c r="C3932" s="3">
        <v>2006.0</v>
      </c>
      <c r="D3932" s="3">
        <v>26.55</v>
      </c>
      <c r="E3932" s="3">
        <v>58.67</v>
      </c>
      <c r="F3932" s="3">
        <v>0.18317</v>
      </c>
      <c r="G3932" s="3">
        <v>0.05</v>
      </c>
      <c r="H3932" s="3">
        <v>68469.13</v>
      </c>
      <c r="I3932" s="3">
        <v>52601.76</v>
      </c>
      <c r="J3932" s="3">
        <v>-1.73</v>
      </c>
      <c r="K3932" s="3">
        <v>271638.0</v>
      </c>
      <c r="L3932" s="3">
        <v>31.76</v>
      </c>
      <c r="M3932" s="3">
        <v>26.91</v>
      </c>
      <c r="N3932" s="3">
        <v>15.56</v>
      </c>
      <c r="O3932" s="3">
        <v>18.04</v>
      </c>
      <c r="P3932" s="3">
        <v>16.15</v>
      </c>
      <c r="Q3932" s="3">
        <v>15.94</v>
      </c>
      <c r="R3932" s="3">
        <v>44.18</v>
      </c>
      <c r="S3932" s="3">
        <v>23.12</v>
      </c>
      <c r="T3932" s="3">
        <v>2161.70386492055</v>
      </c>
      <c r="U3932" s="3">
        <v>1251.8893</v>
      </c>
    </row>
    <row r="3933" hidden="1">
      <c r="A3933" s="10" t="str">
        <f t="shared" si="1"/>
        <v>Zambia2006</v>
      </c>
      <c r="B3933" s="1" t="s">
        <v>221</v>
      </c>
      <c r="C3933" s="3">
        <v>2006.0</v>
      </c>
      <c r="D3933" s="3">
        <v>21.47</v>
      </c>
      <c r="E3933" s="3">
        <v>64.06</v>
      </c>
      <c r="F3933" s="3">
        <v>-0.881904</v>
      </c>
      <c r="G3933" s="3">
        <v>0.07</v>
      </c>
      <c r="H3933" s="3">
        <v>3024.0</v>
      </c>
      <c r="I3933" s="3">
        <v>3805.19</v>
      </c>
      <c r="J3933" s="3">
        <v>7.33</v>
      </c>
      <c r="K3933" s="3">
        <v>12756.86</v>
      </c>
      <c r="L3933" s="3">
        <v>36.07</v>
      </c>
      <c r="M3933" s="3">
        <v>27.99</v>
      </c>
      <c r="N3933" s="3">
        <v>23.01</v>
      </c>
      <c r="O3933" s="3">
        <v>12.92</v>
      </c>
      <c r="P3933" s="3">
        <v>2.13</v>
      </c>
      <c r="Q3933" s="3">
        <v>7.36</v>
      </c>
      <c r="R3933" s="3">
        <v>71.78</v>
      </c>
      <c r="S3933" s="3">
        <v>18.72</v>
      </c>
      <c r="T3933" s="3">
        <v>2203.59519108097</v>
      </c>
      <c r="U3933" s="3">
        <v>5366.2216</v>
      </c>
    </row>
    <row r="3934" hidden="1">
      <c r="A3934" s="10" t="str">
        <f t="shared" si="1"/>
        <v>Zimbabwe2006</v>
      </c>
      <c r="B3934" s="1" t="s">
        <v>222</v>
      </c>
      <c r="C3934" s="3">
        <v>2006.0</v>
      </c>
      <c r="D3934" s="3">
        <v>74.72</v>
      </c>
      <c r="E3934" s="3">
        <v>68.59</v>
      </c>
      <c r="F3934" s="3">
        <v>-0.354477</v>
      </c>
      <c r="G3934" s="3">
        <v>0.11</v>
      </c>
      <c r="H3934" s="3">
        <v>2126.61</v>
      </c>
      <c r="I3934" s="3">
        <v>5775.97</v>
      </c>
      <c r="J3934" s="3">
        <v>-10.91</v>
      </c>
      <c r="K3934" s="3">
        <v>5443.9</v>
      </c>
      <c r="L3934" s="3">
        <v>20.7</v>
      </c>
      <c r="M3934" s="3">
        <v>47.89</v>
      </c>
      <c r="N3934" s="3">
        <v>21.54</v>
      </c>
      <c r="O3934" s="3">
        <v>9.22</v>
      </c>
      <c r="P3934" s="3">
        <v>2.34</v>
      </c>
      <c r="Q3934" s="3">
        <v>22.5</v>
      </c>
      <c r="R3934" s="3">
        <v>54.4</v>
      </c>
      <c r="S3934" s="3">
        <v>20.72</v>
      </c>
      <c r="T3934" s="3">
        <v>1560.04769219571</v>
      </c>
      <c r="U3934" s="3">
        <v>2367.1825</v>
      </c>
    </row>
    <row r="3935" hidden="1">
      <c r="A3935" s="10" t="str">
        <f t="shared" si="1"/>
        <v>Aruba2007</v>
      </c>
      <c r="B3935" s="1" t="s">
        <v>25</v>
      </c>
      <c r="C3935" s="3">
        <v>2007.0</v>
      </c>
      <c r="D3935" s="3">
        <v>70.6</v>
      </c>
      <c r="E3935" s="3">
        <v>0.0</v>
      </c>
      <c r="F3935" s="2"/>
      <c r="G3935" s="3">
        <v>0.44</v>
      </c>
      <c r="H3935" s="3">
        <v>1113.88</v>
      </c>
      <c r="I3935" s="3">
        <v>97.89</v>
      </c>
      <c r="J3935" s="3">
        <v>-10.64</v>
      </c>
      <c r="K3935" s="3">
        <v>2615.08</v>
      </c>
      <c r="L3935" s="2"/>
      <c r="M3935" s="2"/>
      <c r="N3935" s="2"/>
      <c r="O3935" s="2"/>
      <c r="P3935" s="2"/>
      <c r="Q3935" s="2"/>
      <c r="R3935" s="2"/>
      <c r="S3935" s="2"/>
      <c r="T3935" s="3">
        <v>0.0</v>
      </c>
      <c r="U3935" s="3">
        <v>4595.6379</v>
      </c>
    </row>
    <row r="3936" hidden="1">
      <c r="A3936" s="10" t="str">
        <f t="shared" si="1"/>
        <v>Afghanistan2007</v>
      </c>
      <c r="B3936" s="1" t="s">
        <v>15</v>
      </c>
      <c r="C3936" s="3">
        <v>2007.0</v>
      </c>
      <c r="D3936" s="3">
        <v>0.0</v>
      </c>
      <c r="E3936" s="3">
        <v>0.0</v>
      </c>
      <c r="F3936" s="2"/>
      <c r="G3936" s="2"/>
      <c r="H3936" s="2"/>
      <c r="I3936" s="2"/>
      <c r="J3936" s="2"/>
      <c r="K3936" s="3">
        <v>9747.88</v>
      </c>
      <c r="L3936" s="2"/>
      <c r="M3936" s="2"/>
      <c r="N3936" s="2"/>
      <c r="O3936" s="2"/>
      <c r="P3936" s="2"/>
      <c r="Q3936" s="2"/>
      <c r="R3936" s="2"/>
      <c r="S3936" s="2"/>
      <c r="T3936" s="3">
        <v>0.0</v>
      </c>
      <c r="U3936" s="3">
        <v>0.0</v>
      </c>
    </row>
    <row r="3937" hidden="1">
      <c r="A3937" s="10" t="str">
        <f t="shared" si="1"/>
        <v>Anguila2007</v>
      </c>
      <c r="B3937" s="1" t="s">
        <v>21</v>
      </c>
      <c r="C3937" s="3">
        <v>2007.0</v>
      </c>
      <c r="D3937" s="3">
        <v>48.68</v>
      </c>
      <c r="E3937" s="3">
        <v>61.57</v>
      </c>
      <c r="F3937" s="2"/>
      <c r="G3937" s="3">
        <v>0.16</v>
      </c>
      <c r="H3937" s="3">
        <v>247.9</v>
      </c>
      <c r="I3937" s="3">
        <v>9.19</v>
      </c>
      <c r="J3937" s="2"/>
      <c r="K3937" s="2"/>
      <c r="L3937" s="3">
        <v>14.53</v>
      </c>
      <c r="M3937" s="3">
        <v>47.04</v>
      </c>
      <c r="N3937" s="3">
        <v>9.81</v>
      </c>
      <c r="O3937" s="3">
        <v>3.13</v>
      </c>
      <c r="P3937" s="3">
        <v>14.66</v>
      </c>
      <c r="Q3937" s="3">
        <v>72.45</v>
      </c>
      <c r="R3937" s="3">
        <v>6.63</v>
      </c>
      <c r="S3937" s="3">
        <v>0.65</v>
      </c>
      <c r="T3937" s="3">
        <v>1728.54171609293</v>
      </c>
      <c r="U3937" s="3">
        <v>3007.7182</v>
      </c>
    </row>
    <row r="3938" hidden="1">
      <c r="A3938" s="10" t="str">
        <f t="shared" si="1"/>
        <v>Albania2007</v>
      </c>
      <c r="B3938" s="1" t="s">
        <v>18</v>
      </c>
      <c r="C3938" s="3">
        <v>2007.0</v>
      </c>
      <c r="D3938" s="3">
        <v>25.84</v>
      </c>
      <c r="E3938" s="3">
        <v>62.92</v>
      </c>
      <c r="F3938" s="3">
        <v>-0.282066</v>
      </c>
      <c r="G3938" s="3">
        <v>0.34</v>
      </c>
      <c r="H3938" s="3">
        <v>4200.86</v>
      </c>
      <c r="I3938" s="3">
        <v>1077.69</v>
      </c>
      <c r="J3938" s="3">
        <v>-26.71</v>
      </c>
      <c r="K3938" s="3">
        <v>10677.32</v>
      </c>
      <c r="L3938" s="3">
        <v>15.65</v>
      </c>
      <c r="M3938" s="3">
        <v>47.27</v>
      </c>
      <c r="N3938" s="3">
        <v>28.58</v>
      </c>
      <c r="O3938" s="3">
        <v>8.49</v>
      </c>
      <c r="P3938" s="3">
        <v>3.75</v>
      </c>
      <c r="Q3938" s="3">
        <v>52.7</v>
      </c>
      <c r="R3938" s="3">
        <v>21.47</v>
      </c>
      <c r="S3938" s="3">
        <v>22.08</v>
      </c>
      <c r="T3938" s="3">
        <v>1623.86903474893</v>
      </c>
      <c r="U3938" s="3">
        <v>1602.186</v>
      </c>
    </row>
    <row r="3939" hidden="1">
      <c r="A3939" s="10" t="str">
        <f t="shared" si="1"/>
        <v>Andorra2007</v>
      </c>
      <c r="B3939" s="1" t="s">
        <v>20</v>
      </c>
      <c r="C3939" s="3">
        <v>2007.0</v>
      </c>
      <c r="D3939" s="3">
        <v>7.48</v>
      </c>
      <c r="E3939" s="3">
        <v>87.02</v>
      </c>
      <c r="F3939" s="2"/>
      <c r="G3939" s="3">
        <v>0.22</v>
      </c>
      <c r="H3939" s="3">
        <v>1925.76</v>
      </c>
      <c r="I3939" s="3">
        <v>150.85</v>
      </c>
      <c r="J3939" s="2"/>
      <c r="K3939" s="3">
        <v>3952.6</v>
      </c>
      <c r="L3939" s="3">
        <v>16.72</v>
      </c>
      <c r="M3939" s="3">
        <v>70.3</v>
      </c>
      <c r="N3939" s="3">
        <v>8.35</v>
      </c>
      <c r="O3939" s="3">
        <v>4.53</v>
      </c>
      <c r="P3939" s="3">
        <v>37.4</v>
      </c>
      <c r="Q3939" s="3">
        <v>51.25</v>
      </c>
      <c r="R3939" s="3">
        <v>6.35</v>
      </c>
      <c r="S3939" s="3">
        <v>3.87</v>
      </c>
      <c r="T3939" s="3">
        <v>1875.70953378146</v>
      </c>
      <c r="U3939" s="3">
        <v>2273.8001</v>
      </c>
    </row>
    <row r="3940" hidden="1">
      <c r="A3940" s="10" t="str">
        <f t="shared" si="1"/>
        <v>Netherlands Antilles2007</v>
      </c>
      <c r="B3940" s="1" t="s">
        <v>148</v>
      </c>
      <c r="C3940" s="3">
        <v>2007.0</v>
      </c>
      <c r="D3940" s="3">
        <v>41.5</v>
      </c>
      <c r="E3940" s="3">
        <v>76.64</v>
      </c>
      <c r="F3940" s="2"/>
      <c r="G3940" s="3">
        <v>0.09</v>
      </c>
      <c r="H3940" s="3">
        <v>1151.74</v>
      </c>
      <c r="I3940" s="3">
        <v>116.11</v>
      </c>
      <c r="J3940" s="2"/>
      <c r="K3940" s="2"/>
      <c r="L3940" s="3">
        <v>22.88</v>
      </c>
      <c r="M3940" s="3">
        <v>53.76</v>
      </c>
      <c r="N3940" s="3">
        <v>14.76</v>
      </c>
      <c r="O3940" s="3">
        <v>7.22</v>
      </c>
      <c r="P3940" s="3">
        <v>13.03</v>
      </c>
      <c r="Q3940" s="3">
        <v>59.31</v>
      </c>
      <c r="R3940" s="3">
        <v>20.14</v>
      </c>
      <c r="S3940" s="3">
        <v>1.6</v>
      </c>
      <c r="T3940" s="3">
        <v>0.0</v>
      </c>
      <c r="U3940" s="3">
        <v>1393.3965</v>
      </c>
    </row>
    <row r="3941" hidden="1">
      <c r="A3941" s="10" t="str">
        <f t="shared" si="1"/>
        <v>United Arab Emirates2007</v>
      </c>
      <c r="B3941" s="1" t="s">
        <v>211</v>
      </c>
      <c r="C3941" s="3">
        <v>2007.0</v>
      </c>
      <c r="D3941" s="3">
        <v>52.21</v>
      </c>
      <c r="E3941" s="3">
        <v>49.71</v>
      </c>
      <c r="F3941" s="3">
        <v>-0.235372</v>
      </c>
      <c r="G3941" s="3">
        <v>0.11</v>
      </c>
      <c r="H3941" s="3">
        <v>127001.5</v>
      </c>
      <c r="I3941" s="3">
        <v>156634.0</v>
      </c>
      <c r="J3941" s="3">
        <v>7.97</v>
      </c>
      <c r="K3941" s="3">
        <v>257915.99</v>
      </c>
      <c r="L3941" s="3">
        <v>21.88</v>
      </c>
      <c r="M3941" s="3">
        <v>27.83</v>
      </c>
      <c r="N3941" s="3">
        <v>29.08</v>
      </c>
      <c r="O3941" s="3">
        <v>4.42</v>
      </c>
      <c r="P3941" s="3">
        <v>6.21</v>
      </c>
      <c r="Q3941" s="3">
        <v>21.51</v>
      </c>
      <c r="R3941" s="3">
        <v>9.71</v>
      </c>
      <c r="S3941" s="3">
        <v>40.28</v>
      </c>
      <c r="T3941" s="3">
        <v>2106.45245099998</v>
      </c>
      <c r="U3941" s="3">
        <v>3140.275</v>
      </c>
    </row>
    <row r="3942" hidden="1">
      <c r="A3942" s="10" t="str">
        <f t="shared" si="1"/>
        <v>Argentina2007</v>
      </c>
      <c r="B3942" s="1" t="s">
        <v>23</v>
      </c>
      <c r="C3942" s="3">
        <v>2007.0</v>
      </c>
      <c r="D3942" s="3">
        <v>65.94</v>
      </c>
      <c r="E3942" s="3">
        <v>67.24</v>
      </c>
      <c r="F3942" s="3">
        <v>-0.044801</v>
      </c>
      <c r="G3942" s="3">
        <v>0.06</v>
      </c>
      <c r="H3942" s="3">
        <v>44707.04</v>
      </c>
      <c r="I3942" s="3">
        <v>55779.58</v>
      </c>
      <c r="J3942" s="3">
        <v>4.38</v>
      </c>
      <c r="K3942" s="3">
        <v>287531.01</v>
      </c>
      <c r="L3942" s="3">
        <v>40.39</v>
      </c>
      <c r="M3942" s="3">
        <v>26.85</v>
      </c>
      <c r="N3942" s="3">
        <v>27.29</v>
      </c>
      <c r="O3942" s="3">
        <v>4.86</v>
      </c>
      <c r="P3942" s="3">
        <v>9.9</v>
      </c>
      <c r="Q3942" s="3">
        <v>23.22</v>
      </c>
      <c r="R3942" s="3">
        <v>37.17</v>
      </c>
      <c r="S3942" s="3">
        <v>28.05</v>
      </c>
      <c r="T3942" s="3">
        <v>2536.1358048121</v>
      </c>
      <c r="U3942" s="3">
        <v>1425.0119</v>
      </c>
    </row>
    <row r="3943" hidden="1">
      <c r="A3943" s="10" t="str">
        <f t="shared" si="1"/>
        <v>Armenia2007</v>
      </c>
      <c r="B3943" s="1" t="s">
        <v>24</v>
      </c>
      <c r="C3943" s="3">
        <v>2007.0</v>
      </c>
      <c r="D3943" s="3">
        <v>31.33</v>
      </c>
      <c r="E3943" s="3">
        <v>62.22</v>
      </c>
      <c r="F3943" s="3">
        <v>0.724692</v>
      </c>
      <c r="G3943" s="3">
        <v>0.1</v>
      </c>
      <c r="H3943" s="3">
        <v>3052.57</v>
      </c>
      <c r="I3943" s="3">
        <v>1121.22</v>
      </c>
      <c r="J3943" s="3">
        <v>-20.6</v>
      </c>
      <c r="K3943" s="3">
        <v>9206.3</v>
      </c>
      <c r="L3943" s="3">
        <v>18.16</v>
      </c>
      <c r="M3943" s="3">
        <v>44.06</v>
      </c>
      <c r="N3943" s="3">
        <v>25.72</v>
      </c>
      <c r="O3943" s="3">
        <v>12.03</v>
      </c>
      <c r="P3943" s="3">
        <v>4.1</v>
      </c>
      <c r="Q3943" s="3">
        <v>25.61</v>
      </c>
      <c r="R3943" s="3">
        <v>52.12</v>
      </c>
      <c r="S3943" s="3">
        <v>18.17</v>
      </c>
      <c r="T3943" s="3">
        <v>1596.65305787555</v>
      </c>
      <c r="U3943" s="3">
        <v>2039.1043</v>
      </c>
    </row>
    <row r="3944" hidden="1">
      <c r="A3944" s="10" t="str">
        <f t="shared" si="1"/>
        <v>Antigua and Barbuda2007</v>
      </c>
      <c r="B3944" s="1" t="s">
        <v>22</v>
      </c>
      <c r="C3944" s="3">
        <v>2007.0</v>
      </c>
      <c r="D3944" s="3">
        <v>60.77</v>
      </c>
      <c r="E3944" s="3">
        <v>80.4</v>
      </c>
      <c r="F3944" s="2"/>
      <c r="G3944" s="3">
        <v>0.24</v>
      </c>
      <c r="H3944" s="3">
        <v>573.08</v>
      </c>
      <c r="I3944" s="3">
        <v>98.63</v>
      </c>
      <c r="J3944" s="3">
        <v>-10.75</v>
      </c>
      <c r="K3944" s="3">
        <v>1312.76</v>
      </c>
      <c r="L3944" s="3">
        <v>21.03</v>
      </c>
      <c r="M3944" s="3">
        <v>59.37</v>
      </c>
      <c r="N3944" s="3">
        <v>13.01</v>
      </c>
      <c r="O3944" s="3">
        <v>6.57</v>
      </c>
      <c r="P3944" s="3">
        <v>18.52</v>
      </c>
      <c r="Q3944" s="3">
        <v>78.58</v>
      </c>
      <c r="R3944" s="3">
        <v>1.89</v>
      </c>
      <c r="S3944" s="3">
        <v>1.01</v>
      </c>
      <c r="T3944" s="3">
        <v>1944.45031850829</v>
      </c>
      <c r="U3944" s="3">
        <v>3692.3378</v>
      </c>
    </row>
    <row r="3945" hidden="1">
      <c r="A3945" s="10" t="str">
        <f t="shared" si="1"/>
        <v>Australia2007</v>
      </c>
      <c r="B3945" s="1" t="s">
        <v>26</v>
      </c>
      <c r="C3945" s="3">
        <v>2007.0</v>
      </c>
      <c r="D3945" s="3">
        <v>53.49</v>
      </c>
      <c r="E3945" s="3">
        <v>72.44</v>
      </c>
      <c r="F3945" s="3">
        <v>-0.099254</v>
      </c>
      <c r="G3945" s="3">
        <v>0.09</v>
      </c>
      <c r="H3945" s="3">
        <v>165471.53</v>
      </c>
      <c r="I3945" s="3">
        <v>141181.51</v>
      </c>
      <c r="J3945" s="3">
        <v>-1.64</v>
      </c>
      <c r="K3945" s="3">
        <v>853100.0</v>
      </c>
      <c r="L3945" s="3">
        <v>32.8</v>
      </c>
      <c r="M3945" s="3">
        <v>39.64</v>
      </c>
      <c r="N3945" s="3">
        <v>17.35</v>
      </c>
      <c r="O3945" s="3">
        <v>9.75</v>
      </c>
      <c r="P3945" s="3">
        <v>7.0</v>
      </c>
      <c r="Q3945" s="3">
        <v>17.15</v>
      </c>
      <c r="R3945" s="3">
        <v>24.62</v>
      </c>
      <c r="S3945" s="3">
        <v>44.68</v>
      </c>
      <c r="T3945" s="3">
        <v>2344.1138106615</v>
      </c>
      <c r="U3945" s="3">
        <v>1191.5229</v>
      </c>
    </row>
    <row r="3946" hidden="1">
      <c r="A3946" s="10" t="str">
        <f t="shared" si="1"/>
        <v>Austria2007</v>
      </c>
      <c r="B3946" s="1" t="s">
        <v>27</v>
      </c>
      <c r="C3946" s="3">
        <v>2007.0</v>
      </c>
      <c r="D3946" s="3">
        <v>16.68</v>
      </c>
      <c r="E3946" s="3">
        <v>68.56</v>
      </c>
      <c r="F3946" s="3">
        <v>1.787666</v>
      </c>
      <c r="G3946" s="3">
        <v>0.11</v>
      </c>
      <c r="H3946" s="3">
        <v>156055.65</v>
      </c>
      <c r="I3946" s="3">
        <v>156588.41</v>
      </c>
      <c r="J3946" s="3">
        <v>4.39</v>
      </c>
      <c r="K3946" s="3">
        <v>388691.0</v>
      </c>
      <c r="L3946" s="3">
        <v>30.49</v>
      </c>
      <c r="M3946" s="3">
        <v>38.07</v>
      </c>
      <c r="N3946" s="3">
        <v>22.27</v>
      </c>
      <c r="O3946" s="3">
        <v>8.25</v>
      </c>
      <c r="P3946" s="3">
        <v>35.54</v>
      </c>
      <c r="Q3946" s="3">
        <v>32.95</v>
      </c>
      <c r="R3946" s="3">
        <v>25.49</v>
      </c>
      <c r="S3946" s="3">
        <v>2.71</v>
      </c>
      <c r="T3946" s="3">
        <v>2169.05719624357</v>
      </c>
      <c r="U3946" s="3">
        <v>1467.6048</v>
      </c>
    </row>
    <row r="3947" hidden="1">
      <c r="A3947" s="10" t="str">
        <f t="shared" si="1"/>
        <v>Azerbaijan2007</v>
      </c>
      <c r="B3947" s="1" t="s">
        <v>28</v>
      </c>
      <c r="C3947" s="3">
        <v>2007.0</v>
      </c>
      <c r="D3947" s="3">
        <v>89.91</v>
      </c>
      <c r="E3947" s="3">
        <v>68.21</v>
      </c>
      <c r="F3947" s="3">
        <v>-1.212945</v>
      </c>
      <c r="G3947" s="3">
        <v>0.12</v>
      </c>
      <c r="H3947" s="3">
        <v>5712.18</v>
      </c>
      <c r="I3947" s="3">
        <v>6058.32</v>
      </c>
      <c r="J3947" s="3">
        <v>39.62</v>
      </c>
      <c r="K3947" s="3">
        <v>33050.34</v>
      </c>
      <c r="L3947" s="3">
        <v>41.73</v>
      </c>
      <c r="M3947" s="3">
        <v>26.48</v>
      </c>
      <c r="N3947" s="3">
        <v>22.24</v>
      </c>
      <c r="O3947" s="3">
        <v>8.52</v>
      </c>
      <c r="P3947" s="3">
        <v>2.61</v>
      </c>
      <c r="Q3947" s="3">
        <v>33.3</v>
      </c>
      <c r="R3947" s="3">
        <v>7.05</v>
      </c>
      <c r="S3947" s="3">
        <v>56.7</v>
      </c>
      <c r="T3947" s="3">
        <v>2556.16575273726</v>
      </c>
      <c r="U3947" s="3">
        <v>6678.8774</v>
      </c>
    </row>
    <row r="3948" hidden="1">
      <c r="A3948" s="10" t="str">
        <f t="shared" si="1"/>
        <v>Burundi2007</v>
      </c>
      <c r="B3948" s="1" t="s">
        <v>47</v>
      </c>
      <c r="C3948" s="3">
        <v>2007.0</v>
      </c>
      <c r="D3948" s="3">
        <v>40.55</v>
      </c>
      <c r="E3948" s="3">
        <v>72.54</v>
      </c>
      <c r="F3948" s="2"/>
      <c r="G3948" s="3">
        <v>0.14</v>
      </c>
      <c r="H3948" s="3">
        <v>423.0</v>
      </c>
      <c r="I3948" s="3">
        <v>156.2</v>
      </c>
      <c r="J3948" s="3">
        <v>-25.2</v>
      </c>
      <c r="K3948" s="3">
        <v>1356.2</v>
      </c>
      <c r="L3948" s="3">
        <v>20.46</v>
      </c>
      <c r="M3948" s="3">
        <v>52.08</v>
      </c>
      <c r="N3948" s="3">
        <v>21.39</v>
      </c>
      <c r="O3948" s="3">
        <v>5.88</v>
      </c>
      <c r="P3948" s="3">
        <v>11.18</v>
      </c>
      <c r="Q3948" s="3">
        <v>18.93</v>
      </c>
      <c r="R3948" s="3">
        <v>39.79</v>
      </c>
      <c r="S3948" s="3">
        <v>29.85</v>
      </c>
      <c r="T3948" s="3">
        <v>1740.78052287292</v>
      </c>
      <c r="U3948" s="3">
        <v>2226.0891</v>
      </c>
    </row>
    <row r="3949" hidden="1">
      <c r="A3949" s="10" t="str">
        <f t="shared" si="1"/>
        <v>Belgium2007</v>
      </c>
      <c r="B3949" s="1" t="s">
        <v>34</v>
      </c>
      <c r="C3949" s="3">
        <v>2007.0</v>
      </c>
      <c r="D3949" s="3">
        <v>18.77</v>
      </c>
      <c r="E3949" s="3">
        <v>57.97</v>
      </c>
      <c r="F3949" s="3">
        <v>1.137469</v>
      </c>
      <c r="G3949" s="3">
        <v>0.08</v>
      </c>
      <c r="H3949" s="3">
        <v>413035.8</v>
      </c>
      <c r="I3949" s="3">
        <v>431743.84</v>
      </c>
      <c r="J3949" s="3">
        <v>4.14</v>
      </c>
      <c r="K3949" s="3">
        <v>470323.99</v>
      </c>
      <c r="L3949" s="3">
        <v>18.96</v>
      </c>
      <c r="M3949" s="3">
        <v>39.01</v>
      </c>
      <c r="N3949" s="3">
        <v>27.51</v>
      </c>
      <c r="O3949" s="3">
        <v>13.47</v>
      </c>
      <c r="P3949" s="3">
        <v>16.27</v>
      </c>
      <c r="Q3949" s="3">
        <v>41.2</v>
      </c>
      <c r="R3949" s="3">
        <v>32.7</v>
      </c>
      <c r="S3949" s="3">
        <v>7.5</v>
      </c>
      <c r="T3949" s="3">
        <v>1670.72524935313</v>
      </c>
      <c r="U3949" s="3">
        <v>1114.9679</v>
      </c>
    </row>
    <row r="3950" hidden="1">
      <c r="A3950" s="10" t="str">
        <f t="shared" si="1"/>
        <v>Benin2007</v>
      </c>
      <c r="B3950" s="1" t="s">
        <v>37</v>
      </c>
      <c r="C3950" s="3">
        <v>2007.0</v>
      </c>
      <c r="D3950" s="3">
        <v>45.51</v>
      </c>
      <c r="E3950" s="3">
        <v>71.06</v>
      </c>
      <c r="F3950" s="2"/>
      <c r="G3950" s="3">
        <v>0.14</v>
      </c>
      <c r="H3950" s="3">
        <v>1630.87</v>
      </c>
      <c r="I3950" s="3">
        <v>274.39</v>
      </c>
      <c r="J3950" s="3">
        <v>-5.03</v>
      </c>
      <c r="K3950" s="3">
        <v>8158.26</v>
      </c>
      <c r="L3950" s="3">
        <v>13.41</v>
      </c>
      <c r="M3950" s="3">
        <v>57.65</v>
      </c>
      <c r="N3950" s="3">
        <v>21.05</v>
      </c>
      <c r="O3950" s="3">
        <v>7.9</v>
      </c>
      <c r="P3950" s="3">
        <v>1.3</v>
      </c>
      <c r="Q3950" s="3">
        <v>20.21</v>
      </c>
      <c r="R3950" s="3">
        <v>17.2</v>
      </c>
      <c r="S3950" s="3">
        <v>61.29</v>
      </c>
      <c r="T3950" s="3">
        <v>1360.57125128502</v>
      </c>
      <c r="U3950" s="3">
        <v>3104.4601</v>
      </c>
    </row>
    <row r="3951" hidden="1">
      <c r="A3951" s="10" t="str">
        <f t="shared" si="1"/>
        <v>Burkina Faso2007</v>
      </c>
      <c r="B3951" s="1" t="s">
        <v>46</v>
      </c>
      <c r="C3951" s="3">
        <v>2007.0</v>
      </c>
      <c r="D3951" s="3">
        <v>24.1</v>
      </c>
      <c r="E3951" s="3">
        <v>74.0</v>
      </c>
      <c r="F3951" s="3">
        <v>-0.889897</v>
      </c>
      <c r="G3951" s="3">
        <v>0.15</v>
      </c>
      <c r="H3951" s="3">
        <v>1559.79</v>
      </c>
      <c r="I3951" s="3">
        <v>452.66</v>
      </c>
      <c r="J3951" s="3">
        <v>-13.08</v>
      </c>
      <c r="K3951" s="3">
        <v>7625.72</v>
      </c>
      <c r="L3951" s="3">
        <v>22.74</v>
      </c>
      <c r="M3951" s="3">
        <v>51.26</v>
      </c>
      <c r="N3951" s="3">
        <v>22.76</v>
      </c>
      <c r="O3951" s="3">
        <v>3.21</v>
      </c>
      <c r="P3951" s="3">
        <v>1.81</v>
      </c>
      <c r="Q3951" s="3">
        <v>6.12</v>
      </c>
      <c r="R3951" s="3">
        <v>6.56</v>
      </c>
      <c r="S3951" s="3">
        <v>85.51</v>
      </c>
      <c r="T3951" s="3">
        <v>1754.20617672342</v>
      </c>
      <c r="U3951" s="3">
        <v>4986.8543</v>
      </c>
    </row>
    <row r="3952" hidden="1">
      <c r="A3952" s="10" t="str">
        <f t="shared" si="1"/>
        <v>Bangladesh2007</v>
      </c>
      <c r="B3952" s="1" t="s">
        <v>31</v>
      </c>
      <c r="C3952" s="3">
        <v>2007.0</v>
      </c>
      <c r="D3952" s="3">
        <v>9.11</v>
      </c>
      <c r="E3952" s="3">
        <v>40.43</v>
      </c>
      <c r="F3952" s="3">
        <v>-0.593223</v>
      </c>
      <c r="G3952" s="3">
        <v>0.11</v>
      </c>
      <c r="H3952" s="3">
        <v>17622.87</v>
      </c>
      <c r="I3952" s="3">
        <v>13142.95</v>
      </c>
      <c r="J3952" s="3">
        <v>-5.95</v>
      </c>
      <c r="K3952" s="3">
        <v>79611.89</v>
      </c>
      <c r="L3952" s="3">
        <v>19.66</v>
      </c>
      <c r="M3952" s="3">
        <v>20.77</v>
      </c>
      <c r="N3952" s="3">
        <v>42.81</v>
      </c>
      <c r="O3952" s="3">
        <v>15.18</v>
      </c>
      <c r="P3952" s="3">
        <v>2.07</v>
      </c>
      <c r="Q3952" s="3">
        <v>81.62</v>
      </c>
      <c r="R3952" s="3">
        <v>7.4</v>
      </c>
      <c r="S3952" s="3">
        <v>8.88</v>
      </c>
      <c r="T3952" s="3">
        <v>1491.86752300149</v>
      </c>
      <c r="U3952" s="3">
        <v>6627.7305</v>
      </c>
    </row>
    <row r="3953" hidden="1">
      <c r="A3953" s="10" t="str">
        <f t="shared" si="1"/>
        <v>Bulgaria2007</v>
      </c>
      <c r="B3953" s="1" t="s">
        <v>45</v>
      </c>
      <c r="C3953" s="3">
        <v>2007.0</v>
      </c>
      <c r="D3953" s="3">
        <v>27.87</v>
      </c>
      <c r="E3953" s="3">
        <v>51.88</v>
      </c>
      <c r="F3953" s="3">
        <v>0.46423</v>
      </c>
      <c r="G3953" s="3">
        <v>0.05</v>
      </c>
      <c r="H3953" s="3">
        <v>30085.39</v>
      </c>
      <c r="I3953" s="3">
        <v>18575.13</v>
      </c>
      <c r="J3953" s="3">
        <v>-18.83</v>
      </c>
      <c r="K3953" s="3">
        <v>44405.1</v>
      </c>
      <c r="L3953" s="3">
        <v>22.41</v>
      </c>
      <c r="M3953" s="3">
        <v>29.47</v>
      </c>
      <c r="N3953" s="3">
        <v>23.15</v>
      </c>
      <c r="O3953" s="3">
        <v>22.3</v>
      </c>
      <c r="P3953" s="3">
        <v>14.26</v>
      </c>
      <c r="Q3953" s="3">
        <v>40.07</v>
      </c>
      <c r="R3953" s="3">
        <v>34.29</v>
      </c>
      <c r="S3953" s="3">
        <v>9.58</v>
      </c>
      <c r="T3953" s="3">
        <v>1808.53813787735</v>
      </c>
      <c r="U3953" s="3">
        <v>1289.1578</v>
      </c>
    </row>
    <row r="3954" hidden="1">
      <c r="A3954" s="10" t="str">
        <f t="shared" si="1"/>
        <v>Bahrain2007</v>
      </c>
      <c r="B3954" s="1" t="s">
        <v>30</v>
      </c>
      <c r="C3954" s="3">
        <v>2007.0</v>
      </c>
      <c r="D3954" s="3">
        <v>81.26</v>
      </c>
      <c r="E3954" s="3">
        <v>30.67</v>
      </c>
      <c r="F3954" s="3">
        <v>-0.197878</v>
      </c>
      <c r="G3954" s="3">
        <v>0.04</v>
      </c>
      <c r="H3954" s="3">
        <v>11515.15</v>
      </c>
      <c r="I3954" s="3">
        <v>13664.87</v>
      </c>
      <c r="J3954" s="3">
        <v>21.57</v>
      </c>
      <c r="K3954" s="3">
        <v>21730.0</v>
      </c>
      <c r="L3954" s="3">
        <v>10.79</v>
      </c>
      <c r="M3954" s="3">
        <v>19.88</v>
      </c>
      <c r="N3954" s="3">
        <v>16.03</v>
      </c>
      <c r="O3954" s="3">
        <v>53.29</v>
      </c>
      <c r="P3954" s="3">
        <v>1.22</v>
      </c>
      <c r="Q3954" s="3">
        <v>82.21</v>
      </c>
      <c r="R3954" s="3">
        <v>14.72</v>
      </c>
      <c r="S3954" s="3">
        <v>1.83</v>
      </c>
      <c r="T3954" s="3">
        <v>2787.82421147663</v>
      </c>
      <c r="U3954" s="3">
        <v>6395.7898</v>
      </c>
    </row>
    <row r="3955" hidden="1">
      <c r="A3955" s="10" t="str">
        <f t="shared" si="1"/>
        <v>Bahamas, The2007</v>
      </c>
      <c r="B3955" s="1" t="s">
        <v>29</v>
      </c>
      <c r="C3955" s="3">
        <v>2007.0</v>
      </c>
      <c r="D3955" s="3">
        <v>48.04</v>
      </c>
      <c r="E3955" s="3">
        <v>77.33</v>
      </c>
      <c r="F3955" s="2"/>
      <c r="G3955" s="3">
        <v>0.12</v>
      </c>
      <c r="H3955" s="3">
        <v>3102.6</v>
      </c>
      <c r="I3955" s="3">
        <v>669.98</v>
      </c>
      <c r="J3955" s="3">
        <v>-7.83</v>
      </c>
      <c r="K3955" s="3">
        <v>10618.34</v>
      </c>
      <c r="L3955" s="3">
        <v>15.76</v>
      </c>
      <c r="M3955" s="3">
        <v>61.57</v>
      </c>
      <c r="N3955" s="3">
        <v>11.76</v>
      </c>
      <c r="O3955" s="3">
        <v>6.8</v>
      </c>
      <c r="P3955" s="3">
        <v>9.52</v>
      </c>
      <c r="Q3955" s="3">
        <v>37.23</v>
      </c>
      <c r="R3955" s="3">
        <v>34.9</v>
      </c>
      <c r="S3955" s="3">
        <v>18.3</v>
      </c>
      <c r="T3955" s="3">
        <v>1651.67830964807</v>
      </c>
      <c r="U3955" s="3">
        <v>1604.8196</v>
      </c>
    </row>
    <row r="3956" hidden="1">
      <c r="A3956" s="10" t="str">
        <f t="shared" si="1"/>
        <v>Bosnia and Herzegovina2007</v>
      </c>
      <c r="B3956" s="1" t="s">
        <v>41</v>
      </c>
      <c r="C3956" s="3">
        <v>2007.0</v>
      </c>
      <c r="D3956" s="3">
        <v>27.37</v>
      </c>
      <c r="E3956" s="3">
        <v>65.61</v>
      </c>
      <c r="F3956" s="3">
        <v>0.65154</v>
      </c>
      <c r="G3956" s="3">
        <v>0.1</v>
      </c>
      <c r="H3956" s="3">
        <v>9720.06</v>
      </c>
      <c r="I3956" s="3">
        <v>4151.97</v>
      </c>
      <c r="J3956" s="3">
        <v>-29.35</v>
      </c>
      <c r="K3956" s="3">
        <v>15778.77</v>
      </c>
      <c r="L3956" s="3">
        <v>18.72</v>
      </c>
      <c r="M3956" s="3">
        <v>46.89</v>
      </c>
      <c r="N3956" s="3">
        <v>25.43</v>
      </c>
      <c r="O3956" s="3">
        <v>8.37</v>
      </c>
      <c r="P3956" s="3">
        <v>14.16</v>
      </c>
      <c r="Q3956" s="3">
        <v>26.94</v>
      </c>
      <c r="R3956" s="3">
        <v>49.64</v>
      </c>
      <c r="S3956" s="3">
        <v>9.2</v>
      </c>
      <c r="T3956" s="3">
        <v>1682.05202608996</v>
      </c>
      <c r="U3956" s="3">
        <v>1309.0496</v>
      </c>
    </row>
    <row r="3957" hidden="1">
      <c r="A3957" s="10" t="str">
        <f t="shared" si="1"/>
        <v>Belarus2007</v>
      </c>
      <c r="B3957" s="1" t="s">
        <v>33</v>
      </c>
      <c r="C3957" s="3">
        <v>2007.0</v>
      </c>
      <c r="D3957" s="3">
        <v>46.18</v>
      </c>
      <c r="E3957" s="3">
        <v>44.53</v>
      </c>
      <c r="F3957" s="3">
        <v>1.052553</v>
      </c>
      <c r="G3957" s="3">
        <v>0.21</v>
      </c>
      <c r="H3957" s="3">
        <v>28693.11</v>
      </c>
      <c r="I3957" s="3">
        <v>24275.24</v>
      </c>
      <c r="J3957" s="3">
        <v>-6.27</v>
      </c>
      <c r="K3957" s="3">
        <v>45277.4</v>
      </c>
      <c r="L3957" s="3">
        <v>19.23</v>
      </c>
      <c r="M3957" s="3">
        <v>25.3</v>
      </c>
      <c r="N3957" s="3">
        <v>21.14</v>
      </c>
      <c r="O3957" s="3">
        <v>30.05</v>
      </c>
      <c r="P3957" s="3">
        <v>20.49</v>
      </c>
      <c r="Q3957" s="3">
        <v>49.75</v>
      </c>
      <c r="R3957" s="3">
        <v>23.2</v>
      </c>
      <c r="S3957" s="3">
        <v>4.64</v>
      </c>
      <c r="T3957" s="3">
        <v>2024.61715241468</v>
      </c>
      <c r="U3957" s="3">
        <v>1699.9533</v>
      </c>
    </row>
    <row r="3958" hidden="1">
      <c r="A3958" s="10" t="str">
        <f t="shared" si="1"/>
        <v>Belgium-Luxembourg2007</v>
      </c>
      <c r="B3958" s="1" t="s">
        <v>35</v>
      </c>
      <c r="C3958" s="3">
        <v>2007.0</v>
      </c>
      <c r="D3958" s="3">
        <v>0.0</v>
      </c>
      <c r="E3958" s="3">
        <v>0.0</v>
      </c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3">
        <v>0.0</v>
      </c>
      <c r="U3958" s="3">
        <v>0.0</v>
      </c>
    </row>
    <row r="3959" hidden="1">
      <c r="A3959" s="10" t="str">
        <f t="shared" si="1"/>
        <v>Belize2007</v>
      </c>
      <c r="B3959" s="1" t="s">
        <v>36</v>
      </c>
      <c r="C3959" s="3">
        <v>2007.0</v>
      </c>
      <c r="D3959" s="3">
        <v>91.48</v>
      </c>
      <c r="E3959" s="3">
        <v>60.85</v>
      </c>
      <c r="F3959" s="2"/>
      <c r="G3959" s="3">
        <v>0.12</v>
      </c>
      <c r="H3959" s="3">
        <v>684.34</v>
      </c>
      <c r="I3959" s="3">
        <v>266.63</v>
      </c>
      <c r="J3959" s="3">
        <v>-0.13</v>
      </c>
      <c r="K3959" s="3">
        <v>1271.6</v>
      </c>
      <c r="L3959" s="3">
        <v>14.65</v>
      </c>
      <c r="M3959" s="3">
        <v>46.2</v>
      </c>
      <c r="N3959" s="3">
        <v>11.95</v>
      </c>
      <c r="O3959" s="3">
        <v>2.33</v>
      </c>
      <c r="P3959" s="3">
        <v>1.17</v>
      </c>
      <c r="Q3959" s="3">
        <v>28.64</v>
      </c>
      <c r="R3959" s="3">
        <v>19.92</v>
      </c>
      <c r="S3959" s="3">
        <v>48.11</v>
      </c>
      <c r="T3959" s="3">
        <v>1523.9569458303</v>
      </c>
      <c r="U3959" s="3">
        <v>2712.1513</v>
      </c>
    </row>
    <row r="3960" hidden="1">
      <c r="A3960" s="10" t="str">
        <f t="shared" si="1"/>
        <v>Bermuda2007</v>
      </c>
      <c r="B3960" s="1" t="s">
        <v>38</v>
      </c>
      <c r="C3960" s="3">
        <v>2007.0</v>
      </c>
      <c r="D3960" s="3">
        <v>0.0</v>
      </c>
      <c r="E3960" s="3">
        <v>0.0</v>
      </c>
      <c r="F3960" s="2"/>
      <c r="G3960" s="3">
        <v>0.16</v>
      </c>
      <c r="H3960" s="3">
        <v>1133.15</v>
      </c>
      <c r="I3960" s="2"/>
      <c r="J3960" s="2"/>
      <c r="K3960" s="3">
        <v>6767.0</v>
      </c>
      <c r="L3960" s="2"/>
      <c r="M3960" s="2"/>
      <c r="N3960" s="2"/>
      <c r="O3960" s="2"/>
      <c r="P3960" s="2"/>
      <c r="Q3960" s="2"/>
      <c r="R3960" s="2"/>
      <c r="S3960" s="2"/>
      <c r="T3960" s="3">
        <v>1854.49810213911</v>
      </c>
      <c r="U3960" s="3">
        <v>0.0</v>
      </c>
    </row>
    <row r="3961" hidden="1">
      <c r="A3961" s="10" t="str">
        <f t="shared" si="1"/>
        <v>Bolivia2007</v>
      </c>
      <c r="B3961" s="1" t="s">
        <v>40</v>
      </c>
      <c r="C3961" s="3">
        <v>2007.0</v>
      </c>
      <c r="D3961" s="3">
        <v>87.58</v>
      </c>
      <c r="E3961" s="3">
        <v>66.58</v>
      </c>
      <c r="F3961" s="3">
        <v>-0.922695</v>
      </c>
      <c r="G3961" s="3">
        <v>0.22</v>
      </c>
      <c r="H3961" s="3">
        <v>3521.96</v>
      </c>
      <c r="I3961" s="3">
        <v>4812.7</v>
      </c>
      <c r="J3961" s="3">
        <v>7.53</v>
      </c>
      <c r="K3961" s="3">
        <v>13120.18</v>
      </c>
      <c r="L3961" s="3">
        <v>29.81</v>
      </c>
      <c r="M3961" s="3">
        <v>36.77</v>
      </c>
      <c r="N3961" s="3">
        <v>29.33</v>
      </c>
      <c r="O3961" s="3">
        <v>3.88</v>
      </c>
      <c r="P3961" s="3">
        <v>0.04</v>
      </c>
      <c r="Q3961" s="3">
        <v>48.41</v>
      </c>
      <c r="R3961" s="3">
        <v>20.08</v>
      </c>
      <c r="S3961" s="3">
        <v>31.4</v>
      </c>
      <c r="T3961" s="3">
        <v>2104.29762952252</v>
      </c>
      <c r="U3961" s="3">
        <v>2939.6066</v>
      </c>
    </row>
    <row r="3962" hidden="1">
      <c r="A3962" s="10" t="str">
        <f t="shared" si="1"/>
        <v>Brazil2007</v>
      </c>
      <c r="B3962" s="1" t="s">
        <v>43</v>
      </c>
      <c r="C3962" s="3">
        <v>2007.0</v>
      </c>
      <c r="D3962" s="3">
        <v>48.54</v>
      </c>
      <c r="E3962" s="3">
        <v>49.14</v>
      </c>
      <c r="F3962" s="3">
        <v>0.51831</v>
      </c>
      <c r="G3962" s="3">
        <v>0.05</v>
      </c>
      <c r="H3962" s="3">
        <v>120617.44</v>
      </c>
      <c r="I3962" s="3">
        <v>160648.87</v>
      </c>
      <c r="J3962" s="3">
        <v>1.36</v>
      </c>
      <c r="K3962" s="3">
        <v>1397080.06</v>
      </c>
      <c r="L3962" s="3">
        <v>28.41</v>
      </c>
      <c r="M3962" s="3">
        <v>20.73</v>
      </c>
      <c r="N3962" s="3">
        <v>27.87</v>
      </c>
      <c r="O3962" s="3">
        <v>16.21</v>
      </c>
      <c r="P3962" s="3">
        <v>19.49</v>
      </c>
      <c r="Q3962" s="3">
        <v>18.86</v>
      </c>
      <c r="R3962" s="3">
        <v>29.01</v>
      </c>
      <c r="S3962" s="3">
        <v>29.96</v>
      </c>
      <c r="T3962" s="3">
        <v>2044.61071726336</v>
      </c>
      <c r="U3962" s="3">
        <v>842.2165</v>
      </c>
    </row>
    <row r="3963" hidden="1">
      <c r="A3963" s="10" t="str">
        <f t="shared" si="1"/>
        <v>Barbados2007</v>
      </c>
      <c r="B3963" s="1" t="s">
        <v>32</v>
      </c>
      <c r="C3963" s="3">
        <v>2007.0</v>
      </c>
      <c r="D3963" s="3">
        <v>60.95</v>
      </c>
      <c r="E3963" s="3">
        <v>75.9</v>
      </c>
      <c r="F3963" s="2"/>
      <c r="G3963" s="3">
        <v>0.1</v>
      </c>
      <c r="H3963" s="3">
        <v>1298.66</v>
      </c>
      <c r="I3963" s="3">
        <v>314.23</v>
      </c>
      <c r="J3963" s="3">
        <v>-2.02</v>
      </c>
      <c r="K3963" s="3">
        <v>4674.0</v>
      </c>
      <c r="L3963" s="3">
        <v>26.45</v>
      </c>
      <c r="M3963" s="3">
        <v>49.45</v>
      </c>
      <c r="N3963" s="3">
        <v>16.95</v>
      </c>
      <c r="O3963" s="3">
        <v>6.67</v>
      </c>
      <c r="P3963" s="3">
        <v>11.24</v>
      </c>
      <c r="Q3963" s="3">
        <v>43.19</v>
      </c>
      <c r="R3963" s="3">
        <v>18.51</v>
      </c>
      <c r="S3963" s="3">
        <v>26.25</v>
      </c>
      <c r="T3963" s="3">
        <v>2141.56182866741</v>
      </c>
      <c r="U3963" s="3">
        <v>1450.3567</v>
      </c>
    </row>
    <row r="3964" hidden="1">
      <c r="A3964" s="10" t="str">
        <f t="shared" si="1"/>
        <v>Brunei2007</v>
      </c>
      <c r="B3964" s="1" t="s">
        <v>44</v>
      </c>
      <c r="C3964" s="3">
        <v>2007.0</v>
      </c>
      <c r="D3964" s="3">
        <v>96.22</v>
      </c>
      <c r="E3964" s="3">
        <v>74.18</v>
      </c>
      <c r="F3964" s="2"/>
      <c r="G3964" s="3">
        <v>0.19</v>
      </c>
      <c r="H3964" s="3">
        <v>2101.09</v>
      </c>
      <c r="I3964" s="3">
        <v>7693.28</v>
      </c>
      <c r="J3964" s="3">
        <v>39.96</v>
      </c>
      <c r="K3964" s="3">
        <v>12247.69</v>
      </c>
      <c r="L3964" s="3">
        <v>30.7</v>
      </c>
      <c r="M3964" s="3">
        <v>43.48</v>
      </c>
      <c r="N3964" s="3">
        <v>21.57</v>
      </c>
      <c r="O3964" s="3">
        <v>3.7</v>
      </c>
      <c r="P3964" s="3">
        <v>1.31</v>
      </c>
      <c r="Q3964" s="3">
        <v>31.99</v>
      </c>
      <c r="R3964" s="3">
        <v>0.43</v>
      </c>
      <c r="S3964" s="3">
        <v>66.14</v>
      </c>
      <c r="T3964" s="3">
        <v>2336.45048384647</v>
      </c>
      <c r="U3964" s="3">
        <v>9248.6367</v>
      </c>
    </row>
    <row r="3965" hidden="1">
      <c r="A3965" s="10" t="str">
        <f t="shared" si="1"/>
        <v>Bhutan2007</v>
      </c>
      <c r="B3965" s="1" t="s">
        <v>39</v>
      </c>
      <c r="C3965" s="3">
        <v>2007.0</v>
      </c>
      <c r="D3965" s="3">
        <v>54.88</v>
      </c>
      <c r="E3965" s="3">
        <v>59.97</v>
      </c>
      <c r="F3965" s="2"/>
      <c r="G3965" s="3">
        <v>0.48</v>
      </c>
      <c r="H3965" s="3">
        <v>498.14</v>
      </c>
      <c r="I3965" s="3">
        <v>674.52</v>
      </c>
      <c r="J3965" s="3">
        <v>-2.38</v>
      </c>
      <c r="K3965" s="3">
        <v>1168.31</v>
      </c>
      <c r="L3965" s="3">
        <v>19.16</v>
      </c>
      <c r="M3965" s="3">
        <v>40.81</v>
      </c>
      <c r="N3965" s="3">
        <v>31.93</v>
      </c>
      <c r="O3965" s="3">
        <v>8.1</v>
      </c>
      <c r="P3965" s="3">
        <v>0.12</v>
      </c>
      <c r="Q3965" s="3">
        <v>20.98</v>
      </c>
      <c r="R3965" s="3">
        <v>73.75</v>
      </c>
      <c r="S3965" s="3">
        <v>5.13</v>
      </c>
      <c r="T3965" s="3">
        <v>1615.16292412667</v>
      </c>
      <c r="U3965" s="3">
        <v>2255.9543</v>
      </c>
    </row>
    <row r="3966" hidden="1">
      <c r="A3966" s="10" t="str">
        <f t="shared" si="1"/>
        <v>Botswana2007</v>
      </c>
      <c r="B3966" s="1" t="s">
        <v>42</v>
      </c>
      <c r="C3966" s="3">
        <v>2007.0</v>
      </c>
      <c r="D3966" s="3">
        <v>7.17</v>
      </c>
      <c r="E3966" s="3">
        <v>76.48</v>
      </c>
      <c r="F3966" s="3">
        <v>-0.818487</v>
      </c>
      <c r="G3966" s="3">
        <v>0.22</v>
      </c>
      <c r="H3966" s="3">
        <v>3986.92</v>
      </c>
      <c r="I3966" s="3">
        <v>5072.52</v>
      </c>
      <c r="J3966" s="3">
        <v>13.93</v>
      </c>
      <c r="K3966" s="3">
        <v>10939.05</v>
      </c>
      <c r="L3966" s="3">
        <v>26.19</v>
      </c>
      <c r="M3966" s="3">
        <v>50.29</v>
      </c>
      <c r="N3966" s="3">
        <v>15.48</v>
      </c>
      <c r="O3966" s="3">
        <v>7.26</v>
      </c>
      <c r="P3966" s="3">
        <v>1.53</v>
      </c>
      <c r="Q3966" s="3">
        <v>8.95</v>
      </c>
      <c r="R3966" s="3">
        <v>20.07</v>
      </c>
      <c r="S3966" s="3">
        <v>69.27</v>
      </c>
      <c r="T3966" s="3">
        <v>1861.66535258942</v>
      </c>
      <c r="U3966" s="3">
        <v>4522.5292</v>
      </c>
    </row>
    <row r="3967" hidden="1">
      <c r="A3967" s="10" t="str">
        <f t="shared" si="1"/>
        <v>Central African Republic2007</v>
      </c>
      <c r="B3967" s="1" t="s">
        <v>53</v>
      </c>
      <c r="C3967" s="3">
        <v>2007.0</v>
      </c>
      <c r="D3967" s="3">
        <v>50.64</v>
      </c>
      <c r="E3967" s="3">
        <v>57.03</v>
      </c>
      <c r="F3967" s="2"/>
      <c r="G3967" s="3">
        <v>0.11</v>
      </c>
      <c r="H3967" s="3">
        <v>197.76</v>
      </c>
      <c r="I3967" s="3">
        <v>131.09</v>
      </c>
      <c r="J3967" s="3">
        <v>-9.35</v>
      </c>
      <c r="K3967" s="3">
        <v>1697.57</v>
      </c>
      <c r="L3967" s="3">
        <v>23.14</v>
      </c>
      <c r="M3967" s="3">
        <v>33.89</v>
      </c>
      <c r="N3967" s="3">
        <v>39.93</v>
      </c>
      <c r="O3967" s="3">
        <v>2.86</v>
      </c>
      <c r="P3967" s="3">
        <v>0.5</v>
      </c>
      <c r="Q3967" s="3">
        <v>0.23</v>
      </c>
      <c r="R3967" s="3">
        <v>59.94</v>
      </c>
      <c r="S3967" s="3">
        <v>39.27</v>
      </c>
      <c r="T3967" s="3">
        <v>1651.05681180787</v>
      </c>
      <c r="U3967" s="3">
        <v>4586.0448</v>
      </c>
    </row>
    <row r="3968" hidden="1">
      <c r="A3968" s="10" t="str">
        <f t="shared" si="1"/>
        <v>Canada2007</v>
      </c>
      <c r="B3968" s="1" t="s">
        <v>50</v>
      </c>
      <c r="C3968" s="3">
        <v>2007.0</v>
      </c>
      <c r="D3968" s="3">
        <v>38.0</v>
      </c>
      <c r="E3968" s="3">
        <v>69.9</v>
      </c>
      <c r="F3968" s="3">
        <v>0.677078</v>
      </c>
      <c r="G3968" s="3">
        <v>0.57</v>
      </c>
      <c r="H3968" s="3">
        <v>380646.62</v>
      </c>
      <c r="I3968" s="3">
        <v>419881.6</v>
      </c>
      <c r="J3968" s="3">
        <v>2.18</v>
      </c>
      <c r="K3968" s="3">
        <v>1464979.95</v>
      </c>
      <c r="L3968" s="3">
        <v>35.7</v>
      </c>
      <c r="M3968" s="3">
        <v>34.2</v>
      </c>
      <c r="N3968" s="3">
        <v>17.55</v>
      </c>
      <c r="O3968" s="3">
        <v>10.81</v>
      </c>
      <c r="P3968" s="3">
        <v>21.49</v>
      </c>
      <c r="Q3968" s="3">
        <v>30.51</v>
      </c>
      <c r="R3968" s="3">
        <v>26.21</v>
      </c>
      <c r="S3968" s="3">
        <v>17.9</v>
      </c>
      <c r="T3968" s="3">
        <v>2382.56585795524</v>
      </c>
      <c r="U3968" s="3">
        <v>1218.1152</v>
      </c>
    </row>
    <row r="3969" hidden="1">
      <c r="A3969" s="10" t="str">
        <f t="shared" si="1"/>
        <v>Switzerland2007</v>
      </c>
      <c r="B3969" s="1" t="s">
        <v>196</v>
      </c>
      <c r="C3969" s="3">
        <v>2007.0</v>
      </c>
      <c r="D3969" s="3">
        <v>7.7</v>
      </c>
      <c r="E3969" s="3">
        <v>65.86</v>
      </c>
      <c r="F3969" s="3">
        <v>1.979164</v>
      </c>
      <c r="G3969" s="3">
        <v>0.07</v>
      </c>
      <c r="H3969" s="3">
        <v>161346.79</v>
      </c>
      <c r="I3969" s="3">
        <v>172280.97</v>
      </c>
      <c r="J3969" s="3">
        <v>11.3</v>
      </c>
      <c r="K3969" s="3">
        <v>479912.98</v>
      </c>
      <c r="L3969" s="3">
        <v>24.61</v>
      </c>
      <c r="M3969" s="3">
        <v>41.25</v>
      </c>
      <c r="N3969" s="3">
        <v>28.68</v>
      </c>
      <c r="O3969" s="3">
        <v>5.15</v>
      </c>
      <c r="P3969" s="3">
        <v>28.78</v>
      </c>
      <c r="Q3969" s="3">
        <v>37.68</v>
      </c>
      <c r="R3969" s="3">
        <v>30.17</v>
      </c>
      <c r="S3969" s="3">
        <v>1.13</v>
      </c>
      <c r="T3969" s="3">
        <v>1809.10487706177</v>
      </c>
      <c r="U3969" s="3">
        <v>1926.5207</v>
      </c>
    </row>
    <row r="3970" hidden="1">
      <c r="A3970" s="10" t="str">
        <f t="shared" si="1"/>
        <v>Chile2007</v>
      </c>
      <c r="B3970" s="1" t="s">
        <v>55</v>
      </c>
      <c r="C3970" s="3">
        <v>2007.0</v>
      </c>
      <c r="D3970" s="3">
        <v>51.78</v>
      </c>
      <c r="E3970" s="3">
        <v>66.82</v>
      </c>
      <c r="F3970" s="3">
        <v>-0.193152</v>
      </c>
      <c r="G3970" s="3">
        <v>0.07</v>
      </c>
      <c r="H3970" s="3">
        <v>47596.99</v>
      </c>
      <c r="I3970" s="3">
        <v>68560.43</v>
      </c>
      <c r="J3970" s="3">
        <v>13.73</v>
      </c>
      <c r="K3970" s="3">
        <v>173605.99</v>
      </c>
      <c r="L3970" s="3">
        <v>27.72</v>
      </c>
      <c r="M3970" s="3">
        <v>39.1</v>
      </c>
      <c r="N3970" s="3">
        <v>15.54</v>
      </c>
      <c r="O3970" s="3">
        <v>17.63</v>
      </c>
      <c r="P3970" s="3">
        <v>1.98</v>
      </c>
      <c r="Q3970" s="3">
        <v>9.35</v>
      </c>
      <c r="R3970" s="3">
        <v>49.96</v>
      </c>
      <c r="S3970" s="3">
        <v>38.71</v>
      </c>
      <c r="T3970" s="3">
        <v>2013.49694887131</v>
      </c>
      <c r="U3970" s="3">
        <v>2358.6096</v>
      </c>
    </row>
    <row r="3971" hidden="1">
      <c r="A3971" s="10" t="str">
        <f t="shared" si="1"/>
        <v>China2007</v>
      </c>
      <c r="B3971" s="1" t="s">
        <v>56</v>
      </c>
      <c r="C3971" s="3">
        <v>2007.0</v>
      </c>
      <c r="D3971" s="3">
        <v>6.61</v>
      </c>
      <c r="E3971" s="3">
        <v>56.61</v>
      </c>
      <c r="F3971" s="3">
        <v>0.904272</v>
      </c>
      <c r="G3971" s="3">
        <v>0.07</v>
      </c>
      <c r="H3971" s="3">
        <v>956115.45</v>
      </c>
      <c r="I3971" s="3">
        <v>1220059.67</v>
      </c>
      <c r="J3971" s="3">
        <v>8.68</v>
      </c>
      <c r="K3971" s="3">
        <v>3550339.92</v>
      </c>
      <c r="L3971" s="3">
        <v>47.21</v>
      </c>
      <c r="M3971" s="3">
        <v>9.4</v>
      </c>
      <c r="N3971" s="3">
        <v>22.59</v>
      </c>
      <c r="O3971" s="3">
        <v>20.52</v>
      </c>
      <c r="P3971" s="3">
        <v>43.98</v>
      </c>
      <c r="Q3971" s="3">
        <v>36.15</v>
      </c>
      <c r="R3971" s="3">
        <v>17.58</v>
      </c>
      <c r="S3971" s="3">
        <v>2.11</v>
      </c>
      <c r="T3971" s="3">
        <v>2422.1824068342</v>
      </c>
      <c r="U3971" s="3">
        <v>2306.947</v>
      </c>
    </row>
    <row r="3972" hidden="1">
      <c r="A3972" s="10" t="str">
        <f t="shared" si="1"/>
        <v>Cote d'Ivoire2007</v>
      </c>
      <c r="B3972" s="1" t="s">
        <v>62</v>
      </c>
      <c r="C3972" s="3">
        <v>2007.0</v>
      </c>
      <c r="D3972" s="3">
        <v>78.27</v>
      </c>
      <c r="E3972" s="3">
        <v>43.88</v>
      </c>
      <c r="F3972" s="3">
        <v>-0.961428</v>
      </c>
      <c r="G3972" s="3">
        <v>0.05</v>
      </c>
      <c r="H3972" s="3">
        <v>6683.12</v>
      </c>
      <c r="I3972" s="3">
        <v>8067.71</v>
      </c>
      <c r="J3972" s="3">
        <v>5.01</v>
      </c>
      <c r="K3972" s="3">
        <v>20370.54</v>
      </c>
      <c r="L3972" s="3">
        <v>20.49</v>
      </c>
      <c r="M3972" s="3">
        <v>23.39</v>
      </c>
      <c r="N3972" s="3">
        <v>17.41</v>
      </c>
      <c r="O3972" s="3">
        <v>37.08</v>
      </c>
      <c r="P3972" s="3">
        <v>8.61</v>
      </c>
      <c r="Q3972" s="3">
        <v>31.29</v>
      </c>
      <c r="R3972" s="3">
        <v>16.49</v>
      </c>
      <c r="S3972" s="3">
        <v>43.34</v>
      </c>
      <c r="T3972" s="3">
        <v>1685.40316285093</v>
      </c>
      <c r="U3972" s="3">
        <v>2262.4279</v>
      </c>
    </row>
    <row r="3973" hidden="1">
      <c r="A3973" s="10" t="str">
        <f t="shared" si="1"/>
        <v>Cameroon2007</v>
      </c>
      <c r="B3973" s="1" t="s">
        <v>49</v>
      </c>
      <c r="C3973" s="3">
        <v>2007.0</v>
      </c>
      <c r="D3973" s="3">
        <v>81.87</v>
      </c>
      <c r="E3973" s="3">
        <v>64.4</v>
      </c>
      <c r="F3973" s="3">
        <v>-0.822225</v>
      </c>
      <c r="G3973" s="3">
        <v>0.12</v>
      </c>
      <c r="H3973" s="3">
        <v>3265.62</v>
      </c>
      <c r="I3973" s="3">
        <v>4230.11</v>
      </c>
      <c r="J3973" s="3">
        <v>-0.72</v>
      </c>
      <c r="K3973" s="3">
        <v>22365.27</v>
      </c>
      <c r="L3973" s="3">
        <v>27.59</v>
      </c>
      <c r="M3973" s="3">
        <v>36.81</v>
      </c>
      <c r="N3973" s="3">
        <v>28.05</v>
      </c>
      <c r="O3973" s="3">
        <v>7.54</v>
      </c>
      <c r="P3973" s="3">
        <v>4.13</v>
      </c>
      <c r="Q3973" s="3">
        <v>18.3</v>
      </c>
      <c r="R3973" s="3">
        <v>17.18</v>
      </c>
      <c r="S3973" s="3">
        <v>58.92</v>
      </c>
      <c r="T3973" s="3">
        <v>1767.20650581549</v>
      </c>
      <c r="U3973" s="3">
        <v>3695.3777</v>
      </c>
    </row>
    <row r="3974" hidden="1">
      <c r="A3974" s="10" t="str">
        <f t="shared" si="1"/>
        <v>Congo, Rep.2007</v>
      </c>
      <c r="B3974" s="1" t="s">
        <v>59</v>
      </c>
      <c r="C3974" s="3">
        <v>2007.0</v>
      </c>
      <c r="D3974" s="3">
        <v>90.79</v>
      </c>
      <c r="E3974" s="3">
        <v>91.42</v>
      </c>
      <c r="F3974" s="3">
        <v>-1.713514</v>
      </c>
      <c r="G3974" s="3">
        <v>0.26</v>
      </c>
      <c r="H3974" s="3">
        <v>3928.83</v>
      </c>
      <c r="I3974" s="3">
        <v>6293.21</v>
      </c>
      <c r="J3974" s="3">
        <v>-11.62</v>
      </c>
      <c r="K3974" s="3">
        <v>8782.7</v>
      </c>
      <c r="L3974" s="3">
        <v>76.9</v>
      </c>
      <c r="M3974" s="3">
        <v>14.52</v>
      </c>
      <c r="N3974" s="3">
        <v>6.39</v>
      </c>
      <c r="O3974" s="3">
        <v>2.19</v>
      </c>
      <c r="P3974" s="3">
        <v>8.51</v>
      </c>
      <c r="Q3974" s="3">
        <v>3.53</v>
      </c>
      <c r="R3974" s="3">
        <v>1.67</v>
      </c>
      <c r="S3974" s="3">
        <v>86.29</v>
      </c>
      <c r="T3974" s="3">
        <v>3881.42928222703</v>
      </c>
      <c r="U3974" s="3">
        <v>7645.3579</v>
      </c>
    </row>
    <row r="3975" hidden="1">
      <c r="A3975" s="10" t="str">
        <f t="shared" si="1"/>
        <v>Cook Islands2007</v>
      </c>
      <c r="B3975" s="1" t="s">
        <v>60</v>
      </c>
      <c r="C3975" s="3">
        <v>2007.0</v>
      </c>
      <c r="D3975" s="3">
        <v>0.0</v>
      </c>
      <c r="E3975" s="3">
        <v>50.39</v>
      </c>
      <c r="F3975" s="2"/>
      <c r="G3975" s="3">
        <v>0.12</v>
      </c>
      <c r="H3975" s="3">
        <v>103.21</v>
      </c>
      <c r="I3975" s="2"/>
      <c r="J3975" s="2"/>
      <c r="K3975" s="2"/>
      <c r="L3975" s="3">
        <v>7.72</v>
      </c>
      <c r="M3975" s="3">
        <v>42.67</v>
      </c>
      <c r="N3975" s="3">
        <v>5.81</v>
      </c>
      <c r="O3975" s="3">
        <v>3.25</v>
      </c>
      <c r="P3975" s="2"/>
      <c r="Q3975" s="2"/>
      <c r="R3975" s="2"/>
      <c r="S3975" s="2"/>
      <c r="T3975" s="3">
        <v>1424.72300661593</v>
      </c>
      <c r="U3975" s="3">
        <v>0.0</v>
      </c>
    </row>
    <row r="3976" hidden="1">
      <c r="A3976" s="10" t="str">
        <f t="shared" si="1"/>
        <v>Colombia2007</v>
      </c>
      <c r="B3976" s="1" t="s">
        <v>57</v>
      </c>
      <c r="C3976" s="3">
        <v>2007.0</v>
      </c>
      <c r="D3976" s="3">
        <v>59.26</v>
      </c>
      <c r="E3976" s="3">
        <v>60.06</v>
      </c>
      <c r="F3976" s="3">
        <v>0.18592</v>
      </c>
      <c r="G3976" s="3">
        <v>0.13</v>
      </c>
      <c r="H3976" s="3">
        <v>32897.05</v>
      </c>
      <c r="I3976" s="3">
        <v>29991.33</v>
      </c>
      <c r="J3976" s="3">
        <v>-4.23</v>
      </c>
      <c r="K3976" s="3">
        <v>206182.01</v>
      </c>
      <c r="L3976" s="3">
        <v>34.65</v>
      </c>
      <c r="M3976" s="3">
        <v>25.41</v>
      </c>
      <c r="N3976" s="3">
        <v>31.85</v>
      </c>
      <c r="O3976" s="3">
        <v>7.16</v>
      </c>
      <c r="P3976" s="3">
        <v>4.21</v>
      </c>
      <c r="Q3976" s="3">
        <v>31.4</v>
      </c>
      <c r="R3976" s="3">
        <v>21.0</v>
      </c>
      <c r="S3976" s="3">
        <v>43.38</v>
      </c>
      <c r="T3976" s="3">
        <v>2299.20219997538</v>
      </c>
      <c r="U3976" s="3">
        <v>1745.8973</v>
      </c>
    </row>
    <row r="3977" hidden="1">
      <c r="A3977" s="10" t="str">
        <f t="shared" si="1"/>
        <v>Comoros2007</v>
      </c>
      <c r="B3977" s="1" t="s">
        <v>58</v>
      </c>
      <c r="C3977" s="3">
        <v>2007.0</v>
      </c>
      <c r="D3977" s="3">
        <v>13.79</v>
      </c>
      <c r="E3977" s="3">
        <v>60.28</v>
      </c>
      <c r="F3977" s="2"/>
      <c r="G3977" s="3">
        <v>0.16</v>
      </c>
      <c r="H3977" s="3">
        <v>120.49</v>
      </c>
      <c r="I3977" s="3">
        <v>8.53</v>
      </c>
      <c r="J3977" s="3">
        <v>-15.21</v>
      </c>
      <c r="K3977" s="3">
        <v>795.67</v>
      </c>
      <c r="L3977" s="3">
        <v>34.44</v>
      </c>
      <c r="M3977" s="3">
        <v>25.84</v>
      </c>
      <c r="N3977" s="3">
        <v>9.13</v>
      </c>
      <c r="O3977" s="3">
        <v>4.75</v>
      </c>
      <c r="P3977" s="2"/>
      <c r="Q3977" s="3">
        <v>13.79</v>
      </c>
      <c r="R3977" s="3">
        <v>6.33</v>
      </c>
      <c r="S3977" s="2"/>
      <c r="T3977" s="3">
        <v>2250.47404857144</v>
      </c>
      <c r="U3977" s="3">
        <v>6612.6451</v>
      </c>
    </row>
    <row r="3978" hidden="1">
      <c r="A3978" s="10" t="str">
        <f t="shared" si="1"/>
        <v>Cape Verde2007</v>
      </c>
      <c r="B3978" s="1" t="s">
        <v>51</v>
      </c>
      <c r="C3978" s="3">
        <v>2007.0</v>
      </c>
      <c r="D3978" s="3">
        <v>60.14</v>
      </c>
      <c r="E3978" s="3">
        <v>73.81</v>
      </c>
      <c r="F3978" s="2"/>
      <c r="G3978" s="3">
        <v>0.16</v>
      </c>
      <c r="H3978" s="3">
        <v>736.99</v>
      </c>
      <c r="I3978" s="3">
        <v>114.8</v>
      </c>
      <c r="J3978" s="3">
        <v>-30.19</v>
      </c>
      <c r="K3978" s="3">
        <v>1513.93</v>
      </c>
      <c r="L3978" s="3">
        <v>26.44</v>
      </c>
      <c r="M3978" s="3">
        <v>47.37</v>
      </c>
      <c r="N3978" s="3">
        <v>17.95</v>
      </c>
      <c r="O3978" s="3">
        <v>7.19</v>
      </c>
      <c r="P3978" s="3">
        <v>27.37</v>
      </c>
      <c r="Q3978" s="3">
        <v>58.92</v>
      </c>
      <c r="R3978" s="3">
        <v>4.82</v>
      </c>
      <c r="S3978" s="3">
        <v>8.69</v>
      </c>
      <c r="T3978" s="3">
        <v>1792.41866382868</v>
      </c>
      <c r="U3978" s="3">
        <v>2998.771</v>
      </c>
    </row>
    <row r="3979" hidden="1">
      <c r="A3979" s="10" t="str">
        <f t="shared" si="1"/>
        <v>Costa Rica2007</v>
      </c>
      <c r="B3979" s="1" t="s">
        <v>61</v>
      </c>
      <c r="C3979" s="3">
        <v>2007.0</v>
      </c>
      <c r="D3979" s="3">
        <v>34.96</v>
      </c>
      <c r="E3979" s="3">
        <v>68.46</v>
      </c>
      <c r="F3979" s="3">
        <v>0.093189</v>
      </c>
      <c r="G3979" s="3">
        <v>0.1</v>
      </c>
      <c r="H3979" s="3">
        <v>12757.85</v>
      </c>
      <c r="I3979" s="3">
        <v>8927.62</v>
      </c>
      <c r="J3979" s="3">
        <v>-5.32</v>
      </c>
      <c r="K3979" s="3">
        <v>26743.97</v>
      </c>
      <c r="L3979" s="3">
        <v>32.2</v>
      </c>
      <c r="M3979" s="3">
        <v>36.26</v>
      </c>
      <c r="N3979" s="3">
        <v>21.67</v>
      </c>
      <c r="O3979" s="3">
        <v>7.5</v>
      </c>
      <c r="P3979" s="3">
        <v>39.93</v>
      </c>
      <c r="Q3979" s="3">
        <v>27.52</v>
      </c>
      <c r="R3979" s="3">
        <v>6.92</v>
      </c>
      <c r="S3979" s="3">
        <v>22.79</v>
      </c>
      <c r="T3979" s="3">
        <v>2199.53588021598</v>
      </c>
      <c r="U3979" s="3">
        <v>1951.9593</v>
      </c>
    </row>
    <row r="3980" hidden="1">
      <c r="A3980" s="10" t="str">
        <f t="shared" si="1"/>
        <v>Cuba2007</v>
      </c>
      <c r="B3980" s="1" t="s">
        <v>64</v>
      </c>
      <c r="C3980" s="3">
        <v>2007.0</v>
      </c>
      <c r="D3980" s="3">
        <v>0.0</v>
      </c>
      <c r="E3980" s="3">
        <v>0.0</v>
      </c>
      <c r="F3980" s="3">
        <v>-0.442244</v>
      </c>
      <c r="G3980" s="2"/>
      <c r="H3980" s="2"/>
      <c r="I3980" s="2"/>
      <c r="J3980" s="3">
        <v>2.71</v>
      </c>
      <c r="K3980" s="3">
        <v>58603.9</v>
      </c>
      <c r="L3980" s="2"/>
      <c r="M3980" s="2"/>
      <c r="N3980" s="2"/>
      <c r="O3980" s="2"/>
      <c r="P3980" s="2"/>
      <c r="Q3980" s="2"/>
      <c r="R3980" s="2"/>
      <c r="S3980" s="2"/>
      <c r="T3980" s="3">
        <v>0.0</v>
      </c>
      <c r="U3980" s="3">
        <v>0.0</v>
      </c>
    </row>
    <row r="3981" hidden="1">
      <c r="A3981" s="10" t="str">
        <f t="shared" si="1"/>
        <v>Cayman Islands2007</v>
      </c>
      <c r="B3981" s="1" t="s">
        <v>52</v>
      </c>
      <c r="C3981" s="3">
        <v>2007.0</v>
      </c>
      <c r="D3981" s="3">
        <v>0.0</v>
      </c>
      <c r="E3981" s="3">
        <v>0.0</v>
      </c>
      <c r="F3981" s="2"/>
      <c r="G3981" s="2"/>
      <c r="H3981" s="2"/>
      <c r="I3981" s="2"/>
      <c r="J3981" s="2"/>
      <c r="K3981" s="3">
        <v>4466.44</v>
      </c>
      <c r="L3981" s="2"/>
      <c r="M3981" s="2"/>
      <c r="N3981" s="2"/>
      <c r="O3981" s="2"/>
      <c r="P3981" s="2"/>
      <c r="Q3981" s="2"/>
      <c r="R3981" s="2"/>
      <c r="S3981" s="2"/>
      <c r="T3981" s="3">
        <v>0.0</v>
      </c>
      <c r="U3981" s="3">
        <v>0.0</v>
      </c>
    </row>
    <row r="3982" hidden="1">
      <c r="A3982" s="10" t="str">
        <f t="shared" si="1"/>
        <v>Cyprus2007</v>
      </c>
      <c r="B3982" s="1" t="s">
        <v>65</v>
      </c>
      <c r="C3982" s="3">
        <v>2007.0</v>
      </c>
      <c r="D3982" s="3">
        <v>42.13</v>
      </c>
      <c r="E3982" s="3">
        <v>80.31</v>
      </c>
      <c r="F3982" s="3">
        <v>0.739674</v>
      </c>
      <c r="G3982" s="3">
        <v>0.08</v>
      </c>
      <c r="H3982" s="3">
        <v>8748.91</v>
      </c>
      <c r="I3982" s="3">
        <v>1486.41</v>
      </c>
      <c r="J3982" s="3">
        <v>-4.76</v>
      </c>
      <c r="K3982" s="3">
        <v>23968.76</v>
      </c>
      <c r="L3982" s="3">
        <v>16.55</v>
      </c>
      <c r="M3982" s="3">
        <v>63.76</v>
      </c>
      <c r="N3982" s="3">
        <v>14.95</v>
      </c>
      <c r="O3982" s="3">
        <v>4.53</v>
      </c>
      <c r="P3982" s="3">
        <v>17.64</v>
      </c>
      <c r="Q3982" s="3">
        <v>56.7</v>
      </c>
      <c r="R3982" s="3">
        <v>8.96</v>
      </c>
      <c r="S3982" s="3">
        <v>16.69</v>
      </c>
      <c r="T3982" s="3">
        <v>1813.74637053991</v>
      </c>
      <c r="U3982" s="3">
        <v>1076.4055</v>
      </c>
    </row>
    <row r="3983" hidden="1">
      <c r="A3983" s="10" t="str">
        <f t="shared" si="1"/>
        <v>Czechia2007</v>
      </c>
      <c r="B3983" s="1" t="s">
        <v>66</v>
      </c>
      <c r="C3983" s="3">
        <v>2007.0</v>
      </c>
      <c r="D3983" s="3">
        <v>10.91</v>
      </c>
      <c r="E3983" s="3">
        <v>70.27</v>
      </c>
      <c r="F3983" s="3">
        <v>1.661947</v>
      </c>
      <c r="G3983" s="3">
        <v>0.13</v>
      </c>
      <c r="H3983" s="3">
        <v>116822.2</v>
      </c>
      <c r="I3983" s="3">
        <v>120900.49</v>
      </c>
      <c r="J3983" s="3">
        <v>2.42</v>
      </c>
      <c r="K3983" s="3">
        <v>190184.0</v>
      </c>
      <c r="L3983" s="3">
        <v>39.08</v>
      </c>
      <c r="M3983" s="3">
        <v>31.19</v>
      </c>
      <c r="N3983" s="3">
        <v>22.95</v>
      </c>
      <c r="O3983" s="3">
        <v>6.75</v>
      </c>
      <c r="P3983" s="3">
        <v>42.07</v>
      </c>
      <c r="Q3983" s="3">
        <v>36.31</v>
      </c>
      <c r="R3983" s="3">
        <v>17.91</v>
      </c>
      <c r="S3983" s="3">
        <v>3.65</v>
      </c>
      <c r="T3983" s="3">
        <v>2594.34812922335</v>
      </c>
      <c r="U3983" s="3">
        <v>1966.5593</v>
      </c>
    </row>
    <row r="3984" hidden="1">
      <c r="A3984" s="10" t="str">
        <f t="shared" si="1"/>
        <v>Germany2007</v>
      </c>
      <c r="B3984" s="1" t="s">
        <v>89</v>
      </c>
      <c r="C3984" s="3">
        <v>2007.0</v>
      </c>
      <c r="D3984" s="3">
        <v>10.18</v>
      </c>
      <c r="E3984" s="3">
        <v>58.18</v>
      </c>
      <c r="F3984" s="3">
        <v>2.051962</v>
      </c>
      <c r="G3984" s="3">
        <v>0.04</v>
      </c>
      <c r="H3984" s="3">
        <v>1059307.81</v>
      </c>
      <c r="I3984" s="3">
        <v>1328841.35</v>
      </c>
      <c r="J3984" s="3">
        <v>6.77</v>
      </c>
      <c r="K3984" s="3">
        <v>3421230.07</v>
      </c>
      <c r="L3984" s="3">
        <v>28.0</v>
      </c>
      <c r="M3984" s="3">
        <v>30.18</v>
      </c>
      <c r="N3984" s="3">
        <v>21.4</v>
      </c>
      <c r="O3984" s="3">
        <v>11.15</v>
      </c>
      <c r="P3984" s="3">
        <v>37.55</v>
      </c>
      <c r="Q3984" s="3">
        <v>33.0</v>
      </c>
      <c r="R3984" s="3">
        <v>20.22</v>
      </c>
      <c r="S3984" s="3">
        <v>2.54</v>
      </c>
      <c r="T3984" s="3">
        <v>1964.70703411317</v>
      </c>
      <c r="U3984" s="3">
        <v>1578.9574</v>
      </c>
    </row>
    <row r="3985" hidden="1">
      <c r="A3985" s="10" t="str">
        <f t="shared" si="1"/>
        <v>Djibouti2007</v>
      </c>
      <c r="B3985" s="1" t="s">
        <v>68</v>
      </c>
      <c r="C3985" s="3">
        <v>2007.0</v>
      </c>
      <c r="D3985" s="3">
        <v>0.0</v>
      </c>
      <c r="E3985" s="3">
        <v>0.0</v>
      </c>
      <c r="F3985" s="2"/>
      <c r="G3985" s="2"/>
      <c r="H3985" s="2"/>
      <c r="I3985" s="2"/>
      <c r="J3985" s="2"/>
      <c r="K3985" s="3">
        <v>847.92</v>
      </c>
      <c r="L3985" s="2"/>
      <c r="M3985" s="2"/>
      <c r="N3985" s="2"/>
      <c r="O3985" s="2"/>
      <c r="P3985" s="2"/>
      <c r="Q3985" s="2"/>
      <c r="R3985" s="2"/>
      <c r="S3985" s="2"/>
      <c r="T3985" s="3">
        <v>0.0</v>
      </c>
      <c r="U3985" s="3">
        <v>0.0</v>
      </c>
    </row>
    <row r="3986" hidden="1">
      <c r="A3986" s="10" t="str">
        <f t="shared" si="1"/>
        <v>Dominica2007</v>
      </c>
      <c r="B3986" s="1" t="s">
        <v>69</v>
      </c>
      <c r="C3986" s="3">
        <v>2007.0</v>
      </c>
      <c r="D3986" s="3">
        <v>45.13</v>
      </c>
      <c r="E3986" s="3">
        <v>73.84</v>
      </c>
      <c r="F3986" s="2"/>
      <c r="G3986" s="3">
        <v>0.05</v>
      </c>
      <c r="H3986" s="3">
        <v>195.73</v>
      </c>
      <c r="I3986" s="3">
        <v>36.83</v>
      </c>
      <c r="J3986" s="3">
        <v>-21.0</v>
      </c>
      <c r="K3986" s="3">
        <v>421.38</v>
      </c>
      <c r="L3986" s="3">
        <v>18.91</v>
      </c>
      <c r="M3986" s="3">
        <v>54.93</v>
      </c>
      <c r="N3986" s="3">
        <v>21.64</v>
      </c>
      <c r="O3986" s="3">
        <v>4.48</v>
      </c>
      <c r="P3986" s="3">
        <v>0.91</v>
      </c>
      <c r="Q3986" s="3">
        <v>54.02</v>
      </c>
      <c r="R3986" s="3">
        <v>5.1</v>
      </c>
      <c r="S3986" s="3">
        <v>39.96</v>
      </c>
      <c r="T3986" s="3">
        <v>1647.72205484637</v>
      </c>
      <c r="U3986" s="3">
        <v>3836.3805</v>
      </c>
    </row>
    <row r="3987" hidden="1">
      <c r="A3987" s="10" t="str">
        <f t="shared" si="1"/>
        <v>Denmark2007</v>
      </c>
      <c r="B3987" s="1" t="s">
        <v>67</v>
      </c>
      <c r="C3987" s="3">
        <v>2007.0</v>
      </c>
      <c r="D3987" s="3">
        <v>30.01</v>
      </c>
      <c r="E3987" s="3">
        <v>69.63</v>
      </c>
      <c r="F3987" s="3">
        <v>1.236224</v>
      </c>
      <c r="G3987" s="3">
        <v>0.07</v>
      </c>
      <c r="H3987" s="3">
        <v>97445.16</v>
      </c>
      <c r="I3987" s="3">
        <v>101616.12</v>
      </c>
      <c r="J3987" s="3">
        <v>2.9</v>
      </c>
      <c r="K3987" s="3">
        <v>319422.99</v>
      </c>
      <c r="L3987" s="3">
        <v>29.1</v>
      </c>
      <c r="M3987" s="3">
        <v>40.53</v>
      </c>
      <c r="N3987" s="3">
        <v>21.03</v>
      </c>
      <c r="O3987" s="3">
        <v>7.3</v>
      </c>
      <c r="P3987" s="3">
        <v>27.29</v>
      </c>
      <c r="Q3987" s="3">
        <v>38.05</v>
      </c>
      <c r="R3987" s="3">
        <v>13.92</v>
      </c>
      <c r="S3987" s="3">
        <v>15.58</v>
      </c>
      <c r="T3987" s="3">
        <v>2193.96968893919</v>
      </c>
      <c r="U3987" s="3">
        <v>1160.7242</v>
      </c>
    </row>
    <row r="3988" hidden="1">
      <c r="A3988" s="10" t="str">
        <f t="shared" si="1"/>
        <v>Dominican Republic2007</v>
      </c>
      <c r="B3988" s="1" t="s">
        <v>70</v>
      </c>
      <c r="C3988" s="3">
        <v>2007.0</v>
      </c>
      <c r="D3988" s="3">
        <v>23.97</v>
      </c>
      <c r="E3988" s="3">
        <v>62.24</v>
      </c>
      <c r="F3988" s="3">
        <v>0.033073</v>
      </c>
      <c r="G3988" s="3">
        <v>0.43</v>
      </c>
      <c r="H3988" s="3">
        <v>10594.39</v>
      </c>
      <c r="I3988" s="3">
        <v>6793.73</v>
      </c>
      <c r="J3988" s="3">
        <v>-8.42</v>
      </c>
      <c r="K3988" s="3">
        <v>43965.42</v>
      </c>
      <c r="L3988" s="3">
        <v>25.13</v>
      </c>
      <c r="M3988" s="3">
        <v>37.11</v>
      </c>
      <c r="N3988" s="3">
        <v>31.14</v>
      </c>
      <c r="O3988" s="3">
        <v>6.61</v>
      </c>
      <c r="P3988" s="3">
        <v>16.35</v>
      </c>
      <c r="Q3988" s="3">
        <v>49.75</v>
      </c>
      <c r="R3988" s="3">
        <v>28.08</v>
      </c>
      <c r="S3988" s="3">
        <v>5.82</v>
      </c>
      <c r="T3988" s="3">
        <v>1748.19782724339</v>
      </c>
      <c r="U3988" s="3">
        <v>1252.2955</v>
      </c>
    </row>
    <row r="3989" hidden="1">
      <c r="A3989" s="10" t="str">
        <f t="shared" si="1"/>
        <v>Algeria2007</v>
      </c>
      <c r="B3989" s="1" t="s">
        <v>19</v>
      </c>
      <c r="C3989" s="3">
        <v>2007.0</v>
      </c>
      <c r="D3989" s="3">
        <v>98.68</v>
      </c>
      <c r="E3989" s="3">
        <v>55.77</v>
      </c>
      <c r="F3989" s="3">
        <v>-1.684407</v>
      </c>
      <c r="G3989" s="3">
        <v>0.14</v>
      </c>
      <c r="H3989" s="3">
        <v>27631.2</v>
      </c>
      <c r="I3989" s="3">
        <v>60163.16</v>
      </c>
      <c r="J3989" s="3">
        <v>22.2</v>
      </c>
      <c r="K3989" s="3">
        <v>134846.0</v>
      </c>
      <c r="L3989" s="3">
        <v>33.85</v>
      </c>
      <c r="M3989" s="3">
        <v>21.92</v>
      </c>
      <c r="N3989" s="3">
        <v>33.4</v>
      </c>
      <c r="O3989" s="3">
        <v>10.78</v>
      </c>
      <c r="P3989" s="3">
        <v>0.04</v>
      </c>
      <c r="Q3989" s="3">
        <v>41.77</v>
      </c>
      <c r="R3989" s="3">
        <v>1.51</v>
      </c>
      <c r="S3989" s="3">
        <v>56.67</v>
      </c>
      <c r="T3989" s="3">
        <v>2218.94227731505</v>
      </c>
      <c r="U3989" s="3">
        <v>9679.3389</v>
      </c>
    </row>
    <row r="3990" hidden="1">
      <c r="A3990" s="10" t="str">
        <f t="shared" si="1"/>
        <v>Europe &amp; Central Asia2007</v>
      </c>
      <c r="B3990" s="1" t="s">
        <v>78</v>
      </c>
      <c r="C3990" s="3">
        <v>2007.0</v>
      </c>
      <c r="D3990" s="3">
        <v>21.55</v>
      </c>
      <c r="E3990" s="3">
        <v>61.44</v>
      </c>
      <c r="F3990" s="2"/>
      <c r="G3990" s="2"/>
      <c r="H3990" s="3">
        <v>6303370.41</v>
      </c>
      <c r="I3990" s="3">
        <v>6190265.69</v>
      </c>
      <c r="J3990" s="3">
        <v>1.62</v>
      </c>
      <c r="K3990" s="3">
        <v>2.120190054E7</v>
      </c>
      <c r="L3990" s="3">
        <v>27.32</v>
      </c>
      <c r="M3990" s="3">
        <v>34.12</v>
      </c>
      <c r="N3990" s="3">
        <v>22.18</v>
      </c>
      <c r="O3990" s="3">
        <v>11.88</v>
      </c>
      <c r="P3990" s="3">
        <v>28.78</v>
      </c>
      <c r="Q3990" s="3">
        <v>35.25</v>
      </c>
      <c r="R3990" s="3">
        <v>22.51</v>
      </c>
      <c r="S3990" s="3">
        <v>8.65</v>
      </c>
      <c r="T3990" s="3">
        <v>0.0</v>
      </c>
      <c r="U3990" s="3">
        <v>1169.9423</v>
      </c>
    </row>
    <row r="3991" hidden="1">
      <c r="A3991" s="10" t="str">
        <f t="shared" si="1"/>
        <v>Ecuador2007</v>
      </c>
      <c r="B3991" s="1" t="s">
        <v>71</v>
      </c>
      <c r="C3991" s="3">
        <v>2007.0</v>
      </c>
      <c r="D3991" s="3">
        <v>91.61</v>
      </c>
      <c r="E3991" s="3">
        <v>65.14</v>
      </c>
      <c r="F3991" s="3">
        <v>-0.754465</v>
      </c>
      <c r="G3991" s="3">
        <v>0.18</v>
      </c>
      <c r="H3991" s="3">
        <v>13565.3</v>
      </c>
      <c r="I3991" s="3">
        <v>13800.36</v>
      </c>
      <c r="J3991" s="3">
        <v>1.28</v>
      </c>
      <c r="K3991" s="3">
        <v>51007.78</v>
      </c>
      <c r="L3991" s="3">
        <v>24.32</v>
      </c>
      <c r="M3991" s="3">
        <v>40.82</v>
      </c>
      <c r="N3991" s="3">
        <v>29.72</v>
      </c>
      <c r="O3991" s="3">
        <v>4.13</v>
      </c>
      <c r="P3991" s="3">
        <v>2.24</v>
      </c>
      <c r="Q3991" s="3">
        <v>19.64</v>
      </c>
      <c r="R3991" s="3">
        <v>5.58</v>
      </c>
      <c r="S3991" s="3">
        <v>72.39</v>
      </c>
      <c r="T3991" s="3">
        <v>1871.34248816285</v>
      </c>
      <c r="U3991" s="3">
        <v>3965.2377</v>
      </c>
    </row>
    <row r="3992" hidden="1">
      <c r="A3992" s="10" t="str">
        <f t="shared" si="1"/>
        <v>Egypt, Arab Rep.2007</v>
      </c>
      <c r="B3992" s="1" t="s">
        <v>72</v>
      </c>
      <c r="C3992" s="3">
        <v>2007.0</v>
      </c>
      <c r="D3992" s="3">
        <v>63.37</v>
      </c>
      <c r="E3992" s="3">
        <v>38.3</v>
      </c>
      <c r="F3992" s="3">
        <v>-0.235285</v>
      </c>
      <c r="G3992" s="3">
        <v>0.04</v>
      </c>
      <c r="H3992" s="3">
        <v>27031.27</v>
      </c>
      <c r="I3992" s="3">
        <v>16167.28</v>
      </c>
      <c r="J3992" s="3">
        <v>-4.58</v>
      </c>
      <c r="K3992" s="3">
        <v>130438.0</v>
      </c>
      <c r="L3992" s="3">
        <v>17.54</v>
      </c>
      <c r="M3992" s="3">
        <v>20.76</v>
      </c>
      <c r="N3992" s="3">
        <v>23.24</v>
      </c>
      <c r="O3992" s="3">
        <v>23.22</v>
      </c>
      <c r="P3992" s="3">
        <v>0.33</v>
      </c>
      <c r="Q3992" s="3">
        <v>55.55</v>
      </c>
      <c r="R3992" s="3">
        <v>15.5</v>
      </c>
      <c r="S3992" s="3">
        <v>12.28</v>
      </c>
      <c r="T3992" s="3">
        <v>1325.6629561336</v>
      </c>
      <c r="U3992" s="3">
        <v>3204.5462</v>
      </c>
    </row>
    <row r="3993" hidden="1">
      <c r="A3993" s="10" t="str">
        <f t="shared" si="1"/>
        <v>Eritrea2007</v>
      </c>
      <c r="B3993" s="1" t="s">
        <v>74</v>
      </c>
      <c r="C3993" s="3">
        <v>2007.0</v>
      </c>
      <c r="D3993" s="3">
        <v>0.0</v>
      </c>
      <c r="E3993" s="3">
        <v>0.0</v>
      </c>
      <c r="F3993" s="2"/>
      <c r="G3993" s="2"/>
      <c r="H3993" s="2"/>
      <c r="I3993" s="2"/>
      <c r="J3993" s="3">
        <v>-23.02</v>
      </c>
      <c r="K3993" s="3">
        <v>1317.97</v>
      </c>
      <c r="L3993" s="2"/>
      <c r="M3993" s="2"/>
      <c r="N3993" s="2"/>
      <c r="O3993" s="2"/>
      <c r="P3993" s="2"/>
      <c r="Q3993" s="2"/>
      <c r="R3993" s="2"/>
      <c r="S3993" s="2"/>
      <c r="T3993" s="3">
        <v>0.0</v>
      </c>
      <c r="U3993" s="3">
        <v>0.0</v>
      </c>
    </row>
    <row r="3994" hidden="1">
      <c r="A3994" s="10" t="str">
        <f t="shared" si="1"/>
        <v>Spain2007</v>
      </c>
      <c r="B3994" s="1" t="s">
        <v>188</v>
      </c>
      <c r="C3994" s="3">
        <v>2007.0</v>
      </c>
      <c r="D3994" s="3">
        <v>22.59</v>
      </c>
      <c r="E3994" s="3">
        <v>64.23</v>
      </c>
      <c r="F3994" s="3">
        <v>1.003181</v>
      </c>
      <c r="G3994" s="3">
        <v>0.07</v>
      </c>
      <c r="H3994" s="3">
        <v>391236.95</v>
      </c>
      <c r="I3994" s="3">
        <v>253753.92</v>
      </c>
      <c r="J3994" s="3">
        <v>-5.78</v>
      </c>
      <c r="K3994" s="3">
        <v>1472130.06</v>
      </c>
      <c r="L3994" s="3">
        <v>27.55</v>
      </c>
      <c r="M3994" s="3">
        <v>36.68</v>
      </c>
      <c r="N3994" s="3">
        <v>20.05</v>
      </c>
      <c r="O3994" s="3">
        <v>15.23</v>
      </c>
      <c r="P3994" s="3">
        <v>24.17</v>
      </c>
      <c r="Q3994" s="3">
        <v>43.08</v>
      </c>
      <c r="R3994" s="3">
        <v>22.06</v>
      </c>
      <c r="S3994" s="3">
        <v>8.63</v>
      </c>
      <c r="T3994" s="3">
        <v>1981.49254536774</v>
      </c>
      <c r="U3994" s="3">
        <v>1159.1807</v>
      </c>
    </row>
    <row r="3995" hidden="1">
      <c r="A3995" s="10" t="str">
        <f t="shared" si="1"/>
        <v>Estonia2007</v>
      </c>
      <c r="B3995" s="1" t="s">
        <v>75</v>
      </c>
      <c r="C3995" s="3">
        <v>2007.0</v>
      </c>
      <c r="D3995" s="3">
        <v>34.0</v>
      </c>
      <c r="E3995" s="3">
        <v>70.01</v>
      </c>
      <c r="F3995" s="3">
        <v>0.804185</v>
      </c>
      <c r="G3995" s="3">
        <v>0.07</v>
      </c>
      <c r="H3995" s="3">
        <v>16665.17</v>
      </c>
      <c r="I3995" s="3">
        <v>11739.45</v>
      </c>
      <c r="J3995" s="3">
        <v>-8.79</v>
      </c>
      <c r="K3995" s="3">
        <v>22445.58</v>
      </c>
      <c r="L3995" s="3">
        <v>23.6</v>
      </c>
      <c r="M3995" s="3">
        <v>46.41</v>
      </c>
      <c r="N3995" s="3">
        <v>19.45</v>
      </c>
      <c r="O3995" s="3">
        <v>4.4</v>
      </c>
      <c r="P3995" s="3">
        <v>22.69</v>
      </c>
      <c r="Q3995" s="3">
        <v>44.46</v>
      </c>
      <c r="R3995" s="3">
        <v>19.18</v>
      </c>
      <c r="S3995" s="3">
        <v>8.75</v>
      </c>
      <c r="T3995" s="3">
        <v>1943.83411908131</v>
      </c>
      <c r="U3995" s="3">
        <v>1099.2328</v>
      </c>
    </row>
    <row r="3996" hidden="1">
      <c r="A3996" s="10" t="str">
        <f t="shared" si="1"/>
        <v>Ethiopia(excludes Eritrea)2007</v>
      </c>
      <c r="B3996" s="1" t="s">
        <v>77</v>
      </c>
      <c r="C3996" s="3">
        <v>2007.0</v>
      </c>
      <c r="D3996" s="3">
        <v>62.47</v>
      </c>
      <c r="E3996" s="3">
        <v>70.37</v>
      </c>
      <c r="F3996" s="2"/>
      <c r="G3996" s="3">
        <v>0.05</v>
      </c>
      <c r="H3996" s="3">
        <v>5797.37</v>
      </c>
      <c r="I3996" s="3">
        <v>747.19</v>
      </c>
      <c r="J3996" s="2"/>
      <c r="K3996" s="3">
        <v>19707.62</v>
      </c>
      <c r="L3996" s="3">
        <v>33.9</v>
      </c>
      <c r="M3996" s="3">
        <v>36.47</v>
      </c>
      <c r="N3996" s="3">
        <v>25.97</v>
      </c>
      <c r="O3996" s="3">
        <v>3.65</v>
      </c>
      <c r="P3996" s="3">
        <v>9.72</v>
      </c>
      <c r="Q3996" s="3">
        <v>5.96</v>
      </c>
      <c r="R3996" s="3">
        <v>29.08</v>
      </c>
      <c r="S3996" s="3">
        <v>55.24</v>
      </c>
      <c r="T3996" s="3">
        <v>2207.53784055962</v>
      </c>
      <c r="U3996" s="3">
        <v>3442.0832</v>
      </c>
    </row>
    <row r="3997" hidden="1">
      <c r="A3997" s="10" t="str">
        <f t="shared" si="1"/>
        <v>European Union2007</v>
      </c>
      <c r="B3997" s="1" t="s">
        <v>79</v>
      </c>
      <c r="C3997" s="3">
        <v>2007.0</v>
      </c>
      <c r="D3997" s="3">
        <v>13.64</v>
      </c>
      <c r="E3997" s="3">
        <v>54.91</v>
      </c>
      <c r="F3997" s="2"/>
      <c r="G3997" s="2"/>
      <c r="H3997" s="3">
        <v>2020311.76</v>
      </c>
      <c r="I3997" s="3">
        <v>1757322.86</v>
      </c>
      <c r="J3997" s="2"/>
      <c r="K3997" s="2"/>
      <c r="L3997" s="3">
        <v>26.22</v>
      </c>
      <c r="M3997" s="3">
        <v>28.69</v>
      </c>
      <c r="N3997" s="3">
        <v>19.18</v>
      </c>
      <c r="O3997" s="3">
        <v>22.33</v>
      </c>
      <c r="P3997" s="3">
        <v>37.52</v>
      </c>
      <c r="Q3997" s="3">
        <v>32.24</v>
      </c>
      <c r="R3997" s="3">
        <v>19.97</v>
      </c>
      <c r="S3997" s="3">
        <v>4.03</v>
      </c>
      <c r="T3997" s="3">
        <v>0.0</v>
      </c>
      <c r="U3997" s="3">
        <v>1467.6493</v>
      </c>
    </row>
    <row r="3998" hidden="1">
      <c r="A3998" s="10" t="str">
        <f t="shared" si="1"/>
        <v>Finland2007</v>
      </c>
      <c r="B3998" s="1" t="s">
        <v>82</v>
      </c>
      <c r="C3998" s="3">
        <v>2007.0</v>
      </c>
      <c r="D3998" s="3">
        <v>27.22</v>
      </c>
      <c r="E3998" s="3">
        <v>59.32</v>
      </c>
      <c r="F3998" s="3">
        <v>1.845464</v>
      </c>
      <c r="G3998" s="3">
        <v>0.04</v>
      </c>
      <c r="H3998" s="3">
        <v>81576.27</v>
      </c>
      <c r="I3998" s="3">
        <v>89798.88</v>
      </c>
      <c r="J3998" s="3">
        <v>4.79</v>
      </c>
      <c r="K3998" s="3">
        <v>256053.0</v>
      </c>
      <c r="L3998" s="3">
        <v>29.59</v>
      </c>
      <c r="M3998" s="3">
        <v>29.73</v>
      </c>
      <c r="N3998" s="3">
        <v>18.62</v>
      </c>
      <c r="O3998" s="3">
        <v>19.36</v>
      </c>
      <c r="P3998" s="3">
        <v>39.54</v>
      </c>
      <c r="Q3998" s="3">
        <v>19.51</v>
      </c>
      <c r="R3998" s="3">
        <v>37.63</v>
      </c>
      <c r="S3998" s="3">
        <v>2.17</v>
      </c>
      <c r="T3998" s="3">
        <v>2048.34137387829</v>
      </c>
      <c r="U3998" s="3">
        <v>1903.0295</v>
      </c>
    </row>
    <row r="3999" hidden="1">
      <c r="A3999" s="10" t="str">
        <f t="shared" si="1"/>
        <v>Fiji2007</v>
      </c>
      <c r="B3999" s="1" t="s">
        <v>81</v>
      </c>
      <c r="C3999" s="3">
        <v>2007.0</v>
      </c>
      <c r="D3999" s="3">
        <v>78.29</v>
      </c>
      <c r="E3999" s="3">
        <v>72.21</v>
      </c>
      <c r="F3999" s="2"/>
      <c r="G3999" s="3">
        <v>0.14</v>
      </c>
      <c r="H3999" s="3">
        <v>1779.74</v>
      </c>
      <c r="I3999" s="3">
        <v>745.73</v>
      </c>
      <c r="J3999" s="3">
        <v>-13.08</v>
      </c>
      <c r="K3999" s="3">
        <v>3405.05</v>
      </c>
      <c r="L3999" s="3">
        <v>15.77</v>
      </c>
      <c r="M3999" s="3">
        <v>56.44</v>
      </c>
      <c r="N3999" s="3">
        <v>17.39</v>
      </c>
      <c r="O3999" s="3">
        <v>8.12</v>
      </c>
      <c r="P3999" s="3">
        <v>4.03</v>
      </c>
      <c r="Q3999" s="3">
        <v>56.21</v>
      </c>
      <c r="R3999" s="3">
        <v>24.32</v>
      </c>
      <c r="S3999" s="3">
        <v>14.62</v>
      </c>
      <c r="T3999" s="3">
        <v>1823.62238524383</v>
      </c>
      <c r="U3999" s="3">
        <v>1895.4455</v>
      </c>
    </row>
    <row r="4000" hidden="1">
      <c r="A4000" s="10" t="str">
        <f t="shared" si="1"/>
        <v>France2007</v>
      </c>
      <c r="B4000" s="1" t="s">
        <v>83</v>
      </c>
      <c r="C4000" s="3">
        <v>2007.0</v>
      </c>
      <c r="D4000" s="3">
        <v>18.13</v>
      </c>
      <c r="E4000" s="3">
        <v>65.06</v>
      </c>
      <c r="F4000" s="3">
        <v>1.413086</v>
      </c>
      <c r="G4000" s="3">
        <v>0.06</v>
      </c>
      <c r="H4000" s="3">
        <v>611364.44</v>
      </c>
      <c r="I4000" s="3">
        <v>539730.71</v>
      </c>
      <c r="J4000" s="3">
        <v>-0.71</v>
      </c>
      <c r="K4000" s="3">
        <v>2657210.07</v>
      </c>
      <c r="L4000" s="3">
        <v>26.78</v>
      </c>
      <c r="M4000" s="3">
        <v>38.28</v>
      </c>
      <c r="N4000" s="3">
        <v>23.04</v>
      </c>
      <c r="O4000" s="3">
        <v>11.88</v>
      </c>
      <c r="P4000" s="3">
        <v>33.74</v>
      </c>
      <c r="Q4000" s="3">
        <v>37.13</v>
      </c>
      <c r="R4000" s="3">
        <v>21.3</v>
      </c>
      <c r="S4000" s="3">
        <v>5.57</v>
      </c>
      <c r="T4000" s="3">
        <v>2023.07888687265</v>
      </c>
      <c r="U4000" s="3">
        <v>1238.2222</v>
      </c>
    </row>
    <row r="4001" hidden="1">
      <c r="A4001" s="10" t="str">
        <f t="shared" si="1"/>
        <v>Faroe Islands2007</v>
      </c>
      <c r="B4001" s="1" t="s">
        <v>80</v>
      </c>
      <c r="C4001" s="3">
        <v>2007.0</v>
      </c>
      <c r="D4001" s="3">
        <v>96.01</v>
      </c>
      <c r="E4001" s="3">
        <v>82.46</v>
      </c>
      <c r="F4001" s="2"/>
      <c r="G4001" s="3">
        <v>0.13</v>
      </c>
      <c r="H4001" s="3">
        <v>1015.84</v>
      </c>
      <c r="I4001" s="3">
        <v>746.23</v>
      </c>
      <c r="J4001" s="3">
        <v>-16.47</v>
      </c>
      <c r="K4001" s="3">
        <v>2290.13</v>
      </c>
      <c r="L4001" s="3">
        <v>28.24</v>
      </c>
      <c r="M4001" s="3">
        <v>54.22</v>
      </c>
      <c r="N4001" s="3">
        <v>11.48</v>
      </c>
      <c r="O4001" s="3">
        <v>4.99</v>
      </c>
      <c r="P4001" s="3">
        <v>2.87</v>
      </c>
      <c r="Q4001" s="3">
        <v>12.71</v>
      </c>
      <c r="R4001" s="3">
        <v>15.28</v>
      </c>
      <c r="S4001" s="3">
        <v>69.15</v>
      </c>
      <c r="T4001" s="3">
        <v>1946.03529279622</v>
      </c>
      <c r="U4001" s="3">
        <v>6963.5476</v>
      </c>
    </row>
    <row r="4002" hidden="1">
      <c r="A4002" s="10" t="str">
        <f t="shared" si="1"/>
        <v>Micronesia, Fed. Sts.2007</v>
      </c>
      <c r="B4002" s="1" t="s">
        <v>137</v>
      </c>
      <c r="C4002" s="3">
        <v>2007.0</v>
      </c>
      <c r="D4002" s="3">
        <v>99.15</v>
      </c>
      <c r="E4002" s="3">
        <v>80.34</v>
      </c>
      <c r="F4002" s="2"/>
      <c r="G4002" s="3">
        <v>0.24</v>
      </c>
      <c r="H4002" s="3">
        <v>145.71</v>
      </c>
      <c r="I4002" s="3">
        <v>16.19</v>
      </c>
      <c r="J4002" s="3">
        <v>-53.71</v>
      </c>
      <c r="K4002" s="3">
        <v>256.79</v>
      </c>
      <c r="L4002" s="3">
        <v>17.4</v>
      </c>
      <c r="M4002" s="3">
        <v>62.94</v>
      </c>
      <c r="N4002" s="3">
        <v>10.81</v>
      </c>
      <c r="O4002" s="3">
        <v>7.68</v>
      </c>
      <c r="P4002" s="3">
        <v>0.0</v>
      </c>
      <c r="Q4002" s="3">
        <v>7.05</v>
      </c>
      <c r="R4002" s="3">
        <v>0.67</v>
      </c>
      <c r="S4002" s="3">
        <v>92.28</v>
      </c>
      <c r="T4002" s="3">
        <v>1651.188595928</v>
      </c>
      <c r="U4002" s="3">
        <v>6144.4144</v>
      </c>
    </row>
    <row r="4003" hidden="1">
      <c r="A4003" s="10" t="str">
        <f t="shared" si="1"/>
        <v>Gabon2007</v>
      </c>
      <c r="B4003" s="1" t="s">
        <v>86</v>
      </c>
      <c r="C4003" s="3">
        <v>2007.0</v>
      </c>
      <c r="D4003" s="3">
        <v>98.15</v>
      </c>
      <c r="E4003" s="3">
        <v>72.56</v>
      </c>
      <c r="F4003" s="3">
        <v>-1.248389</v>
      </c>
      <c r="G4003" s="3">
        <v>0.17</v>
      </c>
      <c r="H4003" s="3">
        <v>2110.23</v>
      </c>
      <c r="I4003" s="3">
        <v>6302.02</v>
      </c>
      <c r="J4003" s="3">
        <v>31.92</v>
      </c>
      <c r="K4003" s="3">
        <v>12455.41</v>
      </c>
      <c r="L4003" s="3">
        <v>34.53</v>
      </c>
      <c r="M4003" s="3">
        <v>38.03</v>
      </c>
      <c r="N4003" s="3">
        <v>19.35</v>
      </c>
      <c r="O4003" s="3">
        <v>7.68</v>
      </c>
      <c r="P4003" s="3">
        <v>1.07</v>
      </c>
      <c r="Q4003" s="3">
        <v>1.72</v>
      </c>
      <c r="R4003" s="3">
        <v>4.39</v>
      </c>
      <c r="S4003" s="3">
        <v>92.82</v>
      </c>
      <c r="T4003" s="3">
        <v>2248.90599568484</v>
      </c>
      <c r="U4003" s="3">
        <v>7082.4147</v>
      </c>
    </row>
    <row r="4004" hidden="1">
      <c r="A4004" s="10" t="str">
        <f t="shared" si="1"/>
        <v>United Kingdom2007</v>
      </c>
      <c r="B4004" s="1" t="s">
        <v>212</v>
      </c>
      <c r="C4004" s="3">
        <v>2007.0</v>
      </c>
      <c r="D4004" s="3">
        <v>18.6</v>
      </c>
      <c r="E4004" s="3">
        <v>67.07</v>
      </c>
      <c r="F4004" s="3">
        <v>1.65211</v>
      </c>
      <c r="G4004" s="3">
        <v>0.06</v>
      </c>
      <c r="H4004" s="3">
        <v>679917.92</v>
      </c>
      <c r="I4004" s="3">
        <v>454005.49</v>
      </c>
      <c r="J4004" s="3">
        <v>-1.98</v>
      </c>
      <c r="K4004" s="3">
        <v>3100879.88</v>
      </c>
      <c r="L4004" s="3">
        <v>27.37</v>
      </c>
      <c r="M4004" s="3">
        <v>39.7</v>
      </c>
      <c r="N4004" s="3">
        <v>17.12</v>
      </c>
      <c r="O4004" s="3">
        <v>9.74</v>
      </c>
      <c r="P4004" s="3">
        <v>30.74</v>
      </c>
      <c r="Q4004" s="3">
        <v>35.88</v>
      </c>
      <c r="R4004" s="3">
        <v>16.52</v>
      </c>
      <c r="S4004" s="3">
        <v>10.41</v>
      </c>
      <c r="T4004" s="3">
        <v>2044.92303556943</v>
      </c>
      <c r="U4004" s="3">
        <v>1298.5798</v>
      </c>
    </row>
    <row r="4005" hidden="1">
      <c r="A4005" s="10" t="str">
        <f t="shared" si="1"/>
        <v>Georgia2007</v>
      </c>
      <c r="B4005" s="1" t="s">
        <v>88</v>
      </c>
      <c r="C4005" s="3">
        <v>2007.0</v>
      </c>
      <c r="D4005" s="3">
        <v>41.78</v>
      </c>
      <c r="E4005" s="3">
        <v>72.25</v>
      </c>
      <c r="F4005" s="3">
        <v>-0.227979</v>
      </c>
      <c r="G4005" s="3">
        <v>0.06</v>
      </c>
      <c r="H4005" s="3">
        <v>5214.13</v>
      </c>
      <c r="I4005" s="3">
        <v>1232.36</v>
      </c>
      <c r="J4005" s="3">
        <v>-26.76</v>
      </c>
      <c r="K4005" s="3">
        <v>10172.88</v>
      </c>
      <c r="L4005" s="3">
        <v>19.65</v>
      </c>
      <c r="M4005" s="3">
        <v>52.6</v>
      </c>
      <c r="N4005" s="3">
        <v>15.47</v>
      </c>
      <c r="O4005" s="3">
        <v>7.01</v>
      </c>
      <c r="P4005" s="3">
        <v>6.17</v>
      </c>
      <c r="Q4005" s="3">
        <v>27.16</v>
      </c>
      <c r="R4005" s="3">
        <v>36.57</v>
      </c>
      <c r="S4005" s="3">
        <v>29.76</v>
      </c>
      <c r="T4005" s="3">
        <v>1732.22861786462</v>
      </c>
      <c r="U4005" s="3">
        <v>1425.0127</v>
      </c>
    </row>
    <row r="4006" hidden="1">
      <c r="A4006" s="10" t="str">
        <f t="shared" si="1"/>
        <v>Ghana2007</v>
      </c>
      <c r="B4006" s="1" t="s">
        <v>90</v>
      </c>
      <c r="C4006" s="3">
        <v>2007.0</v>
      </c>
      <c r="D4006" s="3">
        <v>48.63</v>
      </c>
      <c r="E4006" s="3">
        <v>60.28</v>
      </c>
      <c r="F4006" s="3">
        <v>-0.671079</v>
      </c>
      <c r="G4006" s="3">
        <v>0.05</v>
      </c>
      <c r="H4006" s="3">
        <v>7278.29</v>
      </c>
      <c r="I4006" s="3">
        <v>3533.79</v>
      </c>
      <c r="J4006" s="3">
        <v>-16.3</v>
      </c>
      <c r="K4006" s="3">
        <v>24827.84</v>
      </c>
      <c r="L4006" s="3">
        <v>28.54</v>
      </c>
      <c r="M4006" s="3">
        <v>31.74</v>
      </c>
      <c r="N4006" s="3">
        <v>23.19</v>
      </c>
      <c r="O4006" s="3">
        <v>16.44</v>
      </c>
      <c r="P4006" s="3">
        <v>1.79</v>
      </c>
      <c r="Q4006" s="3">
        <v>7.54</v>
      </c>
      <c r="R4006" s="3">
        <v>57.05</v>
      </c>
      <c r="S4006" s="3">
        <v>33.54</v>
      </c>
      <c r="T4006" s="3">
        <v>1991.55158135674</v>
      </c>
      <c r="U4006" s="3">
        <v>2916.7431</v>
      </c>
    </row>
    <row r="4007" hidden="1">
      <c r="A4007" s="10" t="str">
        <f t="shared" si="1"/>
        <v>Guinea2007</v>
      </c>
      <c r="B4007" s="1" t="s">
        <v>96</v>
      </c>
      <c r="C4007" s="3">
        <v>2007.0</v>
      </c>
      <c r="D4007" s="3">
        <v>74.08</v>
      </c>
      <c r="E4007" s="3">
        <v>83.03</v>
      </c>
      <c r="F4007" s="3">
        <v>-1.694044</v>
      </c>
      <c r="G4007" s="3">
        <v>0.15</v>
      </c>
      <c r="H4007" s="3">
        <v>1281.5</v>
      </c>
      <c r="I4007" s="3">
        <v>1058.98</v>
      </c>
      <c r="J4007" s="3">
        <v>-24.02</v>
      </c>
      <c r="K4007" s="3">
        <v>6281.92</v>
      </c>
      <c r="L4007" s="3">
        <v>29.85</v>
      </c>
      <c r="M4007" s="3">
        <v>53.18</v>
      </c>
      <c r="N4007" s="3">
        <v>15.56</v>
      </c>
      <c r="O4007" s="3">
        <v>1.41</v>
      </c>
      <c r="P4007" s="3">
        <v>0.5</v>
      </c>
      <c r="Q4007" s="3">
        <v>3.33</v>
      </c>
      <c r="R4007" s="3">
        <v>23.89</v>
      </c>
      <c r="S4007" s="3">
        <v>72.28</v>
      </c>
      <c r="T4007" s="3">
        <v>2058.49437452808</v>
      </c>
      <c r="U4007" s="3">
        <v>4963.6503</v>
      </c>
    </row>
    <row r="4008" hidden="1">
      <c r="A4008" s="10" t="str">
        <f t="shared" si="1"/>
        <v>Guadeloupe2007</v>
      </c>
      <c r="B4008" s="1" t="s">
        <v>94</v>
      </c>
      <c r="C4008" s="3">
        <v>2007.0</v>
      </c>
      <c r="D4008" s="3">
        <v>0.0</v>
      </c>
      <c r="E4008" s="3">
        <v>0.0</v>
      </c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3">
        <v>0.0</v>
      </c>
      <c r="U4008" s="3">
        <v>0.0</v>
      </c>
    </row>
    <row r="4009" hidden="1">
      <c r="A4009" s="10" t="str">
        <f t="shared" si="1"/>
        <v>Gambia, The2007</v>
      </c>
      <c r="B4009" s="1" t="s">
        <v>87</v>
      </c>
      <c r="C4009" s="3">
        <v>2007.0</v>
      </c>
      <c r="D4009" s="3">
        <v>94.42</v>
      </c>
      <c r="E4009" s="3">
        <v>78.6</v>
      </c>
      <c r="F4009" s="2"/>
      <c r="G4009" s="3">
        <v>0.14</v>
      </c>
      <c r="H4009" s="3">
        <v>322.69</v>
      </c>
      <c r="I4009" s="3">
        <v>12.16</v>
      </c>
      <c r="J4009" s="3">
        <v>-8.23</v>
      </c>
      <c r="K4009" s="3">
        <v>1279.7</v>
      </c>
      <c r="L4009" s="3">
        <v>12.62</v>
      </c>
      <c r="M4009" s="3">
        <v>65.98</v>
      </c>
      <c r="N4009" s="3">
        <v>15.8</v>
      </c>
      <c r="O4009" s="3">
        <v>5.6</v>
      </c>
      <c r="P4009" s="3">
        <v>1.82</v>
      </c>
      <c r="Q4009" s="3">
        <v>5.43</v>
      </c>
      <c r="R4009" s="3">
        <v>45.78</v>
      </c>
      <c r="S4009" s="3">
        <v>46.97</v>
      </c>
      <c r="T4009" s="3">
        <v>1573.50032447472</v>
      </c>
      <c r="U4009" s="3">
        <v>3555.6584</v>
      </c>
    </row>
    <row r="4010" hidden="1">
      <c r="A4010" s="10" t="str">
        <f t="shared" si="1"/>
        <v>Guinea-Bissau2007</v>
      </c>
      <c r="B4010" s="1" t="s">
        <v>97</v>
      </c>
      <c r="C4010" s="3">
        <v>2007.0</v>
      </c>
      <c r="D4010" s="3">
        <v>0.0</v>
      </c>
      <c r="E4010" s="3">
        <v>0.0</v>
      </c>
      <c r="F4010" s="2"/>
      <c r="G4010" s="2"/>
      <c r="H4010" s="2"/>
      <c r="I4010" s="2"/>
      <c r="J4010" s="3">
        <v>-13.76</v>
      </c>
      <c r="K4010" s="3">
        <v>696.91</v>
      </c>
      <c r="L4010" s="2"/>
      <c r="M4010" s="2"/>
      <c r="N4010" s="2"/>
      <c r="O4010" s="2"/>
      <c r="P4010" s="2"/>
      <c r="Q4010" s="2"/>
      <c r="R4010" s="2"/>
      <c r="S4010" s="2"/>
      <c r="T4010" s="3">
        <v>0.0</v>
      </c>
      <c r="U4010" s="3">
        <v>0.0</v>
      </c>
    </row>
    <row r="4011" hidden="1">
      <c r="A4011" s="10" t="str">
        <f t="shared" si="1"/>
        <v>Greece2007</v>
      </c>
      <c r="B4011" s="1" t="s">
        <v>91</v>
      </c>
      <c r="C4011" s="3">
        <v>2007.0</v>
      </c>
      <c r="D4011" s="3">
        <v>35.92</v>
      </c>
      <c r="E4011" s="3">
        <v>62.25</v>
      </c>
      <c r="F4011" s="3">
        <v>0.287911</v>
      </c>
      <c r="G4011" s="3">
        <v>0.05</v>
      </c>
      <c r="H4011" s="3">
        <v>76099.25</v>
      </c>
      <c r="I4011" s="3">
        <v>23504.16</v>
      </c>
      <c r="J4011" s="3">
        <v>-12.48</v>
      </c>
      <c r="K4011" s="3">
        <v>318498.01</v>
      </c>
      <c r="L4011" s="3">
        <v>22.49</v>
      </c>
      <c r="M4011" s="3">
        <v>39.76</v>
      </c>
      <c r="N4011" s="3">
        <v>19.98</v>
      </c>
      <c r="O4011" s="3">
        <v>17.62</v>
      </c>
      <c r="P4011" s="3">
        <v>10.6</v>
      </c>
      <c r="Q4011" s="3">
        <v>48.55</v>
      </c>
      <c r="R4011" s="3">
        <v>26.39</v>
      </c>
      <c r="S4011" s="3">
        <v>11.19</v>
      </c>
      <c r="T4011" s="3">
        <v>1720.02245496216</v>
      </c>
      <c r="U4011" s="3">
        <v>936.7205</v>
      </c>
    </row>
    <row r="4012" hidden="1">
      <c r="A4012" s="10" t="str">
        <f t="shared" si="1"/>
        <v>Grenada2007</v>
      </c>
      <c r="B4012" s="1" t="s">
        <v>93</v>
      </c>
      <c r="C4012" s="3">
        <v>2007.0</v>
      </c>
      <c r="D4012" s="3">
        <v>50.97</v>
      </c>
      <c r="E4012" s="3">
        <v>77.16</v>
      </c>
      <c r="F4012" s="2"/>
      <c r="G4012" s="3">
        <v>0.17</v>
      </c>
      <c r="H4012" s="3">
        <v>365.13</v>
      </c>
      <c r="I4012" s="3">
        <v>33.41</v>
      </c>
      <c r="J4012" s="3">
        <v>-29.9</v>
      </c>
      <c r="K4012" s="3">
        <v>758.68</v>
      </c>
      <c r="L4012" s="3">
        <v>18.1</v>
      </c>
      <c r="M4012" s="3">
        <v>59.06</v>
      </c>
      <c r="N4012" s="3">
        <v>17.52</v>
      </c>
      <c r="O4012" s="3">
        <v>5.32</v>
      </c>
      <c r="P4012" s="3">
        <v>26.17</v>
      </c>
      <c r="Q4012" s="3">
        <v>41.91</v>
      </c>
      <c r="R4012" s="3">
        <v>15.99</v>
      </c>
      <c r="S4012" s="3">
        <v>15.93</v>
      </c>
      <c r="T4012" s="3">
        <v>1748.01343384531</v>
      </c>
      <c r="U4012" s="3">
        <v>1586.89</v>
      </c>
    </row>
    <row r="4013" hidden="1">
      <c r="A4013" s="10" t="str">
        <f t="shared" si="1"/>
        <v>Greenland2007</v>
      </c>
      <c r="B4013" s="1" t="s">
        <v>92</v>
      </c>
      <c r="C4013" s="3">
        <v>2007.0</v>
      </c>
      <c r="D4013" s="3">
        <v>85.46</v>
      </c>
      <c r="E4013" s="3">
        <v>87.06</v>
      </c>
      <c r="F4013" s="2"/>
      <c r="G4013" s="3">
        <v>0.4</v>
      </c>
      <c r="H4013" s="3">
        <v>773.09</v>
      </c>
      <c r="I4013" s="3">
        <v>431.13</v>
      </c>
      <c r="J4013" s="3">
        <v>-22.56</v>
      </c>
      <c r="K4013" s="3">
        <v>2249.81</v>
      </c>
      <c r="L4013" s="3">
        <v>22.1</v>
      </c>
      <c r="M4013" s="3">
        <v>64.96</v>
      </c>
      <c r="N4013" s="3">
        <v>7.95</v>
      </c>
      <c r="O4013" s="3">
        <v>4.8</v>
      </c>
      <c r="P4013" s="3">
        <v>1.43</v>
      </c>
      <c r="Q4013" s="3">
        <v>27.52</v>
      </c>
      <c r="R4013" s="3">
        <v>2.09</v>
      </c>
      <c r="S4013" s="3">
        <v>57.27</v>
      </c>
      <c r="T4013" s="3">
        <v>1840.54536740215</v>
      </c>
      <c r="U4013" s="3">
        <v>3258.4774</v>
      </c>
    </row>
    <row r="4014" hidden="1">
      <c r="A4014" s="10" t="str">
        <f t="shared" si="1"/>
        <v>Guatemala2007</v>
      </c>
      <c r="B4014" s="1" t="s">
        <v>95</v>
      </c>
      <c r="C4014" s="3">
        <v>2007.0</v>
      </c>
      <c r="D4014" s="3">
        <v>50.47</v>
      </c>
      <c r="E4014" s="3">
        <v>64.67</v>
      </c>
      <c r="F4014" s="3">
        <v>-0.163465</v>
      </c>
      <c r="G4014" s="3">
        <v>0.23</v>
      </c>
      <c r="H4014" s="3">
        <v>13544.3</v>
      </c>
      <c r="I4014" s="3">
        <v>6898.54</v>
      </c>
      <c r="J4014" s="3">
        <v>-16.77</v>
      </c>
      <c r="K4014" s="3">
        <v>34113.11</v>
      </c>
      <c r="L4014" s="3">
        <v>20.26</v>
      </c>
      <c r="M4014" s="3">
        <v>44.41</v>
      </c>
      <c r="N4014" s="3">
        <v>29.84</v>
      </c>
      <c r="O4014" s="3">
        <v>5.33</v>
      </c>
      <c r="P4014" s="3">
        <v>3.67</v>
      </c>
      <c r="Q4014" s="3">
        <v>47.18</v>
      </c>
      <c r="R4014" s="3">
        <v>18.33</v>
      </c>
      <c r="S4014" s="3">
        <v>30.75</v>
      </c>
      <c r="T4014" s="3">
        <v>1706.93710646454</v>
      </c>
      <c r="U4014" s="3">
        <v>1477.8123</v>
      </c>
    </row>
    <row r="4015" hidden="1">
      <c r="A4015" s="10" t="str">
        <f t="shared" si="1"/>
        <v>French Guiana2007</v>
      </c>
      <c r="B4015" s="1" t="s">
        <v>84</v>
      </c>
      <c r="C4015" s="3">
        <v>2007.0</v>
      </c>
      <c r="D4015" s="3">
        <v>0.0</v>
      </c>
      <c r="E4015" s="3">
        <v>0.0</v>
      </c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3">
        <v>0.0</v>
      </c>
      <c r="U4015" s="3">
        <v>0.0</v>
      </c>
    </row>
    <row r="4016" hidden="1">
      <c r="A4016" s="10" t="str">
        <f t="shared" si="1"/>
        <v>Guyana2007</v>
      </c>
      <c r="B4016" s="1" t="s">
        <v>98</v>
      </c>
      <c r="C4016" s="3">
        <v>2007.0</v>
      </c>
      <c r="D4016" s="3">
        <v>70.71</v>
      </c>
      <c r="E4016" s="3">
        <v>77.37</v>
      </c>
      <c r="F4016" s="2"/>
      <c r="G4016" s="3">
        <v>0.09</v>
      </c>
      <c r="H4016" s="3">
        <v>1028.78</v>
      </c>
      <c r="I4016" s="3">
        <v>784.71</v>
      </c>
      <c r="J4016" s="2"/>
      <c r="K4016" s="3">
        <v>2730.97</v>
      </c>
      <c r="L4016" s="3">
        <v>24.85</v>
      </c>
      <c r="M4016" s="3">
        <v>52.52</v>
      </c>
      <c r="N4016" s="3">
        <v>17.81</v>
      </c>
      <c r="O4016" s="3">
        <v>4.83</v>
      </c>
      <c r="P4016" s="3">
        <v>2.74</v>
      </c>
      <c r="Q4016" s="3">
        <v>13.1</v>
      </c>
      <c r="R4016" s="3">
        <v>48.51</v>
      </c>
      <c r="S4016" s="3">
        <v>35.64</v>
      </c>
      <c r="T4016" s="3">
        <v>1886.98214932263</v>
      </c>
      <c r="U4016" s="3">
        <v>1760.5165</v>
      </c>
    </row>
    <row r="4017" hidden="1">
      <c r="A4017" s="10" t="str">
        <f t="shared" si="1"/>
        <v>Hong Kong SAR, China2007</v>
      </c>
      <c r="B4017" s="1" t="s">
        <v>100</v>
      </c>
      <c r="C4017" s="3">
        <v>2007.0</v>
      </c>
      <c r="D4017" s="3">
        <v>2.73</v>
      </c>
      <c r="E4017" s="3">
        <v>78.09</v>
      </c>
      <c r="F4017" s="2"/>
      <c r="G4017" s="3">
        <v>0.06</v>
      </c>
      <c r="H4017" s="3">
        <v>370132.47</v>
      </c>
      <c r="I4017" s="3">
        <v>349385.57</v>
      </c>
      <c r="J4017" s="3">
        <v>10.68</v>
      </c>
      <c r="K4017" s="3">
        <v>211597.0</v>
      </c>
      <c r="L4017" s="3">
        <v>51.86</v>
      </c>
      <c r="M4017" s="3">
        <v>26.23</v>
      </c>
      <c r="N4017" s="3">
        <v>18.57</v>
      </c>
      <c r="O4017" s="3">
        <v>3.29</v>
      </c>
      <c r="P4017" s="3">
        <v>51.77</v>
      </c>
      <c r="Q4017" s="3">
        <v>29.05</v>
      </c>
      <c r="R4017" s="3">
        <v>17.03</v>
      </c>
      <c r="S4017" s="3">
        <v>2.05</v>
      </c>
      <c r="T4017" s="3">
        <v>3376.01902461404</v>
      </c>
      <c r="U4017" s="3">
        <v>3288.5317</v>
      </c>
    </row>
    <row r="4018" hidden="1">
      <c r="A4018" s="10" t="str">
        <f t="shared" si="1"/>
        <v>Honduras2007</v>
      </c>
      <c r="B4018" s="1" t="s">
        <v>99</v>
      </c>
      <c r="C4018" s="3">
        <v>2007.0</v>
      </c>
      <c r="D4018" s="3">
        <v>68.26</v>
      </c>
      <c r="E4018" s="3">
        <v>75.95</v>
      </c>
      <c r="F4018" s="3">
        <v>-0.549499</v>
      </c>
      <c r="G4018" s="3">
        <v>0.46</v>
      </c>
      <c r="H4018" s="3">
        <v>6530.36</v>
      </c>
      <c r="I4018" s="3">
        <v>2391.44</v>
      </c>
      <c r="J4018" s="3">
        <v>-28.05</v>
      </c>
      <c r="K4018" s="3">
        <v>12361.26</v>
      </c>
      <c r="L4018" s="3">
        <v>20.69</v>
      </c>
      <c r="M4018" s="3">
        <v>55.26</v>
      </c>
      <c r="N4018" s="3">
        <v>19.49</v>
      </c>
      <c r="O4018" s="3">
        <v>4.51</v>
      </c>
      <c r="P4018" s="3">
        <v>3.34</v>
      </c>
      <c r="Q4018" s="3">
        <v>34.49</v>
      </c>
      <c r="R4018" s="3">
        <v>13.84</v>
      </c>
      <c r="S4018" s="3">
        <v>46.33</v>
      </c>
      <c r="T4018" s="3">
        <v>1714.85733177519</v>
      </c>
      <c r="U4018" s="3">
        <v>1804.8326</v>
      </c>
    </row>
    <row r="4019" hidden="1">
      <c r="A4019" s="10" t="str">
        <f t="shared" si="1"/>
        <v>Croatia2007</v>
      </c>
      <c r="B4019" s="1" t="s">
        <v>63</v>
      </c>
      <c r="C4019" s="3">
        <v>2007.0</v>
      </c>
      <c r="D4019" s="3">
        <v>32.24</v>
      </c>
      <c r="E4019" s="3">
        <v>63.83</v>
      </c>
      <c r="F4019" s="3">
        <v>0.842432</v>
      </c>
      <c r="G4019" s="3">
        <v>0.08</v>
      </c>
      <c r="H4019" s="3">
        <v>25829.46</v>
      </c>
      <c r="I4019" s="3">
        <v>12360.22</v>
      </c>
      <c r="J4019" s="3">
        <v>-8.43</v>
      </c>
      <c r="K4019" s="3">
        <v>60073.43</v>
      </c>
      <c r="L4019" s="3">
        <v>24.97</v>
      </c>
      <c r="M4019" s="3">
        <v>38.86</v>
      </c>
      <c r="N4019" s="3">
        <v>23.43</v>
      </c>
      <c r="O4019" s="3">
        <v>12.74</v>
      </c>
      <c r="P4019" s="3">
        <v>30.02</v>
      </c>
      <c r="Q4019" s="3">
        <v>42.0</v>
      </c>
      <c r="R4019" s="3">
        <v>20.91</v>
      </c>
      <c r="S4019" s="3">
        <v>7.07</v>
      </c>
      <c r="T4019" s="3">
        <v>2001.57729655628</v>
      </c>
      <c r="U4019" s="3">
        <v>977.318</v>
      </c>
    </row>
    <row r="4020" hidden="1">
      <c r="A4020" s="10" t="str">
        <f t="shared" si="1"/>
        <v>Hungary2007</v>
      </c>
      <c r="B4020" s="1" t="s">
        <v>101</v>
      </c>
      <c r="C4020" s="3">
        <v>2007.0</v>
      </c>
      <c r="D4020" s="3">
        <v>11.41</v>
      </c>
      <c r="E4020" s="3">
        <v>70.86</v>
      </c>
      <c r="F4020" s="3">
        <v>1.484644</v>
      </c>
      <c r="G4020" s="3">
        <v>0.1</v>
      </c>
      <c r="H4020" s="3">
        <v>94659.73</v>
      </c>
      <c r="I4020" s="3">
        <v>94590.87</v>
      </c>
      <c r="J4020" s="3">
        <v>0.54</v>
      </c>
      <c r="K4020" s="3">
        <v>139966.01</v>
      </c>
      <c r="L4020" s="3">
        <v>43.16</v>
      </c>
      <c r="M4020" s="3">
        <v>27.7</v>
      </c>
      <c r="N4020" s="3">
        <v>16.67</v>
      </c>
      <c r="O4020" s="3">
        <v>5.27</v>
      </c>
      <c r="P4020" s="3">
        <v>46.66</v>
      </c>
      <c r="Q4020" s="3">
        <v>29.29</v>
      </c>
      <c r="R4020" s="3">
        <v>11.88</v>
      </c>
      <c r="S4020" s="3">
        <v>4.84</v>
      </c>
      <c r="T4020" s="3">
        <v>2768.73836911611</v>
      </c>
      <c r="U4020" s="3">
        <v>2577.5507</v>
      </c>
    </row>
    <row r="4021" hidden="1">
      <c r="A4021" s="10" t="str">
        <f t="shared" si="1"/>
        <v>Indonesia2007</v>
      </c>
      <c r="B4021" s="1" t="s">
        <v>104</v>
      </c>
      <c r="C4021" s="3">
        <v>2007.0</v>
      </c>
      <c r="D4021" s="3">
        <v>51.99</v>
      </c>
      <c r="E4021" s="3">
        <v>51.41</v>
      </c>
      <c r="F4021" s="3">
        <v>0.076632</v>
      </c>
      <c r="G4021" s="3">
        <v>0.07</v>
      </c>
      <c r="H4021" s="3">
        <v>74473.43</v>
      </c>
      <c r="I4021" s="3">
        <v>114100.87</v>
      </c>
      <c r="J4021" s="3">
        <v>4.04</v>
      </c>
      <c r="K4021" s="3">
        <v>432217.0</v>
      </c>
      <c r="L4021" s="3">
        <v>23.36</v>
      </c>
      <c r="M4021" s="3">
        <v>28.05</v>
      </c>
      <c r="N4021" s="3">
        <v>28.55</v>
      </c>
      <c r="O4021" s="3">
        <v>20.01</v>
      </c>
      <c r="P4021" s="3">
        <v>10.84</v>
      </c>
      <c r="Q4021" s="3">
        <v>32.62</v>
      </c>
      <c r="R4021" s="3">
        <v>30.04</v>
      </c>
      <c r="S4021" s="3">
        <v>26.39</v>
      </c>
      <c r="T4021" s="3">
        <v>1811.98902562047</v>
      </c>
      <c r="U4021" s="3">
        <v>1197.7831</v>
      </c>
    </row>
    <row r="4022" hidden="1">
      <c r="A4022" s="10" t="str">
        <f t="shared" si="1"/>
        <v>India2007</v>
      </c>
      <c r="B4022" s="1" t="s">
        <v>103</v>
      </c>
      <c r="C4022" s="3">
        <v>2007.0</v>
      </c>
      <c r="D4022" s="3">
        <v>31.4</v>
      </c>
      <c r="E4022" s="3">
        <v>33.07</v>
      </c>
      <c r="F4022" s="3">
        <v>0.27449</v>
      </c>
      <c r="G4022" s="3">
        <v>0.05</v>
      </c>
      <c r="H4022" s="3">
        <v>218645.29</v>
      </c>
      <c r="I4022" s="3">
        <v>145898.05</v>
      </c>
      <c r="J4022" s="3">
        <v>-4.09</v>
      </c>
      <c r="K4022" s="3">
        <v>1216740.07</v>
      </c>
      <c r="L4022" s="3">
        <v>21.52</v>
      </c>
      <c r="M4022" s="3">
        <v>11.55</v>
      </c>
      <c r="N4022" s="3">
        <v>29.4</v>
      </c>
      <c r="O4022" s="3">
        <v>36.38</v>
      </c>
      <c r="P4022" s="3">
        <v>10.26</v>
      </c>
      <c r="Q4022" s="3">
        <v>43.26</v>
      </c>
      <c r="R4022" s="3">
        <v>34.65</v>
      </c>
      <c r="S4022" s="3">
        <v>10.62</v>
      </c>
      <c r="T4022" s="3">
        <v>2002.5040672936</v>
      </c>
      <c r="U4022" s="3">
        <v>1033.4218</v>
      </c>
    </row>
    <row r="4023" hidden="1">
      <c r="A4023" s="10" t="str">
        <f t="shared" si="1"/>
        <v>Ireland2007</v>
      </c>
      <c r="B4023" s="1" t="s">
        <v>106</v>
      </c>
      <c r="C4023" s="3">
        <v>2007.0</v>
      </c>
      <c r="D4023" s="3">
        <v>12.54</v>
      </c>
      <c r="E4023" s="3">
        <v>73.27</v>
      </c>
      <c r="F4023" s="3">
        <v>1.258902</v>
      </c>
      <c r="G4023" s="3">
        <v>0.1</v>
      </c>
      <c r="H4023" s="3">
        <v>87045.34</v>
      </c>
      <c r="I4023" s="3">
        <v>122232.81</v>
      </c>
      <c r="J4023" s="3">
        <v>8.27</v>
      </c>
      <c r="K4023" s="3">
        <v>269918.0</v>
      </c>
      <c r="L4023" s="3">
        <v>34.87</v>
      </c>
      <c r="M4023" s="3">
        <v>38.4</v>
      </c>
      <c r="N4023" s="3">
        <v>14.55</v>
      </c>
      <c r="O4023" s="3">
        <v>6.22</v>
      </c>
      <c r="P4023" s="3">
        <v>26.76</v>
      </c>
      <c r="Q4023" s="3">
        <v>29.14</v>
      </c>
      <c r="R4023" s="3">
        <v>36.78</v>
      </c>
      <c r="S4023" s="3">
        <v>4.21</v>
      </c>
      <c r="T4023" s="3">
        <v>2254.4584159446</v>
      </c>
      <c r="U4023" s="3">
        <v>3131.364</v>
      </c>
    </row>
    <row r="4024" hidden="1">
      <c r="A4024" s="10" t="str">
        <f t="shared" si="1"/>
        <v>Iran, Islamic Rep.2007</v>
      </c>
      <c r="B4024" s="1" t="s">
        <v>105</v>
      </c>
      <c r="C4024" s="3">
        <v>2007.0</v>
      </c>
      <c r="D4024" s="3">
        <v>0.0</v>
      </c>
      <c r="E4024" s="3">
        <v>0.0</v>
      </c>
      <c r="F4024" s="3">
        <v>-0.827161</v>
      </c>
      <c r="G4024" s="2"/>
      <c r="H4024" s="2"/>
      <c r="I4024" s="2"/>
      <c r="J4024" s="3">
        <v>7.8</v>
      </c>
      <c r="K4024" s="3">
        <v>349881.99</v>
      </c>
      <c r="L4024" s="2"/>
      <c r="M4024" s="2"/>
      <c r="N4024" s="2"/>
      <c r="O4024" s="2"/>
      <c r="P4024" s="2"/>
      <c r="Q4024" s="2"/>
      <c r="R4024" s="2"/>
      <c r="S4024" s="2"/>
      <c r="T4024" s="3">
        <v>0.0</v>
      </c>
      <c r="U4024" s="3">
        <v>0.0</v>
      </c>
    </row>
    <row r="4025" hidden="1">
      <c r="A4025" s="10" t="str">
        <f t="shared" si="1"/>
        <v>Iceland2007</v>
      </c>
      <c r="B4025" s="1" t="s">
        <v>102</v>
      </c>
      <c r="C4025" s="3">
        <v>2007.0</v>
      </c>
      <c r="D4025" s="3">
        <v>45.11</v>
      </c>
      <c r="E4025" s="3">
        <v>77.87</v>
      </c>
      <c r="F4025" s="2"/>
      <c r="G4025" s="3">
        <v>0.1</v>
      </c>
      <c r="H4025" s="3">
        <v>6689.69</v>
      </c>
      <c r="I4025" s="3">
        <v>4772.04</v>
      </c>
      <c r="J4025" s="3">
        <v>-9.08</v>
      </c>
      <c r="K4025" s="3">
        <v>21514.96</v>
      </c>
      <c r="L4025" s="3">
        <v>34.29</v>
      </c>
      <c r="M4025" s="3">
        <v>43.58</v>
      </c>
      <c r="N4025" s="3">
        <v>17.91</v>
      </c>
      <c r="O4025" s="3">
        <v>4.18</v>
      </c>
      <c r="P4025" s="3">
        <v>19.56</v>
      </c>
      <c r="Q4025" s="3">
        <v>9.4</v>
      </c>
      <c r="R4025" s="3">
        <v>41.46</v>
      </c>
      <c r="S4025" s="3">
        <v>28.5</v>
      </c>
      <c r="T4025" s="3">
        <v>2273.60089822294</v>
      </c>
      <c r="U4025" s="3">
        <v>2494.4345</v>
      </c>
    </row>
    <row r="4026" hidden="1">
      <c r="A4026" s="10" t="str">
        <f t="shared" si="1"/>
        <v>Israel2007</v>
      </c>
      <c r="B4026" s="1" t="s">
        <v>107</v>
      </c>
      <c r="C4026" s="3">
        <v>2007.0</v>
      </c>
      <c r="D4026" s="3">
        <v>4.06</v>
      </c>
      <c r="E4026" s="3">
        <v>49.6</v>
      </c>
      <c r="F4026" s="3">
        <v>0.941543</v>
      </c>
      <c r="G4026" s="3">
        <v>0.16</v>
      </c>
      <c r="H4026" s="3">
        <v>56619.38</v>
      </c>
      <c r="I4026" s="3">
        <v>54091.39</v>
      </c>
      <c r="J4026" s="3">
        <v>-0.92</v>
      </c>
      <c r="K4026" s="3">
        <v>178959.01</v>
      </c>
      <c r="L4026" s="3">
        <v>23.81</v>
      </c>
      <c r="M4026" s="3">
        <v>25.79</v>
      </c>
      <c r="N4026" s="3">
        <v>25.97</v>
      </c>
      <c r="O4026" s="3">
        <v>23.79</v>
      </c>
      <c r="P4026" s="3">
        <v>13.57</v>
      </c>
      <c r="Q4026" s="3">
        <v>17.62</v>
      </c>
      <c r="R4026" s="3">
        <v>39.53</v>
      </c>
      <c r="S4026" s="3">
        <v>9.81</v>
      </c>
      <c r="T4026" s="3">
        <v>2065.36306750528</v>
      </c>
      <c r="U4026" s="3">
        <v>2187.0886</v>
      </c>
    </row>
    <row r="4027" hidden="1">
      <c r="A4027" s="10" t="str">
        <f t="shared" si="1"/>
        <v>Italy2007</v>
      </c>
      <c r="B4027" s="1" t="s">
        <v>108</v>
      </c>
      <c r="C4027" s="3">
        <v>2007.0</v>
      </c>
      <c r="D4027" s="3">
        <v>13.02</v>
      </c>
      <c r="E4027" s="3">
        <v>49.67</v>
      </c>
      <c r="F4027" s="3">
        <v>1.405947</v>
      </c>
      <c r="G4027" s="3">
        <v>0.05</v>
      </c>
      <c r="H4027" s="3">
        <v>511822.51</v>
      </c>
      <c r="I4027" s="3">
        <v>500203.41</v>
      </c>
      <c r="J4027" s="3">
        <v>-0.34</v>
      </c>
      <c r="K4027" s="3">
        <v>2210289.94</v>
      </c>
      <c r="L4027" s="3">
        <v>20.32</v>
      </c>
      <c r="M4027" s="3">
        <v>29.35</v>
      </c>
      <c r="N4027" s="3">
        <v>28.26</v>
      </c>
      <c r="O4027" s="3">
        <v>15.96</v>
      </c>
      <c r="P4027" s="3">
        <v>33.68</v>
      </c>
      <c r="Q4027" s="3">
        <v>40.19</v>
      </c>
      <c r="R4027" s="3">
        <v>21.1</v>
      </c>
      <c r="S4027" s="3">
        <v>2.49</v>
      </c>
      <c r="T4027" s="3">
        <v>1751.9499567966</v>
      </c>
      <c r="U4027" s="3">
        <v>1272.7766</v>
      </c>
    </row>
    <row r="4028" hidden="1">
      <c r="A4028" s="10" t="str">
        <f t="shared" si="1"/>
        <v>Jamaica2007</v>
      </c>
      <c r="B4028" s="1" t="s">
        <v>109</v>
      </c>
      <c r="C4028" s="3">
        <v>2007.0</v>
      </c>
      <c r="D4028" s="3">
        <v>42.18</v>
      </c>
      <c r="E4028" s="3">
        <v>67.43</v>
      </c>
      <c r="F4028" s="3">
        <v>-0.390478</v>
      </c>
      <c r="G4028" s="3">
        <v>0.15</v>
      </c>
      <c r="H4028" s="3">
        <v>6747.63</v>
      </c>
      <c r="I4028" s="3">
        <v>2223.96</v>
      </c>
      <c r="J4028" s="3">
        <v>-21.79</v>
      </c>
      <c r="K4028" s="3">
        <v>12799.59</v>
      </c>
      <c r="L4028" s="3">
        <v>13.7</v>
      </c>
      <c r="M4028" s="3">
        <v>53.73</v>
      </c>
      <c r="N4028" s="3">
        <v>17.07</v>
      </c>
      <c r="O4028" s="3">
        <v>12.42</v>
      </c>
      <c r="P4028" s="3">
        <v>1.57</v>
      </c>
      <c r="Q4028" s="3">
        <v>23.54</v>
      </c>
      <c r="R4028" s="3">
        <v>58.45</v>
      </c>
      <c r="S4028" s="3">
        <v>16.37</v>
      </c>
      <c r="T4028" s="3">
        <v>1840.06607743841</v>
      </c>
      <c r="U4028" s="3">
        <v>3122.3179</v>
      </c>
    </row>
    <row r="4029" hidden="1">
      <c r="A4029" s="10" t="str">
        <f t="shared" si="1"/>
        <v>Jordan2007</v>
      </c>
      <c r="B4029" s="1" t="s">
        <v>111</v>
      </c>
      <c r="C4029" s="3">
        <v>2007.0</v>
      </c>
      <c r="D4029" s="3">
        <v>20.1</v>
      </c>
      <c r="E4029" s="3">
        <v>51.16</v>
      </c>
      <c r="F4029" s="3">
        <v>0.289758</v>
      </c>
      <c r="G4029" s="3">
        <v>0.12</v>
      </c>
      <c r="H4029" s="3">
        <v>13531.1</v>
      </c>
      <c r="I4029" s="3">
        <v>5700.02</v>
      </c>
      <c r="J4029" s="3">
        <v>-36.89</v>
      </c>
      <c r="K4029" s="3">
        <v>17110.59</v>
      </c>
      <c r="L4029" s="3">
        <v>20.28</v>
      </c>
      <c r="M4029" s="3">
        <v>30.88</v>
      </c>
      <c r="N4029" s="3">
        <v>24.47</v>
      </c>
      <c r="O4029" s="3">
        <v>23.0</v>
      </c>
      <c r="P4029" s="3">
        <v>14.42</v>
      </c>
      <c r="Q4029" s="3">
        <v>47.33</v>
      </c>
      <c r="R4029" s="3">
        <v>24.94</v>
      </c>
      <c r="S4029" s="3">
        <v>12.88</v>
      </c>
      <c r="T4029" s="3">
        <v>1665.94172722036</v>
      </c>
      <c r="U4029" s="3">
        <v>1484.195</v>
      </c>
    </row>
    <row r="4030" hidden="1">
      <c r="A4030" s="10" t="str">
        <f t="shared" si="1"/>
        <v>Japan2007</v>
      </c>
      <c r="B4030" s="1" t="s">
        <v>110</v>
      </c>
      <c r="C4030" s="3">
        <v>2007.0</v>
      </c>
      <c r="D4030" s="3">
        <v>2.55</v>
      </c>
      <c r="E4030" s="3">
        <v>52.17</v>
      </c>
      <c r="F4030" s="3">
        <v>2.305024</v>
      </c>
      <c r="G4030" s="3">
        <v>0.08</v>
      </c>
      <c r="H4030" s="3">
        <v>622243.34</v>
      </c>
      <c r="I4030" s="3">
        <v>714327.04</v>
      </c>
      <c r="J4030" s="3">
        <v>1.89</v>
      </c>
      <c r="K4030" s="3">
        <v>4515260.01</v>
      </c>
      <c r="L4030" s="3">
        <v>23.05</v>
      </c>
      <c r="M4030" s="3">
        <v>29.12</v>
      </c>
      <c r="N4030" s="3">
        <v>15.73</v>
      </c>
      <c r="O4030" s="3">
        <v>30.45</v>
      </c>
      <c r="P4030" s="3">
        <v>49.01</v>
      </c>
      <c r="Q4030" s="3">
        <v>25.76</v>
      </c>
      <c r="R4030" s="3">
        <v>19.06</v>
      </c>
      <c r="S4030" s="3">
        <v>1.18</v>
      </c>
      <c r="T4030" s="3">
        <v>1769.08426520368</v>
      </c>
      <c r="U4030" s="3">
        <v>2367.8494</v>
      </c>
    </row>
    <row r="4031" hidden="1">
      <c r="A4031" s="10" t="str">
        <f t="shared" si="1"/>
        <v>Kazakhstan2007</v>
      </c>
      <c r="B4031" s="1" t="s">
        <v>112</v>
      </c>
      <c r="C4031" s="3">
        <v>2007.0</v>
      </c>
      <c r="D4031" s="3">
        <v>74.02</v>
      </c>
      <c r="E4031" s="3">
        <v>71.04</v>
      </c>
      <c r="F4031" s="3">
        <v>-0.373721</v>
      </c>
      <c r="G4031" s="3">
        <v>0.07</v>
      </c>
      <c r="H4031" s="3">
        <v>32686.61</v>
      </c>
      <c r="I4031" s="3">
        <v>47747.9</v>
      </c>
      <c r="J4031" s="3">
        <v>6.46</v>
      </c>
      <c r="K4031" s="3">
        <v>104850.0</v>
      </c>
      <c r="L4031" s="3">
        <v>37.2</v>
      </c>
      <c r="M4031" s="3">
        <v>33.84</v>
      </c>
      <c r="N4031" s="3">
        <v>20.65</v>
      </c>
      <c r="O4031" s="3">
        <v>8.31</v>
      </c>
      <c r="P4031" s="3">
        <v>2.01</v>
      </c>
      <c r="Q4031" s="3">
        <v>5.93</v>
      </c>
      <c r="R4031" s="3">
        <v>23.7</v>
      </c>
      <c r="S4031" s="3">
        <v>68.37</v>
      </c>
      <c r="T4031" s="3">
        <v>2512.23286282161</v>
      </c>
      <c r="U4031" s="3">
        <v>4698.5755</v>
      </c>
    </row>
    <row r="4032" hidden="1">
      <c r="A4032" s="10" t="str">
        <f t="shared" si="1"/>
        <v>Kenya2007</v>
      </c>
      <c r="B4032" s="1" t="s">
        <v>113</v>
      </c>
      <c r="C4032" s="3">
        <v>2007.0</v>
      </c>
      <c r="D4032" s="3">
        <v>64.33</v>
      </c>
      <c r="E4032" s="3">
        <v>59.03</v>
      </c>
      <c r="F4032" s="3">
        <v>-0.405219</v>
      </c>
      <c r="G4032" s="3">
        <v>0.06</v>
      </c>
      <c r="H4032" s="3">
        <v>8989.26</v>
      </c>
      <c r="I4032" s="3">
        <v>4080.8</v>
      </c>
      <c r="J4032" s="3">
        <v>-10.06</v>
      </c>
      <c r="K4032" s="3">
        <v>31958.19</v>
      </c>
      <c r="L4032" s="3">
        <v>26.66</v>
      </c>
      <c r="M4032" s="3">
        <v>32.37</v>
      </c>
      <c r="N4032" s="3">
        <v>27.36</v>
      </c>
      <c r="O4032" s="3">
        <v>12.47</v>
      </c>
      <c r="P4032" s="3">
        <v>4.31</v>
      </c>
      <c r="Q4032" s="3">
        <v>61.58</v>
      </c>
      <c r="R4032" s="3">
        <v>16.65</v>
      </c>
      <c r="S4032" s="3">
        <v>17.31</v>
      </c>
      <c r="T4032" s="3">
        <v>1789.6596471962</v>
      </c>
      <c r="U4032" s="3">
        <v>2137.6693</v>
      </c>
    </row>
    <row r="4033" hidden="1">
      <c r="A4033" s="10" t="str">
        <f t="shared" si="1"/>
        <v>Kyrgyz Republic2007</v>
      </c>
      <c r="B4033" s="1" t="s">
        <v>117</v>
      </c>
      <c r="C4033" s="3">
        <v>2007.0</v>
      </c>
      <c r="D4033" s="3">
        <v>43.51</v>
      </c>
      <c r="E4033" s="3">
        <v>75.29</v>
      </c>
      <c r="F4033" s="3">
        <v>0.021322</v>
      </c>
      <c r="G4033" s="3">
        <v>0.25</v>
      </c>
      <c r="H4033" s="3">
        <v>2416.99</v>
      </c>
      <c r="I4033" s="3">
        <v>1134.18</v>
      </c>
      <c r="J4033" s="3">
        <v>-31.23</v>
      </c>
      <c r="K4033" s="3">
        <v>3802.57</v>
      </c>
      <c r="L4033" s="3">
        <v>19.7</v>
      </c>
      <c r="M4033" s="3">
        <v>55.59</v>
      </c>
      <c r="N4033" s="3">
        <v>15.75</v>
      </c>
      <c r="O4033" s="3">
        <v>8.61</v>
      </c>
      <c r="P4033" s="3">
        <v>7.8</v>
      </c>
      <c r="Q4033" s="3">
        <v>39.33</v>
      </c>
      <c r="R4033" s="3">
        <v>37.47</v>
      </c>
      <c r="S4033" s="3">
        <v>13.5</v>
      </c>
      <c r="T4033" s="3">
        <v>1756.27354539378</v>
      </c>
      <c r="U4033" s="3">
        <v>1529.0393</v>
      </c>
    </row>
    <row r="4034" hidden="1">
      <c r="A4034" s="10" t="str">
        <f t="shared" si="1"/>
        <v>Cambodia2007</v>
      </c>
      <c r="B4034" s="1" t="s">
        <v>48</v>
      </c>
      <c r="C4034" s="3">
        <v>2007.0</v>
      </c>
      <c r="D4034" s="3">
        <v>17.18</v>
      </c>
      <c r="E4034" s="3">
        <v>50.67</v>
      </c>
      <c r="F4034" s="3">
        <v>-0.743867</v>
      </c>
      <c r="G4034" s="3">
        <v>0.32</v>
      </c>
      <c r="H4034" s="3">
        <v>3554.84</v>
      </c>
      <c r="I4034" s="3">
        <v>3531.24</v>
      </c>
      <c r="J4034" s="3">
        <v>-7.62</v>
      </c>
      <c r="K4034" s="3">
        <v>8639.24</v>
      </c>
      <c r="L4034" s="3">
        <v>17.26</v>
      </c>
      <c r="M4034" s="3">
        <v>33.41</v>
      </c>
      <c r="N4034" s="3">
        <v>48.01</v>
      </c>
      <c r="O4034" s="3">
        <v>1.27</v>
      </c>
      <c r="P4034" s="3">
        <v>0.59</v>
      </c>
      <c r="Q4034" s="3">
        <v>96.24</v>
      </c>
      <c r="R4034" s="3">
        <v>1.38</v>
      </c>
      <c r="S4034" s="3">
        <v>1.72</v>
      </c>
      <c r="T4034" s="3">
        <v>2361.1344325042</v>
      </c>
      <c r="U4034" s="3">
        <v>6046.2976</v>
      </c>
    </row>
    <row r="4035" hidden="1">
      <c r="A4035" s="10" t="str">
        <f t="shared" si="1"/>
        <v>Kiribati2007</v>
      </c>
      <c r="B4035" s="1" t="s">
        <v>114</v>
      </c>
      <c r="C4035" s="3">
        <v>2007.0</v>
      </c>
      <c r="D4035" s="3">
        <v>80.56</v>
      </c>
      <c r="E4035" s="3">
        <v>74.16</v>
      </c>
      <c r="F4035" s="2"/>
      <c r="G4035" s="3">
        <v>0.09</v>
      </c>
      <c r="H4035" s="3">
        <v>70.13</v>
      </c>
      <c r="I4035" s="3">
        <v>10.14</v>
      </c>
      <c r="J4035" s="3">
        <v>-70.91</v>
      </c>
      <c r="K4035" s="3">
        <v>132.67</v>
      </c>
      <c r="L4035" s="3">
        <v>10.9</v>
      </c>
      <c r="M4035" s="3">
        <v>63.26</v>
      </c>
      <c r="N4035" s="3">
        <v>16.13</v>
      </c>
      <c r="O4035" s="3">
        <v>8.07</v>
      </c>
      <c r="P4035" s="3">
        <v>7.05</v>
      </c>
      <c r="Q4035" s="3">
        <v>10.15</v>
      </c>
      <c r="R4035" s="3">
        <v>70.4</v>
      </c>
      <c r="S4035" s="3">
        <v>10.19</v>
      </c>
      <c r="T4035" s="3">
        <v>1732.51622498735</v>
      </c>
      <c r="U4035" s="3">
        <v>3624.236</v>
      </c>
    </row>
    <row r="4036" hidden="1">
      <c r="A4036" s="10" t="str">
        <f t="shared" si="1"/>
        <v>St. Kitts and Nevis2007</v>
      </c>
      <c r="B4036" s="1" t="s">
        <v>190</v>
      </c>
      <c r="C4036" s="3">
        <v>2007.0</v>
      </c>
      <c r="D4036" s="3">
        <v>11.37</v>
      </c>
      <c r="E4036" s="3">
        <v>80.48</v>
      </c>
      <c r="F4036" s="2"/>
      <c r="G4036" s="3">
        <v>0.55</v>
      </c>
      <c r="H4036" s="3">
        <v>271.67</v>
      </c>
      <c r="I4036" s="3">
        <v>34.09</v>
      </c>
      <c r="J4036" s="2"/>
      <c r="K4036" s="3">
        <v>689.29</v>
      </c>
      <c r="L4036" s="3">
        <v>25.51</v>
      </c>
      <c r="M4036" s="3">
        <v>54.97</v>
      </c>
      <c r="N4036" s="3">
        <v>13.84</v>
      </c>
      <c r="O4036" s="3">
        <v>5.69</v>
      </c>
      <c r="P4036" s="3">
        <v>83.94</v>
      </c>
      <c r="Q4036" s="3">
        <v>13.19</v>
      </c>
      <c r="R4036" s="3">
        <v>0.87</v>
      </c>
      <c r="S4036" s="3">
        <v>1.99</v>
      </c>
      <c r="T4036" s="3">
        <v>2109.85632061707</v>
      </c>
      <c r="U4036" s="3">
        <v>6887.7209</v>
      </c>
    </row>
    <row r="4037" hidden="1">
      <c r="A4037" s="10" t="str">
        <f t="shared" si="1"/>
        <v>Korea, Rep.2007</v>
      </c>
      <c r="B4037" s="1" t="s">
        <v>115</v>
      </c>
      <c r="C4037" s="3">
        <v>2007.0</v>
      </c>
      <c r="D4037" s="3">
        <v>8.48</v>
      </c>
      <c r="E4037" s="3">
        <v>49.65</v>
      </c>
      <c r="F4037" s="3">
        <v>1.565779</v>
      </c>
      <c r="G4037" s="3">
        <v>0.1</v>
      </c>
      <c r="H4037" s="3">
        <v>356841.03</v>
      </c>
      <c r="I4037" s="3">
        <v>371477.1</v>
      </c>
      <c r="J4037" s="3">
        <v>0.91</v>
      </c>
      <c r="K4037" s="3">
        <v>1172609.96</v>
      </c>
      <c r="L4037" s="3">
        <v>30.75</v>
      </c>
      <c r="M4037" s="3">
        <v>18.9</v>
      </c>
      <c r="N4037" s="3">
        <v>23.42</v>
      </c>
      <c r="O4037" s="3">
        <v>26.92</v>
      </c>
      <c r="P4037" s="3">
        <v>53.04</v>
      </c>
      <c r="Q4037" s="3">
        <v>23.53</v>
      </c>
      <c r="R4037" s="3">
        <v>22.64</v>
      </c>
      <c r="S4037" s="3">
        <v>0.77</v>
      </c>
      <c r="T4037" s="3">
        <v>2077.85209481942</v>
      </c>
      <c r="U4037" s="3">
        <v>2126.78</v>
      </c>
    </row>
    <row r="4038" hidden="1">
      <c r="A4038" s="10" t="str">
        <f t="shared" si="1"/>
        <v>Kuwait2007</v>
      </c>
      <c r="B4038" s="1" t="s">
        <v>116</v>
      </c>
      <c r="C4038" s="3">
        <v>2007.0</v>
      </c>
      <c r="D4038" s="3">
        <v>94.76</v>
      </c>
      <c r="E4038" s="3">
        <v>71.64</v>
      </c>
      <c r="F4038" s="3">
        <v>-2.233001</v>
      </c>
      <c r="G4038" s="3">
        <v>0.09</v>
      </c>
      <c r="H4038" s="3">
        <v>21362.5</v>
      </c>
      <c r="I4038" s="3">
        <v>62691.16</v>
      </c>
      <c r="J4038" s="3">
        <v>35.1</v>
      </c>
      <c r="K4038" s="3">
        <v>114640.0</v>
      </c>
      <c r="L4038" s="3">
        <v>27.86</v>
      </c>
      <c r="M4038" s="3">
        <v>43.78</v>
      </c>
      <c r="N4038" s="3">
        <v>21.83</v>
      </c>
      <c r="O4038" s="3">
        <v>6.5</v>
      </c>
      <c r="P4038" s="3">
        <v>1.02</v>
      </c>
      <c r="Q4038" s="3">
        <v>34.32</v>
      </c>
      <c r="R4038" s="3">
        <v>2.79</v>
      </c>
      <c r="S4038" s="3">
        <v>61.87</v>
      </c>
      <c r="T4038" s="3">
        <v>2492.91286277964</v>
      </c>
      <c r="U4038" s="3">
        <v>8927.2397</v>
      </c>
    </row>
    <row r="4039" hidden="1">
      <c r="A4039" s="10" t="str">
        <f t="shared" si="1"/>
        <v>Lebanon2007</v>
      </c>
      <c r="B4039" s="1" t="s">
        <v>120</v>
      </c>
      <c r="C4039" s="3">
        <v>2007.0</v>
      </c>
      <c r="D4039" s="3">
        <v>23.44</v>
      </c>
      <c r="E4039" s="3">
        <v>69.91</v>
      </c>
      <c r="F4039" s="3">
        <v>0.489261</v>
      </c>
      <c r="G4039" s="3">
        <v>0.04</v>
      </c>
      <c r="H4039" s="3">
        <v>11814.56</v>
      </c>
      <c r="I4039" s="3">
        <v>2816.32</v>
      </c>
      <c r="J4039" s="3">
        <v>-23.68</v>
      </c>
      <c r="K4039" s="3">
        <v>24827.36</v>
      </c>
      <c r="L4039" s="3">
        <v>13.72</v>
      </c>
      <c r="M4039" s="3">
        <v>56.19</v>
      </c>
      <c r="N4039" s="3">
        <v>21.98</v>
      </c>
      <c r="O4039" s="3">
        <v>8.08</v>
      </c>
      <c r="P4039" s="3">
        <v>16.44</v>
      </c>
      <c r="Q4039" s="3">
        <v>35.13</v>
      </c>
      <c r="R4039" s="3">
        <v>29.77</v>
      </c>
      <c r="S4039" s="3">
        <v>17.74</v>
      </c>
      <c r="T4039" s="3">
        <v>1530.62102357439</v>
      </c>
      <c r="U4039" s="3">
        <v>1224.9157</v>
      </c>
    </row>
    <row r="4040" hidden="1">
      <c r="A4040" s="10" t="str">
        <f t="shared" si="1"/>
        <v>Libya2007</v>
      </c>
      <c r="B4040" s="1" t="s">
        <v>122</v>
      </c>
      <c r="C4040" s="3">
        <v>2007.0</v>
      </c>
      <c r="D4040" s="3">
        <v>96.62</v>
      </c>
      <c r="E4040" s="3">
        <v>73.02</v>
      </c>
      <c r="F4040" s="3">
        <v>-1.400383</v>
      </c>
      <c r="G4040" s="3">
        <v>0.16</v>
      </c>
      <c r="H4040" s="3">
        <v>6748.81</v>
      </c>
      <c r="I4040" s="3">
        <v>32503.49</v>
      </c>
      <c r="J4040" s="3">
        <v>43.17</v>
      </c>
      <c r="K4040" s="3">
        <v>67516.24</v>
      </c>
      <c r="L4040" s="3">
        <v>36.82</v>
      </c>
      <c r="M4040" s="3">
        <v>36.2</v>
      </c>
      <c r="N4040" s="3">
        <v>20.52</v>
      </c>
      <c r="O4040" s="3">
        <v>6.16</v>
      </c>
      <c r="P4040" s="2"/>
      <c r="Q4040" s="3">
        <v>18.44</v>
      </c>
      <c r="R4040" s="3">
        <v>3.15</v>
      </c>
      <c r="S4040" s="3">
        <v>78.41</v>
      </c>
      <c r="T4040" s="3">
        <v>2495.70427957728</v>
      </c>
      <c r="U4040" s="3">
        <v>9342.2289</v>
      </c>
    </row>
    <row r="4041" hidden="1">
      <c r="A4041" s="10" t="str">
        <f t="shared" si="1"/>
        <v>St. Lucia2007</v>
      </c>
      <c r="B4041" s="1" t="s">
        <v>191</v>
      </c>
      <c r="C4041" s="3">
        <v>2007.0</v>
      </c>
      <c r="D4041" s="3">
        <v>77.2</v>
      </c>
      <c r="E4041" s="3">
        <v>81.21</v>
      </c>
      <c r="F4041" s="2"/>
      <c r="G4041" s="3">
        <v>0.19</v>
      </c>
      <c r="H4041" s="3">
        <v>613.91</v>
      </c>
      <c r="I4041" s="3">
        <v>52.46</v>
      </c>
      <c r="J4041" s="2"/>
      <c r="K4041" s="3">
        <v>1336.09</v>
      </c>
      <c r="L4041" s="3">
        <v>18.01</v>
      </c>
      <c r="M4041" s="3">
        <v>63.2</v>
      </c>
      <c r="N4041" s="3">
        <v>12.19</v>
      </c>
      <c r="O4041" s="3">
        <v>6.56</v>
      </c>
      <c r="P4041" s="3">
        <v>13.22</v>
      </c>
      <c r="Q4041" s="3">
        <v>54.25</v>
      </c>
      <c r="R4041" s="3">
        <v>2.25</v>
      </c>
      <c r="S4041" s="3">
        <v>29.92</v>
      </c>
      <c r="T4041" s="3">
        <v>1705.15566142448</v>
      </c>
      <c r="U4041" s="3">
        <v>2469.4634</v>
      </c>
    </row>
    <row r="4042" hidden="1">
      <c r="A4042" s="10" t="str">
        <f t="shared" si="1"/>
        <v>Latin America &amp; Caribbean2007</v>
      </c>
      <c r="B4042" s="1" t="s">
        <v>118</v>
      </c>
      <c r="C4042" s="3">
        <v>2007.0</v>
      </c>
      <c r="D4042" s="3">
        <v>42.09</v>
      </c>
      <c r="E4042" s="3">
        <v>63.25</v>
      </c>
      <c r="F4042" s="2"/>
      <c r="G4042" s="2"/>
      <c r="H4042" s="3">
        <v>713262.87</v>
      </c>
      <c r="I4042" s="3">
        <v>701213.31</v>
      </c>
      <c r="J4042" s="3">
        <v>1.16</v>
      </c>
      <c r="K4042" s="3">
        <v>3954479.99</v>
      </c>
      <c r="L4042" s="3">
        <v>33.22</v>
      </c>
      <c r="M4042" s="3">
        <v>30.03</v>
      </c>
      <c r="N4042" s="3">
        <v>22.28</v>
      </c>
      <c r="O4042" s="3">
        <v>8.83</v>
      </c>
      <c r="P4042" s="3">
        <v>20.43</v>
      </c>
      <c r="Q4042" s="3">
        <v>26.81</v>
      </c>
      <c r="R4042" s="3">
        <v>23.26</v>
      </c>
      <c r="S4042" s="3">
        <v>27.08</v>
      </c>
      <c r="T4042" s="3">
        <v>0.0</v>
      </c>
      <c r="U4042" s="3">
        <v>976.2005</v>
      </c>
    </row>
    <row r="4043" hidden="1">
      <c r="A4043" s="10" t="str">
        <f t="shared" si="1"/>
        <v>Sri Lanka2007</v>
      </c>
      <c r="B4043" s="1" t="s">
        <v>189</v>
      </c>
      <c r="C4043" s="3">
        <v>2007.0</v>
      </c>
      <c r="D4043" s="3">
        <v>25.95</v>
      </c>
      <c r="E4043" s="3">
        <v>45.0</v>
      </c>
      <c r="F4043" s="3">
        <v>-0.298165</v>
      </c>
      <c r="G4043" s="3">
        <v>0.11</v>
      </c>
      <c r="H4043" s="3">
        <v>11385.74</v>
      </c>
      <c r="I4043" s="3">
        <v>7661.31</v>
      </c>
      <c r="J4043" s="3">
        <v>-10.38</v>
      </c>
      <c r="K4043" s="3">
        <v>32350.25</v>
      </c>
      <c r="L4043" s="3">
        <v>15.84</v>
      </c>
      <c r="M4043" s="3">
        <v>29.16</v>
      </c>
      <c r="N4043" s="3">
        <v>38.13</v>
      </c>
      <c r="O4043" s="3">
        <v>15.11</v>
      </c>
      <c r="P4043" s="3">
        <v>5.56</v>
      </c>
      <c r="Q4043" s="3">
        <v>70.74</v>
      </c>
      <c r="R4043" s="3">
        <v>12.98</v>
      </c>
      <c r="S4043" s="3">
        <v>7.17</v>
      </c>
      <c r="T4043" s="3">
        <v>1623.07573485247</v>
      </c>
      <c r="U4043" s="3">
        <v>2462.4327</v>
      </c>
    </row>
    <row r="4044" hidden="1">
      <c r="A4044" s="10" t="str">
        <f t="shared" si="1"/>
        <v>Lesotho2007</v>
      </c>
      <c r="B4044" s="1" t="s">
        <v>121</v>
      </c>
      <c r="C4044" s="3">
        <v>2007.0</v>
      </c>
      <c r="D4044" s="3">
        <v>0.0</v>
      </c>
      <c r="E4044" s="3">
        <v>0.0</v>
      </c>
      <c r="F4044" s="2"/>
      <c r="G4044" s="2"/>
      <c r="H4044" s="2"/>
      <c r="I4044" s="2"/>
      <c r="J4044" s="3">
        <v>-57.39</v>
      </c>
      <c r="K4044" s="3">
        <v>1716.26</v>
      </c>
      <c r="L4044" s="2"/>
      <c r="M4044" s="2"/>
      <c r="N4044" s="2"/>
      <c r="O4044" s="2"/>
      <c r="P4044" s="2"/>
      <c r="Q4044" s="2"/>
      <c r="R4044" s="2"/>
      <c r="S4044" s="2"/>
      <c r="T4044" s="3">
        <v>0.0</v>
      </c>
      <c r="U4044" s="3">
        <v>0.0</v>
      </c>
    </row>
    <row r="4045" hidden="1">
      <c r="A4045" s="10" t="str">
        <f t="shared" si="1"/>
        <v>Lithuania2007</v>
      </c>
      <c r="B4045" s="1" t="s">
        <v>123</v>
      </c>
      <c r="C4045" s="3">
        <v>2007.0</v>
      </c>
      <c r="D4045" s="3">
        <v>36.54</v>
      </c>
      <c r="E4045" s="3">
        <v>62.14</v>
      </c>
      <c r="F4045" s="3">
        <v>0.566496</v>
      </c>
      <c r="G4045" s="3">
        <v>0.06</v>
      </c>
      <c r="H4045" s="3">
        <v>24445.07</v>
      </c>
      <c r="I4045" s="3">
        <v>17162.4</v>
      </c>
      <c r="J4045" s="3">
        <v>-13.1</v>
      </c>
      <c r="K4045" s="3">
        <v>39697.89</v>
      </c>
      <c r="L4045" s="3">
        <v>24.42</v>
      </c>
      <c r="M4045" s="3">
        <v>37.72</v>
      </c>
      <c r="N4045" s="3">
        <v>20.79</v>
      </c>
      <c r="O4045" s="3">
        <v>15.84</v>
      </c>
      <c r="P4045" s="3">
        <v>17.62</v>
      </c>
      <c r="Q4045" s="3">
        <v>47.92</v>
      </c>
      <c r="R4045" s="3">
        <v>21.89</v>
      </c>
      <c r="S4045" s="3">
        <v>11.58</v>
      </c>
      <c r="T4045" s="3">
        <v>1905.08702299192</v>
      </c>
      <c r="U4045" s="3">
        <v>883.7814</v>
      </c>
    </row>
    <row r="4046" hidden="1">
      <c r="A4046" s="10" t="str">
        <f t="shared" si="1"/>
        <v>Luxembourg2007</v>
      </c>
      <c r="B4046" s="1" t="s">
        <v>124</v>
      </c>
      <c r="C4046" s="3">
        <v>2007.0</v>
      </c>
      <c r="D4046" s="3">
        <v>12.85</v>
      </c>
      <c r="E4046" s="3">
        <v>63.75</v>
      </c>
      <c r="F4046" s="2"/>
      <c r="G4046" s="3">
        <v>0.09</v>
      </c>
      <c r="H4046" s="3">
        <v>22288.7</v>
      </c>
      <c r="I4046" s="3">
        <v>16197.29</v>
      </c>
      <c r="J4046" s="3">
        <v>33.27</v>
      </c>
      <c r="K4046" s="3">
        <v>50888.13</v>
      </c>
      <c r="L4046" s="3">
        <v>21.68</v>
      </c>
      <c r="M4046" s="3">
        <v>42.07</v>
      </c>
      <c r="N4046" s="3">
        <v>19.64</v>
      </c>
      <c r="O4046" s="3">
        <v>10.07</v>
      </c>
      <c r="P4046" s="3">
        <v>22.33</v>
      </c>
      <c r="Q4046" s="3">
        <v>31.19</v>
      </c>
      <c r="R4046" s="3">
        <v>39.29</v>
      </c>
      <c r="S4046" s="3">
        <v>3.14</v>
      </c>
      <c r="T4046" s="3">
        <v>1854.93214878276</v>
      </c>
      <c r="U4046" s="3">
        <v>1740.4389</v>
      </c>
    </row>
    <row r="4047" hidden="1">
      <c r="A4047" s="10" t="str">
        <f t="shared" si="1"/>
        <v>Latvia2007</v>
      </c>
      <c r="B4047" s="1" t="s">
        <v>119</v>
      </c>
      <c r="C4047" s="3">
        <v>2007.0</v>
      </c>
      <c r="D4047" s="3">
        <v>41.11</v>
      </c>
      <c r="E4047" s="3">
        <v>71.76</v>
      </c>
      <c r="F4047" s="3">
        <v>0.660411</v>
      </c>
      <c r="G4047" s="3">
        <v>0.06</v>
      </c>
      <c r="H4047" s="3">
        <v>15185.45</v>
      </c>
      <c r="I4047" s="3">
        <v>7893.15</v>
      </c>
      <c r="J4047" s="3">
        <v>-19.08</v>
      </c>
      <c r="K4047" s="3">
        <v>31004.88</v>
      </c>
      <c r="L4047" s="3">
        <v>24.38</v>
      </c>
      <c r="M4047" s="3">
        <v>47.38</v>
      </c>
      <c r="N4047" s="3">
        <v>18.28</v>
      </c>
      <c r="O4047" s="3">
        <v>6.1</v>
      </c>
      <c r="P4047" s="3">
        <v>13.8</v>
      </c>
      <c r="Q4047" s="3">
        <v>36.62</v>
      </c>
      <c r="R4047" s="3">
        <v>31.52</v>
      </c>
      <c r="S4047" s="3">
        <v>14.34</v>
      </c>
      <c r="T4047" s="3">
        <v>1986.50337971989</v>
      </c>
      <c r="U4047" s="3">
        <v>1164.6955</v>
      </c>
    </row>
    <row r="4048" hidden="1">
      <c r="A4048" s="10" t="str">
        <f t="shared" si="1"/>
        <v>Macao SAR, China2007</v>
      </c>
      <c r="B4048" s="1" t="s">
        <v>125</v>
      </c>
      <c r="C4048" s="3">
        <v>2007.0</v>
      </c>
      <c r="D4048" s="3">
        <v>8.04</v>
      </c>
      <c r="E4048" s="3">
        <v>78.21</v>
      </c>
      <c r="F4048" s="2"/>
      <c r="G4048" s="3">
        <v>0.16</v>
      </c>
      <c r="H4048" s="3">
        <v>6044.74</v>
      </c>
      <c r="I4048" s="3">
        <v>2542.43</v>
      </c>
      <c r="J4048" s="3">
        <v>27.24</v>
      </c>
      <c r="K4048" s="3">
        <v>18340.45</v>
      </c>
      <c r="L4048" s="3">
        <v>20.31</v>
      </c>
      <c r="M4048" s="3">
        <v>57.9</v>
      </c>
      <c r="N4048" s="3">
        <v>19.24</v>
      </c>
      <c r="O4048" s="3">
        <v>2.55</v>
      </c>
      <c r="P4048" s="3">
        <v>11.9</v>
      </c>
      <c r="Q4048" s="3">
        <v>76.81</v>
      </c>
      <c r="R4048" s="3">
        <v>10.78</v>
      </c>
      <c r="S4048" s="3">
        <v>0.51</v>
      </c>
      <c r="T4048" s="3">
        <v>2189.64097881178</v>
      </c>
      <c r="U4048" s="3">
        <v>4547.0072</v>
      </c>
    </row>
    <row r="4049" hidden="1">
      <c r="A4049" s="10" t="str">
        <f t="shared" si="1"/>
        <v>Morocco2007</v>
      </c>
      <c r="B4049" s="1" t="s">
        <v>142</v>
      </c>
      <c r="C4049" s="3">
        <v>2007.0</v>
      </c>
      <c r="D4049" s="3">
        <v>32.06</v>
      </c>
      <c r="E4049" s="3">
        <v>49.22</v>
      </c>
      <c r="F4049" s="3">
        <v>-0.357583</v>
      </c>
      <c r="G4049" s="3">
        <v>0.11</v>
      </c>
      <c r="H4049" s="3">
        <v>31650.39</v>
      </c>
      <c r="I4049" s="3">
        <v>14607.35</v>
      </c>
      <c r="J4049" s="3">
        <v>-9.34</v>
      </c>
      <c r="K4049" s="3">
        <v>79041.3</v>
      </c>
      <c r="L4049" s="3">
        <v>22.62</v>
      </c>
      <c r="M4049" s="3">
        <v>26.6</v>
      </c>
      <c r="N4049" s="3">
        <v>28.99</v>
      </c>
      <c r="O4049" s="3">
        <v>21.59</v>
      </c>
      <c r="P4049" s="3">
        <v>9.45</v>
      </c>
      <c r="Q4049" s="3">
        <v>45.12</v>
      </c>
      <c r="R4049" s="3">
        <v>27.04</v>
      </c>
      <c r="S4049" s="3">
        <v>18.39</v>
      </c>
      <c r="T4049" s="3">
        <v>1769.38930056475</v>
      </c>
      <c r="U4049" s="3">
        <v>1357.9582</v>
      </c>
    </row>
    <row r="4050" hidden="1">
      <c r="A4050" s="10" t="str">
        <f t="shared" si="1"/>
        <v>Moldova2007</v>
      </c>
      <c r="B4050" s="1" t="s">
        <v>138</v>
      </c>
      <c r="C4050" s="3">
        <v>2007.0</v>
      </c>
      <c r="D4050" s="3">
        <v>44.47</v>
      </c>
      <c r="E4050" s="3">
        <v>69.91</v>
      </c>
      <c r="F4050" s="3">
        <v>0.292271</v>
      </c>
      <c r="G4050" s="3">
        <v>0.1</v>
      </c>
      <c r="H4050" s="3">
        <v>3689.87</v>
      </c>
      <c r="I4050" s="3">
        <v>1341.8</v>
      </c>
      <c r="J4050" s="3">
        <v>-51.56</v>
      </c>
      <c r="K4050" s="3">
        <v>4401.19</v>
      </c>
      <c r="L4050" s="3">
        <v>17.93</v>
      </c>
      <c r="M4050" s="3">
        <v>51.98</v>
      </c>
      <c r="N4050" s="3">
        <v>24.75</v>
      </c>
      <c r="O4050" s="3">
        <v>5.31</v>
      </c>
      <c r="P4050" s="3">
        <v>7.71</v>
      </c>
      <c r="Q4050" s="3">
        <v>56.88</v>
      </c>
      <c r="R4050" s="3">
        <v>16.0</v>
      </c>
      <c r="S4050" s="3">
        <v>19.41</v>
      </c>
      <c r="T4050" s="3">
        <v>1701.29452476783</v>
      </c>
      <c r="U4050" s="3">
        <v>1313.6615</v>
      </c>
    </row>
    <row r="4051" hidden="1">
      <c r="A4051" s="10" t="str">
        <f t="shared" si="1"/>
        <v>Madagascar2007</v>
      </c>
      <c r="B4051" s="1" t="s">
        <v>126</v>
      </c>
      <c r="C4051" s="3">
        <v>2007.0</v>
      </c>
      <c r="D4051" s="3">
        <v>48.65</v>
      </c>
      <c r="E4051" s="3">
        <v>63.05</v>
      </c>
      <c r="F4051" s="3">
        <v>-0.462534</v>
      </c>
      <c r="G4051" s="3">
        <v>0.18</v>
      </c>
      <c r="H4051" s="3">
        <v>2445.48</v>
      </c>
      <c r="I4051" s="3">
        <v>1343.31</v>
      </c>
      <c r="J4051" s="3">
        <v>-11.11</v>
      </c>
      <c r="K4051" s="3">
        <v>8524.62</v>
      </c>
      <c r="L4051" s="3">
        <v>22.47</v>
      </c>
      <c r="M4051" s="3">
        <v>40.58</v>
      </c>
      <c r="N4051" s="3">
        <v>31.94</v>
      </c>
      <c r="O4051" s="3">
        <v>4.59</v>
      </c>
      <c r="P4051" s="3">
        <v>3.83</v>
      </c>
      <c r="Q4051" s="3">
        <v>68.09</v>
      </c>
      <c r="R4051" s="3">
        <v>8.03</v>
      </c>
      <c r="S4051" s="3">
        <v>19.77</v>
      </c>
      <c r="T4051" s="3">
        <v>1817.98062816775</v>
      </c>
      <c r="U4051" s="3">
        <v>2172.2094</v>
      </c>
    </row>
    <row r="4052" hidden="1">
      <c r="A4052" s="10" t="str">
        <f t="shared" si="1"/>
        <v>Maldives2007</v>
      </c>
      <c r="B4052" s="1" t="s">
        <v>129</v>
      </c>
      <c r="C4052" s="3">
        <v>2007.0</v>
      </c>
      <c r="D4052" s="3">
        <v>98.02</v>
      </c>
      <c r="E4052" s="3">
        <v>73.98</v>
      </c>
      <c r="F4052" s="2"/>
      <c r="G4052" s="3">
        <v>0.14</v>
      </c>
      <c r="H4052" s="3">
        <v>1096.29</v>
      </c>
      <c r="I4052" s="3">
        <v>108.17</v>
      </c>
      <c r="J4052" s="2"/>
      <c r="K4052" s="3">
        <v>1868.38</v>
      </c>
      <c r="L4052" s="3">
        <v>22.64</v>
      </c>
      <c r="M4052" s="3">
        <v>51.34</v>
      </c>
      <c r="N4052" s="3">
        <v>16.84</v>
      </c>
      <c r="O4052" s="3">
        <v>9.18</v>
      </c>
      <c r="P4052" s="2"/>
      <c r="Q4052" s="3">
        <v>11.43</v>
      </c>
      <c r="R4052" s="3">
        <v>10.45</v>
      </c>
      <c r="S4052" s="3">
        <v>78.11</v>
      </c>
      <c r="T4052" s="3">
        <v>1782.13499975756</v>
      </c>
      <c r="U4052" s="3">
        <v>7494.2861</v>
      </c>
    </row>
    <row r="4053" hidden="1">
      <c r="A4053" s="10" t="str">
        <f t="shared" si="1"/>
        <v>Mexico2007</v>
      </c>
      <c r="B4053" s="1" t="s">
        <v>136</v>
      </c>
      <c r="C4053" s="3">
        <v>2007.0</v>
      </c>
      <c r="D4053" s="3">
        <v>22.62</v>
      </c>
      <c r="E4053" s="3">
        <v>69.12</v>
      </c>
      <c r="F4053" s="3">
        <v>1.345688</v>
      </c>
      <c r="G4053" s="3">
        <v>0.59</v>
      </c>
      <c r="H4053" s="3">
        <v>281926.51</v>
      </c>
      <c r="I4053" s="3">
        <v>271821.22</v>
      </c>
      <c r="J4053" s="3">
        <v>-1.74</v>
      </c>
      <c r="K4053" s="3">
        <v>1052699.98</v>
      </c>
      <c r="L4053" s="3">
        <v>40.55</v>
      </c>
      <c r="M4053" s="3">
        <v>28.57</v>
      </c>
      <c r="N4053" s="3">
        <v>19.95</v>
      </c>
      <c r="O4053" s="3">
        <v>5.05</v>
      </c>
      <c r="P4053" s="3">
        <v>35.46</v>
      </c>
      <c r="Q4053" s="3">
        <v>33.02</v>
      </c>
      <c r="R4053" s="3">
        <v>9.63</v>
      </c>
      <c r="S4053" s="3">
        <v>18.29</v>
      </c>
      <c r="T4053" s="3">
        <v>2466.5607960461</v>
      </c>
      <c r="U4053" s="3">
        <v>1912.132</v>
      </c>
    </row>
    <row r="4054" hidden="1">
      <c r="A4054" s="10" t="str">
        <f t="shared" si="1"/>
        <v>North Macedonia2007</v>
      </c>
      <c r="B4054" s="1" t="s">
        <v>155</v>
      </c>
      <c r="C4054" s="3">
        <v>2007.0</v>
      </c>
      <c r="D4054" s="3">
        <v>23.55</v>
      </c>
      <c r="E4054" s="3">
        <v>42.03</v>
      </c>
      <c r="F4054" s="3">
        <v>-0.049089</v>
      </c>
      <c r="G4054" s="3">
        <v>0.08</v>
      </c>
      <c r="H4054" s="3">
        <v>5227.58</v>
      </c>
      <c r="I4054" s="3">
        <v>3356.25</v>
      </c>
      <c r="J4054" s="3">
        <v>-17.86</v>
      </c>
      <c r="K4054" s="3">
        <v>8336.48</v>
      </c>
      <c r="L4054" s="3">
        <v>15.93</v>
      </c>
      <c r="M4054" s="3">
        <v>26.1</v>
      </c>
      <c r="N4054" s="3">
        <v>37.33</v>
      </c>
      <c r="O4054" s="3">
        <v>20.55</v>
      </c>
      <c r="P4054" s="3">
        <v>3.16</v>
      </c>
      <c r="Q4054" s="3">
        <v>41.42</v>
      </c>
      <c r="R4054" s="3">
        <v>44.0</v>
      </c>
      <c r="S4054" s="3">
        <v>11.37</v>
      </c>
      <c r="T4054" s="3">
        <v>0.0</v>
      </c>
      <c r="U4054" s="3">
        <v>2296.2556</v>
      </c>
    </row>
    <row r="4055" hidden="1">
      <c r="A4055" s="10" t="str">
        <f t="shared" si="1"/>
        <v>Mali2007</v>
      </c>
      <c r="B4055" s="1" t="s">
        <v>130</v>
      </c>
      <c r="C4055" s="3">
        <v>2007.0</v>
      </c>
      <c r="D4055" s="3">
        <v>7.7</v>
      </c>
      <c r="E4055" s="3">
        <v>72.2</v>
      </c>
      <c r="F4055" s="3">
        <v>-0.456322</v>
      </c>
      <c r="G4055" s="3">
        <v>0.06</v>
      </c>
      <c r="H4055" s="3">
        <v>2184.85</v>
      </c>
      <c r="I4055" s="3">
        <v>1440.62</v>
      </c>
      <c r="J4055" s="3">
        <v>-8.35</v>
      </c>
      <c r="K4055" s="3">
        <v>8145.69</v>
      </c>
      <c r="L4055" s="3">
        <v>21.2</v>
      </c>
      <c r="M4055" s="3">
        <v>51.0</v>
      </c>
      <c r="N4055" s="3">
        <v>25.42</v>
      </c>
      <c r="O4055" s="3">
        <v>2.22</v>
      </c>
      <c r="P4055" s="3">
        <v>1.78</v>
      </c>
      <c r="Q4055" s="3">
        <v>1.66</v>
      </c>
      <c r="R4055" s="3">
        <v>75.89</v>
      </c>
      <c r="S4055" s="3">
        <v>20.48</v>
      </c>
      <c r="T4055" s="3">
        <v>1709.44166553699</v>
      </c>
      <c r="U4055" s="3">
        <v>5881.1808</v>
      </c>
    </row>
    <row r="4056" hidden="1">
      <c r="A4056" s="10" t="str">
        <f t="shared" si="1"/>
        <v>Malta2007</v>
      </c>
      <c r="B4056" s="1" t="s">
        <v>131</v>
      </c>
      <c r="C4056" s="3">
        <v>2007.0</v>
      </c>
      <c r="D4056" s="3">
        <v>13.81</v>
      </c>
      <c r="E4056" s="3">
        <v>79.93</v>
      </c>
      <c r="F4056" s="2"/>
      <c r="G4056" s="3">
        <v>0.06</v>
      </c>
      <c r="H4056" s="3">
        <v>4947.02</v>
      </c>
      <c r="I4056" s="3">
        <v>3158.34</v>
      </c>
      <c r="J4056" s="3">
        <v>-3.83</v>
      </c>
      <c r="K4056" s="3">
        <v>7925.37</v>
      </c>
      <c r="L4056" s="3">
        <v>36.41</v>
      </c>
      <c r="M4056" s="3">
        <v>43.52</v>
      </c>
      <c r="N4056" s="3">
        <v>14.03</v>
      </c>
      <c r="O4056" s="3">
        <v>5.85</v>
      </c>
      <c r="P4056" s="3">
        <v>59.06</v>
      </c>
      <c r="Q4056" s="3">
        <v>30.54</v>
      </c>
      <c r="R4056" s="3">
        <v>4.22</v>
      </c>
      <c r="S4056" s="3">
        <v>5.47</v>
      </c>
      <c r="T4056" s="3">
        <v>2331.26318626881</v>
      </c>
      <c r="U4056" s="3">
        <v>3383.433</v>
      </c>
    </row>
    <row r="4057" hidden="1">
      <c r="A4057" s="10" t="str">
        <f t="shared" si="1"/>
        <v>Myanmar2007</v>
      </c>
      <c r="B4057" s="1" t="s">
        <v>144</v>
      </c>
      <c r="C4057" s="3">
        <v>2007.0</v>
      </c>
      <c r="D4057" s="3">
        <v>0.0</v>
      </c>
      <c r="E4057" s="3">
        <v>0.0</v>
      </c>
      <c r="F4057" s="3">
        <v>-1.025446</v>
      </c>
      <c r="G4057" s="2"/>
      <c r="H4057" s="2"/>
      <c r="I4057" s="2"/>
      <c r="J4057" s="3">
        <v>0.06</v>
      </c>
      <c r="K4057" s="3">
        <v>20182.48</v>
      </c>
      <c r="L4057" s="2"/>
      <c r="M4057" s="2"/>
      <c r="N4057" s="2"/>
      <c r="O4057" s="2"/>
      <c r="P4057" s="2"/>
      <c r="Q4057" s="2"/>
      <c r="R4057" s="2"/>
      <c r="S4057" s="2"/>
      <c r="T4057" s="3">
        <v>0.0</v>
      </c>
      <c r="U4057" s="3">
        <v>0.0</v>
      </c>
    </row>
    <row r="4058" hidden="1">
      <c r="A4058" s="10" t="str">
        <f t="shared" si="1"/>
        <v>Mongolia2007</v>
      </c>
      <c r="B4058" s="1" t="s">
        <v>139</v>
      </c>
      <c r="C4058" s="3">
        <v>2007.0</v>
      </c>
      <c r="D4058" s="3">
        <v>71.14</v>
      </c>
      <c r="E4058" s="3">
        <v>83.46</v>
      </c>
      <c r="F4058" s="3">
        <v>-0.939614</v>
      </c>
      <c r="G4058" s="3">
        <v>0.54</v>
      </c>
      <c r="H4058" s="3">
        <v>2117.03</v>
      </c>
      <c r="I4058" s="3">
        <v>1886.55</v>
      </c>
      <c r="J4058" s="3">
        <v>1.35</v>
      </c>
      <c r="K4058" s="3">
        <v>4235.0</v>
      </c>
      <c r="L4058" s="3">
        <v>25.37</v>
      </c>
      <c r="M4058" s="3">
        <v>58.09</v>
      </c>
      <c r="N4058" s="3">
        <v>13.95</v>
      </c>
      <c r="O4058" s="3">
        <v>2.59</v>
      </c>
      <c r="P4058" s="3">
        <v>0.91</v>
      </c>
      <c r="Q4058" s="3">
        <v>2.03</v>
      </c>
      <c r="R4058" s="3">
        <v>22.14</v>
      </c>
      <c r="S4058" s="3">
        <v>74.93</v>
      </c>
      <c r="T4058" s="3">
        <v>2033.90999065143</v>
      </c>
      <c r="U4058" s="3">
        <v>3974.4561</v>
      </c>
    </row>
    <row r="4059" hidden="1">
      <c r="A4059" s="10" t="str">
        <f t="shared" si="1"/>
        <v>Montenegro2007</v>
      </c>
      <c r="B4059" s="1" t="s">
        <v>140</v>
      </c>
      <c r="C4059" s="3">
        <v>2007.0</v>
      </c>
      <c r="D4059" s="3">
        <v>16.01</v>
      </c>
      <c r="E4059" s="3">
        <v>67.39</v>
      </c>
      <c r="F4059" s="2"/>
      <c r="G4059" s="3">
        <v>0.19</v>
      </c>
      <c r="H4059" s="3">
        <v>2867.31</v>
      </c>
      <c r="I4059" s="3">
        <v>626.29</v>
      </c>
      <c r="J4059" s="3">
        <v>-42.74</v>
      </c>
      <c r="K4059" s="3">
        <v>3680.71</v>
      </c>
      <c r="L4059" s="3">
        <v>18.59</v>
      </c>
      <c r="M4059" s="3">
        <v>48.8</v>
      </c>
      <c r="N4059" s="3">
        <v>20.8</v>
      </c>
      <c r="O4059" s="3">
        <v>6.43</v>
      </c>
      <c r="P4059" s="3">
        <v>3.03</v>
      </c>
      <c r="Q4059" s="3">
        <v>12.87</v>
      </c>
      <c r="R4059" s="3">
        <v>76.76</v>
      </c>
      <c r="S4059" s="3">
        <v>6.9</v>
      </c>
      <c r="T4059" s="3">
        <v>1739.2419865052</v>
      </c>
      <c r="U4059" s="3">
        <v>5738.913</v>
      </c>
    </row>
    <row r="4060" hidden="1">
      <c r="A4060" s="10" t="str">
        <f t="shared" si="1"/>
        <v>Mozambique2007</v>
      </c>
      <c r="B4060" s="1" t="s">
        <v>143</v>
      </c>
      <c r="C4060" s="3">
        <v>2007.0</v>
      </c>
      <c r="D4060" s="3">
        <v>29.27</v>
      </c>
      <c r="E4060" s="3">
        <v>60.21</v>
      </c>
      <c r="F4060" s="3">
        <v>-1.457163</v>
      </c>
      <c r="G4060" s="3">
        <v>0.1</v>
      </c>
      <c r="H4060" s="3">
        <v>3049.75</v>
      </c>
      <c r="I4060" s="3">
        <v>2412.08</v>
      </c>
      <c r="J4060" s="3">
        <v>-8.17</v>
      </c>
      <c r="K4060" s="3">
        <v>10450.84</v>
      </c>
      <c r="L4060" s="3">
        <v>21.07</v>
      </c>
      <c r="M4060" s="3">
        <v>39.14</v>
      </c>
      <c r="N4060" s="3">
        <v>16.56</v>
      </c>
      <c r="O4060" s="3">
        <v>5.19</v>
      </c>
      <c r="P4060" s="3">
        <v>3.53</v>
      </c>
      <c r="Q4060" s="3">
        <v>7.81</v>
      </c>
      <c r="R4060" s="3">
        <v>77.22</v>
      </c>
      <c r="S4060" s="3">
        <v>10.7</v>
      </c>
      <c r="T4060" s="3">
        <v>1559.62052847796</v>
      </c>
      <c r="U4060" s="3">
        <v>4390.5007</v>
      </c>
    </row>
    <row r="4061" hidden="1">
      <c r="A4061" s="10" t="str">
        <f t="shared" si="1"/>
        <v>Mauritania2007</v>
      </c>
      <c r="B4061" s="1" t="s">
        <v>133</v>
      </c>
      <c r="C4061" s="3">
        <v>2007.0</v>
      </c>
      <c r="D4061" s="3">
        <v>91.81</v>
      </c>
      <c r="E4061" s="3">
        <v>75.92</v>
      </c>
      <c r="F4061" s="3">
        <v>-1.85984</v>
      </c>
      <c r="G4061" s="3">
        <v>0.13</v>
      </c>
      <c r="H4061" s="3">
        <v>1430.42</v>
      </c>
      <c r="I4061" s="3">
        <v>1353.71</v>
      </c>
      <c r="J4061" s="3">
        <v>-5.02</v>
      </c>
      <c r="K4061" s="3">
        <v>4328.06</v>
      </c>
      <c r="L4061" s="3">
        <v>20.78</v>
      </c>
      <c r="M4061" s="3">
        <v>55.14</v>
      </c>
      <c r="N4061" s="3">
        <v>14.78</v>
      </c>
      <c r="O4061" s="3">
        <v>9.22</v>
      </c>
      <c r="P4061" s="3">
        <v>0.01</v>
      </c>
      <c r="Q4061" s="3">
        <v>0.53</v>
      </c>
      <c r="R4061" s="3">
        <v>2.8</v>
      </c>
      <c r="S4061" s="3">
        <v>91.29</v>
      </c>
      <c r="T4061" s="3">
        <v>1852.77122136712</v>
      </c>
      <c r="U4061" s="3">
        <v>3717.833</v>
      </c>
    </row>
    <row r="4062" hidden="1">
      <c r="A4062" s="10" t="str">
        <f t="shared" si="1"/>
        <v>Montserrat2007</v>
      </c>
      <c r="B4062" s="1" t="s">
        <v>141</v>
      </c>
      <c r="C4062" s="3">
        <v>2007.0</v>
      </c>
      <c r="D4062" s="3">
        <v>73.08</v>
      </c>
      <c r="E4062" s="3">
        <v>81.91</v>
      </c>
      <c r="F4062" s="2"/>
      <c r="G4062" s="3">
        <v>0.07</v>
      </c>
      <c r="H4062" s="3">
        <v>29.62</v>
      </c>
      <c r="I4062" s="3">
        <v>2.7</v>
      </c>
      <c r="J4062" s="2"/>
      <c r="K4062" s="2"/>
      <c r="L4062" s="3">
        <v>20.12</v>
      </c>
      <c r="M4062" s="3">
        <v>61.79</v>
      </c>
      <c r="N4062" s="3">
        <v>12.52</v>
      </c>
      <c r="O4062" s="3">
        <v>4.98</v>
      </c>
      <c r="P4062" s="3">
        <v>14.62</v>
      </c>
      <c r="Q4062" s="3">
        <v>7.13</v>
      </c>
      <c r="R4062" s="3">
        <v>0.07</v>
      </c>
      <c r="S4062" s="3">
        <v>70.95</v>
      </c>
      <c r="T4062" s="3">
        <v>1861.05084218706</v>
      </c>
      <c r="U4062" s="3">
        <v>5326.1108</v>
      </c>
    </row>
    <row r="4063" hidden="1">
      <c r="A4063" s="10" t="str">
        <f t="shared" si="1"/>
        <v>Martinique2007</v>
      </c>
      <c r="B4063" s="1" t="s">
        <v>132</v>
      </c>
      <c r="C4063" s="3">
        <v>2007.0</v>
      </c>
      <c r="D4063" s="3">
        <v>0.0</v>
      </c>
      <c r="E4063" s="3">
        <v>0.0</v>
      </c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3">
        <v>0.0</v>
      </c>
      <c r="U4063" s="3">
        <v>0.0</v>
      </c>
    </row>
    <row r="4064" hidden="1">
      <c r="A4064" s="10" t="str">
        <f t="shared" si="1"/>
        <v>Mauritius2007</v>
      </c>
      <c r="B4064" s="1" t="s">
        <v>134</v>
      </c>
      <c r="C4064" s="3">
        <v>2007.0</v>
      </c>
      <c r="D4064" s="3">
        <v>30.56</v>
      </c>
      <c r="E4064" s="3">
        <v>61.54</v>
      </c>
      <c r="F4064" s="3">
        <v>-0.172946</v>
      </c>
      <c r="G4064" s="3">
        <v>0.16</v>
      </c>
      <c r="H4064" s="3">
        <v>3900.9</v>
      </c>
      <c r="I4064" s="3">
        <v>2228.67</v>
      </c>
      <c r="J4064" s="3">
        <v>-9.14</v>
      </c>
      <c r="K4064" s="3">
        <v>8150.14</v>
      </c>
      <c r="L4064" s="3">
        <v>19.65</v>
      </c>
      <c r="M4064" s="3">
        <v>41.89</v>
      </c>
      <c r="N4064" s="3">
        <v>24.02</v>
      </c>
      <c r="O4064" s="3">
        <v>13.19</v>
      </c>
      <c r="P4064" s="3">
        <v>5.9</v>
      </c>
      <c r="Q4064" s="3">
        <v>58.24</v>
      </c>
      <c r="R4064" s="3">
        <v>22.56</v>
      </c>
      <c r="S4064" s="3">
        <v>5.31</v>
      </c>
      <c r="T4064" s="3">
        <v>1583.19943898124</v>
      </c>
      <c r="U4064" s="3">
        <v>2676.5372</v>
      </c>
    </row>
    <row r="4065" hidden="1">
      <c r="A4065" s="10" t="str">
        <f t="shared" si="1"/>
        <v>Malawi2007</v>
      </c>
      <c r="B4065" s="1" t="s">
        <v>127</v>
      </c>
      <c r="C4065" s="3">
        <v>2007.0</v>
      </c>
      <c r="D4065" s="3">
        <v>87.71</v>
      </c>
      <c r="E4065" s="3">
        <v>60.0</v>
      </c>
      <c r="F4065" s="3">
        <v>-0.829742</v>
      </c>
      <c r="G4065" s="3">
        <v>0.07</v>
      </c>
      <c r="H4065" s="3">
        <v>1377.85</v>
      </c>
      <c r="I4065" s="3">
        <v>868.56</v>
      </c>
      <c r="J4065" s="3">
        <v>-9.82</v>
      </c>
      <c r="K4065" s="3">
        <v>4432.94</v>
      </c>
      <c r="L4065" s="3">
        <v>16.58</v>
      </c>
      <c r="M4065" s="3">
        <v>43.42</v>
      </c>
      <c r="N4065" s="3">
        <v>34.41</v>
      </c>
      <c r="O4065" s="3">
        <v>5.59</v>
      </c>
      <c r="P4065" s="3">
        <v>1.21</v>
      </c>
      <c r="Q4065" s="3">
        <v>14.57</v>
      </c>
      <c r="R4065" s="3">
        <v>13.32</v>
      </c>
      <c r="S4065" s="3">
        <v>70.9</v>
      </c>
      <c r="T4065" s="3">
        <v>1563.92562709836</v>
      </c>
      <c r="U4065" s="3">
        <v>4135.7264</v>
      </c>
    </row>
    <row r="4066" hidden="1">
      <c r="A4066" s="10" t="str">
        <f t="shared" si="1"/>
        <v>Malaysia2007</v>
      </c>
      <c r="B4066" s="1" t="s">
        <v>128</v>
      </c>
      <c r="C4066" s="3">
        <v>2007.0</v>
      </c>
      <c r="D4066" s="3">
        <v>27.41</v>
      </c>
      <c r="E4066" s="3">
        <v>67.56</v>
      </c>
      <c r="F4066" s="3">
        <v>0.948463</v>
      </c>
      <c r="G4066" s="3">
        <v>0.08</v>
      </c>
      <c r="H4066" s="3">
        <v>146104.31</v>
      </c>
      <c r="I4066" s="3">
        <v>175961.86</v>
      </c>
      <c r="J4066" s="3">
        <v>19.87</v>
      </c>
      <c r="K4066" s="3">
        <v>193547.99</v>
      </c>
      <c r="L4066" s="3">
        <v>52.84</v>
      </c>
      <c r="M4066" s="3">
        <v>14.72</v>
      </c>
      <c r="N4066" s="3">
        <v>21.39</v>
      </c>
      <c r="O4066" s="3">
        <v>9.21</v>
      </c>
      <c r="P4066" s="3">
        <v>46.76</v>
      </c>
      <c r="Q4066" s="3">
        <v>27.38</v>
      </c>
      <c r="R4066" s="3">
        <v>16.33</v>
      </c>
      <c r="S4066" s="3">
        <v>8.12</v>
      </c>
      <c r="T4066" s="3">
        <v>2929.00623576408</v>
      </c>
      <c r="U4066" s="3">
        <v>2681.4054</v>
      </c>
    </row>
    <row r="4067" hidden="1">
      <c r="A4067" s="10" t="str">
        <f t="shared" si="1"/>
        <v>Mayotte2007</v>
      </c>
      <c r="B4067" s="1" t="s">
        <v>135</v>
      </c>
      <c r="C4067" s="3">
        <v>2007.0</v>
      </c>
      <c r="D4067" s="3">
        <v>15.83</v>
      </c>
      <c r="E4067" s="3">
        <v>78.96</v>
      </c>
      <c r="F4067" s="2"/>
      <c r="G4067" s="3">
        <v>0.26</v>
      </c>
      <c r="H4067" s="3">
        <v>499.36</v>
      </c>
      <c r="I4067" s="3">
        <v>7.81</v>
      </c>
      <c r="J4067" s="2"/>
      <c r="K4067" s="2"/>
      <c r="L4067" s="3">
        <v>30.65</v>
      </c>
      <c r="M4067" s="3">
        <v>48.31</v>
      </c>
      <c r="N4067" s="3">
        <v>13.4</v>
      </c>
      <c r="O4067" s="3">
        <v>7.22</v>
      </c>
      <c r="P4067" s="3">
        <v>23.59</v>
      </c>
      <c r="Q4067" s="3">
        <v>44.42</v>
      </c>
      <c r="R4067" s="3">
        <v>12.73</v>
      </c>
      <c r="S4067" s="3">
        <v>11.39</v>
      </c>
      <c r="T4067" s="3">
        <v>1981.28626532193</v>
      </c>
      <c r="U4067" s="3">
        <v>1723.7497</v>
      </c>
    </row>
    <row r="4068" hidden="1">
      <c r="A4068" s="10" t="str">
        <f t="shared" si="1"/>
        <v>North America2007</v>
      </c>
      <c r="B4068" s="1" t="s">
        <v>154</v>
      </c>
      <c r="C4068" s="3">
        <v>2007.0</v>
      </c>
      <c r="D4068" s="3">
        <v>21.14</v>
      </c>
      <c r="E4068" s="3">
        <v>66.69</v>
      </c>
      <c r="F4068" s="2"/>
      <c r="G4068" s="2"/>
      <c r="H4068" s="3">
        <v>2398900.55</v>
      </c>
      <c r="I4068" s="3">
        <v>1582419.75</v>
      </c>
      <c r="J4068" s="3">
        <v>-4.32</v>
      </c>
      <c r="K4068" s="3">
        <v>1.592359964E7</v>
      </c>
      <c r="L4068" s="3">
        <v>29.77</v>
      </c>
      <c r="M4068" s="3">
        <v>36.92</v>
      </c>
      <c r="N4068" s="3">
        <v>15.65</v>
      </c>
      <c r="O4068" s="3">
        <v>14.78</v>
      </c>
      <c r="P4068" s="3">
        <v>37.64</v>
      </c>
      <c r="Q4068" s="3">
        <v>24.62</v>
      </c>
      <c r="R4068" s="3">
        <v>22.98</v>
      </c>
      <c r="S4068" s="3">
        <v>11.32</v>
      </c>
      <c r="T4068" s="3">
        <v>0.0</v>
      </c>
      <c r="U4068" s="3">
        <v>1302.158</v>
      </c>
    </row>
    <row r="4069" hidden="1">
      <c r="A4069" s="10" t="str">
        <f t="shared" si="1"/>
        <v>Namibia2007</v>
      </c>
      <c r="B4069" s="1" t="s">
        <v>145</v>
      </c>
      <c r="C4069" s="3">
        <v>2007.0</v>
      </c>
      <c r="D4069" s="3">
        <v>46.08</v>
      </c>
      <c r="E4069" s="3">
        <v>79.97</v>
      </c>
      <c r="F4069" s="3">
        <v>-0.462896</v>
      </c>
      <c r="G4069" s="3">
        <v>0.07</v>
      </c>
      <c r="H4069" s="3">
        <v>4026.0</v>
      </c>
      <c r="I4069" s="3">
        <v>4040.27</v>
      </c>
      <c r="J4069" s="3">
        <v>-5.34</v>
      </c>
      <c r="K4069" s="3">
        <v>8729.71</v>
      </c>
      <c r="L4069" s="3">
        <v>26.89</v>
      </c>
      <c r="M4069" s="3">
        <v>53.08</v>
      </c>
      <c r="N4069" s="3">
        <v>13.34</v>
      </c>
      <c r="O4069" s="3">
        <v>6.3</v>
      </c>
      <c r="P4069" s="3">
        <v>5.68</v>
      </c>
      <c r="Q4069" s="3">
        <v>18.45</v>
      </c>
      <c r="R4069" s="3">
        <v>26.74</v>
      </c>
      <c r="S4069" s="3">
        <v>48.64</v>
      </c>
      <c r="T4069" s="3">
        <v>1984.34441998223</v>
      </c>
      <c r="U4069" s="3">
        <v>1473.9554</v>
      </c>
    </row>
    <row r="4070" hidden="1">
      <c r="A4070" s="10" t="str">
        <f t="shared" si="1"/>
        <v>New Caledonia2007</v>
      </c>
      <c r="B4070" s="1" t="s">
        <v>149</v>
      </c>
      <c r="C4070" s="3">
        <v>2007.0</v>
      </c>
      <c r="D4070" s="3">
        <v>26.05</v>
      </c>
      <c r="E4070" s="3">
        <v>74.41</v>
      </c>
      <c r="F4070" s="2"/>
      <c r="G4070" s="3">
        <v>0.12</v>
      </c>
      <c r="H4070" s="3">
        <v>2427.28</v>
      </c>
      <c r="I4070" s="3">
        <v>1647.8</v>
      </c>
      <c r="J4070" s="2"/>
      <c r="K4070" s="2"/>
      <c r="L4070" s="3">
        <v>26.79</v>
      </c>
      <c r="M4070" s="3">
        <v>47.62</v>
      </c>
      <c r="N4070" s="3">
        <v>9.3</v>
      </c>
      <c r="O4070" s="3">
        <v>3.66</v>
      </c>
      <c r="P4070" s="3">
        <v>1.22</v>
      </c>
      <c r="Q4070" s="3">
        <v>0.83</v>
      </c>
      <c r="R4070" s="3">
        <v>72.09</v>
      </c>
      <c r="S4070" s="3">
        <v>25.7</v>
      </c>
      <c r="T4070" s="3">
        <v>1967.80982252777</v>
      </c>
      <c r="U4070" s="3">
        <v>5769.5134</v>
      </c>
    </row>
    <row r="4071" hidden="1">
      <c r="A4071" s="10" t="str">
        <f t="shared" si="1"/>
        <v>Niger2007</v>
      </c>
      <c r="B4071" s="1" t="s">
        <v>152</v>
      </c>
      <c r="C4071" s="3">
        <v>2007.0</v>
      </c>
      <c r="D4071" s="3">
        <v>76.8</v>
      </c>
      <c r="E4071" s="3">
        <v>75.85</v>
      </c>
      <c r="F4071" s="2"/>
      <c r="G4071" s="3">
        <v>0.67</v>
      </c>
      <c r="H4071" s="3">
        <v>955.68</v>
      </c>
      <c r="I4071" s="3">
        <v>627.07</v>
      </c>
      <c r="J4071" s="3">
        <v>-9.37</v>
      </c>
      <c r="K4071" s="3">
        <v>5731.49</v>
      </c>
      <c r="L4071" s="3">
        <v>20.57</v>
      </c>
      <c r="M4071" s="3">
        <v>55.28</v>
      </c>
      <c r="N4071" s="3">
        <v>19.29</v>
      </c>
      <c r="O4071" s="3">
        <v>4.45</v>
      </c>
      <c r="P4071" s="3">
        <v>4.51</v>
      </c>
      <c r="Q4071" s="3">
        <v>13.22</v>
      </c>
      <c r="R4071" s="3">
        <v>13.16</v>
      </c>
      <c r="S4071" s="3">
        <v>68.91</v>
      </c>
      <c r="T4071" s="3">
        <v>1457.41737773199</v>
      </c>
      <c r="U4071" s="3">
        <v>2737.5159</v>
      </c>
    </row>
    <row r="4072" hidden="1">
      <c r="A4072" s="10" t="str">
        <f t="shared" si="1"/>
        <v>Nigeria2007</v>
      </c>
      <c r="B4072" s="1" t="s">
        <v>153</v>
      </c>
      <c r="C4072" s="3">
        <v>2007.0</v>
      </c>
      <c r="D4072" s="3">
        <v>96.13</v>
      </c>
      <c r="E4072" s="3">
        <v>49.27</v>
      </c>
      <c r="F4072" s="3">
        <v>-2.097764</v>
      </c>
      <c r="G4072" s="3">
        <v>0.26</v>
      </c>
      <c r="H4072" s="3">
        <v>32357.35</v>
      </c>
      <c r="I4072" s="3">
        <v>53963.11</v>
      </c>
      <c r="J4072" s="3">
        <v>3.14</v>
      </c>
      <c r="K4072" s="3">
        <v>275626.0</v>
      </c>
      <c r="L4072" s="3">
        <v>31.26</v>
      </c>
      <c r="M4072" s="3">
        <v>18.01</v>
      </c>
      <c r="N4072" s="3">
        <v>39.62</v>
      </c>
      <c r="O4072" s="3">
        <v>11.08</v>
      </c>
      <c r="P4072" s="3">
        <v>0.45</v>
      </c>
      <c r="Q4072" s="3">
        <v>1.87</v>
      </c>
      <c r="R4072" s="3">
        <v>1.5</v>
      </c>
      <c r="S4072" s="3">
        <v>94.89</v>
      </c>
      <c r="T4072" s="3">
        <v>1984.82740457868</v>
      </c>
      <c r="U4072" s="3">
        <v>8778.7669</v>
      </c>
    </row>
    <row r="4073" hidden="1">
      <c r="A4073" s="10" t="str">
        <f t="shared" si="1"/>
        <v>Nicaragua2007</v>
      </c>
      <c r="B4073" s="1" t="s">
        <v>151</v>
      </c>
      <c r="C4073" s="3">
        <v>2007.0</v>
      </c>
      <c r="D4073" s="3">
        <v>83.13</v>
      </c>
      <c r="E4073" s="3">
        <v>67.01</v>
      </c>
      <c r="F4073" s="3">
        <v>-0.713383</v>
      </c>
      <c r="G4073" s="3">
        <v>0.42</v>
      </c>
      <c r="H4073" s="3">
        <v>3537.99</v>
      </c>
      <c r="I4073" s="3">
        <v>1194.54</v>
      </c>
      <c r="J4073" s="3">
        <v>-26.9</v>
      </c>
      <c r="K4073" s="3">
        <v>7423.37</v>
      </c>
      <c r="L4073" s="3">
        <v>17.77</v>
      </c>
      <c r="M4073" s="3">
        <v>49.24</v>
      </c>
      <c r="N4073" s="3">
        <v>16.49</v>
      </c>
      <c r="O4073" s="3">
        <v>16.35</v>
      </c>
      <c r="P4073" s="3">
        <v>1.11</v>
      </c>
      <c r="Q4073" s="3">
        <v>16.81</v>
      </c>
      <c r="R4073" s="3">
        <v>26.62</v>
      </c>
      <c r="S4073" s="3">
        <v>55.41</v>
      </c>
      <c r="T4073" s="3">
        <v>1656.22645092574</v>
      </c>
      <c r="U4073" s="3">
        <v>2459.7185</v>
      </c>
    </row>
    <row r="4074" hidden="1">
      <c r="A4074" s="10" t="str">
        <f t="shared" si="1"/>
        <v>Netherlands2007</v>
      </c>
      <c r="B4074" s="1" t="s">
        <v>147</v>
      </c>
      <c r="C4074" s="3">
        <v>2007.0</v>
      </c>
      <c r="D4074" s="3">
        <v>25.96</v>
      </c>
      <c r="E4074" s="3">
        <v>55.05</v>
      </c>
      <c r="F4074" s="3">
        <v>0.998581</v>
      </c>
      <c r="G4074" s="3">
        <v>0.1</v>
      </c>
      <c r="H4074" s="3">
        <v>421367.72</v>
      </c>
      <c r="I4074" s="3">
        <v>477640.55</v>
      </c>
      <c r="J4074" s="3">
        <v>7.09</v>
      </c>
      <c r="K4074" s="3">
        <v>847482.0</v>
      </c>
      <c r="L4074" s="3">
        <v>27.95</v>
      </c>
      <c r="M4074" s="3">
        <v>27.1</v>
      </c>
      <c r="N4074" s="3">
        <v>19.95</v>
      </c>
      <c r="O4074" s="3">
        <v>14.16</v>
      </c>
      <c r="P4074" s="3">
        <v>29.71</v>
      </c>
      <c r="Q4074" s="3">
        <v>28.95</v>
      </c>
      <c r="R4074" s="3">
        <v>20.78</v>
      </c>
      <c r="S4074" s="3">
        <v>8.01</v>
      </c>
      <c r="T4074" s="3">
        <v>1897.58372860765</v>
      </c>
      <c r="U4074" s="3">
        <v>1355.5389</v>
      </c>
    </row>
    <row r="4075" hidden="1">
      <c r="A4075" s="10" t="str">
        <f t="shared" si="1"/>
        <v>Norway2007</v>
      </c>
      <c r="B4075" s="1" t="s">
        <v>156</v>
      </c>
      <c r="C4075" s="3">
        <v>2007.0</v>
      </c>
      <c r="D4075" s="3">
        <v>71.05</v>
      </c>
      <c r="E4075" s="3">
        <v>69.51</v>
      </c>
      <c r="F4075" s="3">
        <v>0.642294</v>
      </c>
      <c r="G4075" s="3">
        <v>0.11</v>
      </c>
      <c r="H4075" s="3">
        <v>80297.68</v>
      </c>
      <c r="I4075" s="3">
        <v>136357.02</v>
      </c>
      <c r="J4075" s="3">
        <v>13.41</v>
      </c>
      <c r="K4075" s="3">
        <v>400936.99</v>
      </c>
      <c r="L4075" s="3">
        <v>32.38</v>
      </c>
      <c r="M4075" s="3">
        <v>37.13</v>
      </c>
      <c r="N4075" s="3">
        <v>24.42</v>
      </c>
      <c r="O4075" s="3">
        <v>5.66</v>
      </c>
      <c r="P4075" s="3">
        <v>9.3</v>
      </c>
      <c r="Q4075" s="3">
        <v>28.34</v>
      </c>
      <c r="R4075" s="3">
        <v>14.49</v>
      </c>
      <c r="S4075" s="3">
        <v>44.31</v>
      </c>
      <c r="T4075" s="3">
        <v>2312.10953236679</v>
      </c>
      <c r="U4075" s="3">
        <v>4349.7128</v>
      </c>
    </row>
    <row r="4076" hidden="1">
      <c r="A4076" s="10" t="str">
        <f t="shared" si="1"/>
        <v>Nepal2007</v>
      </c>
      <c r="B4076" s="1" t="s">
        <v>146</v>
      </c>
      <c r="C4076" s="3">
        <v>2007.0</v>
      </c>
      <c r="D4076" s="3">
        <v>0.0</v>
      </c>
      <c r="E4076" s="3">
        <v>0.0</v>
      </c>
      <c r="F4076" s="2"/>
      <c r="G4076" s="2"/>
      <c r="H4076" s="2"/>
      <c r="I4076" s="2"/>
      <c r="J4076" s="3">
        <v>-18.87</v>
      </c>
      <c r="K4076" s="3">
        <v>10325.62</v>
      </c>
      <c r="L4076" s="2"/>
      <c r="M4076" s="2"/>
      <c r="N4076" s="2"/>
      <c r="O4076" s="2"/>
      <c r="P4076" s="2"/>
      <c r="Q4076" s="2"/>
      <c r="R4076" s="2"/>
      <c r="S4076" s="2"/>
      <c r="T4076" s="3">
        <v>0.0</v>
      </c>
      <c r="U4076" s="3">
        <v>0.0</v>
      </c>
    </row>
    <row r="4077" hidden="1">
      <c r="A4077" s="10" t="str">
        <f t="shared" si="1"/>
        <v>New Zealand2007</v>
      </c>
      <c r="B4077" s="1" t="s">
        <v>150</v>
      </c>
      <c r="C4077" s="3">
        <v>2007.0</v>
      </c>
      <c r="D4077" s="3">
        <v>64.93</v>
      </c>
      <c r="E4077" s="3">
        <v>72.58</v>
      </c>
      <c r="F4077" s="3">
        <v>0.386121</v>
      </c>
      <c r="G4077" s="3">
        <v>0.07</v>
      </c>
      <c r="H4077" s="3">
        <v>30890.41</v>
      </c>
      <c r="I4077" s="3">
        <v>26930.93</v>
      </c>
      <c r="J4077" s="3">
        <v>0.12</v>
      </c>
      <c r="K4077" s="3">
        <v>137320.0</v>
      </c>
      <c r="L4077" s="3">
        <v>28.08</v>
      </c>
      <c r="M4077" s="3">
        <v>44.5</v>
      </c>
      <c r="N4077" s="3">
        <v>16.85</v>
      </c>
      <c r="O4077" s="3">
        <v>10.29</v>
      </c>
      <c r="P4077" s="3">
        <v>9.8</v>
      </c>
      <c r="Q4077" s="3">
        <v>24.82</v>
      </c>
      <c r="R4077" s="3">
        <v>33.67</v>
      </c>
      <c r="S4077" s="3">
        <v>30.02</v>
      </c>
      <c r="T4077" s="3">
        <v>2091.59918148481</v>
      </c>
      <c r="U4077" s="3">
        <v>1754.2662</v>
      </c>
    </row>
    <row r="4078" hidden="1">
      <c r="A4078" s="10" t="str">
        <f t="shared" si="1"/>
        <v>Other Asia, nes2007</v>
      </c>
      <c r="B4078" s="1" t="s">
        <v>159</v>
      </c>
      <c r="C4078" s="3">
        <v>2007.0</v>
      </c>
      <c r="D4078" s="3">
        <v>7.42</v>
      </c>
      <c r="E4078" s="3">
        <v>53.91</v>
      </c>
      <c r="F4078" s="2"/>
      <c r="G4078" s="3">
        <v>0.13</v>
      </c>
      <c r="H4078" s="3">
        <v>219666.56</v>
      </c>
      <c r="I4078" s="3">
        <v>246331.46</v>
      </c>
      <c r="J4078" s="2"/>
      <c r="K4078" s="2"/>
      <c r="L4078" s="3">
        <v>37.8</v>
      </c>
      <c r="M4078" s="3">
        <v>16.11</v>
      </c>
      <c r="N4078" s="3">
        <v>26.76</v>
      </c>
      <c r="O4078" s="3">
        <v>18.65</v>
      </c>
      <c r="P4078" s="3">
        <v>53.0</v>
      </c>
      <c r="Q4078" s="3">
        <v>19.9</v>
      </c>
      <c r="R4078" s="3">
        <v>25.62</v>
      </c>
      <c r="S4078" s="3">
        <v>1.06</v>
      </c>
      <c r="T4078" s="3">
        <v>2196.76628030019</v>
      </c>
      <c r="U4078" s="3">
        <v>2680.7563</v>
      </c>
    </row>
    <row r="4079" hidden="1">
      <c r="A4079" s="10" t="str">
        <f t="shared" si="1"/>
        <v>Oman2007</v>
      </c>
      <c r="B4079" s="1" t="s">
        <v>158</v>
      </c>
      <c r="C4079" s="3">
        <v>2007.0</v>
      </c>
      <c r="D4079" s="3">
        <v>82.71</v>
      </c>
      <c r="E4079" s="3">
        <v>71.1</v>
      </c>
      <c r="F4079" s="3">
        <v>-0.719648</v>
      </c>
      <c r="G4079" s="3">
        <v>0.16</v>
      </c>
      <c r="H4079" s="3">
        <v>16024.71</v>
      </c>
      <c r="I4079" s="3">
        <v>24691.55</v>
      </c>
      <c r="J4079" s="3">
        <v>16.49</v>
      </c>
      <c r="K4079" s="3">
        <v>42085.38</v>
      </c>
      <c r="L4079" s="3">
        <v>34.09</v>
      </c>
      <c r="M4079" s="3">
        <v>37.01</v>
      </c>
      <c r="N4079" s="3">
        <v>22.32</v>
      </c>
      <c r="O4079" s="3">
        <v>5.11</v>
      </c>
      <c r="P4079" s="3">
        <v>1.19</v>
      </c>
      <c r="Q4079" s="3">
        <v>25.67</v>
      </c>
      <c r="R4079" s="3">
        <v>5.2</v>
      </c>
      <c r="S4079" s="3">
        <v>59.65</v>
      </c>
      <c r="T4079" s="3">
        <v>2676.22830751749</v>
      </c>
      <c r="U4079" s="3">
        <v>6435.5415</v>
      </c>
    </row>
    <row r="4080" hidden="1">
      <c r="A4080" s="10" t="str">
        <f t="shared" si="1"/>
        <v>Pakistan2007</v>
      </c>
      <c r="B4080" s="1" t="s">
        <v>160</v>
      </c>
      <c r="C4080" s="3">
        <v>2007.0</v>
      </c>
      <c r="D4080" s="3">
        <v>20.78</v>
      </c>
      <c r="E4080" s="3">
        <v>50.55</v>
      </c>
      <c r="F4080" s="3">
        <v>-0.430981</v>
      </c>
      <c r="G4080" s="3">
        <v>0.07</v>
      </c>
      <c r="H4080" s="3">
        <v>32593.94</v>
      </c>
      <c r="I4080" s="3">
        <v>17838.41</v>
      </c>
      <c r="J4080" s="3">
        <v>-6.56</v>
      </c>
      <c r="K4080" s="3">
        <v>152385.99</v>
      </c>
      <c r="L4080" s="3">
        <v>25.22</v>
      </c>
      <c r="M4080" s="3">
        <v>25.33</v>
      </c>
      <c r="N4080" s="3">
        <v>26.88</v>
      </c>
      <c r="O4080" s="3">
        <v>20.8</v>
      </c>
      <c r="P4080" s="3">
        <v>5.56</v>
      </c>
      <c r="Q4080" s="3">
        <v>58.85</v>
      </c>
      <c r="R4080" s="3">
        <v>30.61</v>
      </c>
      <c r="S4080" s="3">
        <v>4.77</v>
      </c>
      <c r="T4080" s="3">
        <v>1746.00340795243</v>
      </c>
      <c r="U4080" s="3">
        <v>3825.313</v>
      </c>
    </row>
    <row r="4081" hidden="1">
      <c r="A4081" s="10" t="str">
        <f t="shared" si="1"/>
        <v>Panama2007</v>
      </c>
      <c r="B4081" s="1" t="s">
        <v>162</v>
      </c>
      <c r="C4081" s="3">
        <v>2007.0</v>
      </c>
      <c r="D4081" s="3">
        <v>14.16</v>
      </c>
      <c r="E4081" s="3">
        <v>84.46</v>
      </c>
      <c r="F4081" s="3">
        <v>0.504053</v>
      </c>
      <c r="G4081" s="3">
        <v>0.08</v>
      </c>
      <c r="H4081" s="3">
        <v>13268.93</v>
      </c>
      <c r="I4081" s="3">
        <v>8820.6</v>
      </c>
      <c r="J4081" s="3">
        <v>-6.65</v>
      </c>
      <c r="K4081" s="3">
        <v>21295.98</v>
      </c>
      <c r="L4081" s="3">
        <v>17.77</v>
      </c>
      <c r="M4081" s="3">
        <v>66.69</v>
      </c>
      <c r="N4081" s="3">
        <v>11.29</v>
      </c>
      <c r="O4081" s="3">
        <v>1.7</v>
      </c>
      <c r="P4081" s="3">
        <v>11.59</v>
      </c>
      <c r="Q4081" s="3">
        <v>69.28</v>
      </c>
      <c r="R4081" s="3">
        <v>6.57</v>
      </c>
      <c r="S4081" s="3">
        <v>9.59</v>
      </c>
      <c r="T4081" s="3">
        <v>2106.27916793427</v>
      </c>
      <c r="U4081" s="3">
        <v>1353.6669</v>
      </c>
    </row>
    <row r="4082" hidden="1">
      <c r="A4082" s="10" t="str">
        <f t="shared" si="1"/>
        <v>Peru2007</v>
      </c>
      <c r="B4082" s="1" t="s">
        <v>165</v>
      </c>
      <c r="C4082" s="3">
        <v>2007.0</v>
      </c>
      <c r="D4082" s="3">
        <v>55.92</v>
      </c>
      <c r="E4082" s="3">
        <v>50.21</v>
      </c>
      <c r="F4082" s="3">
        <v>-0.488786</v>
      </c>
      <c r="G4082" s="3">
        <v>0.08</v>
      </c>
      <c r="H4082" s="3">
        <v>20368.28</v>
      </c>
      <c r="I4082" s="3">
        <v>28084.59</v>
      </c>
      <c r="J4082" s="3">
        <v>7.36</v>
      </c>
      <c r="K4082" s="3">
        <v>102171.0</v>
      </c>
      <c r="L4082" s="3">
        <v>27.06</v>
      </c>
      <c r="M4082" s="3">
        <v>23.15</v>
      </c>
      <c r="N4082" s="3">
        <v>27.14</v>
      </c>
      <c r="O4082" s="3">
        <v>19.7</v>
      </c>
      <c r="P4082" s="3">
        <v>0.48</v>
      </c>
      <c r="Q4082" s="3">
        <v>17.19</v>
      </c>
      <c r="R4082" s="3">
        <v>43.0</v>
      </c>
      <c r="S4082" s="3">
        <v>39.27</v>
      </c>
      <c r="T4082" s="3">
        <v>1870.22259382392</v>
      </c>
      <c r="U4082" s="3">
        <v>1807.6644</v>
      </c>
    </row>
    <row r="4083" hidden="1">
      <c r="A4083" s="10" t="str">
        <f t="shared" si="1"/>
        <v>Philippines2007</v>
      </c>
      <c r="B4083" s="1" t="s">
        <v>166</v>
      </c>
      <c r="C4083" s="3">
        <v>2007.0</v>
      </c>
      <c r="D4083" s="3">
        <v>13.09</v>
      </c>
      <c r="E4083" s="3">
        <v>68.98</v>
      </c>
      <c r="F4083" s="3">
        <v>0.324604</v>
      </c>
      <c r="G4083" s="3">
        <v>0.13</v>
      </c>
      <c r="H4083" s="3">
        <v>57995.66</v>
      </c>
      <c r="I4083" s="3">
        <v>50465.71</v>
      </c>
      <c r="J4083" s="3">
        <v>2.38</v>
      </c>
      <c r="K4083" s="3">
        <v>155980.01</v>
      </c>
      <c r="L4083" s="3">
        <v>52.66</v>
      </c>
      <c r="M4083" s="3">
        <v>16.32</v>
      </c>
      <c r="N4083" s="3">
        <v>16.74</v>
      </c>
      <c r="O4083" s="3">
        <v>14.28</v>
      </c>
      <c r="P4083" s="3">
        <v>66.86</v>
      </c>
      <c r="Q4083" s="3">
        <v>18.73</v>
      </c>
      <c r="R4083" s="3">
        <v>9.29</v>
      </c>
      <c r="S4083" s="3">
        <v>5.06</v>
      </c>
      <c r="T4083" s="3">
        <v>2853.73080579241</v>
      </c>
      <c r="U4083" s="3">
        <v>4376.0688</v>
      </c>
    </row>
    <row r="4084" hidden="1">
      <c r="A4084" s="10" t="str">
        <f t="shared" si="1"/>
        <v>Palau2007</v>
      </c>
      <c r="B4084" s="1" t="s">
        <v>161</v>
      </c>
      <c r="C4084" s="3">
        <v>2007.0</v>
      </c>
      <c r="D4084" s="3">
        <v>0.0</v>
      </c>
      <c r="E4084" s="3">
        <v>83.68</v>
      </c>
      <c r="F4084" s="2"/>
      <c r="G4084" s="3">
        <v>0.75</v>
      </c>
      <c r="H4084" s="3">
        <v>116.02</v>
      </c>
      <c r="I4084" s="2"/>
      <c r="J4084" s="3">
        <v>-27.12</v>
      </c>
      <c r="K4084" s="3">
        <v>198.9</v>
      </c>
      <c r="L4084" s="3">
        <v>16.57</v>
      </c>
      <c r="M4084" s="3">
        <v>67.11</v>
      </c>
      <c r="N4084" s="3">
        <v>9.14</v>
      </c>
      <c r="O4084" s="3">
        <v>6.78</v>
      </c>
      <c r="P4084" s="2"/>
      <c r="Q4084" s="2"/>
      <c r="R4084" s="2"/>
      <c r="S4084" s="2"/>
      <c r="T4084" s="3">
        <v>1788.56529727758</v>
      </c>
      <c r="U4084" s="3">
        <v>0.0</v>
      </c>
    </row>
    <row r="4085" hidden="1">
      <c r="A4085" s="10" t="str">
        <f t="shared" si="1"/>
        <v>Papua New Guinea2007</v>
      </c>
      <c r="B4085" s="1" t="s">
        <v>163</v>
      </c>
      <c r="C4085" s="3">
        <v>2007.0</v>
      </c>
      <c r="D4085" s="3">
        <v>0.0</v>
      </c>
      <c r="E4085" s="3">
        <v>0.0</v>
      </c>
      <c r="F4085" s="3">
        <v>-1.649093</v>
      </c>
      <c r="G4085" s="2"/>
      <c r="H4085" s="2"/>
      <c r="I4085" s="2"/>
      <c r="J4085" s="2"/>
      <c r="K4085" s="3">
        <v>9545.18</v>
      </c>
      <c r="L4085" s="2"/>
      <c r="M4085" s="2"/>
      <c r="N4085" s="2"/>
      <c r="O4085" s="2"/>
      <c r="P4085" s="2"/>
      <c r="Q4085" s="2"/>
      <c r="R4085" s="2"/>
      <c r="S4085" s="2"/>
      <c r="T4085" s="3">
        <v>0.0</v>
      </c>
      <c r="U4085" s="3">
        <v>0.0</v>
      </c>
    </row>
    <row r="4086" hidden="1">
      <c r="A4086" s="10" t="str">
        <f t="shared" si="1"/>
        <v>Poland2007</v>
      </c>
      <c r="B4086" s="1" t="s">
        <v>167</v>
      </c>
      <c r="C4086" s="3">
        <v>2007.0</v>
      </c>
      <c r="D4086" s="3">
        <v>19.19</v>
      </c>
      <c r="E4086" s="3">
        <v>59.71</v>
      </c>
      <c r="F4086" s="3">
        <v>1.111433</v>
      </c>
      <c r="G4086" s="3">
        <v>0.09</v>
      </c>
      <c r="H4086" s="3">
        <v>164172.48</v>
      </c>
      <c r="I4086" s="3">
        <v>138784.98</v>
      </c>
      <c r="J4086" s="3">
        <v>-3.8</v>
      </c>
      <c r="K4086" s="3">
        <v>429029.0</v>
      </c>
      <c r="L4086" s="3">
        <v>31.07</v>
      </c>
      <c r="M4086" s="3">
        <v>28.64</v>
      </c>
      <c r="N4086" s="3">
        <v>25.34</v>
      </c>
      <c r="O4086" s="3">
        <v>11.21</v>
      </c>
      <c r="P4086" s="3">
        <v>28.18</v>
      </c>
      <c r="Q4086" s="3">
        <v>43.55</v>
      </c>
      <c r="R4086" s="3">
        <v>20.92</v>
      </c>
      <c r="S4086" s="3">
        <v>6.14</v>
      </c>
      <c r="T4086" s="3">
        <v>2133.28036518764</v>
      </c>
      <c r="U4086" s="3">
        <v>1290.2507</v>
      </c>
    </row>
    <row r="4087" hidden="1">
      <c r="A4087" s="10" t="str">
        <f t="shared" si="1"/>
        <v>Portugal2007</v>
      </c>
      <c r="B4087" s="1" t="s">
        <v>168</v>
      </c>
      <c r="C4087" s="3">
        <v>2007.0</v>
      </c>
      <c r="D4087" s="3">
        <v>24.51</v>
      </c>
      <c r="E4087" s="3">
        <v>59.56</v>
      </c>
      <c r="F4087" s="3">
        <v>0.740271</v>
      </c>
      <c r="G4087" s="3">
        <v>0.11</v>
      </c>
      <c r="H4087" s="3">
        <v>82267.21</v>
      </c>
      <c r="I4087" s="3">
        <v>52483.61</v>
      </c>
      <c r="J4087" s="3">
        <v>-7.56</v>
      </c>
      <c r="K4087" s="3">
        <v>240191.0</v>
      </c>
      <c r="L4087" s="3">
        <v>25.24</v>
      </c>
      <c r="M4087" s="3">
        <v>34.32</v>
      </c>
      <c r="N4087" s="3">
        <v>22.79</v>
      </c>
      <c r="O4087" s="3">
        <v>16.36</v>
      </c>
      <c r="P4087" s="3">
        <v>22.39</v>
      </c>
      <c r="Q4087" s="3">
        <v>47.85</v>
      </c>
      <c r="R4087" s="3">
        <v>21.6</v>
      </c>
      <c r="S4087" s="3">
        <v>6.09</v>
      </c>
      <c r="T4087" s="3">
        <v>1860.11897974488</v>
      </c>
      <c r="U4087" s="3">
        <v>978.6893</v>
      </c>
    </row>
    <row r="4088" hidden="1">
      <c r="A4088" s="10" t="str">
        <f t="shared" si="1"/>
        <v>Paraguay2007</v>
      </c>
      <c r="B4088" s="1" t="s">
        <v>164</v>
      </c>
      <c r="C4088" s="3">
        <v>2007.0</v>
      </c>
      <c r="D4088" s="3">
        <v>91.48</v>
      </c>
      <c r="E4088" s="3">
        <v>78.78</v>
      </c>
      <c r="F4088" s="3">
        <v>-0.490352</v>
      </c>
      <c r="G4088" s="3">
        <v>0.15</v>
      </c>
      <c r="H4088" s="3">
        <v>5859.42</v>
      </c>
      <c r="I4088" s="3">
        <v>4723.58</v>
      </c>
      <c r="J4088" s="3">
        <v>7.75</v>
      </c>
      <c r="K4088" s="3">
        <v>17856.27</v>
      </c>
      <c r="L4088" s="3">
        <v>37.16</v>
      </c>
      <c r="M4088" s="3">
        <v>41.62</v>
      </c>
      <c r="N4088" s="3">
        <v>18.6</v>
      </c>
      <c r="O4088" s="3">
        <v>2.42</v>
      </c>
      <c r="P4088" s="3">
        <v>0.57</v>
      </c>
      <c r="Q4088" s="3">
        <v>4.31</v>
      </c>
      <c r="R4088" s="3">
        <v>58.29</v>
      </c>
      <c r="S4088" s="3">
        <v>36.79</v>
      </c>
      <c r="T4088" s="3">
        <v>2500.6087757857</v>
      </c>
      <c r="U4088" s="3">
        <v>2851.8932</v>
      </c>
    </row>
    <row r="4089" hidden="1">
      <c r="A4089" s="10" t="str">
        <f t="shared" si="1"/>
        <v>Occ.Pal.Terr2007</v>
      </c>
      <c r="B4089" s="1" t="s">
        <v>157</v>
      </c>
      <c r="C4089" s="3">
        <v>2007.0</v>
      </c>
      <c r="D4089" s="3">
        <v>28.04</v>
      </c>
      <c r="E4089" s="3">
        <v>68.86</v>
      </c>
      <c r="F4089" s="2"/>
      <c r="G4089" s="3">
        <v>0.22</v>
      </c>
      <c r="H4089" s="3">
        <v>3141.28</v>
      </c>
      <c r="I4089" s="3">
        <v>512.98</v>
      </c>
      <c r="J4089" s="3">
        <v>-55.33</v>
      </c>
      <c r="K4089" s="3">
        <v>5815.7</v>
      </c>
      <c r="L4089" s="3">
        <v>8.53</v>
      </c>
      <c r="M4089" s="3">
        <v>60.33</v>
      </c>
      <c r="N4089" s="3">
        <v>22.36</v>
      </c>
      <c r="O4089" s="3">
        <v>8.45</v>
      </c>
      <c r="P4089" s="3">
        <v>4.89</v>
      </c>
      <c r="Q4089" s="3">
        <v>60.71</v>
      </c>
      <c r="R4089" s="3">
        <v>18.15</v>
      </c>
      <c r="S4089" s="3">
        <v>13.29</v>
      </c>
      <c r="T4089" s="3">
        <v>1968.29317239</v>
      </c>
      <c r="U4089" s="3">
        <v>1104.6988</v>
      </c>
    </row>
    <row r="4090" hidden="1">
      <c r="A4090" s="10" t="str">
        <f t="shared" si="1"/>
        <v>French Polynesia2007</v>
      </c>
      <c r="B4090" s="1" t="s">
        <v>85</v>
      </c>
      <c r="C4090" s="3">
        <v>2007.0</v>
      </c>
      <c r="D4090" s="3">
        <v>15.47</v>
      </c>
      <c r="E4090" s="3">
        <v>79.99</v>
      </c>
      <c r="F4090" s="2"/>
      <c r="G4090" s="3">
        <v>0.34</v>
      </c>
      <c r="H4090" s="3">
        <v>1598.16</v>
      </c>
      <c r="I4090" s="3">
        <v>167.05</v>
      </c>
      <c r="J4090" s="2"/>
      <c r="K4090" s="2"/>
      <c r="L4090" s="3">
        <v>21.95</v>
      </c>
      <c r="M4090" s="3">
        <v>58.04</v>
      </c>
      <c r="N4090" s="3">
        <v>12.49</v>
      </c>
      <c r="O4090" s="3">
        <v>7.52</v>
      </c>
      <c r="P4090" s="3">
        <v>2.92</v>
      </c>
      <c r="Q4090" s="3">
        <v>23.11</v>
      </c>
      <c r="R4090" s="3">
        <v>4.17</v>
      </c>
      <c r="S4090" s="3">
        <v>69.8</v>
      </c>
      <c r="T4090" s="3">
        <v>1780.53913976094</v>
      </c>
      <c r="U4090" s="3">
        <v>5831.5447</v>
      </c>
    </row>
    <row r="4091" hidden="1">
      <c r="A4091" s="10" t="str">
        <f t="shared" si="1"/>
        <v>Qatar2007</v>
      </c>
      <c r="B4091" s="1" t="s">
        <v>169</v>
      </c>
      <c r="C4091" s="3">
        <v>2007.0</v>
      </c>
      <c r="D4091" s="3">
        <v>89.71</v>
      </c>
      <c r="E4091" s="3">
        <v>74.71</v>
      </c>
      <c r="F4091" s="3">
        <v>-0.579119</v>
      </c>
      <c r="G4091" s="3">
        <v>0.23</v>
      </c>
      <c r="H4091" s="3">
        <v>23429.16</v>
      </c>
      <c r="I4091" s="3">
        <v>42019.94</v>
      </c>
      <c r="J4091" s="3">
        <v>24.44</v>
      </c>
      <c r="K4091" s="3">
        <v>79712.08</v>
      </c>
      <c r="L4091" s="3">
        <v>44.6</v>
      </c>
      <c r="M4091" s="3">
        <v>30.11</v>
      </c>
      <c r="N4091" s="3">
        <v>21.0</v>
      </c>
      <c r="O4091" s="3">
        <v>4.25</v>
      </c>
      <c r="P4091" s="3">
        <v>0.66</v>
      </c>
      <c r="Q4091" s="3">
        <v>44.65</v>
      </c>
      <c r="R4091" s="3">
        <v>8.22</v>
      </c>
      <c r="S4091" s="3">
        <v>45.83</v>
      </c>
      <c r="T4091" s="3">
        <v>3304.92862452589</v>
      </c>
      <c r="U4091" s="3">
        <v>8045.9006</v>
      </c>
    </row>
    <row r="4092" hidden="1">
      <c r="A4092" s="10" t="str">
        <f t="shared" si="1"/>
        <v>Reunion2007</v>
      </c>
      <c r="B4092" s="1" t="s">
        <v>170</v>
      </c>
      <c r="C4092" s="3">
        <v>2007.0</v>
      </c>
      <c r="D4092" s="3">
        <v>0.0</v>
      </c>
      <c r="E4092" s="3">
        <v>0.0</v>
      </c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3">
        <v>0.0</v>
      </c>
      <c r="U4092" s="3">
        <v>0.0</v>
      </c>
    </row>
    <row r="4093" hidden="1">
      <c r="A4093" s="10" t="str">
        <f t="shared" si="1"/>
        <v>Romania2007</v>
      </c>
      <c r="B4093" s="1" t="s">
        <v>171</v>
      </c>
      <c r="C4093" s="3">
        <v>2007.0</v>
      </c>
      <c r="D4093" s="3">
        <v>15.42</v>
      </c>
      <c r="E4093" s="3">
        <v>60.72</v>
      </c>
      <c r="F4093" s="3">
        <v>0.897413</v>
      </c>
      <c r="G4093" s="3">
        <v>0.07</v>
      </c>
      <c r="H4093" s="3">
        <v>69946.2</v>
      </c>
      <c r="I4093" s="3">
        <v>40264.72</v>
      </c>
      <c r="J4093" s="3">
        <v>-14.08</v>
      </c>
      <c r="K4093" s="3">
        <v>174585.0</v>
      </c>
      <c r="L4093" s="3">
        <v>29.4</v>
      </c>
      <c r="M4093" s="3">
        <v>31.32</v>
      </c>
      <c r="N4093" s="3">
        <v>25.33</v>
      </c>
      <c r="O4093" s="3">
        <v>11.64</v>
      </c>
      <c r="P4093" s="3">
        <v>24.14</v>
      </c>
      <c r="Q4093" s="3">
        <v>43.62</v>
      </c>
      <c r="R4093" s="3">
        <v>25.52</v>
      </c>
      <c r="S4093" s="3">
        <v>4.98</v>
      </c>
      <c r="T4093" s="3">
        <v>2206.81154173727</v>
      </c>
      <c r="U4093" s="3">
        <v>1232.2142</v>
      </c>
    </row>
    <row r="4094" hidden="1">
      <c r="A4094" s="10" t="str">
        <f t="shared" si="1"/>
        <v>Russian Federation2007</v>
      </c>
      <c r="B4094" s="1" t="s">
        <v>172</v>
      </c>
      <c r="C4094" s="3">
        <v>2007.0</v>
      </c>
      <c r="D4094" s="3">
        <v>67.84</v>
      </c>
      <c r="E4094" s="3">
        <v>69.85</v>
      </c>
      <c r="F4094" s="3">
        <v>0.186805</v>
      </c>
      <c r="G4094" s="3">
        <v>0.04</v>
      </c>
      <c r="H4094" s="3">
        <v>199725.95</v>
      </c>
      <c r="I4094" s="3">
        <v>352266.4</v>
      </c>
      <c r="J4094" s="3">
        <v>8.62</v>
      </c>
      <c r="K4094" s="3">
        <v>1299709.95</v>
      </c>
      <c r="L4094" s="3">
        <v>34.53</v>
      </c>
      <c r="M4094" s="3">
        <v>35.32</v>
      </c>
      <c r="N4094" s="3">
        <v>15.92</v>
      </c>
      <c r="O4094" s="3">
        <v>8.66</v>
      </c>
      <c r="P4094" s="3">
        <v>3.63</v>
      </c>
      <c r="Q4094" s="3">
        <v>30.06</v>
      </c>
      <c r="R4094" s="3">
        <v>19.81</v>
      </c>
      <c r="S4094" s="3">
        <v>38.41</v>
      </c>
      <c r="T4094" s="3">
        <v>2456.59665863024</v>
      </c>
      <c r="U4094" s="3">
        <v>4069.9942</v>
      </c>
    </row>
    <row r="4095" hidden="1">
      <c r="A4095" s="10" t="str">
        <f t="shared" si="1"/>
        <v>Rwanda2007</v>
      </c>
      <c r="B4095" s="1" t="s">
        <v>173</v>
      </c>
      <c r="C4095" s="3">
        <v>2007.0</v>
      </c>
      <c r="D4095" s="3">
        <v>85.87</v>
      </c>
      <c r="E4095" s="3">
        <v>69.85</v>
      </c>
      <c r="F4095" s="2"/>
      <c r="G4095" s="3">
        <v>0.08</v>
      </c>
      <c r="H4095" s="3">
        <v>627.85</v>
      </c>
      <c r="I4095" s="3">
        <v>183.51</v>
      </c>
      <c r="J4095" s="3">
        <v>-8.64</v>
      </c>
      <c r="K4095" s="3">
        <v>4069.64</v>
      </c>
      <c r="L4095" s="3">
        <v>27.74</v>
      </c>
      <c r="M4095" s="3">
        <v>42.11</v>
      </c>
      <c r="N4095" s="3">
        <v>25.94</v>
      </c>
      <c r="O4095" s="3">
        <v>4.2</v>
      </c>
      <c r="P4095" s="3">
        <v>5.41</v>
      </c>
      <c r="Q4095" s="3">
        <v>23.48</v>
      </c>
      <c r="R4095" s="3">
        <v>2.4</v>
      </c>
      <c r="S4095" s="3">
        <v>68.72</v>
      </c>
      <c r="T4095" s="3">
        <v>1946.13787676956</v>
      </c>
      <c r="U4095" s="3">
        <v>3511.039</v>
      </c>
    </row>
    <row r="4096" hidden="1">
      <c r="A4096" s="10" t="str">
        <f t="shared" si="1"/>
        <v>South Asia2007</v>
      </c>
      <c r="B4096" s="1" t="s">
        <v>187</v>
      </c>
      <c r="C4096" s="3">
        <v>2007.0</v>
      </c>
      <c r="D4096" s="3">
        <v>28.68</v>
      </c>
      <c r="E4096" s="3">
        <v>36.24</v>
      </c>
      <c r="F4096" s="2"/>
      <c r="G4096" s="2"/>
      <c r="H4096" s="3">
        <v>281842.28</v>
      </c>
      <c r="I4096" s="3">
        <v>185323.42</v>
      </c>
      <c r="J4096" s="3">
        <v>-4.71</v>
      </c>
      <c r="K4096" s="3">
        <v>1504190.01</v>
      </c>
      <c r="L4096" s="3">
        <v>21.6</v>
      </c>
      <c r="M4096" s="3">
        <v>14.64</v>
      </c>
      <c r="N4096" s="3">
        <v>30.26</v>
      </c>
      <c r="O4096" s="3">
        <v>32.24</v>
      </c>
      <c r="P4096" s="3">
        <v>8.99</v>
      </c>
      <c r="Q4096" s="3">
        <v>48.52</v>
      </c>
      <c r="R4096" s="3">
        <v>31.56</v>
      </c>
      <c r="S4096" s="3">
        <v>9.81</v>
      </c>
      <c r="T4096" s="3">
        <v>0.0</v>
      </c>
      <c r="U4096" s="3">
        <v>1202.3635</v>
      </c>
    </row>
    <row r="4097" hidden="1">
      <c r="A4097" s="10" t="str">
        <f t="shared" si="1"/>
        <v>Saudi Arabia2007</v>
      </c>
      <c r="B4097" s="1" t="s">
        <v>176</v>
      </c>
      <c r="C4097" s="3">
        <v>2007.0</v>
      </c>
      <c r="D4097" s="3">
        <v>89.59</v>
      </c>
      <c r="E4097" s="3">
        <v>67.16</v>
      </c>
      <c r="F4097" s="3">
        <v>-0.578652</v>
      </c>
      <c r="G4097" s="3">
        <v>0.08</v>
      </c>
      <c r="H4097" s="3">
        <v>87816.6</v>
      </c>
      <c r="I4097" s="3">
        <v>232855.98</v>
      </c>
      <c r="J4097" s="3">
        <v>25.01</v>
      </c>
      <c r="K4097" s="3">
        <v>415964.99</v>
      </c>
      <c r="L4097" s="3">
        <v>36.71</v>
      </c>
      <c r="M4097" s="3">
        <v>30.45</v>
      </c>
      <c r="N4097" s="3">
        <v>25.43</v>
      </c>
      <c r="O4097" s="3">
        <v>7.4</v>
      </c>
      <c r="P4097" s="3">
        <v>1.54</v>
      </c>
      <c r="Q4097" s="3">
        <v>13.88</v>
      </c>
      <c r="R4097" s="3">
        <v>7.47</v>
      </c>
      <c r="S4097" s="3">
        <v>77.1</v>
      </c>
      <c r="T4097" s="3">
        <v>2586.89446368561</v>
      </c>
      <c r="U4097" s="3">
        <v>7807.4269</v>
      </c>
    </row>
    <row r="4098" hidden="1">
      <c r="A4098" s="10" t="str">
        <f t="shared" si="1"/>
        <v>Sudan2007</v>
      </c>
      <c r="B4098" s="1" t="s">
        <v>193</v>
      </c>
      <c r="C4098" s="3">
        <v>2007.0</v>
      </c>
      <c r="D4098" s="3">
        <v>0.0</v>
      </c>
      <c r="E4098" s="3">
        <v>84.95</v>
      </c>
      <c r="F4098" s="2"/>
      <c r="G4098" s="3">
        <v>0.33</v>
      </c>
      <c r="H4098" s="3">
        <v>9853.57</v>
      </c>
      <c r="I4098" s="2"/>
      <c r="J4098" s="3">
        <v>-0.78</v>
      </c>
      <c r="K4098" s="3">
        <v>45898.95</v>
      </c>
      <c r="L4098" s="3">
        <v>48.27</v>
      </c>
      <c r="M4098" s="3">
        <v>36.68</v>
      </c>
      <c r="N4098" s="3">
        <v>11.26</v>
      </c>
      <c r="O4098" s="3">
        <v>3.13</v>
      </c>
      <c r="P4098" s="2"/>
      <c r="Q4098" s="2"/>
      <c r="R4098" s="2"/>
      <c r="S4098" s="2"/>
      <c r="T4098" s="3">
        <v>2822.30221065985</v>
      </c>
      <c r="U4098" s="3">
        <v>0.0</v>
      </c>
    </row>
    <row r="4099" hidden="1">
      <c r="A4099" s="10" t="str">
        <f t="shared" si="1"/>
        <v>Senegal2007</v>
      </c>
      <c r="B4099" s="1" t="s">
        <v>177</v>
      </c>
      <c r="C4099" s="3">
        <v>2007.0</v>
      </c>
      <c r="D4099" s="3">
        <v>65.82</v>
      </c>
      <c r="E4099" s="3">
        <v>63.77</v>
      </c>
      <c r="F4099" s="3">
        <v>-0.335602</v>
      </c>
      <c r="G4099" s="3">
        <v>0.12</v>
      </c>
      <c r="H4099" s="3">
        <v>4871.39</v>
      </c>
      <c r="I4099" s="3">
        <v>1546.26</v>
      </c>
      <c r="J4099" s="3">
        <v>-17.69</v>
      </c>
      <c r="K4099" s="3">
        <v>14285.97</v>
      </c>
      <c r="L4099" s="3">
        <v>16.3</v>
      </c>
      <c r="M4099" s="3">
        <v>47.47</v>
      </c>
      <c r="N4099" s="3">
        <v>20.54</v>
      </c>
      <c r="O4099" s="3">
        <v>15.69</v>
      </c>
      <c r="P4099" s="3">
        <v>4.02</v>
      </c>
      <c r="Q4099" s="3">
        <v>38.92</v>
      </c>
      <c r="R4099" s="3">
        <v>34.43</v>
      </c>
      <c r="S4099" s="3">
        <v>22.63</v>
      </c>
      <c r="T4099" s="3">
        <v>1596.37696067359</v>
      </c>
      <c r="U4099" s="3">
        <v>1259.4212</v>
      </c>
    </row>
    <row r="4100" hidden="1">
      <c r="A4100" s="10" t="str">
        <f t="shared" si="1"/>
        <v>Serbia, FR(Serbia/Montenegro)2007</v>
      </c>
      <c r="B4100" s="1" t="s">
        <v>178</v>
      </c>
      <c r="C4100" s="3">
        <v>2007.0</v>
      </c>
      <c r="D4100" s="3">
        <v>27.47</v>
      </c>
      <c r="E4100" s="3">
        <v>58.41</v>
      </c>
      <c r="F4100" s="2"/>
      <c r="G4100" s="3">
        <v>0.06</v>
      </c>
      <c r="H4100" s="3">
        <v>18553.61</v>
      </c>
      <c r="I4100" s="3">
        <v>8824.7</v>
      </c>
      <c r="J4100" s="3">
        <v>-21.03</v>
      </c>
      <c r="K4100" s="3">
        <v>43170.99</v>
      </c>
      <c r="L4100" s="3">
        <v>23.55</v>
      </c>
      <c r="M4100" s="3">
        <v>34.86</v>
      </c>
      <c r="N4100" s="3">
        <v>29.33</v>
      </c>
      <c r="O4100" s="3">
        <v>12.23</v>
      </c>
      <c r="P4100" s="3">
        <v>13.47</v>
      </c>
      <c r="Q4100" s="3">
        <v>37.51</v>
      </c>
      <c r="R4100" s="3">
        <v>37.46</v>
      </c>
      <c r="S4100" s="3">
        <v>11.13</v>
      </c>
      <c r="T4100" s="3">
        <v>1871.19990226603</v>
      </c>
      <c r="U4100" s="3">
        <v>1258.1606</v>
      </c>
    </row>
    <row r="4101" hidden="1">
      <c r="A4101" s="10" t="str">
        <f t="shared" si="1"/>
        <v>Singapore2007</v>
      </c>
      <c r="B4101" s="1" t="s">
        <v>181</v>
      </c>
      <c r="C4101" s="3">
        <v>2007.0</v>
      </c>
      <c r="D4101" s="3">
        <v>16.09</v>
      </c>
      <c r="E4101" s="3">
        <v>73.27</v>
      </c>
      <c r="F4101" s="3">
        <v>1.654099</v>
      </c>
      <c r="G4101" s="3">
        <v>0.06</v>
      </c>
      <c r="H4101" s="3">
        <v>264766.01</v>
      </c>
      <c r="I4101" s="3">
        <v>301594.91</v>
      </c>
      <c r="J4101" s="3">
        <v>31.27</v>
      </c>
      <c r="K4101" s="3">
        <v>180942.0</v>
      </c>
      <c r="L4101" s="3">
        <v>50.72</v>
      </c>
      <c r="M4101" s="3">
        <v>22.55</v>
      </c>
      <c r="N4101" s="3">
        <v>13.61</v>
      </c>
      <c r="O4101" s="3">
        <v>9.76</v>
      </c>
      <c r="P4101" s="3">
        <v>53.93</v>
      </c>
      <c r="Q4101" s="3">
        <v>23.33</v>
      </c>
      <c r="R4101" s="3">
        <v>15.25</v>
      </c>
      <c r="S4101" s="3">
        <v>0.75</v>
      </c>
      <c r="T4101" s="3">
        <v>2923.2573397102</v>
      </c>
      <c r="U4101" s="3">
        <v>3195.4732</v>
      </c>
    </row>
    <row r="4102" hidden="1">
      <c r="A4102" s="10" t="str">
        <f t="shared" si="1"/>
        <v>Solomon Islands2007</v>
      </c>
      <c r="B4102" s="1" t="s">
        <v>185</v>
      </c>
      <c r="C4102" s="3">
        <v>2007.0</v>
      </c>
      <c r="D4102" s="3">
        <v>98.74</v>
      </c>
      <c r="E4102" s="3">
        <v>0.0</v>
      </c>
      <c r="F4102" s="2"/>
      <c r="G4102" s="3">
        <v>0.31</v>
      </c>
      <c r="H4102" s="3">
        <v>284.99</v>
      </c>
      <c r="I4102" s="3">
        <v>158.47</v>
      </c>
      <c r="J4102" s="3">
        <v>-18.62</v>
      </c>
      <c r="K4102" s="3">
        <v>620.23</v>
      </c>
      <c r="L4102" s="2"/>
      <c r="M4102" s="2"/>
      <c r="N4102" s="2"/>
      <c r="O4102" s="2"/>
      <c r="P4102" s="2"/>
      <c r="Q4102" s="2"/>
      <c r="R4102" s="2"/>
      <c r="S4102" s="2"/>
      <c r="T4102" s="3">
        <v>1869.90774269033</v>
      </c>
      <c r="U4102" s="3">
        <v>4837.9584</v>
      </c>
    </row>
    <row r="4103" hidden="1">
      <c r="A4103" s="10" t="str">
        <f t="shared" si="1"/>
        <v>Sierra Leone2007</v>
      </c>
      <c r="B4103" s="1" t="s">
        <v>180</v>
      </c>
      <c r="C4103" s="3">
        <v>2007.0</v>
      </c>
      <c r="D4103" s="3">
        <v>0.0</v>
      </c>
      <c r="E4103" s="3">
        <v>0.0</v>
      </c>
      <c r="F4103" s="2"/>
      <c r="G4103" s="2"/>
      <c r="H4103" s="2"/>
      <c r="I4103" s="2"/>
      <c r="J4103" s="3">
        <v>-9.09</v>
      </c>
      <c r="K4103" s="3">
        <v>2158.5</v>
      </c>
      <c r="L4103" s="2"/>
      <c r="M4103" s="2"/>
      <c r="N4103" s="2"/>
      <c r="O4103" s="2"/>
      <c r="P4103" s="2"/>
      <c r="Q4103" s="2"/>
      <c r="R4103" s="2"/>
      <c r="S4103" s="2"/>
      <c r="T4103" s="3">
        <v>0.0</v>
      </c>
      <c r="U4103" s="3">
        <v>0.0</v>
      </c>
    </row>
    <row r="4104" hidden="1">
      <c r="A4104" s="10" t="str">
        <f t="shared" si="1"/>
        <v>El Salvador2007</v>
      </c>
      <c r="B4104" s="1" t="s">
        <v>73</v>
      </c>
      <c r="C4104" s="3">
        <v>2007.0</v>
      </c>
      <c r="D4104" s="3">
        <v>31.12</v>
      </c>
      <c r="E4104" s="3">
        <v>57.69</v>
      </c>
      <c r="F4104" s="3">
        <v>-0.024915</v>
      </c>
      <c r="G4104" s="3">
        <v>0.3</v>
      </c>
      <c r="H4104" s="3">
        <v>8820.61</v>
      </c>
      <c r="I4104" s="3">
        <v>4014.54</v>
      </c>
      <c r="J4104" s="3">
        <v>-26.49</v>
      </c>
      <c r="K4104" s="3">
        <v>17011.75</v>
      </c>
      <c r="L4104" s="3">
        <v>17.72</v>
      </c>
      <c r="M4104" s="3">
        <v>39.97</v>
      </c>
      <c r="N4104" s="3">
        <v>29.5</v>
      </c>
      <c r="O4104" s="3">
        <v>12.57</v>
      </c>
      <c r="P4104" s="3">
        <v>5.48</v>
      </c>
      <c r="Q4104" s="3">
        <v>69.49</v>
      </c>
      <c r="R4104" s="3">
        <v>17.29</v>
      </c>
      <c r="S4104" s="3">
        <v>7.71</v>
      </c>
      <c r="T4104" s="3">
        <v>1644.95133291022</v>
      </c>
      <c r="U4104" s="3">
        <v>2333.2903</v>
      </c>
    </row>
    <row r="4105" hidden="1">
      <c r="A4105" s="10" t="str">
        <f t="shared" si="1"/>
        <v>Small states2007</v>
      </c>
      <c r="B4105" s="1" t="s">
        <v>184</v>
      </c>
      <c r="C4105" s="3">
        <v>2007.0</v>
      </c>
      <c r="D4105" s="3">
        <v>66.21</v>
      </c>
      <c r="E4105" s="3">
        <v>62.6</v>
      </c>
      <c r="F4105" s="2"/>
      <c r="G4105" s="2"/>
      <c r="H4105" s="3">
        <v>225959.39</v>
      </c>
      <c r="I4105" s="3">
        <v>231504.93</v>
      </c>
      <c r="J4105" s="3">
        <v>0.28</v>
      </c>
      <c r="K4105" s="3">
        <v>1062980.03</v>
      </c>
      <c r="L4105" s="3">
        <v>31.15</v>
      </c>
      <c r="M4105" s="3">
        <v>31.45</v>
      </c>
      <c r="N4105" s="3">
        <v>21.42</v>
      </c>
      <c r="O4105" s="3">
        <v>12.72</v>
      </c>
      <c r="P4105" s="3">
        <v>6.02</v>
      </c>
      <c r="Q4105" s="3">
        <v>10.01</v>
      </c>
      <c r="R4105" s="3">
        <v>21.18</v>
      </c>
      <c r="S4105" s="3">
        <v>62.09</v>
      </c>
      <c r="T4105" s="3">
        <v>0.0</v>
      </c>
      <c r="U4105" s="3">
        <v>2868.7929</v>
      </c>
    </row>
    <row r="4106" hidden="1">
      <c r="A4106" s="10" t="str">
        <f t="shared" si="1"/>
        <v>Sao Tome and Principe2007</v>
      </c>
      <c r="B4106" s="1" t="s">
        <v>175</v>
      </c>
      <c r="C4106" s="3">
        <v>2007.0</v>
      </c>
      <c r="D4106" s="3">
        <v>89.23</v>
      </c>
      <c r="E4106" s="3">
        <v>75.94</v>
      </c>
      <c r="F4106" s="2"/>
      <c r="G4106" s="3">
        <v>0.13</v>
      </c>
      <c r="H4106" s="3">
        <v>79.42</v>
      </c>
      <c r="I4106" s="3">
        <v>6.73</v>
      </c>
      <c r="J4106" s="2"/>
      <c r="K4106" s="3">
        <v>149.15</v>
      </c>
      <c r="L4106" s="3">
        <v>16.87</v>
      </c>
      <c r="M4106" s="3">
        <v>59.07</v>
      </c>
      <c r="N4106" s="3">
        <v>19.37</v>
      </c>
      <c r="O4106" s="3">
        <v>4.38</v>
      </c>
      <c r="P4106" s="3">
        <v>8.37</v>
      </c>
      <c r="Q4106" s="3">
        <v>38.25</v>
      </c>
      <c r="R4106" s="3">
        <v>0.16</v>
      </c>
      <c r="S4106" s="3">
        <v>53.22</v>
      </c>
      <c r="T4106" s="3">
        <v>1714.27656903643</v>
      </c>
      <c r="U4106" s="3">
        <v>4037.3262</v>
      </c>
    </row>
    <row r="4107" hidden="1">
      <c r="A4107" s="10" t="str">
        <f t="shared" si="1"/>
        <v>Sudan2007</v>
      </c>
      <c r="B4107" s="1" t="s">
        <v>193</v>
      </c>
      <c r="C4107" s="3">
        <v>2007.0</v>
      </c>
      <c r="D4107" s="3">
        <v>0.0</v>
      </c>
      <c r="E4107" s="3">
        <v>0.0</v>
      </c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3">
        <v>2822.30221065985</v>
      </c>
      <c r="U4107" s="3">
        <v>0.0</v>
      </c>
    </row>
    <row r="4108" hidden="1">
      <c r="A4108" s="10" t="str">
        <f t="shared" si="1"/>
        <v>Suriname2007</v>
      </c>
      <c r="B4108" s="1" t="s">
        <v>194</v>
      </c>
      <c r="C4108" s="3">
        <v>2007.0</v>
      </c>
      <c r="D4108" s="3">
        <v>8.62</v>
      </c>
      <c r="E4108" s="3">
        <v>63.46</v>
      </c>
      <c r="F4108" s="2"/>
      <c r="G4108" s="3">
        <v>0.16</v>
      </c>
      <c r="H4108" s="3">
        <v>1044.27</v>
      </c>
      <c r="I4108" s="3">
        <v>1359.06</v>
      </c>
      <c r="J4108" s="3">
        <v>6.87</v>
      </c>
      <c r="K4108" s="3">
        <v>2936.61</v>
      </c>
      <c r="L4108" s="3">
        <v>21.62</v>
      </c>
      <c r="M4108" s="3">
        <v>41.84</v>
      </c>
      <c r="N4108" s="3">
        <v>8.38</v>
      </c>
      <c r="O4108" s="3">
        <v>3.11</v>
      </c>
      <c r="P4108" s="3">
        <v>1.73</v>
      </c>
      <c r="Q4108" s="3">
        <v>7.82</v>
      </c>
      <c r="R4108" s="3">
        <v>0.2</v>
      </c>
      <c r="S4108" s="3">
        <v>0.98</v>
      </c>
      <c r="T4108" s="3">
        <v>1845.08936665931</v>
      </c>
      <c r="U4108" s="3">
        <v>4066.363</v>
      </c>
    </row>
    <row r="4109" hidden="1">
      <c r="A4109" s="10" t="str">
        <f t="shared" si="1"/>
        <v>Slovak Republic2007</v>
      </c>
      <c r="B4109" s="1" t="s">
        <v>182</v>
      </c>
      <c r="C4109" s="3">
        <v>2007.0</v>
      </c>
      <c r="D4109" s="3">
        <v>13.41</v>
      </c>
      <c r="E4109" s="3">
        <v>70.06</v>
      </c>
      <c r="F4109" s="3">
        <v>1.398352</v>
      </c>
      <c r="G4109" s="3">
        <v>0.09</v>
      </c>
      <c r="H4109" s="3">
        <v>59207.79</v>
      </c>
      <c r="I4109" s="3">
        <v>58036.0</v>
      </c>
      <c r="J4109" s="3">
        <v>0.43</v>
      </c>
      <c r="K4109" s="3">
        <v>86454.08</v>
      </c>
      <c r="L4109" s="3">
        <v>40.12</v>
      </c>
      <c r="M4109" s="3">
        <v>29.94</v>
      </c>
      <c r="N4109" s="3">
        <v>19.63</v>
      </c>
      <c r="O4109" s="3">
        <v>9.8</v>
      </c>
      <c r="P4109" s="3">
        <v>23.55</v>
      </c>
      <c r="Q4109" s="3">
        <v>51.91</v>
      </c>
      <c r="R4109" s="3">
        <v>19.56</v>
      </c>
      <c r="S4109" s="3">
        <v>3.1</v>
      </c>
      <c r="T4109" s="3">
        <v>2506.77464225001</v>
      </c>
      <c r="U4109" s="3">
        <v>1774.0708</v>
      </c>
    </row>
    <row r="4110" hidden="1">
      <c r="A4110" s="10" t="str">
        <f t="shared" si="1"/>
        <v>Slovenia2007</v>
      </c>
      <c r="B4110" s="1" t="s">
        <v>183</v>
      </c>
      <c r="C4110" s="3">
        <v>2007.0</v>
      </c>
      <c r="D4110" s="3">
        <v>11.7</v>
      </c>
      <c r="E4110" s="3">
        <v>64.17</v>
      </c>
      <c r="F4110" s="3">
        <v>1.481507</v>
      </c>
      <c r="G4110" s="3">
        <v>0.07</v>
      </c>
      <c r="H4110" s="3">
        <v>29476.19</v>
      </c>
      <c r="I4110" s="3">
        <v>26551.12</v>
      </c>
      <c r="J4110" s="3">
        <v>-1.33</v>
      </c>
      <c r="K4110" s="3">
        <v>48006.37</v>
      </c>
      <c r="L4110" s="3">
        <v>25.82</v>
      </c>
      <c r="M4110" s="3">
        <v>38.35</v>
      </c>
      <c r="N4110" s="3">
        <v>29.95</v>
      </c>
      <c r="O4110" s="3">
        <v>5.68</v>
      </c>
      <c r="P4110" s="3">
        <v>25.7</v>
      </c>
      <c r="Q4110" s="3">
        <v>44.35</v>
      </c>
      <c r="R4110" s="3">
        <v>26.84</v>
      </c>
      <c r="S4110" s="3">
        <v>2.95</v>
      </c>
      <c r="T4110" s="3">
        <v>2041.7615399531</v>
      </c>
      <c r="U4110" s="3">
        <v>1369.8604</v>
      </c>
    </row>
    <row r="4111" hidden="1">
      <c r="A4111" s="10" t="str">
        <f t="shared" si="1"/>
        <v>Sweden2007</v>
      </c>
      <c r="B4111" s="1" t="s">
        <v>195</v>
      </c>
      <c r="C4111" s="3">
        <v>2007.0</v>
      </c>
      <c r="D4111" s="3">
        <v>21.37</v>
      </c>
      <c r="E4111" s="3">
        <v>65.0</v>
      </c>
      <c r="F4111" s="3">
        <v>1.830398</v>
      </c>
      <c r="G4111" s="3">
        <v>0.05</v>
      </c>
      <c r="H4111" s="3">
        <v>152822.7</v>
      </c>
      <c r="I4111" s="3">
        <v>169061.48</v>
      </c>
      <c r="J4111" s="3">
        <v>6.06</v>
      </c>
      <c r="K4111" s="3">
        <v>491253.01</v>
      </c>
      <c r="L4111" s="3">
        <v>31.42</v>
      </c>
      <c r="M4111" s="3">
        <v>33.58</v>
      </c>
      <c r="N4111" s="3">
        <v>20.15</v>
      </c>
      <c r="O4111" s="3">
        <v>12.21</v>
      </c>
      <c r="P4111" s="3">
        <v>34.29</v>
      </c>
      <c r="Q4111" s="3">
        <v>30.74</v>
      </c>
      <c r="R4111" s="3">
        <v>25.58</v>
      </c>
      <c r="S4111" s="3">
        <v>3.38</v>
      </c>
      <c r="T4111" s="3">
        <v>2185.49858590246</v>
      </c>
      <c r="U4111" s="3">
        <v>1458.3473</v>
      </c>
    </row>
    <row r="4112" hidden="1">
      <c r="A4112" s="10" t="str">
        <f t="shared" si="1"/>
        <v>Eswatini2007</v>
      </c>
      <c r="B4112" s="1" t="s">
        <v>76</v>
      </c>
      <c r="C4112" s="3">
        <v>2007.0</v>
      </c>
      <c r="D4112" s="3">
        <v>33.87</v>
      </c>
      <c r="E4112" s="3">
        <v>62.79</v>
      </c>
      <c r="F4112" s="3">
        <v>0.894938</v>
      </c>
      <c r="G4112" s="3">
        <v>0.05</v>
      </c>
      <c r="H4112" s="3">
        <v>1270.08</v>
      </c>
      <c r="I4112" s="3">
        <v>1113.28</v>
      </c>
      <c r="J4112" s="3">
        <v>7.3</v>
      </c>
      <c r="K4112" s="3">
        <v>3469.36</v>
      </c>
      <c r="L4112" s="3">
        <v>15.15</v>
      </c>
      <c r="M4112" s="3">
        <v>47.64</v>
      </c>
      <c r="N4112" s="3">
        <v>25.14</v>
      </c>
      <c r="O4112" s="3">
        <v>11.14</v>
      </c>
      <c r="P4112" s="3">
        <v>3.85</v>
      </c>
      <c r="Q4112" s="3">
        <v>13.49</v>
      </c>
      <c r="R4112" s="3">
        <v>76.88</v>
      </c>
      <c r="S4112" s="3">
        <v>5.63</v>
      </c>
      <c r="T4112" s="3">
        <v>0.0</v>
      </c>
      <c r="U4112" s="3">
        <v>3410.8934</v>
      </c>
    </row>
    <row r="4113" hidden="1">
      <c r="A4113" s="10" t="str">
        <f t="shared" si="1"/>
        <v>Seychelles2007</v>
      </c>
      <c r="B4113" s="1" t="s">
        <v>179</v>
      </c>
      <c r="C4113" s="3">
        <v>2007.0</v>
      </c>
      <c r="D4113" s="3">
        <v>98.14</v>
      </c>
      <c r="E4113" s="3">
        <v>67.16</v>
      </c>
      <c r="F4113" s="2"/>
      <c r="G4113" s="3">
        <v>0.09</v>
      </c>
      <c r="H4113" s="3">
        <v>859.17</v>
      </c>
      <c r="I4113" s="3">
        <v>360.15</v>
      </c>
      <c r="J4113" s="3">
        <v>-1.19</v>
      </c>
      <c r="K4113" s="3">
        <v>1033.56</v>
      </c>
      <c r="L4113" s="3">
        <v>22.49</v>
      </c>
      <c r="M4113" s="3">
        <v>44.67</v>
      </c>
      <c r="N4113" s="3">
        <v>10.45</v>
      </c>
      <c r="O4113" s="3">
        <v>15.25</v>
      </c>
      <c r="P4113" s="3">
        <v>1.29</v>
      </c>
      <c r="Q4113" s="3">
        <v>87.37</v>
      </c>
      <c r="R4113" s="3">
        <v>2.04</v>
      </c>
      <c r="S4113" s="3">
        <v>1.51</v>
      </c>
      <c r="T4113" s="3">
        <v>1684.30424773666</v>
      </c>
      <c r="U4113" s="3">
        <v>4649.8088</v>
      </c>
    </row>
    <row r="4114" hidden="1">
      <c r="A4114" s="10" t="str">
        <f t="shared" si="1"/>
        <v>Syrian Arab Republic2007</v>
      </c>
      <c r="B4114" s="1" t="s">
        <v>197</v>
      </c>
      <c r="C4114" s="3">
        <v>2007.0</v>
      </c>
      <c r="D4114" s="3">
        <v>63.34</v>
      </c>
      <c r="E4114" s="3">
        <v>58.44</v>
      </c>
      <c r="F4114" s="2"/>
      <c r="G4114" s="3">
        <v>0.1</v>
      </c>
      <c r="H4114" s="3">
        <v>14655.13</v>
      </c>
      <c r="I4114" s="3">
        <v>11545.71</v>
      </c>
      <c r="J4114" s="3">
        <v>0.81</v>
      </c>
      <c r="K4114" s="3">
        <v>40405.0</v>
      </c>
      <c r="L4114" s="3">
        <v>11.87</v>
      </c>
      <c r="M4114" s="3">
        <v>46.57</v>
      </c>
      <c r="N4114" s="3">
        <v>33.25</v>
      </c>
      <c r="O4114" s="3">
        <v>6.9</v>
      </c>
      <c r="P4114" s="3">
        <v>2.73</v>
      </c>
      <c r="Q4114" s="3">
        <v>34.94</v>
      </c>
      <c r="R4114" s="3">
        <v>16.65</v>
      </c>
      <c r="S4114" s="3">
        <v>44.74</v>
      </c>
      <c r="T4114" s="3">
        <v>1722.39413054705</v>
      </c>
      <c r="U4114" s="3">
        <v>2281.2246</v>
      </c>
    </row>
    <row r="4115" hidden="1">
      <c r="A4115" s="10" t="str">
        <f t="shared" si="1"/>
        <v>Turks and Caicos Islands2007</v>
      </c>
      <c r="B4115" s="1" t="s">
        <v>207</v>
      </c>
      <c r="C4115" s="3">
        <v>2007.0</v>
      </c>
      <c r="D4115" s="3">
        <v>36.1</v>
      </c>
      <c r="E4115" s="3">
        <v>0.0</v>
      </c>
      <c r="F4115" s="2"/>
      <c r="G4115" s="3">
        <v>0.17</v>
      </c>
      <c r="H4115" s="3">
        <v>580.59</v>
      </c>
      <c r="I4115" s="3">
        <v>16.26</v>
      </c>
      <c r="J4115" s="2"/>
      <c r="K4115" s="3">
        <v>773.49</v>
      </c>
      <c r="L4115" s="2"/>
      <c r="M4115" s="2"/>
      <c r="N4115" s="2"/>
      <c r="O4115" s="2"/>
      <c r="P4115" s="2"/>
      <c r="Q4115" s="2"/>
      <c r="R4115" s="2"/>
      <c r="S4115" s="2"/>
      <c r="T4115" s="3">
        <v>2010.96166024264</v>
      </c>
      <c r="U4115" s="3">
        <v>1669.4116</v>
      </c>
    </row>
    <row r="4116" hidden="1">
      <c r="A4116" s="10" t="str">
        <f t="shared" si="1"/>
        <v>Chad2007</v>
      </c>
      <c r="B4116" s="1" t="s">
        <v>54</v>
      </c>
      <c r="C4116" s="3">
        <v>2007.0</v>
      </c>
      <c r="D4116" s="3">
        <v>0.0</v>
      </c>
      <c r="E4116" s="3">
        <v>0.0</v>
      </c>
      <c r="F4116" s="2"/>
      <c r="G4116" s="2"/>
      <c r="H4116" s="2"/>
      <c r="I4116" s="2"/>
      <c r="J4116" s="3">
        <v>4.28</v>
      </c>
      <c r="K4116" s="3">
        <v>8650.14</v>
      </c>
      <c r="L4116" s="2"/>
      <c r="M4116" s="2"/>
      <c r="N4116" s="2"/>
      <c r="O4116" s="2"/>
      <c r="P4116" s="2"/>
      <c r="Q4116" s="2"/>
      <c r="R4116" s="2"/>
      <c r="S4116" s="2"/>
      <c r="T4116" s="3">
        <v>0.0</v>
      </c>
      <c r="U4116" s="3">
        <v>0.0</v>
      </c>
    </row>
    <row r="4117" hidden="1">
      <c r="A4117" s="10" t="str">
        <f t="shared" si="1"/>
        <v>Togo2007</v>
      </c>
      <c r="B4117" s="1" t="s">
        <v>201</v>
      </c>
      <c r="C4117" s="3">
        <v>2007.0</v>
      </c>
      <c r="D4117" s="3">
        <v>71.19</v>
      </c>
      <c r="E4117" s="3">
        <v>70.4</v>
      </c>
      <c r="F4117" s="3">
        <v>-0.640082</v>
      </c>
      <c r="G4117" s="3">
        <v>0.12</v>
      </c>
      <c r="H4117" s="3">
        <v>787.1</v>
      </c>
      <c r="I4117" s="3">
        <v>280.03</v>
      </c>
      <c r="J4117" s="3">
        <v>-17.47</v>
      </c>
      <c r="K4117" s="3">
        <v>2659.1</v>
      </c>
      <c r="L4117" s="3">
        <v>11.27</v>
      </c>
      <c r="M4117" s="3">
        <v>59.13</v>
      </c>
      <c r="N4117" s="3">
        <v>23.55</v>
      </c>
      <c r="O4117" s="3">
        <v>6.06</v>
      </c>
      <c r="P4117" s="3">
        <v>0.34</v>
      </c>
      <c r="Q4117" s="3">
        <v>13.82</v>
      </c>
      <c r="R4117" s="3">
        <v>60.64</v>
      </c>
      <c r="S4117" s="3">
        <v>25.19</v>
      </c>
      <c r="T4117" s="3">
        <v>1603.988238655</v>
      </c>
      <c r="U4117" s="3">
        <v>3464.9356</v>
      </c>
    </row>
    <row r="4118" hidden="1">
      <c r="A4118" s="10" t="str">
        <f t="shared" si="1"/>
        <v>Thailand2007</v>
      </c>
      <c r="B4118" s="1" t="s">
        <v>199</v>
      </c>
      <c r="C4118" s="3">
        <v>2007.0</v>
      </c>
      <c r="D4118" s="3">
        <v>19.25</v>
      </c>
      <c r="E4118" s="3">
        <v>50.32</v>
      </c>
      <c r="F4118" s="3">
        <v>0.874471</v>
      </c>
      <c r="G4118" s="3">
        <v>0.06</v>
      </c>
      <c r="H4118" s="3">
        <v>143761.45</v>
      </c>
      <c r="I4118" s="3">
        <v>153571.13</v>
      </c>
      <c r="J4118" s="3">
        <v>7.87</v>
      </c>
      <c r="K4118" s="3">
        <v>262942.0</v>
      </c>
      <c r="L4118" s="3">
        <v>34.98</v>
      </c>
      <c r="M4118" s="3">
        <v>15.34</v>
      </c>
      <c r="N4118" s="3">
        <v>30.04</v>
      </c>
      <c r="O4118" s="3">
        <v>18.9</v>
      </c>
      <c r="P4118" s="3">
        <v>38.22</v>
      </c>
      <c r="Q4118" s="3">
        <v>32.21</v>
      </c>
      <c r="R4118" s="3">
        <v>21.11</v>
      </c>
      <c r="S4118" s="3">
        <v>7.79</v>
      </c>
      <c r="T4118" s="3">
        <v>2309.79752089657</v>
      </c>
      <c r="U4118" s="3">
        <v>1673.6544</v>
      </c>
    </row>
    <row r="4119" hidden="1">
      <c r="A4119" s="10" t="str">
        <f t="shared" si="1"/>
        <v>Turkmenistan2007</v>
      </c>
      <c r="B4119" s="1" t="s">
        <v>206</v>
      </c>
      <c r="C4119" s="3">
        <v>2007.0</v>
      </c>
      <c r="D4119" s="3">
        <v>0.0</v>
      </c>
      <c r="E4119" s="3">
        <v>0.0</v>
      </c>
      <c r="F4119" s="3">
        <v>-1.087043</v>
      </c>
      <c r="G4119" s="2"/>
      <c r="H4119" s="2"/>
      <c r="I4119" s="2"/>
      <c r="J4119" s="3">
        <v>17.28</v>
      </c>
      <c r="K4119" s="3">
        <v>12664.17</v>
      </c>
      <c r="L4119" s="2"/>
      <c r="M4119" s="2"/>
      <c r="N4119" s="2"/>
      <c r="O4119" s="2"/>
      <c r="P4119" s="2"/>
      <c r="Q4119" s="2"/>
      <c r="R4119" s="2"/>
      <c r="S4119" s="2"/>
      <c r="T4119" s="3">
        <v>0.0</v>
      </c>
      <c r="U4119" s="3">
        <v>0.0</v>
      </c>
    </row>
    <row r="4120" hidden="1">
      <c r="A4120" s="10" t="str">
        <f t="shared" si="1"/>
        <v>Timor-Leste2007</v>
      </c>
      <c r="B4120" s="1" t="s">
        <v>200</v>
      </c>
      <c r="C4120" s="3">
        <v>2007.0</v>
      </c>
      <c r="D4120" s="3">
        <v>0.0</v>
      </c>
      <c r="E4120" s="3">
        <v>0.0</v>
      </c>
      <c r="F4120" s="2"/>
      <c r="G4120" s="2"/>
      <c r="H4120" s="2"/>
      <c r="I4120" s="2"/>
      <c r="J4120" s="3">
        <v>-108.77</v>
      </c>
      <c r="K4120" s="3">
        <v>542.8</v>
      </c>
      <c r="L4120" s="2"/>
      <c r="M4120" s="2"/>
      <c r="N4120" s="2"/>
      <c r="O4120" s="2"/>
      <c r="P4120" s="2"/>
      <c r="Q4120" s="2"/>
      <c r="R4120" s="2"/>
      <c r="S4120" s="2"/>
      <c r="T4120" s="3">
        <v>0.0</v>
      </c>
      <c r="U4120" s="3">
        <v>0.0</v>
      </c>
    </row>
    <row r="4121" hidden="1">
      <c r="A4121" s="10" t="str">
        <f t="shared" si="1"/>
        <v>Tonga2007</v>
      </c>
      <c r="B4121" s="1" t="s">
        <v>202</v>
      </c>
      <c r="C4121" s="3">
        <v>2007.0</v>
      </c>
      <c r="D4121" s="3">
        <v>93.69</v>
      </c>
      <c r="E4121" s="3">
        <v>51.79</v>
      </c>
      <c r="F4121" s="2"/>
      <c r="G4121" s="3">
        <v>0.23</v>
      </c>
      <c r="H4121" s="3">
        <v>142.56</v>
      </c>
      <c r="I4121" s="3">
        <v>8.05</v>
      </c>
      <c r="J4121" s="3">
        <v>-46.0</v>
      </c>
      <c r="K4121" s="3">
        <v>298.51</v>
      </c>
      <c r="L4121" s="3">
        <v>6.46</v>
      </c>
      <c r="M4121" s="3">
        <v>45.33</v>
      </c>
      <c r="N4121" s="3">
        <v>5.9</v>
      </c>
      <c r="O4121" s="3">
        <v>8.88</v>
      </c>
      <c r="P4121" s="2"/>
      <c r="Q4121" s="3">
        <v>8.81</v>
      </c>
      <c r="R4121" s="3">
        <v>0.01</v>
      </c>
      <c r="S4121" s="3">
        <v>46.82</v>
      </c>
      <c r="T4121" s="3">
        <v>1671.24168877004</v>
      </c>
      <c r="U4121" s="3">
        <v>4270.1378</v>
      </c>
    </row>
    <row r="4122" hidden="1">
      <c r="A4122" s="10" t="str">
        <f t="shared" si="1"/>
        <v>Trinidad and Tobago2007</v>
      </c>
      <c r="B4122" s="1" t="s">
        <v>203</v>
      </c>
      <c r="C4122" s="3">
        <v>2007.0</v>
      </c>
      <c r="D4122" s="3">
        <v>72.46</v>
      </c>
      <c r="E4122" s="3">
        <v>43.83</v>
      </c>
      <c r="F4122" s="3">
        <v>-0.358668</v>
      </c>
      <c r="G4122" s="3">
        <v>0.38</v>
      </c>
      <c r="H4122" s="3">
        <v>7662.83</v>
      </c>
      <c r="I4122" s="3">
        <v>13396.25</v>
      </c>
      <c r="J4122" s="2"/>
      <c r="K4122" s="3">
        <v>21641.62</v>
      </c>
      <c r="L4122" s="3">
        <v>22.39</v>
      </c>
      <c r="M4122" s="3">
        <v>21.44</v>
      </c>
      <c r="N4122" s="3">
        <v>15.64</v>
      </c>
      <c r="O4122" s="3">
        <v>40.44</v>
      </c>
      <c r="P4122" s="3">
        <v>2.06</v>
      </c>
      <c r="Q4122" s="3">
        <v>57.18</v>
      </c>
      <c r="R4122" s="3">
        <v>24.9</v>
      </c>
      <c r="S4122" s="3">
        <v>15.85</v>
      </c>
      <c r="T4122" s="3">
        <v>1969.28778068985</v>
      </c>
      <c r="U4122" s="3">
        <v>4754.0123</v>
      </c>
    </row>
    <row r="4123" hidden="1">
      <c r="A4123" s="10" t="str">
        <f t="shared" si="1"/>
        <v>Tunisia2007</v>
      </c>
      <c r="B4123" s="1" t="s">
        <v>204</v>
      </c>
      <c r="C4123" s="3">
        <v>2007.0</v>
      </c>
      <c r="D4123" s="3">
        <v>28.7</v>
      </c>
      <c r="E4123" s="3">
        <v>53.34</v>
      </c>
      <c r="F4123" s="3">
        <v>0.225345</v>
      </c>
      <c r="G4123" s="3">
        <v>0.18</v>
      </c>
      <c r="H4123" s="3">
        <v>19099.37</v>
      </c>
      <c r="I4123" s="3">
        <v>15165.4</v>
      </c>
      <c r="J4123" s="3">
        <v>-1.9</v>
      </c>
      <c r="K4123" s="3">
        <v>38908.07</v>
      </c>
      <c r="L4123" s="3">
        <v>25.52</v>
      </c>
      <c r="M4123" s="3">
        <v>27.82</v>
      </c>
      <c r="N4123" s="3">
        <v>35.11</v>
      </c>
      <c r="O4123" s="3">
        <v>10.69</v>
      </c>
      <c r="P4123" s="3">
        <v>15.59</v>
      </c>
      <c r="Q4123" s="3">
        <v>45.05</v>
      </c>
      <c r="R4123" s="3">
        <v>19.74</v>
      </c>
      <c r="S4123" s="3">
        <v>16.98</v>
      </c>
      <c r="T4123" s="3">
        <v>1912.55150820643</v>
      </c>
      <c r="U4123" s="3">
        <v>1510.082</v>
      </c>
    </row>
    <row r="4124" hidden="1">
      <c r="A4124" s="10" t="str">
        <f t="shared" si="1"/>
        <v>Turkiye2007</v>
      </c>
      <c r="B4124" s="1" t="s">
        <v>205</v>
      </c>
      <c r="C4124" s="3">
        <v>2007.0</v>
      </c>
      <c r="D4124" s="3">
        <v>16.68</v>
      </c>
      <c r="E4124" s="3">
        <v>46.52</v>
      </c>
      <c r="F4124" s="3">
        <v>0.503181</v>
      </c>
      <c r="G4124" s="3">
        <v>0.04</v>
      </c>
      <c r="H4124" s="3">
        <v>170062.71</v>
      </c>
      <c r="I4124" s="3">
        <v>107271.75</v>
      </c>
      <c r="J4124" s="3">
        <v>-4.07</v>
      </c>
      <c r="K4124" s="3">
        <v>681320.97</v>
      </c>
      <c r="L4124" s="3">
        <v>26.38</v>
      </c>
      <c r="M4124" s="3">
        <v>20.14</v>
      </c>
      <c r="N4124" s="3">
        <v>31.45</v>
      </c>
      <c r="O4124" s="3">
        <v>15.61</v>
      </c>
      <c r="P4124" s="3">
        <v>20.94</v>
      </c>
      <c r="Q4124" s="3">
        <v>48.36</v>
      </c>
      <c r="R4124" s="3">
        <v>23.6</v>
      </c>
      <c r="S4124" s="3">
        <v>6.03</v>
      </c>
      <c r="T4124" s="3">
        <v>1830.22914667227</v>
      </c>
      <c r="U4124" s="3">
        <v>1292.9302</v>
      </c>
    </row>
    <row r="4125" hidden="1">
      <c r="A4125" s="10" t="str">
        <f t="shared" si="1"/>
        <v>Tuvalu2007</v>
      </c>
      <c r="B4125" s="1" t="s">
        <v>208</v>
      </c>
      <c r="C4125" s="3">
        <v>2007.0</v>
      </c>
      <c r="D4125" s="3">
        <v>0.0</v>
      </c>
      <c r="E4125" s="3">
        <v>0.0</v>
      </c>
      <c r="F4125" s="2"/>
      <c r="G4125" s="2"/>
      <c r="H4125" s="2"/>
      <c r="I4125" s="2"/>
      <c r="J4125" s="2"/>
      <c r="K4125" s="3">
        <v>27.03</v>
      </c>
      <c r="L4125" s="2"/>
      <c r="M4125" s="2"/>
      <c r="N4125" s="2"/>
      <c r="O4125" s="2"/>
      <c r="P4125" s="2"/>
      <c r="Q4125" s="2"/>
      <c r="R4125" s="2"/>
      <c r="S4125" s="2"/>
      <c r="T4125" s="3">
        <v>0.0</v>
      </c>
      <c r="U4125" s="3">
        <v>0.0</v>
      </c>
    </row>
    <row r="4126" hidden="1">
      <c r="A4126" s="10" t="str">
        <f t="shared" si="1"/>
        <v>Tanzania2007</v>
      </c>
      <c r="B4126" s="1" t="s">
        <v>198</v>
      </c>
      <c r="C4126" s="3">
        <v>2007.0</v>
      </c>
      <c r="D4126" s="3">
        <v>49.55</v>
      </c>
      <c r="E4126" s="3">
        <v>74.54</v>
      </c>
      <c r="F4126" s="3">
        <v>-0.636533</v>
      </c>
      <c r="G4126" s="3">
        <v>0.04</v>
      </c>
      <c r="H4126" s="3">
        <v>5919.02</v>
      </c>
      <c r="I4126" s="3">
        <v>2139.35</v>
      </c>
      <c r="J4126" s="3">
        <v>-8.4</v>
      </c>
      <c r="K4126" s="3">
        <v>21843.53</v>
      </c>
      <c r="L4126" s="3">
        <v>23.92</v>
      </c>
      <c r="M4126" s="3">
        <v>50.62</v>
      </c>
      <c r="N4126" s="3">
        <v>19.79</v>
      </c>
      <c r="O4126" s="3">
        <v>4.79</v>
      </c>
      <c r="P4126" s="3">
        <v>3.13</v>
      </c>
      <c r="Q4126" s="3">
        <v>14.73</v>
      </c>
      <c r="R4126" s="3">
        <v>42.7</v>
      </c>
      <c r="S4126" s="3">
        <v>39.32</v>
      </c>
      <c r="T4126" s="3">
        <v>1902.04445131329</v>
      </c>
      <c r="U4126" s="3">
        <v>1607.3623</v>
      </c>
    </row>
    <row r="4127" hidden="1">
      <c r="A4127" s="10" t="str">
        <f t="shared" si="1"/>
        <v>Uganda2007</v>
      </c>
      <c r="B4127" s="1" t="s">
        <v>209</v>
      </c>
      <c r="C4127" s="3">
        <v>2007.0</v>
      </c>
      <c r="D4127" s="3">
        <v>67.06</v>
      </c>
      <c r="E4127" s="3">
        <v>69.02</v>
      </c>
      <c r="F4127" s="3">
        <v>-0.681209</v>
      </c>
      <c r="G4127" s="3">
        <v>0.05</v>
      </c>
      <c r="H4127" s="3">
        <v>3493.35</v>
      </c>
      <c r="I4127" s="3">
        <v>1336.67</v>
      </c>
      <c r="J4127" s="3">
        <v>-13.33</v>
      </c>
      <c r="K4127" s="3">
        <v>11902.56</v>
      </c>
      <c r="L4127" s="3">
        <v>23.43</v>
      </c>
      <c r="M4127" s="3">
        <v>45.59</v>
      </c>
      <c r="N4127" s="3">
        <v>22.82</v>
      </c>
      <c r="O4127" s="3">
        <v>4.5</v>
      </c>
      <c r="P4127" s="3">
        <v>11.71</v>
      </c>
      <c r="Q4127" s="3">
        <v>22.62</v>
      </c>
      <c r="R4127" s="3">
        <v>22.81</v>
      </c>
      <c r="S4127" s="3">
        <v>42.82</v>
      </c>
      <c r="T4127" s="3">
        <v>1825.20120030738</v>
      </c>
      <c r="U4127" s="3">
        <v>1818.3839</v>
      </c>
    </row>
    <row r="4128" hidden="1">
      <c r="A4128" s="10" t="str">
        <f t="shared" si="1"/>
        <v>Ukraine2007</v>
      </c>
      <c r="B4128" s="1" t="s">
        <v>210</v>
      </c>
      <c r="C4128" s="3">
        <v>2007.0</v>
      </c>
      <c r="D4128" s="3">
        <v>24.68</v>
      </c>
      <c r="E4128" s="3">
        <v>64.56</v>
      </c>
      <c r="F4128" s="3">
        <v>0.607204</v>
      </c>
      <c r="G4128" s="3">
        <v>0.08</v>
      </c>
      <c r="H4128" s="3">
        <v>60600.58</v>
      </c>
      <c r="I4128" s="3">
        <v>49294.39</v>
      </c>
      <c r="J4128" s="3">
        <v>-5.89</v>
      </c>
      <c r="K4128" s="3">
        <v>142580.01</v>
      </c>
      <c r="L4128" s="3">
        <v>25.21</v>
      </c>
      <c r="M4128" s="3">
        <v>39.35</v>
      </c>
      <c r="N4128" s="3">
        <v>20.09</v>
      </c>
      <c r="O4128" s="3">
        <v>14.64</v>
      </c>
      <c r="P4128" s="3">
        <v>14.29</v>
      </c>
      <c r="Q4128" s="3">
        <v>17.19</v>
      </c>
      <c r="R4128" s="3">
        <v>58.89</v>
      </c>
      <c r="S4128" s="3">
        <v>8.77</v>
      </c>
      <c r="T4128" s="3">
        <v>1919.93706199136</v>
      </c>
      <c r="U4128" s="3">
        <v>2124.8271</v>
      </c>
    </row>
    <row r="4129" hidden="1">
      <c r="A4129" s="10" t="str">
        <f t="shared" si="1"/>
        <v>Uruguay2007</v>
      </c>
      <c r="B4129" s="1" t="s">
        <v>214</v>
      </c>
      <c r="C4129" s="3">
        <v>2007.0</v>
      </c>
      <c r="D4129" s="3">
        <v>65.73</v>
      </c>
      <c r="E4129" s="3">
        <v>55.0</v>
      </c>
      <c r="F4129" s="3">
        <v>0.138324</v>
      </c>
      <c r="G4129" s="3">
        <v>0.05</v>
      </c>
      <c r="H4129" s="3">
        <v>5627.66</v>
      </c>
      <c r="I4129" s="3">
        <v>4517.55</v>
      </c>
      <c r="J4129" s="3">
        <v>-1.03</v>
      </c>
      <c r="K4129" s="3">
        <v>23410.57</v>
      </c>
      <c r="L4129" s="3">
        <v>21.92</v>
      </c>
      <c r="M4129" s="3">
        <v>33.08</v>
      </c>
      <c r="N4129" s="3">
        <v>27.58</v>
      </c>
      <c r="O4129" s="3">
        <v>17.42</v>
      </c>
      <c r="P4129" s="3">
        <v>3.73</v>
      </c>
      <c r="Q4129" s="3">
        <v>24.28</v>
      </c>
      <c r="R4129" s="3">
        <v>30.2</v>
      </c>
      <c r="S4129" s="3">
        <v>41.78</v>
      </c>
      <c r="T4129" s="3">
        <v>1721.5941051458</v>
      </c>
      <c r="U4129" s="3">
        <v>1662.7551</v>
      </c>
    </row>
    <row r="4130" hidden="1">
      <c r="A4130" s="10" t="str">
        <f t="shared" si="1"/>
        <v>United States2007</v>
      </c>
      <c r="B4130" s="1" t="s">
        <v>213</v>
      </c>
      <c r="C4130" s="3">
        <v>2007.0</v>
      </c>
      <c r="D4130" s="3">
        <v>15.08</v>
      </c>
      <c r="E4130" s="3">
        <v>66.12</v>
      </c>
      <c r="F4130" s="3">
        <v>1.507629</v>
      </c>
      <c r="G4130" s="3">
        <v>0.06</v>
      </c>
      <c r="H4130" s="3">
        <v>2017120.78</v>
      </c>
      <c r="I4130" s="3">
        <v>1162538.15</v>
      </c>
      <c r="J4130" s="3">
        <v>-4.97</v>
      </c>
      <c r="K4130" s="3">
        <v>1.445190015E7</v>
      </c>
      <c r="L4130" s="3">
        <v>28.66</v>
      </c>
      <c r="M4130" s="3">
        <v>37.46</v>
      </c>
      <c r="N4130" s="3">
        <v>15.3</v>
      </c>
      <c r="O4130" s="3">
        <v>15.53</v>
      </c>
      <c r="P4130" s="3">
        <v>43.47</v>
      </c>
      <c r="Q4130" s="3">
        <v>22.5</v>
      </c>
      <c r="R4130" s="3">
        <v>21.82</v>
      </c>
      <c r="S4130" s="3">
        <v>8.94</v>
      </c>
      <c r="T4130" s="3">
        <v>2192.78727703466</v>
      </c>
      <c r="U4130" s="3">
        <v>1514.9254</v>
      </c>
    </row>
    <row r="4131" hidden="1">
      <c r="A4131" s="10" t="str">
        <f t="shared" si="1"/>
        <v>St. Vincent and the Grenadines2007</v>
      </c>
      <c r="B4131" s="1" t="s">
        <v>192</v>
      </c>
      <c r="C4131" s="3">
        <v>2007.0</v>
      </c>
      <c r="D4131" s="3">
        <v>68.7</v>
      </c>
      <c r="E4131" s="3">
        <v>72.62</v>
      </c>
      <c r="F4131" s="2"/>
      <c r="G4131" s="3">
        <v>0.15</v>
      </c>
      <c r="H4131" s="3">
        <v>326.69</v>
      </c>
      <c r="I4131" s="3">
        <v>47.71</v>
      </c>
      <c r="J4131" s="3">
        <v>-27.74</v>
      </c>
      <c r="K4131" s="3">
        <v>684.45</v>
      </c>
      <c r="L4131" s="3">
        <v>18.49</v>
      </c>
      <c r="M4131" s="3">
        <v>54.13</v>
      </c>
      <c r="N4131" s="3">
        <v>18.01</v>
      </c>
      <c r="O4131" s="3">
        <v>9.34</v>
      </c>
      <c r="P4131" s="3">
        <v>17.88</v>
      </c>
      <c r="Q4131" s="3">
        <v>25.51</v>
      </c>
      <c r="R4131" s="3">
        <v>18.33</v>
      </c>
      <c r="S4131" s="3">
        <v>38.25</v>
      </c>
      <c r="T4131" s="3">
        <v>1691.4878796496</v>
      </c>
      <c r="U4131" s="3">
        <v>3628.0803</v>
      </c>
    </row>
    <row r="4132" hidden="1">
      <c r="A4132" s="10" t="str">
        <f t="shared" si="1"/>
        <v>Venezuela, RB2007</v>
      </c>
      <c r="B4132" s="1" t="s">
        <v>216</v>
      </c>
      <c r="C4132" s="3">
        <v>2007.0</v>
      </c>
      <c r="D4132" s="3">
        <v>0.0</v>
      </c>
      <c r="E4132" s="3">
        <v>56.02</v>
      </c>
      <c r="F4132" s="3">
        <v>-0.787944</v>
      </c>
      <c r="G4132" s="3">
        <v>0.42</v>
      </c>
      <c r="H4132" s="3">
        <v>41911.0</v>
      </c>
      <c r="I4132" s="2"/>
      <c r="J4132" s="3">
        <v>6.06</v>
      </c>
      <c r="K4132" s="3">
        <v>230364.0</v>
      </c>
      <c r="L4132" s="3">
        <v>29.72</v>
      </c>
      <c r="M4132" s="3">
        <v>26.3</v>
      </c>
      <c r="N4132" s="3">
        <v>14.36</v>
      </c>
      <c r="O4132" s="3">
        <v>3.32</v>
      </c>
      <c r="P4132" s="2"/>
      <c r="Q4132" s="2"/>
      <c r="R4132" s="2"/>
      <c r="S4132" s="2"/>
      <c r="T4132" s="3">
        <v>2351.6074387028</v>
      </c>
      <c r="U4132" s="3">
        <v>0.0</v>
      </c>
    </row>
    <row r="4133" hidden="1">
      <c r="A4133" s="10" t="str">
        <f t="shared" si="1"/>
        <v>Vietnam2007</v>
      </c>
      <c r="B4133" s="1" t="s">
        <v>217</v>
      </c>
      <c r="C4133" s="3">
        <v>2007.0</v>
      </c>
      <c r="D4133" s="3">
        <v>43.1</v>
      </c>
      <c r="E4133" s="3">
        <v>51.45</v>
      </c>
      <c r="F4133" s="3">
        <v>-0.102532</v>
      </c>
      <c r="G4133" s="3">
        <v>0.08</v>
      </c>
      <c r="H4133" s="3">
        <v>62764.69</v>
      </c>
      <c r="I4133" s="3">
        <v>48561.34</v>
      </c>
      <c r="J4133" s="3">
        <v>-13.57</v>
      </c>
      <c r="K4133" s="3">
        <v>77414.42</v>
      </c>
      <c r="L4133" s="3">
        <v>27.64</v>
      </c>
      <c r="M4133" s="3">
        <v>23.81</v>
      </c>
      <c r="N4133" s="3">
        <v>43.33</v>
      </c>
      <c r="O4133" s="3">
        <v>4.84</v>
      </c>
      <c r="P4133" s="3">
        <v>9.07</v>
      </c>
      <c r="Q4133" s="3">
        <v>45.39</v>
      </c>
      <c r="R4133" s="3">
        <v>9.17</v>
      </c>
      <c r="S4133" s="3">
        <v>35.66</v>
      </c>
      <c r="T4133" s="3">
        <v>1923.5907082473</v>
      </c>
      <c r="U4133" s="3">
        <v>1182.6013</v>
      </c>
    </row>
    <row r="4134" hidden="1">
      <c r="A4134" s="10" t="str">
        <f t="shared" si="1"/>
        <v>Vanuatu2007</v>
      </c>
      <c r="B4134" s="1" t="s">
        <v>215</v>
      </c>
      <c r="C4134" s="3">
        <v>2007.0</v>
      </c>
      <c r="D4134" s="3">
        <v>65.29</v>
      </c>
      <c r="E4134" s="3">
        <v>79.46</v>
      </c>
      <c r="F4134" s="2"/>
      <c r="G4134" s="3">
        <v>0.37</v>
      </c>
      <c r="H4134" s="3">
        <v>201.71</v>
      </c>
      <c r="I4134" s="3">
        <v>29.91</v>
      </c>
      <c r="J4134" s="3">
        <v>-6.86</v>
      </c>
      <c r="K4134" s="3">
        <v>526.43</v>
      </c>
      <c r="L4134" s="3">
        <v>20.87</v>
      </c>
      <c r="M4134" s="3">
        <v>58.59</v>
      </c>
      <c r="N4134" s="3">
        <v>14.56</v>
      </c>
      <c r="O4134" s="3">
        <v>3.23</v>
      </c>
      <c r="P4134" s="3">
        <v>3.85</v>
      </c>
      <c r="Q4134" s="3">
        <v>3.58</v>
      </c>
      <c r="R4134" s="3">
        <v>19.18</v>
      </c>
      <c r="S4134" s="3">
        <v>45.68</v>
      </c>
      <c r="T4134" s="3">
        <v>1667.84363867287</v>
      </c>
      <c r="U4134" s="3">
        <v>3293.6416</v>
      </c>
    </row>
    <row r="4135" hidden="1">
      <c r="A4135" s="10" t="str">
        <f t="shared" si="1"/>
        <v>World2007</v>
      </c>
      <c r="B4135" s="1" t="s">
        <v>219</v>
      </c>
      <c r="C4135" s="3">
        <v>2007.0</v>
      </c>
      <c r="D4135" s="3">
        <v>22.38</v>
      </c>
      <c r="E4135" s="3">
        <v>61.33</v>
      </c>
      <c r="F4135" s="2"/>
      <c r="G4135" s="3">
        <v>0.04</v>
      </c>
      <c r="H4135" s="3">
        <v>1.393024129E7</v>
      </c>
      <c r="I4135" s="3">
        <v>1.533595707E7</v>
      </c>
      <c r="J4135" s="3">
        <v>1.14</v>
      </c>
      <c r="K4135" s="3">
        <v>5.804360152E7</v>
      </c>
      <c r="L4135" s="3">
        <v>30.97</v>
      </c>
      <c r="M4135" s="3">
        <v>30.36</v>
      </c>
      <c r="N4135" s="3">
        <v>21.06</v>
      </c>
      <c r="O4135" s="3">
        <v>14.31</v>
      </c>
      <c r="P4135" s="3">
        <v>32.62</v>
      </c>
      <c r="Q4135" s="3">
        <v>31.14</v>
      </c>
      <c r="R4135" s="3">
        <v>20.94</v>
      </c>
      <c r="S4135" s="3">
        <v>11.35</v>
      </c>
      <c r="T4135" s="3">
        <v>2078.36326596953</v>
      </c>
      <c r="U4135" s="3">
        <v>1287.3322</v>
      </c>
    </row>
    <row r="4136" hidden="1">
      <c r="A4136" s="10" t="str">
        <f t="shared" si="1"/>
        <v>Wallis and Futura Isl.2007</v>
      </c>
      <c r="B4136" s="1" t="s">
        <v>218</v>
      </c>
      <c r="C4136" s="3">
        <v>2007.0</v>
      </c>
      <c r="D4136" s="3">
        <v>0.0</v>
      </c>
      <c r="E4136" s="3">
        <v>0.0</v>
      </c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3">
        <v>0.0</v>
      </c>
      <c r="U4136" s="3">
        <v>0.0</v>
      </c>
    </row>
    <row r="4137" hidden="1">
      <c r="A4137" s="10" t="str">
        <f t="shared" si="1"/>
        <v>Samoa2007</v>
      </c>
      <c r="B4137" s="1" t="s">
        <v>174</v>
      </c>
      <c r="C4137" s="3">
        <v>2007.0</v>
      </c>
      <c r="D4137" s="3">
        <v>15.86</v>
      </c>
      <c r="E4137" s="3">
        <v>55.51</v>
      </c>
      <c r="F4137" s="2"/>
      <c r="G4137" s="3">
        <v>0.57</v>
      </c>
      <c r="H4137" s="3">
        <v>265.61</v>
      </c>
      <c r="I4137" s="3">
        <v>97.47</v>
      </c>
      <c r="J4137" s="3">
        <v>-24.91</v>
      </c>
      <c r="K4137" s="3">
        <v>570.47</v>
      </c>
      <c r="L4137" s="3">
        <v>8.98</v>
      </c>
      <c r="M4137" s="3">
        <v>46.53</v>
      </c>
      <c r="N4137" s="3">
        <v>13.94</v>
      </c>
      <c r="O4137" s="3">
        <v>10.27</v>
      </c>
      <c r="P4137" s="3">
        <v>0.41</v>
      </c>
      <c r="Q4137" s="3">
        <v>84.9</v>
      </c>
      <c r="R4137" s="3">
        <v>3.27</v>
      </c>
      <c r="S4137" s="3">
        <v>10.01</v>
      </c>
      <c r="T4137" s="3">
        <v>1445.63264373258</v>
      </c>
      <c r="U4137" s="3">
        <v>6477.2701</v>
      </c>
    </row>
    <row r="4138" hidden="1">
      <c r="A4138" s="10" t="str">
        <f t="shared" si="1"/>
        <v>Yemen, Rep.2007</v>
      </c>
      <c r="B4138" s="1" t="s">
        <v>220</v>
      </c>
      <c r="C4138" s="3">
        <v>2007.0</v>
      </c>
      <c r="D4138" s="3">
        <v>95.88</v>
      </c>
      <c r="E4138" s="3">
        <v>67.13</v>
      </c>
      <c r="F4138" s="3">
        <v>-1.438264</v>
      </c>
      <c r="G4138" s="3">
        <v>0.16</v>
      </c>
      <c r="H4138" s="3">
        <v>8510.71</v>
      </c>
      <c r="I4138" s="3">
        <v>6298.94</v>
      </c>
      <c r="J4138" s="2"/>
      <c r="K4138" s="3">
        <v>21650.53</v>
      </c>
      <c r="L4138" s="3">
        <v>19.66</v>
      </c>
      <c r="M4138" s="3">
        <v>47.47</v>
      </c>
      <c r="N4138" s="3">
        <v>19.85</v>
      </c>
      <c r="O4138" s="3">
        <v>13.01</v>
      </c>
      <c r="P4138" s="3">
        <v>1.84</v>
      </c>
      <c r="Q4138" s="3">
        <v>11.97</v>
      </c>
      <c r="R4138" s="3">
        <v>3.37</v>
      </c>
      <c r="S4138" s="3">
        <v>82.81</v>
      </c>
      <c r="T4138" s="3">
        <v>1647.15568079963</v>
      </c>
      <c r="U4138" s="3">
        <v>8197.0623</v>
      </c>
    </row>
    <row r="4139" hidden="1">
      <c r="A4139" s="10" t="str">
        <f t="shared" si="1"/>
        <v>South Africa2007</v>
      </c>
      <c r="B4139" s="1" t="s">
        <v>186</v>
      </c>
      <c r="C4139" s="3">
        <v>2007.0</v>
      </c>
      <c r="D4139" s="3">
        <v>27.94</v>
      </c>
      <c r="E4139" s="3">
        <v>58.51</v>
      </c>
      <c r="F4139" s="3">
        <v>0.106042</v>
      </c>
      <c r="G4139" s="3">
        <v>0.05</v>
      </c>
      <c r="H4139" s="3">
        <v>79872.59</v>
      </c>
      <c r="I4139" s="3">
        <v>64026.61</v>
      </c>
      <c r="J4139" s="3">
        <v>-1.34</v>
      </c>
      <c r="K4139" s="3">
        <v>299415.99</v>
      </c>
      <c r="L4139" s="3">
        <v>31.67</v>
      </c>
      <c r="M4139" s="3">
        <v>26.84</v>
      </c>
      <c r="N4139" s="3">
        <v>16.05</v>
      </c>
      <c r="O4139" s="3">
        <v>18.15</v>
      </c>
      <c r="P4139" s="3">
        <v>16.56</v>
      </c>
      <c r="Q4139" s="3">
        <v>13.88</v>
      </c>
      <c r="R4139" s="3">
        <v>44.18</v>
      </c>
      <c r="S4139" s="3">
        <v>24.93</v>
      </c>
      <c r="T4139" s="3">
        <v>2134.21245480911</v>
      </c>
      <c r="U4139" s="3">
        <v>1280.8245</v>
      </c>
    </row>
    <row r="4140" hidden="1">
      <c r="A4140" s="10" t="str">
        <f t="shared" si="1"/>
        <v>Zambia2007</v>
      </c>
      <c r="B4140" s="1" t="s">
        <v>221</v>
      </c>
      <c r="C4140" s="3">
        <v>2007.0</v>
      </c>
      <c r="D4140" s="3">
        <v>16.12</v>
      </c>
      <c r="E4140" s="3">
        <v>62.62</v>
      </c>
      <c r="F4140" s="3">
        <v>-0.495042</v>
      </c>
      <c r="G4140" s="3">
        <v>0.08</v>
      </c>
      <c r="H4140" s="3">
        <v>4006.98</v>
      </c>
      <c r="I4140" s="3">
        <v>4720.01</v>
      </c>
      <c r="J4140" s="3">
        <v>1.41</v>
      </c>
      <c r="K4140" s="3">
        <v>14056.96</v>
      </c>
      <c r="L4140" s="3">
        <v>36.5</v>
      </c>
      <c r="M4140" s="3">
        <v>26.12</v>
      </c>
      <c r="N4140" s="3">
        <v>23.56</v>
      </c>
      <c r="O4140" s="3">
        <v>11.87</v>
      </c>
      <c r="P4140" s="3">
        <v>1.74</v>
      </c>
      <c r="Q4140" s="3">
        <v>10.49</v>
      </c>
      <c r="R4140" s="3">
        <v>75.09</v>
      </c>
      <c r="S4140" s="3">
        <v>12.04</v>
      </c>
      <c r="T4140" s="3">
        <v>2319.49490352995</v>
      </c>
      <c r="U4140" s="3">
        <v>5886.339</v>
      </c>
    </row>
    <row r="4141" hidden="1">
      <c r="A4141" s="10" t="str">
        <f t="shared" si="1"/>
        <v>Zimbabwe2007</v>
      </c>
      <c r="B4141" s="1" t="s">
        <v>222</v>
      </c>
      <c r="C4141" s="3">
        <v>2007.0</v>
      </c>
      <c r="D4141" s="3">
        <v>38.6</v>
      </c>
      <c r="E4141" s="3">
        <v>61.56</v>
      </c>
      <c r="F4141" s="3">
        <v>-0.394178</v>
      </c>
      <c r="G4141" s="3">
        <v>0.14</v>
      </c>
      <c r="H4141" s="3">
        <v>3183.03</v>
      </c>
      <c r="I4141" s="3">
        <v>2800.98</v>
      </c>
      <c r="J4141" s="3">
        <v>-8.6</v>
      </c>
      <c r="K4141" s="3">
        <v>5291.95</v>
      </c>
      <c r="L4141" s="3">
        <v>26.49</v>
      </c>
      <c r="M4141" s="3">
        <v>35.07</v>
      </c>
      <c r="N4141" s="3">
        <v>20.26</v>
      </c>
      <c r="O4141" s="3">
        <v>12.25</v>
      </c>
      <c r="P4141" s="3">
        <v>6.14</v>
      </c>
      <c r="Q4141" s="3">
        <v>18.39</v>
      </c>
      <c r="R4141" s="3">
        <v>42.71</v>
      </c>
      <c r="S4141" s="3">
        <v>27.04</v>
      </c>
      <c r="T4141" s="3">
        <v>1628.16863215191</v>
      </c>
      <c r="U4141" s="3">
        <v>1501.7514</v>
      </c>
    </row>
    <row r="4142" hidden="1">
      <c r="A4142" s="10" t="str">
        <f t="shared" si="1"/>
        <v>Aruba2008</v>
      </c>
      <c r="B4142" s="1" t="s">
        <v>25</v>
      </c>
      <c r="C4142" s="3">
        <v>2008.0</v>
      </c>
      <c r="D4142" s="3">
        <v>71.55</v>
      </c>
      <c r="E4142" s="3">
        <v>0.0</v>
      </c>
      <c r="F4142" s="2"/>
      <c r="G4142" s="3">
        <v>0.36</v>
      </c>
      <c r="H4142" s="3">
        <v>1112.62</v>
      </c>
      <c r="I4142" s="3">
        <v>100.87</v>
      </c>
      <c r="J4142" s="3">
        <v>-10.48</v>
      </c>
      <c r="K4142" s="3">
        <v>2745.25</v>
      </c>
      <c r="L4142" s="2"/>
      <c r="M4142" s="2"/>
      <c r="N4142" s="2"/>
      <c r="O4142" s="2"/>
      <c r="P4142" s="2"/>
      <c r="Q4142" s="2"/>
      <c r="R4142" s="2"/>
      <c r="S4142" s="2"/>
      <c r="T4142" s="3">
        <v>0.0</v>
      </c>
      <c r="U4142" s="3">
        <v>4670.2749</v>
      </c>
    </row>
    <row r="4143" hidden="1">
      <c r="A4143" s="10" t="str">
        <f t="shared" si="1"/>
        <v>Afghanistan2008</v>
      </c>
      <c r="B4143" s="1" t="s">
        <v>15</v>
      </c>
      <c r="C4143" s="3">
        <v>2008.0</v>
      </c>
      <c r="D4143" s="3">
        <v>57.57</v>
      </c>
      <c r="E4143" s="3">
        <v>34.08</v>
      </c>
      <c r="F4143" s="2"/>
      <c r="G4143" s="3">
        <v>0.14</v>
      </c>
      <c r="H4143" s="3">
        <v>3019.86</v>
      </c>
      <c r="I4143" s="3">
        <v>540.07</v>
      </c>
      <c r="J4143" s="2"/>
      <c r="K4143" s="3">
        <v>10109.23</v>
      </c>
      <c r="L4143" s="3">
        <v>20.29</v>
      </c>
      <c r="M4143" s="3">
        <v>13.79</v>
      </c>
      <c r="N4143" s="3">
        <v>16.59</v>
      </c>
      <c r="O4143" s="3">
        <v>0.16</v>
      </c>
      <c r="P4143" s="3">
        <v>5.54</v>
      </c>
      <c r="Q4143" s="3">
        <v>28.87</v>
      </c>
      <c r="R4143" s="3">
        <v>0.85</v>
      </c>
      <c r="S4143" s="3">
        <v>56.92</v>
      </c>
      <c r="T4143" s="3">
        <v>2361.26284505433</v>
      </c>
      <c r="U4143" s="3">
        <v>4148.9211</v>
      </c>
    </row>
    <row r="4144" hidden="1">
      <c r="A4144" s="10" t="str">
        <f t="shared" si="1"/>
        <v>Anguila2008</v>
      </c>
      <c r="B4144" s="1" t="s">
        <v>21</v>
      </c>
      <c r="C4144" s="3">
        <v>2008.0</v>
      </c>
      <c r="D4144" s="3">
        <v>42.22</v>
      </c>
      <c r="E4144" s="3">
        <v>58.96</v>
      </c>
      <c r="F4144" s="2"/>
      <c r="G4144" s="3">
        <v>0.19</v>
      </c>
      <c r="H4144" s="3">
        <v>271.74</v>
      </c>
      <c r="I4144" s="3">
        <v>11.47</v>
      </c>
      <c r="J4144" s="2"/>
      <c r="K4144" s="2"/>
      <c r="L4144" s="3">
        <v>11.56</v>
      </c>
      <c r="M4144" s="3">
        <v>47.4</v>
      </c>
      <c r="N4144" s="3">
        <v>11.25</v>
      </c>
      <c r="O4144" s="3">
        <v>2.76</v>
      </c>
      <c r="P4144" s="3">
        <v>11.34</v>
      </c>
      <c r="Q4144" s="3">
        <v>62.95</v>
      </c>
      <c r="R4144" s="3">
        <v>3.83</v>
      </c>
      <c r="S4144" s="3">
        <v>0.51</v>
      </c>
      <c r="T4144" s="3">
        <v>1635.71126905327</v>
      </c>
      <c r="U4144" s="3">
        <v>2492.9396</v>
      </c>
    </row>
    <row r="4145" hidden="1">
      <c r="A4145" s="10" t="str">
        <f t="shared" si="1"/>
        <v>Albania2008</v>
      </c>
      <c r="B4145" s="1" t="s">
        <v>18</v>
      </c>
      <c r="C4145" s="3">
        <v>2008.0</v>
      </c>
      <c r="D4145" s="3">
        <v>27.7</v>
      </c>
      <c r="E4145" s="3">
        <v>63.62</v>
      </c>
      <c r="F4145" s="3">
        <v>-0.305046</v>
      </c>
      <c r="G4145" s="3">
        <v>0.26</v>
      </c>
      <c r="H4145" s="3">
        <v>5250.49</v>
      </c>
      <c r="I4145" s="3">
        <v>1354.92</v>
      </c>
      <c r="J4145" s="3">
        <v>-26.85</v>
      </c>
      <c r="K4145" s="3">
        <v>12881.35</v>
      </c>
      <c r="L4145" s="3">
        <v>16.79</v>
      </c>
      <c r="M4145" s="3">
        <v>46.83</v>
      </c>
      <c r="N4145" s="3">
        <v>27.36</v>
      </c>
      <c r="O4145" s="3">
        <v>8.18</v>
      </c>
      <c r="P4145" s="3">
        <v>3.58</v>
      </c>
      <c r="Q4145" s="3">
        <v>49.3</v>
      </c>
      <c r="R4145" s="3">
        <v>24.58</v>
      </c>
      <c r="S4145" s="3">
        <v>22.32</v>
      </c>
      <c r="T4145" s="3">
        <v>1645.09152711153</v>
      </c>
      <c r="U4145" s="3">
        <v>1558.6958</v>
      </c>
    </row>
    <row r="4146" hidden="1">
      <c r="A4146" s="10" t="str">
        <f t="shared" si="1"/>
        <v>Andorra2008</v>
      </c>
      <c r="B4146" s="1" t="s">
        <v>20</v>
      </c>
      <c r="C4146" s="3">
        <v>2008.0</v>
      </c>
      <c r="D4146" s="3">
        <v>20.56</v>
      </c>
      <c r="E4146" s="3">
        <v>86.2</v>
      </c>
      <c r="F4146" s="2"/>
      <c r="G4146" s="3">
        <v>0.25</v>
      </c>
      <c r="H4146" s="3">
        <v>1939.93</v>
      </c>
      <c r="I4146" s="3">
        <v>139.1</v>
      </c>
      <c r="J4146" s="2"/>
      <c r="K4146" s="3">
        <v>4085.63</v>
      </c>
      <c r="L4146" s="3">
        <v>14.38</v>
      </c>
      <c r="M4146" s="3">
        <v>71.82</v>
      </c>
      <c r="N4146" s="3">
        <v>9.16</v>
      </c>
      <c r="O4146" s="3">
        <v>4.56</v>
      </c>
      <c r="P4146" s="3">
        <v>24.82</v>
      </c>
      <c r="Q4146" s="3">
        <v>64.31</v>
      </c>
      <c r="R4146" s="3">
        <v>4.59</v>
      </c>
      <c r="S4146" s="3">
        <v>4.76</v>
      </c>
      <c r="T4146" s="3">
        <v>1714.43180445949</v>
      </c>
      <c r="U4146" s="3">
        <v>1608.5906</v>
      </c>
    </row>
    <row r="4147" hidden="1">
      <c r="A4147" s="10" t="str">
        <f t="shared" si="1"/>
        <v>Netherlands Antilles2008</v>
      </c>
      <c r="B4147" s="1" t="s">
        <v>148</v>
      </c>
      <c r="C4147" s="3">
        <v>2008.0</v>
      </c>
      <c r="D4147" s="3">
        <v>35.18</v>
      </c>
      <c r="E4147" s="3">
        <v>77.8</v>
      </c>
      <c r="F4147" s="2"/>
      <c r="G4147" s="3">
        <v>0.11</v>
      </c>
      <c r="H4147" s="3">
        <v>1437.0</v>
      </c>
      <c r="I4147" s="3">
        <v>146.23</v>
      </c>
      <c r="J4147" s="2"/>
      <c r="K4147" s="2"/>
      <c r="L4147" s="3">
        <v>24.18</v>
      </c>
      <c r="M4147" s="3">
        <v>53.62</v>
      </c>
      <c r="N4147" s="3">
        <v>14.6</v>
      </c>
      <c r="O4147" s="3">
        <v>6.41</v>
      </c>
      <c r="P4147" s="3">
        <v>18.16</v>
      </c>
      <c r="Q4147" s="3">
        <v>50.02</v>
      </c>
      <c r="R4147" s="3">
        <v>25.71</v>
      </c>
      <c r="S4147" s="3">
        <v>1.46</v>
      </c>
      <c r="T4147" s="3">
        <v>0.0</v>
      </c>
      <c r="U4147" s="3">
        <v>1516.8001</v>
      </c>
    </row>
    <row r="4148" hidden="1">
      <c r="A4148" s="10" t="str">
        <f t="shared" si="1"/>
        <v>United Arab Emirates2008</v>
      </c>
      <c r="B4148" s="1" t="s">
        <v>211</v>
      </c>
      <c r="C4148" s="3">
        <v>2008.0</v>
      </c>
      <c r="D4148" s="3">
        <v>51.62</v>
      </c>
      <c r="E4148" s="3">
        <v>49.68</v>
      </c>
      <c r="F4148" s="3">
        <v>-0.066826</v>
      </c>
      <c r="G4148" s="3">
        <v>0.12</v>
      </c>
      <c r="H4148" s="3">
        <v>175485.7</v>
      </c>
      <c r="I4148" s="3">
        <v>210000.0</v>
      </c>
      <c r="J4148" s="3">
        <v>9.22</v>
      </c>
      <c r="K4148" s="3">
        <v>315475.0</v>
      </c>
      <c r="L4148" s="3">
        <v>22.13</v>
      </c>
      <c r="M4148" s="3">
        <v>27.55</v>
      </c>
      <c r="N4148" s="3">
        <v>33.31</v>
      </c>
      <c r="O4148" s="3">
        <v>4.78</v>
      </c>
      <c r="P4148" s="3">
        <v>5.16</v>
      </c>
      <c r="Q4148" s="3">
        <v>19.53</v>
      </c>
      <c r="R4148" s="3">
        <v>12.27</v>
      </c>
      <c r="S4148" s="3">
        <v>40.72</v>
      </c>
      <c r="T4148" s="3">
        <v>2163.95622364268</v>
      </c>
      <c r="U4148" s="3">
        <v>3148.6112</v>
      </c>
    </row>
    <row r="4149" hidden="1">
      <c r="A4149" s="10" t="str">
        <f t="shared" si="1"/>
        <v>Argentina2008</v>
      </c>
      <c r="B4149" s="1" t="s">
        <v>23</v>
      </c>
      <c r="C4149" s="3">
        <v>2008.0</v>
      </c>
      <c r="D4149" s="3">
        <v>65.48</v>
      </c>
      <c r="E4149" s="3">
        <v>66.12</v>
      </c>
      <c r="F4149" s="3">
        <v>0.096026</v>
      </c>
      <c r="G4149" s="3">
        <v>0.06</v>
      </c>
      <c r="H4149" s="3">
        <v>57461.77</v>
      </c>
      <c r="I4149" s="3">
        <v>70018.85</v>
      </c>
      <c r="J4149" s="3">
        <v>3.72</v>
      </c>
      <c r="K4149" s="3">
        <v>361558.02</v>
      </c>
      <c r="L4149" s="3">
        <v>38.28</v>
      </c>
      <c r="M4149" s="3">
        <v>27.84</v>
      </c>
      <c r="N4149" s="3">
        <v>26.89</v>
      </c>
      <c r="O4149" s="3">
        <v>6.43</v>
      </c>
      <c r="P4149" s="3">
        <v>10.06</v>
      </c>
      <c r="Q4149" s="3">
        <v>21.38</v>
      </c>
      <c r="R4149" s="3">
        <v>37.93</v>
      </c>
      <c r="S4149" s="3">
        <v>28.62</v>
      </c>
      <c r="T4149" s="3">
        <v>2413.10063874581</v>
      </c>
      <c r="U4149" s="3">
        <v>1537.2509</v>
      </c>
    </row>
    <row r="4150" hidden="1">
      <c r="A4150" s="10" t="str">
        <f t="shared" si="1"/>
        <v>Armenia2008</v>
      </c>
      <c r="B4150" s="1" t="s">
        <v>24</v>
      </c>
      <c r="C4150" s="3">
        <v>2008.0</v>
      </c>
      <c r="D4150" s="3">
        <v>36.25</v>
      </c>
      <c r="E4150" s="3">
        <v>67.14</v>
      </c>
      <c r="F4150" s="3">
        <v>0.356072</v>
      </c>
      <c r="G4150" s="3">
        <v>0.11</v>
      </c>
      <c r="H4150" s="3">
        <v>4101.22</v>
      </c>
      <c r="I4150" s="3">
        <v>1055.01</v>
      </c>
      <c r="J4150" s="3">
        <v>-26.01</v>
      </c>
      <c r="K4150" s="3">
        <v>11662.04</v>
      </c>
      <c r="L4150" s="3">
        <v>18.09</v>
      </c>
      <c r="M4150" s="3">
        <v>49.05</v>
      </c>
      <c r="N4150" s="3">
        <v>23.17</v>
      </c>
      <c r="O4150" s="3">
        <v>9.61</v>
      </c>
      <c r="P4150" s="3">
        <v>4.15</v>
      </c>
      <c r="Q4150" s="3">
        <v>28.34</v>
      </c>
      <c r="R4150" s="3">
        <v>48.87</v>
      </c>
      <c r="S4150" s="3">
        <v>18.63</v>
      </c>
      <c r="T4150" s="3">
        <v>1615.98185410346</v>
      </c>
      <c r="U4150" s="3">
        <v>1970.5891</v>
      </c>
    </row>
    <row r="4151" hidden="1">
      <c r="A4151" s="10" t="str">
        <f t="shared" si="1"/>
        <v>Antigua and Barbuda2008</v>
      </c>
      <c r="B4151" s="1" t="s">
        <v>22</v>
      </c>
      <c r="C4151" s="3">
        <v>2008.0</v>
      </c>
      <c r="D4151" s="3">
        <v>0.0</v>
      </c>
      <c r="E4151" s="3">
        <v>0.0</v>
      </c>
      <c r="F4151" s="2"/>
      <c r="G4151" s="2"/>
      <c r="H4151" s="2"/>
      <c r="I4151" s="2"/>
      <c r="J4151" s="3">
        <v>-6.48</v>
      </c>
      <c r="K4151" s="3">
        <v>1370.07</v>
      </c>
      <c r="L4151" s="2"/>
      <c r="M4151" s="2"/>
      <c r="N4151" s="2"/>
      <c r="O4151" s="2"/>
      <c r="P4151" s="2"/>
      <c r="Q4151" s="2"/>
      <c r="R4151" s="2"/>
      <c r="S4151" s="2"/>
      <c r="T4151" s="3">
        <v>0.0</v>
      </c>
      <c r="U4151" s="3">
        <v>0.0</v>
      </c>
    </row>
    <row r="4152" hidden="1">
      <c r="A4152" s="10" t="str">
        <f t="shared" si="1"/>
        <v>Australia2008</v>
      </c>
      <c r="B4152" s="1" t="s">
        <v>26</v>
      </c>
      <c r="C4152" s="3">
        <v>2008.0</v>
      </c>
      <c r="D4152" s="3">
        <v>63.58</v>
      </c>
      <c r="E4152" s="3">
        <v>70.35</v>
      </c>
      <c r="F4152" s="3">
        <v>-0.397162</v>
      </c>
      <c r="G4152" s="3">
        <v>0.1</v>
      </c>
      <c r="H4152" s="3">
        <v>200617.27</v>
      </c>
      <c r="I4152" s="3">
        <v>186853.01</v>
      </c>
      <c r="J4152" s="3">
        <v>-2.55</v>
      </c>
      <c r="K4152" s="3">
        <v>1054000.02</v>
      </c>
      <c r="L4152" s="3">
        <v>30.85</v>
      </c>
      <c r="M4152" s="3">
        <v>39.5</v>
      </c>
      <c r="N4152" s="3">
        <v>18.65</v>
      </c>
      <c r="O4152" s="3">
        <v>9.74</v>
      </c>
      <c r="P4152" s="3">
        <v>5.76</v>
      </c>
      <c r="Q4152" s="3">
        <v>15.15</v>
      </c>
      <c r="R4152" s="3">
        <v>20.49</v>
      </c>
      <c r="S4152" s="3">
        <v>54.47</v>
      </c>
      <c r="T4152" s="3">
        <v>2210.03512873236</v>
      </c>
      <c r="U4152" s="3">
        <v>1630.8772</v>
      </c>
    </row>
    <row r="4153" hidden="1">
      <c r="A4153" s="10" t="str">
        <f t="shared" si="1"/>
        <v>Austria2008</v>
      </c>
      <c r="B4153" s="1" t="s">
        <v>27</v>
      </c>
      <c r="C4153" s="3">
        <v>2008.0</v>
      </c>
      <c r="D4153" s="3">
        <v>17.29</v>
      </c>
      <c r="E4153" s="3">
        <v>67.48</v>
      </c>
      <c r="F4153" s="3">
        <v>1.717996</v>
      </c>
      <c r="G4153" s="3">
        <v>0.11</v>
      </c>
      <c r="H4153" s="3">
        <v>175025.75</v>
      </c>
      <c r="I4153" s="3">
        <v>172227.95</v>
      </c>
      <c r="J4153" s="3">
        <v>4.42</v>
      </c>
      <c r="K4153" s="3">
        <v>430294.01</v>
      </c>
      <c r="L4153" s="3">
        <v>28.39</v>
      </c>
      <c r="M4153" s="3">
        <v>39.09</v>
      </c>
      <c r="N4153" s="3">
        <v>22.5</v>
      </c>
      <c r="O4153" s="3">
        <v>9.34</v>
      </c>
      <c r="P4153" s="3">
        <v>35.84</v>
      </c>
      <c r="Q4153" s="3">
        <v>31.83</v>
      </c>
      <c r="R4153" s="3">
        <v>25.7</v>
      </c>
      <c r="S4153" s="3">
        <v>2.99</v>
      </c>
      <c r="T4153" s="3">
        <v>2068.37249770992</v>
      </c>
      <c r="U4153" s="3">
        <v>1450.9961</v>
      </c>
    </row>
    <row r="4154" hidden="1">
      <c r="A4154" s="10" t="str">
        <f t="shared" si="1"/>
        <v>Azerbaijan2008</v>
      </c>
      <c r="B4154" s="1" t="s">
        <v>28</v>
      </c>
      <c r="C4154" s="3">
        <v>2008.0</v>
      </c>
      <c r="D4154" s="3">
        <v>98.22</v>
      </c>
      <c r="E4154" s="3">
        <v>69.7</v>
      </c>
      <c r="F4154" s="3">
        <v>-1.19208</v>
      </c>
      <c r="G4154" s="3">
        <v>0.13</v>
      </c>
      <c r="H4154" s="3">
        <v>7161.85</v>
      </c>
      <c r="I4154" s="3">
        <v>47756.23</v>
      </c>
      <c r="J4154" s="3">
        <v>42.31</v>
      </c>
      <c r="K4154" s="3">
        <v>48852.48</v>
      </c>
      <c r="L4154" s="3">
        <v>44.2</v>
      </c>
      <c r="M4154" s="3">
        <v>25.5</v>
      </c>
      <c r="N4154" s="3">
        <v>20.47</v>
      </c>
      <c r="O4154" s="3">
        <v>8.74</v>
      </c>
      <c r="P4154" s="3">
        <v>0.37</v>
      </c>
      <c r="Q4154" s="3">
        <v>5.07</v>
      </c>
      <c r="R4154" s="3">
        <v>1.52</v>
      </c>
      <c r="S4154" s="3">
        <v>93.03</v>
      </c>
      <c r="T4154" s="3">
        <v>2606.21116479077</v>
      </c>
      <c r="U4154" s="3">
        <v>9426.0508</v>
      </c>
    </row>
    <row r="4155" hidden="1">
      <c r="A4155" s="10" t="str">
        <f t="shared" si="1"/>
        <v>Burundi2008</v>
      </c>
      <c r="B4155" s="1" t="s">
        <v>47</v>
      </c>
      <c r="C4155" s="3">
        <v>2008.0</v>
      </c>
      <c r="D4155" s="3">
        <v>42.36</v>
      </c>
      <c r="E4155" s="3">
        <v>66.46</v>
      </c>
      <c r="F4155" s="2"/>
      <c r="G4155" s="3">
        <v>0.1</v>
      </c>
      <c r="H4155" s="3">
        <v>315.16</v>
      </c>
      <c r="I4155" s="3">
        <v>141.79</v>
      </c>
      <c r="J4155" s="3">
        <v>-26.2</v>
      </c>
      <c r="K4155" s="3">
        <v>1611.84</v>
      </c>
      <c r="L4155" s="3">
        <v>31.87</v>
      </c>
      <c r="M4155" s="3">
        <v>34.59</v>
      </c>
      <c r="N4155" s="3">
        <v>29.71</v>
      </c>
      <c r="O4155" s="3">
        <v>3.35</v>
      </c>
      <c r="P4155" s="3">
        <v>5.45</v>
      </c>
      <c r="Q4155" s="3">
        <v>12.58</v>
      </c>
      <c r="R4155" s="3">
        <v>45.4</v>
      </c>
      <c r="S4155" s="3">
        <v>36.19</v>
      </c>
      <c r="T4155" s="3">
        <v>2185.51812849159</v>
      </c>
      <c r="U4155" s="3">
        <v>3068.4296</v>
      </c>
    </row>
    <row r="4156" hidden="1">
      <c r="A4156" s="10" t="str">
        <f t="shared" si="1"/>
        <v>Belgium2008</v>
      </c>
      <c r="B4156" s="1" t="s">
        <v>34</v>
      </c>
      <c r="C4156" s="3">
        <v>2008.0</v>
      </c>
      <c r="D4156" s="3">
        <v>21.55</v>
      </c>
      <c r="E4156" s="3">
        <v>59.06</v>
      </c>
      <c r="F4156" s="3">
        <v>1.177315</v>
      </c>
      <c r="G4156" s="3">
        <v>0.08</v>
      </c>
      <c r="H4156" s="3">
        <v>466338.01</v>
      </c>
      <c r="I4156" s="3">
        <v>471797.82</v>
      </c>
      <c r="J4156" s="3">
        <v>0.67</v>
      </c>
      <c r="K4156" s="3">
        <v>515224.01</v>
      </c>
      <c r="L4156" s="3">
        <v>18.87</v>
      </c>
      <c r="M4156" s="3">
        <v>40.19</v>
      </c>
      <c r="N4156" s="3">
        <v>25.63</v>
      </c>
      <c r="O4156" s="3">
        <v>14.07</v>
      </c>
      <c r="P4156" s="3">
        <v>16.95</v>
      </c>
      <c r="Q4156" s="3">
        <v>41.81</v>
      </c>
      <c r="R4156" s="3">
        <v>31.52</v>
      </c>
      <c r="S4156" s="3">
        <v>7.34</v>
      </c>
      <c r="T4156" s="3">
        <v>1635.8991029474</v>
      </c>
      <c r="U4156" s="3">
        <v>1091.5762</v>
      </c>
    </row>
    <row r="4157" hidden="1">
      <c r="A4157" s="10" t="str">
        <f t="shared" si="1"/>
        <v>Benin2008</v>
      </c>
      <c r="B4157" s="1" t="s">
        <v>37</v>
      </c>
      <c r="C4157" s="3">
        <v>2008.0</v>
      </c>
      <c r="D4157" s="3">
        <v>32.12</v>
      </c>
      <c r="E4157" s="3">
        <v>65.86</v>
      </c>
      <c r="F4157" s="2"/>
      <c r="G4157" s="3">
        <v>0.07</v>
      </c>
      <c r="H4157" s="3">
        <v>1713.64</v>
      </c>
      <c r="I4157" s="3">
        <v>421.06</v>
      </c>
      <c r="J4157" s="3">
        <v>-3.49</v>
      </c>
      <c r="K4157" s="3">
        <v>9748.28</v>
      </c>
      <c r="L4157" s="3">
        <v>12.1</v>
      </c>
      <c r="M4157" s="3">
        <v>53.76</v>
      </c>
      <c r="N4157" s="3">
        <v>23.08</v>
      </c>
      <c r="O4157" s="3">
        <v>11.04</v>
      </c>
      <c r="P4157" s="3">
        <v>12.07</v>
      </c>
      <c r="Q4157" s="3">
        <v>11.99</v>
      </c>
      <c r="R4157" s="3">
        <v>27.35</v>
      </c>
      <c r="S4157" s="3">
        <v>48.59</v>
      </c>
      <c r="T4157" s="3">
        <v>1346.64737125304</v>
      </c>
      <c r="U4157" s="3">
        <v>2490.8981</v>
      </c>
    </row>
    <row r="4158" hidden="1">
      <c r="A4158" s="10" t="str">
        <f t="shared" si="1"/>
        <v>Burkina Faso2008</v>
      </c>
      <c r="B4158" s="1" t="s">
        <v>46</v>
      </c>
      <c r="C4158" s="3">
        <v>2008.0</v>
      </c>
      <c r="D4158" s="3">
        <v>25.05</v>
      </c>
      <c r="E4158" s="3">
        <v>73.46</v>
      </c>
      <c r="F4158" s="3">
        <v>-0.951567</v>
      </c>
      <c r="G4158" s="3">
        <v>0.08</v>
      </c>
      <c r="H4158" s="3">
        <v>1870.15</v>
      </c>
      <c r="I4158" s="3">
        <v>470.11</v>
      </c>
      <c r="J4158" s="3">
        <v>-15.09</v>
      </c>
      <c r="K4158" s="3">
        <v>9451.44</v>
      </c>
      <c r="L4158" s="3">
        <v>16.86</v>
      </c>
      <c r="M4158" s="3">
        <v>56.6</v>
      </c>
      <c r="N4158" s="3">
        <v>23.11</v>
      </c>
      <c r="O4158" s="3">
        <v>3.41</v>
      </c>
      <c r="P4158" s="3">
        <v>1.18</v>
      </c>
      <c r="Q4158" s="3">
        <v>6.92</v>
      </c>
      <c r="R4158" s="3">
        <v>31.56</v>
      </c>
      <c r="S4158" s="3">
        <v>60.34</v>
      </c>
      <c r="T4158" s="3">
        <v>1708.51643807197</v>
      </c>
      <c r="U4158" s="3">
        <v>2812.2361</v>
      </c>
    </row>
    <row r="4159" hidden="1">
      <c r="A4159" s="10" t="str">
        <f t="shared" si="1"/>
        <v>Bangladesh2008</v>
      </c>
      <c r="B4159" s="1" t="s">
        <v>31</v>
      </c>
      <c r="C4159" s="3">
        <v>2008.0</v>
      </c>
      <c r="D4159" s="3">
        <v>6.95</v>
      </c>
      <c r="E4159" s="3">
        <v>35.79</v>
      </c>
      <c r="F4159" s="3">
        <v>-0.597948</v>
      </c>
      <c r="G4159" s="3">
        <v>0.1</v>
      </c>
      <c r="H4159" s="3">
        <v>24334.11</v>
      </c>
      <c r="I4159" s="3">
        <v>15506.72</v>
      </c>
      <c r="J4159" s="3">
        <v>-7.3</v>
      </c>
      <c r="K4159" s="3">
        <v>91631.28</v>
      </c>
      <c r="L4159" s="3">
        <v>17.28</v>
      </c>
      <c r="M4159" s="3">
        <v>18.51</v>
      </c>
      <c r="N4159" s="3">
        <v>52.24</v>
      </c>
      <c r="O4159" s="3">
        <v>11.59</v>
      </c>
      <c r="P4159" s="3">
        <v>0.92</v>
      </c>
      <c r="Q4159" s="3">
        <v>87.45</v>
      </c>
      <c r="R4159" s="3">
        <v>5.71</v>
      </c>
      <c r="S4159" s="3">
        <v>5.92</v>
      </c>
      <c r="T4159" s="3">
        <v>1652.72264053709</v>
      </c>
      <c r="U4159" s="3">
        <v>7315.3422</v>
      </c>
    </row>
    <row r="4160" hidden="1">
      <c r="A4160" s="10" t="str">
        <f t="shared" si="1"/>
        <v>Bulgaria2008</v>
      </c>
      <c r="B4160" s="1" t="s">
        <v>45</v>
      </c>
      <c r="C4160" s="3">
        <v>2008.0</v>
      </c>
      <c r="D4160" s="3">
        <v>31.94</v>
      </c>
      <c r="E4160" s="3">
        <v>51.93</v>
      </c>
      <c r="F4160" s="3">
        <v>0.472217</v>
      </c>
      <c r="G4160" s="3">
        <v>0.05</v>
      </c>
      <c r="H4160" s="3">
        <v>37015.37</v>
      </c>
      <c r="I4160" s="3">
        <v>22485.51</v>
      </c>
      <c r="J4160" s="3">
        <v>-19.75</v>
      </c>
      <c r="K4160" s="3">
        <v>54438.97</v>
      </c>
      <c r="L4160" s="3">
        <v>21.7</v>
      </c>
      <c r="M4160" s="3">
        <v>30.23</v>
      </c>
      <c r="N4160" s="3">
        <v>21.98</v>
      </c>
      <c r="O4160" s="3">
        <v>23.28</v>
      </c>
      <c r="P4160" s="3">
        <v>14.17</v>
      </c>
      <c r="Q4160" s="3">
        <v>38.84</v>
      </c>
      <c r="R4160" s="3">
        <v>32.72</v>
      </c>
      <c r="S4160" s="3">
        <v>11.92</v>
      </c>
      <c r="T4160" s="3">
        <v>1794.99585274103</v>
      </c>
      <c r="U4160" s="3">
        <v>1235.4161</v>
      </c>
    </row>
    <row r="4161" hidden="1">
      <c r="A4161" s="10" t="str">
        <f t="shared" si="1"/>
        <v>Bahrain2008</v>
      </c>
      <c r="B4161" s="1" t="s">
        <v>30</v>
      </c>
      <c r="C4161" s="3">
        <v>2008.0</v>
      </c>
      <c r="D4161" s="3">
        <v>73.91</v>
      </c>
      <c r="E4161" s="3">
        <v>35.23</v>
      </c>
      <c r="F4161" s="3">
        <v>-0.404468</v>
      </c>
      <c r="G4161" s="3">
        <v>0.05</v>
      </c>
      <c r="H4161" s="3">
        <v>18414.55</v>
      </c>
      <c r="I4161" s="3">
        <v>13082.98</v>
      </c>
      <c r="J4161" s="3">
        <v>19.27</v>
      </c>
      <c r="K4161" s="3">
        <v>25710.9</v>
      </c>
      <c r="L4161" s="3">
        <v>13.15</v>
      </c>
      <c r="M4161" s="3">
        <v>22.08</v>
      </c>
      <c r="N4161" s="3">
        <v>16.77</v>
      </c>
      <c r="O4161" s="3">
        <v>47.67</v>
      </c>
      <c r="P4161" s="3">
        <v>2.99</v>
      </c>
      <c r="Q4161" s="3">
        <v>72.6</v>
      </c>
      <c r="R4161" s="3">
        <v>19.02</v>
      </c>
      <c r="S4161" s="3">
        <v>5.38</v>
      </c>
      <c r="T4161" s="3">
        <v>2370.21584384971</v>
      </c>
      <c r="U4161" s="3">
        <v>4692.7534</v>
      </c>
    </row>
    <row r="4162" hidden="1">
      <c r="A4162" s="10" t="str">
        <f t="shared" si="1"/>
        <v>Bahamas, The2008</v>
      </c>
      <c r="B4162" s="1" t="s">
        <v>29</v>
      </c>
      <c r="C4162" s="3">
        <v>2008.0</v>
      </c>
      <c r="D4162" s="3">
        <v>45.77</v>
      </c>
      <c r="E4162" s="3">
        <v>76.82</v>
      </c>
      <c r="F4162" s="2"/>
      <c r="G4162" s="3">
        <v>0.12</v>
      </c>
      <c r="H4162" s="3">
        <v>3229.97</v>
      </c>
      <c r="I4162" s="3">
        <v>701.53</v>
      </c>
      <c r="J4162" s="3">
        <v>-8.44</v>
      </c>
      <c r="K4162" s="3">
        <v>10526.0</v>
      </c>
      <c r="L4162" s="3">
        <v>14.55</v>
      </c>
      <c r="M4162" s="3">
        <v>62.27</v>
      </c>
      <c r="N4162" s="3">
        <v>12.21</v>
      </c>
      <c r="O4162" s="3">
        <v>6.52</v>
      </c>
      <c r="P4162" s="3">
        <v>9.15</v>
      </c>
      <c r="Q4162" s="3">
        <v>37.73</v>
      </c>
      <c r="R4162" s="3">
        <v>37.14</v>
      </c>
      <c r="S4162" s="3">
        <v>15.91</v>
      </c>
      <c r="T4162" s="3">
        <v>1666.13645039568</v>
      </c>
      <c r="U4162" s="3">
        <v>1404.8064</v>
      </c>
    </row>
    <row r="4163" hidden="1">
      <c r="A4163" s="10" t="str">
        <f t="shared" si="1"/>
        <v>Bosnia and Herzegovina2008</v>
      </c>
      <c r="B4163" s="1" t="s">
        <v>41</v>
      </c>
      <c r="C4163" s="3">
        <v>2008.0</v>
      </c>
      <c r="D4163" s="3">
        <v>27.68</v>
      </c>
      <c r="E4163" s="3">
        <v>66.27</v>
      </c>
      <c r="F4163" s="3">
        <v>0.620589</v>
      </c>
      <c r="G4163" s="3">
        <v>0.1</v>
      </c>
      <c r="H4163" s="3">
        <v>12188.61</v>
      </c>
      <c r="I4163" s="3">
        <v>5021.08</v>
      </c>
      <c r="J4163" s="3">
        <v>-32.47</v>
      </c>
      <c r="K4163" s="3">
        <v>19112.74</v>
      </c>
      <c r="L4163" s="3">
        <v>18.79</v>
      </c>
      <c r="M4163" s="3">
        <v>47.48</v>
      </c>
      <c r="N4163" s="3">
        <v>23.83</v>
      </c>
      <c r="O4163" s="3">
        <v>9.85</v>
      </c>
      <c r="P4163" s="3">
        <v>14.55</v>
      </c>
      <c r="Q4163" s="3">
        <v>26.8</v>
      </c>
      <c r="R4163" s="3">
        <v>50.26</v>
      </c>
      <c r="S4163" s="3">
        <v>7.74</v>
      </c>
      <c r="T4163" s="3">
        <v>1661.71424108419</v>
      </c>
      <c r="U4163" s="3">
        <v>1257.6122</v>
      </c>
    </row>
    <row r="4164" hidden="1">
      <c r="A4164" s="10" t="str">
        <f t="shared" si="1"/>
        <v>Belarus2008</v>
      </c>
      <c r="B4164" s="1" t="s">
        <v>33</v>
      </c>
      <c r="C4164" s="3">
        <v>2008.0</v>
      </c>
      <c r="D4164" s="3">
        <v>46.52</v>
      </c>
      <c r="E4164" s="3">
        <v>45.77</v>
      </c>
      <c r="F4164" s="3">
        <v>0.923211</v>
      </c>
      <c r="G4164" s="3">
        <v>0.19</v>
      </c>
      <c r="H4164" s="3">
        <v>39381.25</v>
      </c>
      <c r="I4164" s="3">
        <v>32570.78</v>
      </c>
      <c r="J4164" s="3">
        <v>-7.72</v>
      </c>
      <c r="K4164" s="3">
        <v>60763.48</v>
      </c>
      <c r="L4164" s="3">
        <v>19.06</v>
      </c>
      <c r="M4164" s="3">
        <v>26.71</v>
      </c>
      <c r="N4164" s="3">
        <v>21.34</v>
      </c>
      <c r="O4164" s="3">
        <v>29.56</v>
      </c>
      <c r="P4164" s="3">
        <v>17.49</v>
      </c>
      <c r="Q4164" s="3">
        <v>48.77</v>
      </c>
      <c r="R4164" s="3">
        <v>26.69</v>
      </c>
      <c r="S4164" s="3">
        <v>5.42</v>
      </c>
      <c r="T4164" s="3">
        <v>2015.78047507816</v>
      </c>
      <c r="U4164" s="3">
        <v>1873.9282</v>
      </c>
    </row>
    <row r="4165" hidden="1">
      <c r="A4165" s="10" t="str">
        <f t="shared" si="1"/>
        <v>Belgium-Luxembourg2008</v>
      </c>
      <c r="B4165" s="1" t="s">
        <v>35</v>
      </c>
      <c r="C4165" s="3">
        <v>2008.0</v>
      </c>
      <c r="D4165" s="3">
        <v>0.0</v>
      </c>
      <c r="E4165" s="3">
        <v>0.0</v>
      </c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3">
        <v>0.0</v>
      </c>
      <c r="U4165" s="3">
        <v>0.0</v>
      </c>
    </row>
    <row r="4166" hidden="1">
      <c r="A4166" s="10" t="str">
        <f t="shared" si="1"/>
        <v>Belize2008</v>
      </c>
      <c r="B4166" s="1" t="s">
        <v>36</v>
      </c>
      <c r="C4166" s="3">
        <v>2008.0</v>
      </c>
      <c r="D4166" s="3">
        <v>98.7</v>
      </c>
      <c r="E4166" s="3">
        <v>62.08</v>
      </c>
      <c r="F4166" s="2"/>
      <c r="G4166" s="3">
        <v>0.66</v>
      </c>
      <c r="H4166" s="3">
        <v>836.54</v>
      </c>
      <c r="I4166" s="3">
        <v>295.06</v>
      </c>
      <c r="J4166" s="3">
        <v>-7.37</v>
      </c>
      <c r="K4166" s="3">
        <v>1351.35</v>
      </c>
      <c r="L4166" s="3">
        <v>17.51</v>
      </c>
      <c r="M4166" s="3">
        <v>44.57</v>
      </c>
      <c r="N4166" s="3">
        <v>12.9</v>
      </c>
      <c r="O4166" s="3">
        <v>2.6</v>
      </c>
      <c r="P4166" s="3">
        <v>0.02</v>
      </c>
      <c r="Q4166" s="3">
        <v>20.75</v>
      </c>
      <c r="R4166" s="3">
        <v>15.22</v>
      </c>
      <c r="S4166" s="3">
        <v>63.71</v>
      </c>
      <c r="T4166" s="3">
        <v>1608.96423523672</v>
      </c>
      <c r="U4166" s="3">
        <v>3023.5435</v>
      </c>
    </row>
    <row r="4167" hidden="1">
      <c r="A4167" s="10" t="str">
        <f t="shared" si="1"/>
        <v>Bermuda2008</v>
      </c>
      <c r="B4167" s="1" t="s">
        <v>38</v>
      </c>
      <c r="C4167" s="3">
        <v>2008.0</v>
      </c>
      <c r="D4167" s="3">
        <v>0.0</v>
      </c>
      <c r="E4167" s="3">
        <v>0.0</v>
      </c>
      <c r="F4167" s="2"/>
      <c r="G4167" s="3">
        <v>0.53</v>
      </c>
      <c r="H4167" s="3">
        <v>1146.78</v>
      </c>
      <c r="I4167" s="2"/>
      <c r="J4167" s="2"/>
      <c r="K4167" s="3">
        <v>6980.0</v>
      </c>
      <c r="L4167" s="2"/>
      <c r="M4167" s="2"/>
      <c r="N4167" s="2"/>
      <c r="O4167" s="2"/>
      <c r="P4167" s="2"/>
      <c r="Q4167" s="2"/>
      <c r="R4167" s="2"/>
      <c r="S4167" s="2"/>
      <c r="T4167" s="3">
        <v>1760.98727741865</v>
      </c>
      <c r="U4167" s="3">
        <v>0.0</v>
      </c>
    </row>
    <row r="4168" hidden="1">
      <c r="A4168" s="10" t="str">
        <f t="shared" si="1"/>
        <v>Bolivia2008</v>
      </c>
      <c r="B4168" s="1" t="s">
        <v>40</v>
      </c>
      <c r="C4168" s="3">
        <v>2008.0</v>
      </c>
      <c r="D4168" s="3">
        <v>89.1</v>
      </c>
      <c r="E4168" s="3">
        <v>66.21</v>
      </c>
      <c r="F4168" s="3">
        <v>-0.786839</v>
      </c>
      <c r="G4168" s="3">
        <v>0.26</v>
      </c>
      <c r="H4168" s="3">
        <v>5005.96</v>
      </c>
      <c r="I4168" s="3">
        <v>6899.34</v>
      </c>
      <c r="J4168" s="3">
        <v>6.95</v>
      </c>
      <c r="K4168" s="3">
        <v>16674.32</v>
      </c>
      <c r="L4168" s="3">
        <v>27.95</v>
      </c>
      <c r="M4168" s="3">
        <v>38.26</v>
      </c>
      <c r="N4168" s="3">
        <v>31.17</v>
      </c>
      <c r="O4168" s="3">
        <v>2.46</v>
      </c>
      <c r="P4168" s="3">
        <v>0.05</v>
      </c>
      <c r="Q4168" s="3">
        <v>51.53</v>
      </c>
      <c r="R4168" s="3">
        <v>18.31</v>
      </c>
      <c r="S4168" s="3">
        <v>30.11</v>
      </c>
      <c r="T4168" s="3">
        <v>2034.96958572083</v>
      </c>
      <c r="U4168" s="3">
        <v>3248.2254</v>
      </c>
    </row>
    <row r="4169" hidden="1">
      <c r="A4169" s="10" t="str">
        <f t="shared" si="1"/>
        <v>Brazil2008</v>
      </c>
      <c r="B4169" s="1" t="s">
        <v>43</v>
      </c>
      <c r="C4169" s="3">
        <v>2008.0</v>
      </c>
      <c r="D4169" s="3">
        <v>52.6</v>
      </c>
      <c r="E4169" s="3">
        <v>55.22</v>
      </c>
      <c r="F4169" s="3">
        <v>0.385655</v>
      </c>
      <c r="G4169" s="3">
        <v>0.06</v>
      </c>
      <c r="H4169" s="3">
        <v>172984.77</v>
      </c>
      <c r="I4169" s="3">
        <v>197942.44</v>
      </c>
      <c r="J4169" s="3">
        <v>-0.19</v>
      </c>
      <c r="K4169" s="3">
        <v>1695820.02</v>
      </c>
      <c r="L4169" s="3">
        <v>33.34</v>
      </c>
      <c r="M4169" s="3">
        <v>21.88</v>
      </c>
      <c r="N4169" s="3">
        <v>28.88</v>
      </c>
      <c r="O4169" s="3">
        <v>15.84</v>
      </c>
      <c r="P4169" s="3">
        <v>18.51</v>
      </c>
      <c r="Q4169" s="3">
        <v>16.64</v>
      </c>
      <c r="R4169" s="3">
        <v>28.16</v>
      </c>
      <c r="S4169" s="3">
        <v>34.25</v>
      </c>
      <c r="T4169" s="3">
        <v>2036.66555156465</v>
      </c>
      <c r="U4169" s="3">
        <v>873.8638</v>
      </c>
    </row>
    <row r="4170" hidden="1">
      <c r="A4170" s="10" t="str">
        <f t="shared" si="1"/>
        <v>Barbados2008</v>
      </c>
      <c r="B4170" s="1" t="s">
        <v>32</v>
      </c>
      <c r="C4170" s="3">
        <v>2008.0</v>
      </c>
      <c r="D4170" s="3">
        <v>56.77</v>
      </c>
      <c r="E4170" s="3">
        <v>79.13</v>
      </c>
      <c r="F4170" s="2"/>
      <c r="G4170" s="3">
        <v>0.17</v>
      </c>
      <c r="H4170" s="3">
        <v>1744.26</v>
      </c>
      <c r="I4170" s="3">
        <v>454.19</v>
      </c>
      <c r="J4170" s="3">
        <v>-5.05</v>
      </c>
      <c r="K4170" s="3">
        <v>4785.0</v>
      </c>
      <c r="L4170" s="3">
        <v>18.03</v>
      </c>
      <c r="M4170" s="3">
        <v>61.1</v>
      </c>
      <c r="N4170" s="3">
        <v>14.14</v>
      </c>
      <c r="O4170" s="3">
        <v>6.23</v>
      </c>
      <c r="P4170" s="3">
        <v>7.52</v>
      </c>
      <c r="Q4170" s="3">
        <v>71.75</v>
      </c>
      <c r="R4170" s="3">
        <v>12.21</v>
      </c>
      <c r="S4170" s="3">
        <v>7.95</v>
      </c>
      <c r="T4170" s="3">
        <v>1659.17409714571</v>
      </c>
      <c r="U4170" s="3">
        <v>1400.4172</v>
      </c>
    </row>
    <row r="4171" hidden="1">
      <c r="A4171" s="10" t="str">
        <f t="shared" si="1"/>
        <v>Brunei2008</v>
      </c>
      <c r="B4171" s="1" t="s">
        <v>44</v>
      </c>
      <c r="C4171" s="3">
        <v>2008.0</v>
      </c>
      <c r="D4171" s="3">
        <v>97.88</v>
      </c>
      <c r="E4171" s="3">
        <v>72.71</v>
      </c>
      <c r="F4171" s="2"/>
      <c r="G4171" s="3">
        <v>0.24</v>
      </c>
      <c r="H4171" s="3">
        <v>2571.63</v>
      </c>
      <c r="I4171" s="3">
        <v>10569.07</v>
      </c>
      <c r="J4171" s="3">
        <v>50.68</v>
      </c>
      <c r="K4171" s="3">
        <v>14393.1</v>
      </c>
      <c r="L4171" s="3">
        <v>29.41</v>
      </c>
      <c r="M4171" s="3">
        <v>43.3</v>
      </c>
      <c r="N4171" s="3">
        <v>23.21</v>
      </c>
      <c r="O4171" s="3">
        <v>3.51</v>
      </c>
      <c r="P4171" s="3">
        <v>0.67</v>
      </c>
      <c r="Q4171" s="3">
        <v>45.68</v>
      </c>
      <c r="R4171" s="3">
        <v>0.29</v>
      </c>
      <c r="S4171" s="3">
        <v>53.31</v>
      </c>
      <c r="T4171" s="3">
        <v>2433.78187428972</v>
      </c>
      <c r="U4171" s="3">
        <v>9569.9214</v>
      </c>
    </row>
    <row r="4172" hidden="1">
      <c r="A4172" s="10" t="str">
        <f t="shared" si="1"/>
        <v>Bhutan2008</v>
      </c>
      <c r="B4172" s="1" t="s">
        <v>39</v>
      </c>
      <c r="C4172" s="3">
        <v>2008.0</v>
      </c>
      <c r="D4172" s="3">
        <v>98.57</v>
      </c>
      <c r="E4172" s="3">
        <v>62.22</v>
      </c>
      <c r="F4172" s="2"/>
      <c r="G4172" s="3">
        <v>0.88</v>
      </c>
      <c r="H4172" s="3">
        <v>543.27</v>
      </c>
      <c r="I4172" s="3">
        <v>521.42</v>
      </c>
      <c r="J4172" s="3">
        <v>-9.4</v>
      </c>
      <c r="K4172" s="3">
        <v>1227.81</v>
      </c>
      <c r="L4172" s="3">
        <v>19.93</v>
      </c>
      <c r="M4172" s="3">
        <v>42.29</v>
      </c>
      <c r="N4172" s="3">
        <v>28.07</v>
      </c>
      <c r="O4172" s="3">
        <v>9.71</v>
      </c>
      <c r="P4172" s="3">
        <v>0.0</v>
      </c>
      <c r="Q4172" s="3">
        <v>45.9</v>
      </c>
      <c r="R4172" s="3">
        <v>50.66</v>
      </c>
      <c r="S4172" s="3">
        <v>3.43</v>
      </c>
      <c r="T4172" s="3">
        <v>1694.92265376967</v>
      </c>
      <c r="U4172" s="3">
        <v>4728.4127</v>
      </c>
    </row>
    <row r="4173" hidden="1">
      <c r="A4173" s="10" t="str">
        <f t="shared" si="1"/>
        <v>Botswana2008</v>
      </c>
      <c r="B4173" s="1" t="s">
        <v>42</v>
      </c>
      <c r="C4173" s="3">
        <v>2008.0</v>
      </c>
      <c r="D4173" s="3">
        <v>8.36</v>
      </c>
      <c r="E4173" s="3">
        <v>71.46</v>
      </c>
      <c r="F4173" s="3">
        <v>-0.251424</v>
      </c>
      <c r="G4173" s="3">
        <v>0.13</v>
      </c>
      <c r="H4173" s="3">
        <v>5211.1</v>
      </c>
      <c r="I4173" s="3">
        <v>4950.88</v>
      </c>
      <c r="J4173" s="3">
        <v>-5.37</v>
      </c>
      <c r="K4173" s="3">
        <v>10945.07</v>
      </c>
      <c r="L4173" s="3">
        <v>24.04</v>
      </c>
      <c r="M4173" s="3">
        <v>47.42</v>
      </c>
      <c r="N4173" s="3">
        <v>14.22</v>
      </c>
      <c r="O4173" s="3">
        <v>13.38</v>
      </c>
      <c r="P4173" s="3">
        <v>3.54</v>
      </c>
      <c r="Q4173" s="3">
        <v>8.32</v>
      </c>
      <c r="R4173" s="3">
        <v>23.39</v>
      </c>
      <c r="S4173" s="3">
        <v>63.91</v>
      </c>
      <c r="T4173" s="3">
        <v>1871.30337633742</v>
      </c>
      <c r="U4173" s="3">
        <v>4554.9995</v>
      </c>
    </row>
    <row r="4174" hidden="1">
      <c r="A4174" s="10" t="str">
        <f t="shared" si="1"/>
        <v>Central African Republic2008</v>
      </c>
      <c r="B4174" s="1" t="s">
        <v>53</v>
      </c>
      <c r="C4174" s="3">
        <v>2008.0</v>
      </c>
      <c r="D4174" s="3">
        <v>51.16</v>
      </c>
      <c r="E4174" s="3">
        <v>73.2</v>
      </c>
      <c r="F4174" s="2"/>
      <c r="G4174" s="3">
        <v>0.07</v>
      </c>
      <c r="H4174" s="3">
        <v>185.02</v>
      </c>
      <c r="I4174" s="3">
        <v>114.2</v>
      </c>
      <c r="J4174" s="3">
        <v>-12.43</v>
      </c>
      <c r="K4174" s="3">
        <v>1985.24</v>
      </c>
      <c r="L4174" s="3">
        <v>28.77</v>
      </c>
      <c r="M4174" s="3">
        <v>44.43</v>
      </c>
      <c r="N4174" s="3">
        <v>23.94</v>
      </c>
      <c r="O4174" s="3">
        <v>2.81</v>
      </c>
      <c r="P4174" s="3">
        <v>2.8</v>
      </c>
      <c r="Q4174" s="3">
        <v>0.91</v>
      </c>
      <c r="R4174" s="3">
        <v>20.5</v>
      </c>
      <c r="S4174" s="3">
        <v>75.64</v>
      </c>
      <c r="T4174" s="3">
        <v>1873.82107043563</v>
      </c>
      <c r="U4174" s="3">
        <v>4372.8354</v>
      </c>
    </row>
    <row r="4175" hidden="1">
      <c r="A4175" s="10" t="str">
        <f t="shared" si="1"/>
        <v>Canada2008</v>
      </c>
      <c r="B4175" s="1" t="s">
        <v>50</v>
      </c>
      <c r="C4175" s="3">
        <v>2008.0</v>
      </c>
      <c r="D4175" s="3">
        <v>45.03</v>
      </c>
      <c r="E4175" s="3">
        <v>67.37</v>
      </c>
      <c r="F4175" s="3">
        <v>0.608796</v>
      </c>
      <c r="G4175" s="3">
        <v>0.54</v>
      </c>
      <c r="H4175" s="3">
        <v>408762.17</v>
      </c>
      <c r="I4175" s="3">
        <v>455632.18</v>
      </c>
      <c r="J4175" s="3">
        <v>1.77</v>
      </c>
      <c r="K4175" s="3">
        <v>1549130.01</v>
      </c>
      <c r="L4175" s="3">
        <v>32.99</v>
      </c>
      <c r="M4175" s="3">
        <v>34.38</v>
      </c>
      <c r="N4175" s="3">
        <v>17.8</v>
      </c>
      <c r="O4175" s="3">
        <v>13.0</v>
      </c>
      <c r="P4175" s="3">
        <v>17.98</v>
      </c>
      <c r="Q4175" s="3">
        <v>28.89</v>
      </c>
      <c r="R4175" s="3">
        <v>24.82</v>
      </c>
      <c r="S4175" s="3">
        <v>24.63</v>
      </c>
      <c r="T4175" s="3">
        <v>2247.3006843634</v>
      </c>
      <c r="U4175" s="3">
        <v>1349.2275</v>
      </c>
    </row>
    <row r="4176" hidden="1">
      <c r="A4176" s="10" t="str">
        <f t="shared" si="1"/>
        <v>Switzerland2008</v>
      </c>
      <c r="B4176" s="1" t="s">
        <v>196</v>
      </c>
      <c r="C4176" s="3">
        <v>2008.0</v>
      </c>
      <c r="D4176" s="3">
        <v>8.47</v>
      </c>
      <c r="E4176" s="3">
        <v>65.61</v>
      </c>
      <c r="F4176" s="3">
        <v>1.980661</v>
      </c>
      <c r="G4176" s="3">
        <v>0.06</v>
      </c>
      <c r="H4176" s="3">
        <v>183515.53</v>
      </c>
      <c r="I4176" s="3">
        <v>200614.75</v>
      </c>
      <c r="J4176" s="3">
        <v>10.54</v>
      </c>
      <c r="K4176" s="3">
        <v>554362.99</v>
      </c>
      <c r="L4176" s="3">
        <v>23.9</v>
      </c>
      <c r="M4176" s="3">
        <v>41.71</v>
      </c>
      <c r="N4176" s="3">
        <v>27.78</v>
      </c>
      <c r="O4176" s="3">
        <v>5.86</v>
      </c>
      <c r="P4176" s="3">
        <v>28.11</v>
      </c>
      <c r="Q4176" s="3">
        <v>37.92</v>
      </c>
      <c r="R4176" s="3">
        <v>30.64</v>
      </c>
      <c r="S4176" s="3">
        <v>1.11</v>
      </c>
      <c r="T4176" s="3">
        <v>1733.73098058293</v>
      </c>
      <c r="U4176" s="3">
        <v>1905.8935</v>
      </c>
    </row>
    <row r="4177" hidden="1">
      <c r="A4177" s="10" t="str">
        <f t="shared" si="1"/>
        <v>Chile2008</v>
      </c>
      <c r="B4177" s="1" t="s">
        <v>55</v>
      </c>
      <c r="C4177" s="3">
        <v>2008.0</v>
      </c>
      <c r="D4177" s="3">
        <v>50.36</v>
      </c>
      <c r="E4177" s="3">
        <v>64.94</v>
      </c>
      <c r="F4177" s="3">
        <v>-0.173267</v>
      </c>
      <c r="G4177" s="3">
        <v>0.07</v>
      </c>
      <c r="H4177" s="3">
        <v>62793.57</v>
      </c>
      <c r="I4177" s="3">
        <v>64507.6</v>
      </c>
      <c r="J4177" s="3">
        <v>2.06</v>
      </c>
      <c r="K4177" s="3">
        <v>179637.99</v>
      </c>
      <c r="L4177" s="3">
        <v>26.48</v>
      </c>
      <c r="M4177" s="3">
        <v>38.46</v>
      </c>
      <c r="N4177" s="3">
        <v>16.85</v>
      </c>
      <c r="O4177" s="3">
        <v>18.21</v>
      </c>
      <c r="P4177" s="3">
        <v>2.34</v>
      </c>
      <c r="Q4177" s="3">
        <v>11.67</v>
      </c>
      <c r="R4177" s="3">
        <v>51.91</v>
      </c>
      <c r="S4177" s="3">
        <v>34.07</v>
      </c>
      <c r="T4177" s="3">
        <v>2018.12136997559</v>
      </c>
      <c r="U4177" s="3">
        <v>2027.0061</v>
      </c>
    </row>
    <row r="4178" hidden="1">
      <c r="A4178" s="10" t="str">
        <f t="shared" si="1"/>
        <v>China2008</v>
      </c>
      <c r="B4178" s="1" t="s">
        <v>56</v>
      </c>
      <c r="C4178" s="3">
        <v>2008.0</v>
      </c>
      <c r="D4178" s="3">
        <v>6.79</v>
      </c>
      <c r="E4178" s="3">
        <v>52.92</v>
      </c>
      <c r="F4178" s="3">
        <v>0.988158</v>
      </c>
      <c r="G4178" s="3">
        <v>0.07</v>
      </c>
      <c r="H4178" s="3">
        <v>1132562.16</v>
      </c>
      <c r="I4178" s="3">
        <v>1430693.07</v>
      </c>
      <c r="J4178" s="3">
        <v>7.59</v>
      </c>
      <c r="K4178" s="3">
        <v>4594310.05</v>
      </c>
      <c r="L4178" s="3">
        <v>42.57</v>
      </c>
      <c r="M4178" s="3">
        <v>10.35</v>
      </c>
      <c r="N4178" s="3">
        <v>20.4</v>
      </c>
      <c r="O4178" s="3">
        <v>26.28</v>
      </c>
      <c r="P4178" s="3">
        <v>44.23</v>
      </c>
      <c r="Q4178" s="3">
        <v>34.78</v>
      </c>
      <c r="R4178" s="3">
        <v>18.73</v>
      </c>
      <c r="S4178" s="3">
        <v>2.14</v>
      </c>
      <c r="T4178" s="3">
        <v>2185.978767959</v>
      </c>
      <c r="U4178" s="3">
        <v>2245.5684</v>
      </c>
    </row>
    <row r="4179" hidden="1">
      <c r="A4179" s="10" t="str">
        <f t="shared" si="1"/>
        <v>Cote d'Ivoire2008</v>
      </c>
      <c r="B4179" s="1" t="s">
        <v>62</v>
      </c>
      <c r="C4179" s="3">
        <v>2008.0</v>
      </c>
      <c r="D4179" s="3">
        <v>82.97</v>
      </c>
      <c r="E4179" s="3">
        <v>37.11</v>
      </c>
      <c r="F4179" s="3">
        <v>-0.986342</v>
      </c>
      <c r="G4179" s="3">
        <v>0.07</v>
      </c>
      <c r="H4179" s="3">
        <v>7847.26</v>
      </c>
      <c r="I4179" s="3">
        <v>9726.92</v>
      </c>
      <c r="J4179" s="3">
        <v>6.96</v>
      </c>
      <c r="K4179" s="3">
        <v>24322.96</v>
      </c>
      <c r="L4179" s="3">
        <v>13.59</v>
      </c>
      <c r="M4179" s="3">
        <v>23.52</v>
      </c>
      <c r="N4179" s="3">
        <v>18.67</v>
      </c>
      <c r="O4179" s="3">
        <v>43.79</v>
      </c>
      <c r="P4179" s="3">
        <v>3.8</v>
      </c>
      <c r="Q4179" s="3">
        <v>33.19</v>
      </c>
      <c r="R4179" s="3">
        <v>17.06</v>
      </c>
      <c r="S4179" s="3">
        <v>45.74</v>
      </c>
      <c r="T4179" s="3">
        <v>1777.65874236616</v>
      </c>
      <c r="U4179" s="3">
        <v>2596.6662</v>
      </c>
    </row>
    <row r="4180" hidden="1">
      <c r="A4180" s="10" t="str">
        <f t="shared" si="1"/>
        <v>Cameroon2008</v>
      </c>
      <c r="B4180" s="1" t="s">
        <v>49</v>
      </c>
      <c r="C4180" s="3">
        <v>2008.0</v>
      </c>
      <c r="D4180" s="3">
        <v>61.86</v>
      </c>
      <c r="E4180" s="3">
        <v>65.18</v>
      </c>
      <c r="F4180" s="3">
        <v>-0.925349</v>
      </c>
      <c r="G4180" s="3">
        <v>0.1</v>
      </c>
      <c r="H4180" s="3">
        <v>4137.86</v>
      </c>
      <c r="I4180" s="3">
        <v>2126.73</v>
      </c>
      <c r="J4180" s="3">
        <v>-3.86</v>
      </c>
      <c r="K4180" s="3">
        <v>26409.78</v>
      </c>
      <c r="L4180" s="3">
        <v>31.06</v>
      </c>
      <c r="M4180" s="3">
        <v>34.12</v>
      </c>
      <c r="N4180" s="3">
        <v>25.06</v>
      </c>
      <c r="O4180" s="3">
        <v>9.75</v>
      </c>
      <c r="P4180" s="3">
        <v>11.24</v>
      </c>
      <c r="Q4180" s="3">
        <v>8.16</v>
      </c>
      <c r="R4180" s="3">
        <v>37.41</v>
      </c>
      <c r="S4180" s="3">
        <v>40.99</v>
      </c>
      <c r="T4180" s="3">
        <v>1859.8882512368</v>
      </c>
      <c r="U4180" s="3">
        <v>1671.5956</v>
      </c>
    </row>
    <row r="4181" hidden="1">
      <c r="A4181" s="10" t="str">
        <f t="shared" si="1"/>
        <v>Congo, Rep.2008</v>
      </c>
      <c r="B4181" s="1" t="s">
        <v>59</v>
      </c>
      <c r="C4181" s="3">
        <v>2008.0</v>
      </c>
      <c r="D4181" s="3">
        <v>86.97</v>
      </c>
      <c r="E4181" s="3">
        <v>86.36</v>
      </c>
      <c r="F4181" s="3">
        <v>-1.52777</v>
      </c>
      <c r="G4181" s="3">
        <v>0.26</v>
      </c>
      <c r="H4181" s="3">
        <v>3539.65</v>
      </c>
      <c r="I4181" s="3">
        <v>9169.74</v>
      </c>
      <c r="J4181" s="3">
        <v>13.7</v>
      </c>
      <c r="K4181" s="3">
        <v>11649.86</v>
      </c>
      <c r="L4181" s="3">
        <v>68.16</v>
      </c>
      <c r="M4181" s="3">
        <v>18.2</v>
      </c>
      <c r="N4181" s="3">
        <v>10.68</v>
      </c>
      <c r="O4181" s="3">
        <v>2.96</v>
      </c>
      <c r="P4181" s="3">
        <v>12.32</v>
      </c>
      <c r="Q4181" s="3">
        <v>3.04</v>
      </c>
      <c r="R4181" s="3">
        <v>1.43</v>
      </c>
      <c r="S4181" s="3">
        <v>83.22</v>
      </c>
      <c r="T4181" s="3">
        <v>3309.19155470188</v>
      </c>
      <c r="U4181" s="3">
        <v>7215.5356</v>
      </c>
    </row>
    <row r="4182" hidden="1">
      <c r="A4182" s="10" t="str">
        <f t="shared" si="1"/>
        <v>Cook Islands2008</v>
      </c>
      <c r="B4182" s="1" t="s">
        <v>60</v>
      </c>
      <c r="C4182" s="3">
        <v>2008.0</v>
      </c>
      <c r="D4182" s="3">
        <v>0.0</v>
      </c>
      <c r="E4182" s="3">
        <v>0.0</v>
      </c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3">
        <v>0.0</v>
      </c>
      <c r="U4182" s="3">
        <v>0.0</v>
      </c>
    </row>
    <row r="4183" hidden="1">
      <c r="A4183" s="10" t="str">
        <f t="shared" si="1"/>
        <v>Colombia2008</v>
      </c>
      <c r="B4183" s="1" t="s">
        <v>57</v>
      </c>
      <c r="C4183" s="3">
        <v>2008.0</v>
      </c>
      <c r="D4183" s="3">
        <v>66.97</v>
      </c>
      <c r="E4183" s="3">
        <v>60.46</v>
      </c>
      <c r="F4183" s="3">
        <v>0.250208</v>
      </c>
      <c r="G4183" s="3">
        <v>0.14</v>
      </c>
      <c r="H4183" s="3">
        <v>39668.84</v>
      </c>
      <c r="I4183" s="3">
        <v>37625.88</v>
      </c>
      <c r="J4183" s="3">
        <v>-2.95</v>
      </c>
      <c r="K4183" s="3">
        <v>242186.99</v>
      </c>
      <c r="L4183" s="3">
        <v>33.9</v>
      </c>
      <c r="M4183" s="3">
        <v>26.56</v>
      </c>
      <c r="N4183" s="3">
        <v>31.43</v>
      </c>
      <c r="O4183" s="3">
        <v>7.3</v>
      </c>
      <c r="P4183" s="3">
        <v>3.8</v>
      </c>
      <c r="Q4183" s="3">
        <v>27.37</v>
      </c>
      <c r="R4183" s="3">
        <v>19.65</v>
      </c>
      <c r="S4183" s="3">
        <v>49.16</v>
      </c>
      <c r="T4183" s="3">
        <v>2207.87369966025</v>
      </c>
      <c r="U4183" s="3">
        <v>2412.6537</v>
      </c>
    </row>
    <row r="4184" hidden="1">
      <c r="A4184" s="10" t="str">
        <f t="shared" si="1"/>
        <v>Comoros2008</v>
      </c>
      <c r="B4184" s="1" t="s">
        <v>58</v>
      </c>
      <c r="C4184" s="3">
        <v>2008.0</v>
      </c>
      <c r="D4184" s="3">
        <v>68.17</v>
      </c>
      <c r="E4184" s="3">
        <v>55.6</v>
      </c>
      <c r="F4184" s="2"/>
      <c r="G4184" s="3">
        <v>0.14</v>
      </c>
      <c r="H4184" s="3">
        <v>119.11</v>
      </c>
      <c r="I4184" s="3">
        <v>4.29</v>
      </c>
      <c r="J4184" s="3">
        <v>-19.78</v>
      </c>
      <c r="K4184" s="3">
        <v>915.66</v>
      </c>
      <c r="L4184" s="3">
        <v>9.14</v>
      </c>
      <c r="M4184" s="3">
        <v>46.46</v>
      </c>
      <c r="N4184" s="3">
        <v>23.0</v>
      </c>
      <c r="O4184" s="3">
        <v>21.4</v>
      </c>
      <c r="P4184" s="3">
        <v>4.02</v>
      </c>
      <c r="Q4184" s="3">
        <v>69.47</v>
      </c>
      <c r="R4184" s="3">
        <v>26.03</v>
      </c>
      <c r="S4184" s="3">
        <v>0.48</v>
      </c>
      <c r="T4184" s="3">
        <v>1723.20371706423</v>
      </c>
      <c r="U4184" s="3">
        <v>5252.8729</v>
      </c>
    </row>
    <row r="4185" hidden="1">
      <c r="A4185" s="10" t="str">
        <f t="shared" si="1"/>
        <v>Cape Verde2008</v>
      </c>
      <c r="B4185" s="1" t="s">
        <v>51</v>
      </c>
      <c r="C4185" s="3">
        <v>2008.0</v>
      </c>
      <c r="D4185" s="3">
        <v>0.0</v>
      </c>
      <c r="E4185" s="3">
        <v>70.89</v>
      </c>
      <c r="F4185" s="2"/>
      <c r="G4185" s="3">
        <v>0.24</v>
      </c>
      <c r="H4185" s="3">
        <v>824.16</v>
      </c>
      <c r="I4185" s="2"/>
      <c r="J4185" s="3">
        <v>-26.19</v>
      </c>
      <c r="K4185" s="3">
        <v>1789.33</v>
      </c>
      <c r="L4185" s="3">
        <v>19.42</v>
      </c>
      <c r="M4185" s="3">
        <v>51.47</v>
      </c>
      <c r="N4185" s="3">
        <v>20.82</v>
      </c>
      <c r="O4185" s="3">
        <v>8.29</v>
      </c>
      <c r="P4185" s="2"/>
      <c r="Q4185" s="2"/>
      <c r="R4185" s="2"/>
      <c r="S4185" s="2"/>
      <c r="T4185" s="3">
        <v>1660.6084637766</v>
      </c>
      <c r="U4185" s="3">
        <v>0.0</v>
      </c>
    </row>
    <row r="4186" hidden="1">
      <c r="A4186" s="10" t="str">
        <f t="shared" si="1"/>
        <v>Costa Rica2008</v>
      </c>
      <c r="B4186" s="1" t="s">
        <v>61</v>
      </c>
      <c r="C4186" s="3">
        <v>2008.0</v>
      </c>
      <c r="D4186" s="3">
        <v>38.7</v>
      </c>
      <c r="E4186" s="3">
        <v>67.76</v>
      </c>
      <c r="F4186" s="3">
        <v>0.102978</v>
      </c>
      <c r="G4186" s="3">
        <v>0.1</v>
      </c>
      <c r="H4186" s="3">
        <v>15289.4</v>
      </c>
      <c r="I4186" s="3">
        <v>9744.54</v>
      </c>
      <c r="J4186" s="3">
        <v>-8.84</v>
      </c>
      <c r="K4186" s="3">
        <v>30612.93</v>
      </c>
      <c r="L4186" s="3">
        <v>31.32</v>
      </c>
      <c r="M4186" s="3">
        <v>36.44</v>
      </c>
      <c r="N4186" s="3">
        <v>23.88</v>
      </c>
      <c r="O4186" s="3">
        <v>8.35</v>
      </c>
      <c r="P4186" s="3">
        <v>34.6</v>
      </c>
      <c r="Q4186" s="3">
        <v>32.06</v>
      </c>
      <c r="R4186" s="3">
        <v>9.52</v>
      </c>
      <c r="S4186" s="3">
        <v>23.82</v>
      </c>
      <c r="T4186" s="3">
        <v>2140.89426936505</v>
      </c>
      <c r="U4186" s="3">
        <v>1728.6142</v>
      </c>
    </row>
    <row r="4187" hidden="1">
      <c r="A4187" s="10" t="str">
        <f t="shared" si="1"/>
        <v>Cuba2008</v>
      </c>
      <c r="B4187" s="1" t="s">
        <v>64</v>
      </c>
      <c r="C4187" s="3">
        <v>2008.0</v>
      </c>
      <c r="D4187" s="3">
        <v>0.0</v>
      </c>
      <c r="E4187" s="3">
        <v>0.0</v>
      </c>
      <c r="F4187" s="3">
        <v>-0.392295</v>
      </c>
      <c r="G4187" s="2"/>
      <c r="H4187" s="2"/>
      <c r="I4187" s="2"/>
      <c r="J4187" s="3">
        <v>-3.78</v>
      </c>
      <c r="K4187" s="3">
        <v>60806.3</v>
      </c>
      <c r="L4187" s="2"/>
      <c r="M4187" s="2"/>
      <c r="N4187" s="2"/>
      <c r="O4187" s="2"/>
      <c r="P4187" s="2"/>
      <c r="Q4187" s="2"/>
      <c r="R4187" s="2"/>
      <c r="S4187" s="2"/>
      <c r="T4187" s="3">
        <v>0.0</v>
      </c>
      <c r="U4187" s="3">
        <v>0.0</v>
      </c>
    </row>
    <row r="4188" hidden="1">
      <c r="A4188" s="10" t="str">
        <f t="shared" si="1"/>
        <v>Cayman Islands2008</v>
      </c>
      <c r="B4188" s="1" t="s">
        <v>52</v>
      </c>
      <c r="C4188" s="3">
        <v>2008.0</v>
      </c>
      <c r="D4188" s="3">
        <v>0.0</v>
      </c>
      <c r="E4188" s="3">
        <v>0.0</v>
      </c>
      <c r="F4188" s="2"/>
      <c r="G4188" s="2"/>
      <c r="H4188" s="2"/>
      <c r="I4188" s="2"/>
      <c r="J4188" s="2"/>
      <c r="K4188" s="3">
        <v>4586.11</v>
      </c>
      <c r="L4188" s="2"/>
      <c r="M4188" s="2"/>
      <c r="N4188" s="2"/>
      <c r="O4188" s="2"/>
      <c r="P4188" s="2"/>
      <c r="Q4188" s="2"/>
      <c r="R4188" s="2"/>
      <c r="S4188" s="2"/>
      <c r="T4188" s="3">
        <v>0.0</v>
      </c>
      <c r="U4188" s="3">
        <v>0.0</v>
      </c>
    </row>
    <row r="4189" hidden="1">
      <c r="A4189" s="10" t="str">
        <f t="shared" si="1"/>
        <v>Cyprus2008</v>
      </c>
      <c r="B4189" s="1" t="s">
        <v>65</v>
      </c>
      <c r="C4189" s="3">
        <v>2008.0</v>
      </c>
      <c r="D4189" s="3">
        <v>44.75</v>
      </c>
      <c r="E4189" s="3">
        <v>79.73</v>
      </c>
      <c r="F4189" s="3">
        <v>0.941597</v>
      </c>
      <c r="G4189" s="3">
        <v>0.09</v>
      </c>
      <c r="H4189" s="3">
        <v>10849.02</v>
      </c>
      <c r="I4189" s="3">
        <v>1713.32</v>
      </c>
      <c r="J4189" s="3">
        <v>-12.76</v>
      </c>
      <c r="K4189" s="3">
        <v>27844.7</v>
      </c>
      <c r="L4189" s="3">
        <v>17.07</v>
      </c>
      <c r="M4189" s="3">
        <v>62.66</v>
      </c>
      <c r="N4189" s="3">
        <v>15.18</v>
      </c>
      <c r="O4189" s="3">
        <v>4.73</v>
      </c>
      <c r="P4189" s="3">
        <v>16.83</v>
      </c>
      <c r="Q4189" s="3">
        <v>55.61</v>
      </c>
      <c r="R4189" s="3">
        <v>11.39</v>
      </c>
      <c r="S4189" s="3">
        <v>16.16</v>
      </c>
      <c r="T4189" s="3">
        <v>1774.64695185693</v>
      </c>
      <c r="U4189" s="3">
        <v>1156.2107</v>
      </c>
    </row>
    <row r="4190" hidden="1">
      <c r="A4190" s="10" t="str">
        <f t="shared" si="1"/>
        <v>Czechia2008</v>
      </c>
      <c r="B4190" s="1" t="s">
        <v>66</v>
      </c>
      <c r="C4190" s="3">
        <v>2008.0</v>
      </c>
      <c r="D4190" s="3">
        <v>11.15</v>
      </c>
      <c r="E4190" s="3">
        <v>68.66</v>
      </c>
      <c r="F4190" s="3">
        <v>1.643978</v>
      </c>
      <c r="G4190" s="3">
        <v>0.12</v>
      </c>
      <c r="H4190" s="3">
        <v>141833.84</v>
      </c>
      <c r="I4190" s="3">
        <v>146087.03</v>
      </c>
      <c r="J4190" s="3">
        <v>2.16</v>
      </c>
      <c r="K4190" s="3">
        <v>236816.01</v>
      </c>
      <c r="L4190" s="3">
        <v>36.92</v>
      </c>
      <c r="M4190" s="3">
        <v>31.74</v>
      </c>
      <c r="N4190" s="3">
        <v>21.9</v>
      </c>
      <c r="O4190" s="3">
        <v>8.3</v>
      </c>
      <c r="P4190" s="3">
        <v>41.33</v>
      </c>
      <c r="Q4190" s="3">
        <v>34.89</v>
      </c>
      <c r="R4190" s="3">
        <v>17.46</v>
      </c>
      <c r="S4190" s="3">
        <v>3.85</v>
      </c>
      <c r="T4190" s="3">
        <v>2480.36542476175</v>
      </c>
      <c r="U4190" s="3">
        <v>1941.8556</v>
      </c>
    </row>
    <row r="4191" hidden="1">
      <c r="A4191" s="10" t="str">
        <f t="shared" si="1"/>
        <v>Germany2008</v>
      </c>
      <c r="B4191" s="1" t="s">
        <v>89</v>
      </c>
      <c r="C4191" s="3">
        <v>2008.0</v>
      </c>
      <c r="D4191" s="3">
        <v>11.58</v>
      </c>
      <c r="E4191" s="3">
        <v>60.94</v>
      </c>
      <c r="F4191" s="3">
        <v>2.028301</v>
      </c>
      <c r="G4191" s="3">
        <v>0.04</v>
      </c>
      <c r="H4191" s="3">
        <v>1192581.76</v>
      </c>
      <c r="I4191" s="3">
        <v>1457462.95</v>
      </c>
      <c r="J4191" s="3">
        <v>6.07</v>
      </c>
      <c r="K4191" s="3">
        <v>3730029.94</v>
      </c>
      <c r="L4191" s="3">
        <v>28.69</v>
      </c>
      <c r="M4191" s="3">
        <v>32.25</v>
      </c>
      <c r="N4191" s="3">
        <v>21.88</v>
      </c>
      <c r="O4191" s="3">
        <v>13.07</v>
      </c>
      <c r="P4191" s="3">
        <v>38.42</v>
      </c>
      <c r="Q4191" s="3">
        <v>33.7</v>
      </c>
      <c r="R4191" s="3">
        <v>19.8</v>
      </c>
      <c r="S4191" s="3">
        <v>2.93</v>
      </c>
      <c r="T4191" s="3">
        <v>1965.53731469575</v>
      </c>
      <c r="U4191" s="3">
        <v>1563.47</v>
      </c>
    </row>
    <row r="4192" hidden="1">
      <c r="A4192" s="10" t="str">
        <f t="shared" si="1"/>
        <v>Djibouti2008</v>
      </c>
      <c r="B4192" s="1" t="s">
        <v>68</v>
      </c>
      <c r="C4192" s="3">
        <v>2008.0</v>
      </c>
      <c r="D4192" s="3">
        <v>0.0</v>
      </c>
      <c r="E4192" s="3">
        <v>0.0</v>
      </c>
      <c r="F4192" s="2"/>
      <c r="G4192" s="2"/>
      <c r="H4192" s="2"/>
      <c r="I4192" s="2"/>
      <c r="J4192" s="2"/>
      <c r="K4192" s="3">
        <v>999.11</v>
      </c>
      <c r="L4192" s="2"/>
      <c r="M4192" s="2"/>
      <c r="N4192" s="2"/>
      <c r="O4192" s="2"/>
      <c r="P4192" s="2"/>
      <c r="Q4192" s="2"/>
      <c r="R4192" s="2"/>
      <c r="S4192" s="2"/>
      <c r="T4192" s="3">
        <v>0.0</v>
      </c>
      <c r="U4192" s="3">
        <v>0.0</v>
      </c>
    </row>
    <row r="4193" hidden="1">
      <c r="A4193" s="10" t="str">
        <f t="shared" si="1"/>
        <v>Dominica2008</v>
      </c>
      <c r="B4193" s="1" t="s">
        <v>69</v>
      </c>
      <c r="C4193" s="3">
        <v>2008.0</v>
      </c>
      <c r="D4193" s="3">
        <v>52.75</v>
      </c>
      <c r="E4193" s="3">
        <v>74.63</v>
      </c>
      <c r="F4193" s="2"/>
      <c r="G4193" s="3">
        <v>0.06</v>
      </c>
      <c r="H4193" s="3">
        <v>232.37</v>
      </c>
      <c r="I4193" s="3">
        <v>39.99</v>
      </c>
      <c r="J4193" s="3">
        <v>-28.5</v>
      </c>
      <c r="K4193" s="3">
        <v>458.19</v>
      </c>
      <c r="L4193" s="3">
        <v>22.12</v>
      </c>
      <c r="M4193" s="3">
        <v>52.51</v>
      </c>
      <c r="N4193" s="3">
        <v>20.16</v>
      </c>
      <c r="O4193" s="3">
        <v>4.59</v>
      </c>
      <c r="P4193" s="3">
        <v>1.68</v>
      </c>
      <c r="Q4193" s="3">
        <v>48.98</v>
      </c>
      <c r="R4193" s="3">
        <v>1.98</v>
      </c>
      <c r="S4193" s="3">
        <v>47.37</v>
      </c>
      <c r="T4193" s="3">
        <v>1706.38103861041</v>
      </c>
      <c r="U4193" s="3">
        <v>3381.516</v>
      </c>
    </row>
    <row r="4194" hidden="1">
      <c r="A4194" s="10" t="str">
        <f t="shared" si="1"/>
        <v>Denmark2008</v>
      </c>
      <c r="B4194" s="1" t="s">
        <v>67</v>
      </c>
      <c r="C4194" s="3">
        <v>2008.0</v>
      </c>
      <c r="D4194" s="3">
        <v>30.48</v>
      </c>
      <c r="E4194" s="3">
        <v>69.22</v>
      </c>
      <c r="F4194" s="3">
        <v>1.279602</v>
      </c>
      <c r="G4194" s="3">
        <v>0.06</v>
      </c>
      <c r="H4194" s="3">
        <v>109166.09</v>
      </c>
      <c r="I4194" s="3">
        <v>115876.23</v>
      </c>
      <c r="J4194" s="3">
        <v>3.52</v>
      </c>
      <c r="K4194" s="3">
        <v>353361.0</v>
      </c>
      <c r="L4194" s="3">
        <v>28.69</v>
      </c>
      <c r="M4194" s="3">
        <v>40.53</v>
      </c>
      <c r="N4194" s="3">
        <v>20.83</v>
      </c>
      <c r="O4194" s="3">
        <v>7.86</v>
      </c>
      <c r="P4194" s="3">
        <v>27.11</v>
      </c>
      <c r="Q4194" s="3">
        <v>36.81</v>
      </c>
      <c r="R4194" s="3">
        <v>14.58</v>
      </c>
      <c r="S4194" s="3">
        <v>15.62</v>
      </c>
      <c r="T4194" s="3">
        <v>2070.6540789021</v>
      </c>
      <c r="U4194" s="3">
        <v>1138.7645</v>
      </c>
    </row>
    <row r="4195" hidden="1">
      <c r="A4195" s="10" t="str">
        <f t="shared" si="1"/>
        <v>Dominican Republic2008</v>
      </c>
      <c r="B4195" s="1" t="s">
        <v>70</v>
      </c>
      <c r="C4195" s="3">
        <v>2008.0</v>
      </c>
      <c r="D4195" s="3">
        <v>29.54</v>
      </c>
      <c r="E4195" s="3">
        <v>60.37</v>
      </c>
      <c r="F4195" s="3">
        <v>-0.05864</v>
      </c>
      <c r="G4195" s="3">
        <v>0.38</v>
      </c>
      <c r="H4195" s="3">
        <v>12167.11</v>
      </c>
      <c r="I4195" s="3">
        <v>6421.63</v>
      </c>
      <c r="J4195" s="3">
        <v>-13.58</v>
      </c>
      <c r="K4195" s="3">
        <v>48122.55</v>
      </c>
      <c r="L4195" s="3">
        <v>24.96</v>
      </c>
      <c r="M4195" s="3">
        <v>35.41</v>
      </c>
      <c r="N4195" s="3">
        <v>32.31</v>
      </c>
      <c r="O4195" s="3">
        <v>7.32</v>
      </c>
      <c r="P4195" s="3">
        <v>20.03</v>
      </c>
      <c r="Q4195" s="3">
        <v>49.94</v>
      </c>
      <c r="R4195" s="3">
        <v>22.17</v>
      </c>
      <c r="S4195" s="3">
        <v>7.86</v>
      </c>
      <c r="T4195" s="3">
        <v>1740.34332957913</v>
      </c>
      <c r="U4195" s="3">
        <v>1077.1426</v>
      </c>
    </row>
    <row r="4196" hidden="1">
      <c r="A4196" s="10" t="str">
        <f t="shared" si="1"/>
        <v>Algeria2008</v>
      </c>
      <c r="B4196" s="1" t="s">
        <v>19</v>
      </c>
      <c r="C4196" s="3">
        <v>2008.0</v>
      </c>
      <c r="D4196" s="3">
        <v>98.56</v>
      </c>
      <c r="E4196" s="3">
        <v>52.72</v>
      </c>
      <c r="F4196" s="3">
        <v>-1.336371</v>
      </c>
      <c r="G4196" s="3">
        <v>0.12</v>
      </c>
      <c r="H4196" s="3">
        <v>39474.72</v>
      </c>
      <c r="I4196" s="3">
        <v>79297.59</v>
      </c>
      <c r="J4196" s="3">
        <v>19.26</v>
      </c>
      <c r="K4196" s="3">
        <v>171008.0</v>
      </c>
      <c r="L4196" s="3">
        <v>32.19</v>
      </c>
      <c r="M4196" s="3">
        <v>20.53</v>
      </c>
      <c r="N4196" s="3">
        <v>33.95</v>
      </c>
      <c r="O4196" s="3">
        <v>13.33</v>
      </c>
      <c r="P4196" s="3">
        <v>0.04</v>
      </c>
      <c r="Q4196" s="3">
        <v>45.2</v>
      </c>
      <c r="R4196" s="3">
        <v>1.62</v>
      </c>
      <c r="S4196" s="3">
        <v>53.14</v>
      </c>
      <c r="T4196" s="3">
        <v>2201.21557469255</v>
      </c>
      <c r="U4196" s="3">
        <v>9632.3285</v>
      </c>
    </row>
    <row r="4197" hidden="1">
      <c r="A4197" s="10" t="str">
        <f t="shared" si="1"/>
        <v>Europe &amp; Central Asia2008</v>
      </c>
      <c r="B4197" s="1" t="s">
        <v>78</v>
      </c>
      <c r="C4197" s="3">
        <v>2008.0</v>
      </c>
      <c r="D4197" s="3">
        <v>24.58</v>
      </c>
      <c r="E4197" s="3">
        <v>60.84</v>
      </c>
      <c r="F4197" s="2"/>
      <c r="G4197" s="2"/>
      <c r="H4197" s="3">
        <v>7165331.74</v>
      </c>
      <c r="I4197" s="3">
        <v>7061435.76</v>
      </c>
      <c r="J4197" s="3">
        <v>1.51</v>
      </c>
      <c r="K4197" s="3">
        <v>2.327410062E7</v>
      </c>
      <c r="L4197" s="3">
        <v>26.37</v>
      </c>
      <c r="M4197" s="3">
        <v>34.47</v>
      </c>
      <c r="N4197" s="3">
        <v>21.47</v>
      </c>
      <c r="O4197" s="3">
        <v>13.24</v>
      </c>
      <c r="P4197" s="3">
        <v>27.71</v>
      </c>
      <c r="Q4197" s="3">
        <v>35.51</v>
      </c>
      <c r="R4197" s="3">
        <v>21.85</v>
      </c>
      <c r="S4197" s="3">
        <v>9.94</v>
      </c>
      <c r="T4197" s="3">
        <v>0.0</v>
      </c>
      <c r="U4197" s="3">
        <v>1158.2469</v>
      </c>
    </row>
    <row r="4198" hidden="1">
      <c r="A4198" s="10" t="str">
        <f t="shared" si="1"/>
        <v>Ecuador2008</v>
      </c>
      <c r="B4198" s="1" t="s">
        <v>71</v>
      </c>
      <c r="C4198" s="3">
        <v>2008.0</v>
      </c>
      <c r="D4198" s="3">
        <v>91.87</v>
      </c>
      <c r="E4198" s="3">
        <v>64.97</v>
      </c>
      <c r="F4198" s="3">
        <v>-0.742568</v>
      </c>
      <c r="G4198" s="3">
        <v>0.2</v>
      </c>
      <c r="H4198" s="3">
        <v>18851.93</v>
      </c>
      <c r="I4198" s="3">
        <v>18818.33</v>
      </c>
      <c r="J4198" s="3">
        <v>0.27</v>
      </c>
      <c r="K4198" s="3">
        <v>61762.63</v>
      </c>
      <c r="L4198" s="3">
        <v>26.0</v>
      </c>
      <c r="M4198" s="3">
        <v>38.97</v>
      </c>
      <c r="N4198" s="3">
        <v>30.29</v>
      </c>
      <c r="O4198" s="3">
        <v>4.71</v>
      </c>
      <c r="P4198" s="3">
        <v>2.54</v>
      </c>
      <c r="Q4198" s="3">
        <v>19.07</v>
      </c>
      <c r="R4198" s="3">
        <v>5.68</v>
      </c>
      <c r="S4198" s="3">
        <v>72.71</v>
      </c>
      <c r="T4198" s="3">
        <v>1930.05748254629</v>
      </c>
      <c r="U4198" s="3">
        <v>4201.9308</v>
      </c>
    </row>
    <row r="4199" hidden="1">
      <c r="A4199" s="10" t="str">
        <f t="shared" si="1"/>
        <v>Egypt, Arab Rep.2008</v>
      </c>
      <c r="B4199" s="1" t="s">
        <v>72</v>
      </c>
      <c r="C4199" s="3">
        <v>2008.0</v>
      </c>
      <c r="D4199" s="3">
        <v>59.78</v>
      </c>
      <c r="E4199" s="3">
        <v>46.0</v>
      </c>
      <c r="F4199" s="3">
        <v>-0.137844</v>
      </c>
      <c r="G4199" s="3">
        <v>0.04</v>
      </c>
      <c r="H4199" s="3">
        <v>52751.02</v>
      </c>
      <c r="I4199" s="3">
        <v>25966.76</v>
      </c>
      <c r="J4199" s="3">
        <v>-5.59</v>
      </c>
      <c r="K4199" s="3">
        <v>162818.0</v>
      </c>
      <c r="L4199" s="3">
        <v>22.0</v>
      </c>
      <c r="M4199" s="3">
        <v>24.0</v>
      </c>
      <c r="N4199" s="3">
        <v>35.27</v>
      </c>
      <c r="O4199" s="3">
        <v>18.72</v>
      </c>
      <c r="P4199" s="3">
        <v>2.51</v>
      </c>
      <c r="Q4199" s="3">
        <v>55.59</v>
      </c>
      <c r="R4199" s="3">
        <v>24.18</v>
      </c>
      <c r="S4199" s="3">
        <v>17.52</v>
      </c>
      <c r="T4199" s="3">
        <v>1572.67768449649</v>
      </c>
      <c r="U4199" s="3">
        <v>2379.5975</v>
      </c>
    </row>
    <row r="4200" hidden="1">
      <c r="A4200" s="10" t="str">
        <f t="shared" si="1"/>
        <v>Eritrea2008</v>
      </c>
      <c r="B4200" s="1" t="s">
        <v>74</v>
      </c>
      <c r="C4200" s="3">
        <v>2008.0</v>
      </c>
      <c r="D4200" s="3">
        <v>0.0</v>
      </c>
      <c r="E4200" s="3">
        <v>0.0</v>
      </c>
      <c r="F4200" s="2"/>
      <c r="G4200" s="2"/>
      <c r="H4200" s="2"/>
      <c r="I4200" s="2"/>
      <c r="J4200" s="3">
        <v>-21.7</v>
      </c>
      <c r="K4200" s="3">
        <v>1380.19</v>
      </c>
      <c r="L4200" s="2"/>
      <c r="M4200" s="2"/>
      <c r="N4200" s="2"/>
      <c r="O4200" s="2"/>
      <c r="P4200" s="2"/>
      <c r="Q4200" s="2"/>
      <c r="R4200" s="2"/>
      <c r="S4200" s="2"/>
      <c r="T4200" s="3">
        <v>0.0</v>
      </c>
      <c r="U4200" s="3">
        <v>0.0</v>
      </c>
    </row>
    <row r="4201" hidden="1">
      <c r="A4201" s="10" t="str">
        <f t="shared" si="1"/>
        <v>Spain2008</v>
      </c>
      <c r="B4201" s="1" t="s">
        <v>188</v>
      </c>
      <c r="C4201" s="3">
        <v>2008.0</v>
      </c>
      <c r="D4201" s="3">
        <v>25.0</v>
      </c>
      <c r="E4201" s="3">
        <v>62.6</v>
      </c>
      <c r="F4201" s="3">
        <v>0.96614</v>
      </c>
      <c r="G4201" s="3">
        <v>0.07</v>
      </c>
      <c r="H4201" s="3">
        <v>418707.46</v>
      </c>
      <c r="I4201" s="3">
        <v>279197.24</v>
      </c>
      <c r="J4201" s="3">
        <v>-4.74</v>
      </c>
      <c r="K4201" s="3">
        <v>1625220.06</v>
      </c>
      <c r="L4201" s="3">
        <v>25.76</v>
      </c>
      <c r="M4201" s="3">
        <v>36.84</v>
      </c>
      <c r="N4201" s="3">
        <v>19.2</v>
      </c>
      <c r="O4201" s="3">
        <v>17.82</v>
      </c>
      <c r="P4201" s="3">
        <v>22.55</v>
      </c>
      <c r="Q4201" s="3">
        <v>43.63</v>
      </c>
      <c r="R4201" s="3">
        <v>22.64</v>
      </c>
      <c r="S4201" s="3">
        <v>8.89</v>
      </c>
      <c r="T4201" s="3">
        <v>1870.93228280988</v>
      </c>
      <c r="U4201" s="3">
        <v>1076.4308</v>
      </c>
    </row>
    <row r="4202" hidden="1">
      <c r="A4202" s="10" t="str">
        <f t="shared" si="1"/>
        <v>Estonia2008</v>
      </c>
      <c r="B4202" s="1" t="s">
        <v>75</v>
      </c>
      <c r="C4202" s="3">
        <v>2008.0</v>
      </c>
      <c r="D4202" s="3">
        <v>31.61</v>
      </c>
      <c r="E4202" s="3">
        <v>70.63</v>
      </c>
      <c r="F4202" s="3">
        <v>0.762949</v>
      </c>
      <c r="G4202" s="3">
        <v>0.08</v>
      </c>
      <c r="H4202" s="3">
        <v>17334.62</v>
      </c>
      <c r="I4202" s="3">
        <v>13703.86</v>
      </c>
      <c r="J4202" s="3">
        <v>-3.9</v>
      </c>
      <c r="K4202" s="3">
        <v>24371.3</v>
      </c>
      <c r="L4202" s="3">
        <v>22.87</v>
      </c>
      <c r="M4202" s="3">
        <v>47.76</v>
      </c>
      <c r="N4202" s="3">
        <v>20.96</v>
      </c>
      <c r="O4202" s="3">
        <v>4.15</v>
      </c>
      <c r="P4202" s="3">
        <v>22.97</v>
      </c>
      <c r="Q4202" s="3">
        <v>44.21</v>
      </c>
      <c r="R4202" s="3">
        <v>19.34</v>
      </c>
      <c r="S4202" s="3">
        <v>9.1</v>
      </c>
      <c r="T4202" s="3">
        <v>1867.02314883752</v>
      </c>
      <c r="U4202" s="3">
        <v>1078.1819</v>
      </c>
    </row>
    <row r="4203" hidden="1">
      <c r="A4203" s="10" t="str">
        <f t="shared" si="1"/>
        <v>Ethiopia(excludes Eritrea)2008</v>
      </c>
      <c r="B4203" s="1" t="s">
        <v>77</v>
      </c>
      <c r="C4203" s="3">
        <v>2008.0</v>
      </c>
      <c r="D4203" s="3">
        <v>69.48</v>
      </c>
      <c r="E4203" s="3">
        <v>68.63</v>
      </c>
      <c r="F4203" s="2"/>
      <c r="G4203" s="3">
        <v>0.05</v>
      </c>
      <c r="H4203" s="3">
        <v>8566.25</v>
      </c>
      <c r="I4203" s="3">
        <v>866.94</v>
      </c>
      <c r="J4203" s="2"/>
      <c r="K4203" s="3">
        <v>27066.91</v>
      </c>
      <c r="L4203" s="3">
        <v>26.59</v>
      </c>
      <c r="M4203" s="3">
        <v>42.04</v>
      </c>
      <c r="N4203" s="3">
        <v>22.96</v>
      </c>
      <c r="O4203" s="3">
        <v>8.33</v>
      </c>
      <c r="P4203" s="3">
        <v>3.57</v>
      </c>
      <c r="Q4203" s="3">
        <v>6.62</v>
      </c>
      <c r="R4203" s="3">
        <v>29.18</v>
      </c>
      <c r="S4203" s="3">
        <v>60.55</v>
      </c>
      <c r="T4203" s="3">
        <v>1909.56397132878</v>
      </c>
      <c r="U4203" s="3">
        <v>4074.7587</v>
      </c>
    </row>
    <row r="4204" hidden="1">
      <c r="A4204" s="10" t="str">
        <f t="shared" si="1"/>
        <v>European Union2008</v>
      </c>
      <c r="B4204" s="1" t="s">
        <v>79</v>
      </c>
      <c r="C4204" s="3">
        <v>2008.0</v>
      </c>
      <c r="D4204" s="3">
        <v>14.49</v>
      </c>
      <c r="E4204" s="3">
        <v>50.59</v>
      </c>
      <c r="F4204" s="2"/>
      <c r="G4204" s="2"/>
      <c r="H4204" s="3">
        <v>2386983.87</v>
      </c>
      <c r="I4204" s="3">
        <v>2026062.97</v>
      </c>
      <c r="J4204" s="2"/>
      <c r="K4204" s="2"/>
      <c r="L4204" s="3">
        <v>23.94</v>
      </c>
      <c r="M4204" s="3">
        <v>26.65</v>
      </c>
      <c r="N4204" s="3">
        <v>17.69</v>
      </c>
      <c r="O4204" s="3">
        <v>25.14</v>
      </c>
      <c r="P4204" s="3">
        <v>36.84</v>
      </c>
      <c r="Q4204" s="3">
        <v>31.45</v>
      </c>
      <c r="R4204" s="3">
        <v>19.48</v>
      </c>
      <c r="S4204" s="3">
        <v>4.12</v>
      </c>
      <c r="T4204" s="3">
        <v>0.0</v>
      </c>
      <c r="U4204" s="3">
        <v>1437.5521</v>
      </c>
    </row>
    <row r="4205" hidden="1">
      <c r="A4205" s="10" t="str">
        <f t="shared" si="1"/>
        <v>Finland2008</v>
      </c>
      <c r="B4205" s="1" t="s">
        <v>82</v>
      </c>
      <c r="C4205" s="3">
        <v>2008.0</v>
      </c>
      <c r="D4205" s="3">
        <v>26.78</v>
      </c>
      <c r="E4205" s="3">
        <v>60.01</v>
      </c>
      <c r="F4205" s="3">
        <v>1.72795</v>
      </c>
      <c r="G4205" s="3">
        <v>0.04</v>
      </c>
      <c r="H4205" s="3">
        <v>92189.84</v>
      </c>
      <c r="I4205" s="3">
        <v>96896.07</v>
      </c>
      <c r="J4205" s="3">
        <v>3.62</v>
      </c>
      <c r="K4205" s="3">
        <v>284554.0</v>
      </c>
      <c r="L4205" s="3">
        <v>28.15</v>
      </c>
      <c r="M4205" s="3">
        <v>31.86</v>
      </c>
      <c r="N4205" s="3">
        <v>17.86</v>
      </c>
      <c r="O4205" s="3">
        <v>19.51</v>
      </c>
      <c r="P4205" s="3">
        <v>41.22</v>
      </c>
      <c r="Q4205" s="3">
        <v>21.09</v>
      </c>
      <c r="R4205" s="3">
        <v>34.24</v>
      </c>
      <c r="S4205" s="3">
        <v>2.45</v>
      </c>
      <c r="T4205" s="3">
        <v>2005.67807772589</v>
      </c>
      <c r="U4205" s="3">
        <v>1900.5296</v>
      </c>
    </row>
    <row r="4206" hidden="1">
      <c r="A4206" s="10" t="str">
        <f t="shared" si="1"/>
        <v>Fiji2008</v>
      </c>
      <c r="B4206" s="1" t="s">
        <v>81</v>
      </c>
      <c r="C4206" s="3">
        <v>2008.0</v>
      </c>
      <c r="D4206" s="3">
        <v>80.72</v>
      </c>
      <c r="E4206" s="3">
        <v>73.49</v>
      </c>
      <c r="F4206" s="2"/>
      <c r="G4206" s="3">
        <v>0.15</v>
      </c>
      <c r="H4206" s="3">
        <v>2263.88</v>
      </c>
      <c r="I4206" s="3">
        <v>921.91</v>
      </c>
      <c r="J4206" s="3">
        <v>-16.75</v>
      </c>
      <c r="K4206" s="3">
        <v>3523.19</v>
      </c>
      <c r="L4206" s="3">
        <v>17.41</v>
      </c>
      <c r="M4206" s="3">
        <v>56.08</v>
      </c>
      <c r="N4206" s="3">
        <v>17.81</v>
      </c>
      <c r="O4206" s="3">
        <v>7.84</v>
      </c>
      <c r="P4206" s="3">
        <v>1.88</v>
      </c>
      <c r="Q4206" s="3">
        <v>55.55</v>
      </c>
      <c r="R4206" s="3">
        <v>27.88</v>
      </c>
      <c r="S4206" s="3">
        <v>14.24</v>
      </c>
      <c r="T4206" s="3">
        <v>1851.99887846834</v>
      </c>
      <c r="U4206" s="3">
        <v>2002.5292</v>
      </c>
    </row>
    <row r="4207" hidden="1">
      <c r="A4207" s="10" t="str">
        <f t="shared" si="1"/>
        <v>France2008</v>
      </c>
      <c r="B4207" s="1" t="s">
        <v>83</v>
      </c>
      <c r="C4207" s="3">
        <v>2008.0</v>
      </c>
      <c r="D4207" s="3">
        <v>19.92</v>
      </c>
      <c r="E4207" s="3">
        <v>64.03</v>
      </c>
      <c r="F4207" s="3">
        <v>1.488816</v>
      </c>
      <c r="G4207" s="3">
        <v>0.05</v>
      </c>
      <c r="H4207" s="3">
        <v>695004.28</v>
      </c>
      <c r="I4207" s="3">
        <v>594505.0</v>
      </c>
      <c r="J4207" s="3">
        <v>-1.16</v>
      </c>
      <c r="K4207" s="3">
        <v>2918379.95</v>
      </c>
      <c r="L4207" s="3">
        <v>25.11</v>
      </c>
      <c r="M4207" s="3">
        <v>38.92</v>
      </c>
      <c r="N4207" s="3">
        <v>22.16</v>
      </c>
      <c r="O4207" s="3">
        <v>13.76</v>
      </c>
      <c r="P4207" s="3">
        <v>33.43</v>
      </c>
      <c r="Q4207" s="3">
        <v>37.01</v>
      </c>
      <c r="R4207" s="3">
        <v>21.24</v>
      </c>
      <c r="S4207" s="3">
        <v>6.03</v>
      </c>
      <c r="T4207" s="3">
        <v>1948.21477745556</v>
      </c>
      <c r="U4207" s="3">
        <v>1200.4109</v>
      </c>
    </row>
    <row r="4208" hidden="1">
      <c r="A4208" s="10" t="str">
        <f t="shared" si="1"/>
        <v>Faroe Islands2008</v>
      </c>
      <c r="B4208" s="1" t="s">
        <v>80</v>
      </c>
      <c r="C4208" s="3">
        <v>2008.0</v>
      </c>
      <c r="D4208" s="3">
        <v>84.08</v>
      </c>
      <c r="E4208" s="3">
        <v>79.95</v>
      </c>
      <c r="F4208" s="2"/>
      <c r="G4208" s="3">
        <v>0.11</v>
      </c>
      <c r="H4208" s="3">
        <v>988.08</v>
      </c>
      <c r="I4208" s="3">
        <v>852.09</v>
      </c>
      <c r="J4208" s="3">
        <v>-8.71</v>
      </c>
      <c r="K4208" s="3">
        <v>2432.42</v>
      </c>
      <c r="L4208" s="3">
        <v>20.29</v>
      </c>
      <c r="M4208" s="3">
        <v>59.66</v>
      </c>
      <c r="N4208" s="3">
        <v>13.37</v>
      </c>
      <c r="O4208" s="3">
        <v>5.65</v>
      </c>
      <c r="P4208" s="3">
        <v>14.52</v>
      </c>
      <c r="Q4208" s="3">
        <v>10.58</v>
      </c>
      <c r="R4208" s="3">
        <v>9.99</v>
      </c>
      <c r="S4208" s="3">
        <v>64.91</v>
      </c>
      <c r="T4208" s="3">
        <v>1755.11079296795</v>
      </c>
      <c r="U4208" s="3">
        <v>6229.9265</v>
      </c>
    </row>
    <row r="4209" hidden="1">
      <c r="A4209" s="10" t="str">
        <f t="shared" si="1"/>
        <v>Micronesia, Fed. Sts.2008</v>
      </c>
      <c r="B4209" s="1" t="s">
        <v>137</v>
      </c>
      <c r="C4209" s="3">
        <v>2008.0</v>
      </c>
      <c r="D4209" s="3">
        <v>99.75</v>
      </c>
      <c r="E4209" s="3">
        <v>78.46</v>
      </c>
      <c r="F4209" s="2"/>
      <c r="G4209" s="3">
        <v>0.35</v>
      </c>
      <c r="H4209" s="3">
        <v>160.48</v>
      </c>
      <c r="I4209" s="3">
        <v>21.19</v>
      </c>
      <c r="J4209" s="3">
        <v>-62.65</v>
      </c>
      <c r="K4209" s="3">
        <v>263.15</v>
      </c>
      <c r="L4209" s="3">
        <v>11.28</v>
      </c>
      <c r="M4209" s="3">
        <v>67.18</v>
      </c>
      <c r="N4209" s="3">
        <v>11.94</v>
      </c>
      <c r="O4209" s="3">
        <v>6.52</v>
      </c>
      <c r="P4209" s="3">
        <v>0.0</v>
      </c>
      <c r="Q4209" s="3">
        <v>6.1</v>
      </c>
      <c r="R4209" s="3">
        <v>0.01</v>
      </c>
      <c r="S4209" s="3">
        <v>93.89</v>
      </c>
      <c r="T4209" s="3">
        <v>1631.58193758653</v>
      </c>
      <c r="U4209" s="3">
        <v>7559.6731</v>
      </c>
    </row>
    <row r="4210" hidden="1">
      <c r="A4210" s="10" t="str">
        <f t="shared" si="1"/>
        <v>Gabon2008</v>
      </c>
      <c r="B4210" s="1" t="s">
        <v>86</v>
      </c>
      <c r="C4210" s="3">
        <v>2008.0</v>
      </c>
      <c r="D4210" s="3">
        <v>98.38</v>
      </c>
      <c r="E4210" s="3">
        <v>76.27</v>
      </c>
      <c r="F4210" s="3">
        <v>-1.401511</v>
      </c>
      <c r="G4210" s="3">
        <v>0.13</v>
      </c>
      <c r="H4210" s="3">
        <v>2563.07</v>
      </c>
      <c r="I4210" s="3">
        <v>9565.94</v>
      </c>
      <c r="J4210" s="3">
        <v>35.4</v>
      </c>
      <c r="K4210" s="3">
        <v>15571.35</v>
      </c>
      <c r="L4210" s="3">
        <v>36.28</v>
      </c>
      <c r="M4210" s="3">
        <v>39.99</v>
      </c>
      <c r="N4210" s="3">
        <v>16.49</v>
      </c>
      <c r="O4210" s="3">
        <v>6.95</v>
      </c>
      <c r="P4210" s="3">
        <v>0.82</v>
      </c>
      <c r="Q4210" s="3">
        <v>2.49</v>
      </c>
      <c r="R4210" s="3">
        <v>2.86</v>
      </c>
      <c r="S4210" s="3">
        <v>93.83</v>
      </c>
      <c r="T4210" s="3">
        <v>2218.01835064748</v>
      </c>
      <c r="U4210" s="3">
        <v>8000.7795</v>
      </c>
    </row>
    <row r="4211" hidden="1">
      <c r="A4211" s="10" t="str">
        <f t="shared" si="1"/>
        <v>United Kingdom2008</v>
      </c>
      <c r="B4211" s="1" t="s">
        <v>212</v>
      </c>
      <c r="C4211" s="3">
        <v>2008.0</v>
      </c>
      <c r="D4211" s="3">
        <v>21.05</v>
      </c>
      <c r="E4211" s="3">
        <v>63.17</v>
      </c>
      <c r="F4211" s="3">
        <v>1.711604</v>
      </c>
      <c r="G4211" s="3">
        <v>0.05</v>
      </c>
      <c r="H4211" s="3">
        <v>705344.16</v>
      </c>
      <c r="I4211" s="3">
        <v>482020.96</v>
      </c>
      <c r="J4211" s="3">
        <v>-2.15</v>
      </c>
      <c r="K4211" s="3">
        <v>2922669.93</v>
      </c>
      <c r="L4211" s="3">
        <v>24.8</v>
      </c>
      <c r="M4211" s="3">
        <v>38.37</v>
      </c>
      <c r="N4211" s="3">
        <v>17.34</v>
      </c>
      <c r="O4211" s="3">
        <v>12.1</v>
      </c>
      <c r="P4211" s="3">
        <v>27.93</v>
      </c>
      <c r="Q4211" s="3">
        <v>36.03</v>
      </c>
      <c r="R4211" s="3">
        <v>16.34</v>
      </c>
      <c r="S4211" s="3">
        <v>11.31</v>
      </c>
      <c r="T4211" s="3">
        <v>1886.91048968577</v>
      </c>
      <c r="U4211" s="3">
        <v>1271.0146</v>
      </c>
    </row>
    <row r="4212" hidden="1">
      <c r="A4212" s="10" t="str">
        <f t="shared" si="1"/>
        <v>Georgia2008</v>
      </c>
      <c r="B4212" s="1" t="s">
        <v>88</v>
      </c>
      <c r="C4212" s="3">
        <v>2008.0</v>
      </c>
      <c r="D4212" s="3">
        <v>35.08</v>
      </c>
      <c r="E4212" s="3">
        <v>75.33</v>
      </c>
      <c r="F4212" s="3">
        <v>-0.424585</v>
      </c>
      <c r="G4212" s="3">
        <v>0.08</v>
      </c>
      <c r="H4212" s="3">
        <v>6055.67</v>
      </c>
      <c r="I4212" s="3">
        <v>1497.48</v>
      </c>
      <c r="J4212" s="3">
        <v>-29.77</v>
      </c>
      <c r="K4212" s="3">
        <v>12795.08</v>
      </c>
      <c r="L4212" s="3">
        <v>20.36</v>
      </c>
      <c r="M4212" s="3">
        <v>54.97</v>
      </c>
      <c r="N4212" s="3">
        <v>16.94</v>
      </c>
      <c r="O4212" s="3">
        <v>7.15</v>
      </c>
      <c r="P4212" s="3">
        <v>4.84</v>
      </c>
      <c r="Q4212" s="3">
        <v>24.98</v>
      </c>
      <c r="R4212" s="3">
        <v>43.81</v>
      </c>
      <c r="S4212" s="3">
        <v>26.19</v>
      </c>
      <c r="T4212" s="3">
        <v>1795.57799845334</v>
      </c>
      <c r="U4212" s="3">
        <v>1652.9958</v>
      </c>
    </row>
    <row r="4213" hidden="1">
      <c r="A4213" s="10" t="str">
        <f t="shared" si="1"/>
        <v>Ghana2008</v>
      </c>
      <c r="B4213" s="1" t="s">
        <v>90</v>
      </c>
      <c r="C4213" s="3">
        <v>2008.0</v>
      </c>
      <c r="D4213" s="3">
        <v>46.11</v>
      </c>
      <c r="E4213" s="3">
        <v>57.95</v>
      </c>
      <c r="F4213" s="3">
        <v>-0.829434</v>
      </c>
      <c r="G4213" s="3">
        <v>0.06</v>
      </c>
      <c r="H4213" s="3">
        <v>9057.69</v>
      </c>
      <c r="I4213" s="3">
        <v>4032.93</v>
      </c>
      <c r="J4213" s="3">
        <v>-19.46</v>
      </c>
      <c r="K4213" s="3">
        <v>28678.7</v>
      </c>
      <c r="L4213" s="3">
        <v>29.23</v>
      </c>
      <c r="M4213" s="3">
        <v>28.72</v>
      </c>
      <c r="N4213" s="3">
        <v>23.15</v>
      </c>
      <c r="O4213" s="3">
        <v>18.84</v>
      </c>
      <c r="P4213" s="3">
        <v>2.51</v>
      </c>
      <c r="Q4213" s="3">
        <v>5.17</v>
      </c>
      <c r="R4213" s="3">
        <v>56.46</v>
      </c>
      <c r="S4213" s="3">
        <v>35.8</v>
      </c>
      <c r="T4213" s="3">
        <v>1987.35418329287</v>
      </c>
      <c r="U4213" s="3">
        <v>3003.3594</v>
      </c>
    </row>
    <row r="4214" hidden="1">
      <c r="A4214" s="10" t="str">
        <f t="shared" si="1"/>
        <v>Guinea2008</v>
      </c>
      <c r="B4214" s="1" t="s">
        <v>96</v>
      </c>
      <c r="C4214" s="3">
        <v>2008.0</v>
      </c>
      <c r="D4214" s="3">
        <v>52.55</v>
      </c>
      <c r="E4214" s="3">
        <v>81.77</v>
      </c>
      <c r="F4214" s="3">
        <v>-1.327895</v>
      </c>
      <c r="G4214" s="3">
        <v>0.09</v>
      </c>
      <c r="H4214" s="3">
        <v>1835.48</v>
      </c>
      <c r="I4214" s="3">
        <v>1430.54</v>
      </c>
      <c r="J4214" s="3">
        <v>-20.9</v>
      </c>
      <c r="K4214" s="3">
        <v>6964.18</v>
      </c>
      <c r="L4214" s="3">
        <v>25.87</v>
      </c>
      <c r="M4214" s="3">
        <v>55.9</v>
      </c>
      <c r="N4214" s="3">
        <v>16.78</v>
      </c>
      <c r="O4214" s="3">
        <v>1.45</v>
      </c>
      <c r="P4214" s="3">
        <v>0.73</v>
      </c>
      <c r="Q4214" s="3">
        <v>9.73</v>
      </c>
      <c r="R4214" s="3">
        <v>45.63</v>
      </c>
      <c r="S4214" s="3">
        <v>43.91</v>
      </c>
      <c r="T4214" s="3">
        <v>2097.87875316083</v>
      </c>
      <c r="U4214" s="3">
        <v>2905.9882</v>
      </c>
    </row>
    <row r="4215" hidden="1">
      <c r="A4215" s="10" t="str">
        <f t="shared" si="1"/>
        <v>Guadeloupe2008</v>
      </c>
      <c r="B4215" s="1" t="s">
        <v>94</v>
      </c>
      <c r="C4215" s="3">
        <v>2008.0</v>
      </c>
      <c r="D4215" s="3">
        <v>0.0</v>
      </c>
      <c r="E4215" s="3">
        <v>0.0</v>
      </c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3">
        <v>0.0</v>
      </c>
      <c r="U4215" s="3">
        <v>0.0</v>
      </c>
    </row>
    <row r="4216" hidden="1">
      <c r="A4216" s="10" t="str">
        <f t="shared" si="1"/>
        <v>Gambia, The2008</v>
      </c>
      <c r="B4216" s="1" t="s">
        <v>87</v>
      </c>
      <c r="C4216" s="3">
        <v>2008.0</v>
      </c>
      <c r="D4216" s="3">
        <v>68.87</v>
      </c>
      <c r="E4216" s="3">
        <v>74.98</v>
      </c>
      <c r="F4216" s="2"/>
      <c r="G4216" s="3">
        <v>0.24</v>
      </c>
      <c r="H4216" s="3">
        <v>287.92</v>
      </c>
      <c r="I4216" s="3">
        <v>11.84</v>
      </c>
      <c r="J4216" s="3">
        <v>-10.14</v>
      </c>
      <c r="K4216" s="3">
        <v>1561.76</v>
      </c>
      <c r="L4216" s="3">
        <v>11.29</v>
      </c>
      <c r="M4216" s="3">
        <v>63.69</v>
      </c>
      <c r="N4216" s="3">
        <v>18.74</v>
      </c>
      <c r="O4216" s="3">
        <v>6.27</v>
      </c>
      <c r="P4216" s="3">
        <v>6.47</v>
      </c>
      <c r="Q4216" s="3">
        <v>11.0</v>
      </c>
      <c r="R4216" s="3">
        <v>12.77</v>
      </c>
      <c r="S4216" s="3">
        <v>69.75</v>
      </c>
      <c r="T4216" s="3">
        <v>1536.45416264876</v>
      </c>
      <c r="U4216" s="3">
        <v>2327.4467</v>
      </c>
    </row>
    <row r="4217" hidden="1">
      <c r="A4217" s="10" t="str">
        <f t="shared" si="1"/>
        <v>Guinea-Bissau2008</v>
      </c>
      <c r="B4217" s="1" t="s">
        <v>97</v>
      </c>
      <c r="C4217" s="3">
        <v>2008.0</v>
      </c>
      <c r="D4217" s="3">
        <v>0.0</v>
      </c>
      <c r="E4217" s="3">
        <v>0.0</v>
      </c>
      <c r="F4217" s="2"/>
      <c r="G4217" s="2"/>
      <c r="H4217" s="2"/>
      <c r="I4217" s="2"/>
      <c r="J4217" s="3">
        <v>-12.94</v>
      </c>
      <c r="K4217" s="3">
        <v>868.15</v>
      </c>
      <c r="L4217" s="2"/>
      <c r="M4217" s="2"/>
      <c r="N4217" s="2"/>
      <c r="O4217" s="2"/>
      <c r="P4217" s="2"/>
      <c r="Q4217" s="2"/>
      <c r="R4217" s="2"/>
      <c r="S4217" s="2"/>
      <c r="T4217" s="3">
        <v>0.0</v>
      </c>
      <c r="U4217" s="3">
        <v>0.0</v>
      </c>
    </row>
    <row r="4218" hidden="1">
      <c r="A4218" s="10" t="str">
        <f t="shared" si="1"/>
        <v>Greece2008</v>
      </c>
      <c r="B4218" s="1" t="s">
        <v>91</v>
      </c>
      <c r="C4218" s="3">
        <v>2008.0</v>
      </c>
      <c r="D4218" s="3">
        <v>44.62</v>
      </c>
      <c r="E4218" s="3">
        <v>61.44</v>
      </c>
      <c r="F4218" s="3">
        <v>0.296513</v>
      </c>
      <c r="G4218" s="3">
        <v>0.04</v>
      </c>
      <c r="H4218" s="3">
        <v>94347.06</v>
      </c>
      <c r="I4218" s="3">
        <v>31127.44</v>
      </c>
      <c r="J4218" s="3">
        <v>-12.61</v>
      </c>
      <c r="K4218" s="3">
        <v>354460.99</v>
      </c>
      <c r="L4218" s="3">
        <v>21.23</v>
      </c>
      <c r="M4218" s="3">
        <v>40.21</v>
      </c>
      <c r="N4218" s="3">
        <v>18.12</v>
      </c>
      <c r="O4218" s="3">
        <v>20.32</v>
      </c>
      <c r="P4218" s="3">
        <v>11.03</v>
      </c>
      <c r="Q4218" s="3">
        <v>50.74</v>
      </c>
      <c r="R4218" s="3">
        <v>24.03</v>
      </c>
      <c r="S4218" s="3">
        <v>11.54</v>
      </c>
      <c r="T4218" s="3">
        <v>1698.38587204193</v>
      </c>
      <c r="U4218" s="3">
        <v>1088.5209</v>
      </c>
    </row>
    <row r="4219" hidden="1">
      <c r="A4219" s="10" t="str">
        <f t="shared" si="1"/>
        <v>Grenada2008</v>
      </c>
      <c r="B4219" s="1" t="s">
        <v>93</v>
      </c>
      <c r="C4219" s="3">
        <v>2008.0</v>
      </c>
      <c r="D4219" s="3">
        <v>68.81</v>
      </c>
      <c r="E4219" s="3">
        <v>76.1</v>
      </c>
      <c r="F4219" s="2"/>
      <c r="G4219" s="3">
        <v>0.09</v>
      </c>
      <c r="H4219" s="3">
        <v>363.3</v>
      </c>
      <c r="I4219" s="3">
        <v>30.54</v>
      </c>
      <c r="J4219" s="3">
        <v>-29.53</v>
      </c>
      <c r="K4219" s="3">
        <v>825.98</v>
      </c>
      <c r="L4219" s="3">
        <v>16.69</v>
      </c>
      <c r="M4219" s="3">
        <v>59.41</v>
      </c>
      <c r="N4219" s="3">
        <v>17.75</v>
      </c>
      <c r="O4219" s="3">
        <v>6.14</v>
      </c>
      <c r="P4219" s="3">
        <v>16.64</v>
      </c>
      <c r="Q4219" s="3">
        <v>36.8</v>
      </c>
      <c r="R4219" s="3">
        <v>28.08</v>
      </c>
      <c r="S4219" s="3">
        <v>18.48</v>
      </c>
      <c r="T4219" s="3">
        <v>1655.8863346934</v>
      </c>
      <c r="U4219" s="3">
        <v>1793.8209</v>
      </c>
    </row>
    <row r="4220" hidden="1">
      <c r="A4220" s="10" t="str">
        <f t="shared" si="1"/>
        <v>Greenland2008</v>
      </c>
      <c r="B4220" s="1" t="s">
        <v>92</v>
      </c>
      <c r="C4220" s="3">
        <v>2008.0</v>
      </c>
      <c r="D4220" s="3">
        <v>86.69</v>
      </c>
      <c r="E4220" s="3">
        <v>87.22</v>
      </c>
      <c r="F4220" s="2"/>
      <c r="G4220" s="3">
        <v>0.41</v>
      </c>
      <c r="H4220" s="3">
        <v>926.86</v>
      </c>
      <c r="I4220" s="3">
        <v>490.16</v>
      </c>
      <c r="J4220" s="3">
        <v>-33.41</v>
      </c>
      <c r="K4220" s="3">
        <v>2499.11</v>
      </c>
      <c r="L4220" s="3">
        <v>22.76</v>
      </c>
      <c r="M4220" s="3">
        <v>64.46</v>
      </c>
      <c r="N4220" s="3">
        <v>7.79</v>
      </c>
      <c r="O4220" s="3">
        <v>4.71</v>
      </c>
      <c r="P4220" s="3">
        <v>1.33</v>
      </c>
      <c r="Q4220" s="3">
        <v>30.01</v>
      </c>
      <c r="R4220" s="3">
        <v>1.99</v>
      </c>
      <c r="S4220" s="3">
        <v>55.78</v>
      </c>
      <c r="T4220" s="3">
        <v>1853.05410913868</v>
      </c>
      <c r="U4220" s="3">
        <v>3439.4268</v>
      </c>
    </row>
    <row r="4221" hidden="1">
      <c r="A4221" s="10" t="str">
        <f t="shared" si="1"/>
        <v>Guatemala2008</v>
      </c>
      <c r="B4221" s="1" t="s">
        <v>95</v>
      </c>
      <c r="C4221" s="3">
        <v>2008.0</v>
      </c>
      <c r="D4221" s="3">
        <v>53.17</v>
      </c>
      <c r="E4221" s="3">
        <v>62.41</v>
      </c>
      <c r="F4221" s="3">
        <v>-0.147316</v>
      </c>
      <c r="G4221" s="3">
        <v>0.25</v>
      </c>
      <c r="H4221" s="3">
        <v>14521.5</v>
      </c>
      <c r="I4221" s="3">
        <v>7736.7</v>
      </c>
      <c r="J4221" s="3">
        <v>-14.69</v>
      </c>
      <c r="K4221" s="3">
        <v>39136.44</v>
      </c>
      <c r="L4221" s="3">
        <v>17.8</v>
      </c>
      <c r="M4221" s="3">
        <v>44.61</v>
      </c>
      <c r="N4221" s="3">
        <v>31.55</v>
      </c>
      <c r="O4221" s="3">
        <v>6.04</v>
      </c>
      <c r="P4221" s="3">
        <v>3.58</v>
      </c>
      <c r="Q4221" s="3">
        <v>43.8</v>
      </c>
      <c r="R4221" s="3">
        <v>20.57</v>
      </c>
      <c r="S4221" s="3">
        <v>32.06</v>
      </c>
      <c r="T4221" s="3">
        <v>1623.76551711021</v>
      </c>
      <c r="U4221" s="3">
        <v>1401.8445</v>
      </c>
    </row>
    <row r="4222" hidden="1">
      <c r="A4222" s="10" t="str">
        <f t="shared" si="1"/>
        <v>French Guiana2008</v>
      </c>
      <c r="B4222" s="1" t="s">
        <v>84</v>
      </c>
      <c r="C4222" s="3">
        <v>2008.0</v>
      </c>
      <c r="D4222" s="3">
        <v>0.0</v>
      </c>
      <c r="E4222" s="3">
        <v>0.0</v>
      </c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3">
        <v>0.0</v>
      </c>
      <c r="U4222" s="3">
        <v>0.0</v>
      </c>
    </row>
    <row r="4223" hidden="1">
      <c r="A4223" s="10" t="str">
        <f t="shared" si="1"/>
        <v>Guyana2008</v>
      </c>
      <c r="B4223" s="1" t="s">
        <v>98</v>
      </c>
      <c r="C4223" s="3">
        <v>2008.0</v>
      </c>
      <c r="D4223" s="3">
        <v>68.43</v>
      </c>
      <c r="E4223" s="3">
        <v>79.59</v>
      </c>
      <c r="F4223" s="2"/>
      <c r="G4223" s="3">
        <v>0.1</v>
      </c>
      <c r="H4223" s="3">
        <v>1345.93</v>
      </c>
      <c r="I4223" s="3">
        <v>830.21</v>
      </c>
      <c r="J4223" s="2"/>
      <c r="K4223" s="3">
        <v>3025.19</v>
      </c>
      <c r="L4223" s="3">
        <v>20.0</v>
      </c>
      <c r="M4223" s="3">
        <v>59.59</v>
      </c>
      <c r="N4223" s="3">
        <v>16.19</v>
      </c>
      <c r="O4223" s="3">
        <v>4.22</v>
      </c>
      <c r="P4223" s="3">
        <v>0.56</v>
      </c>
      <c r="Q4223" s="3">
        <v>14.55</v>
      </c>
      <c r="R4223" s="3">
        <v>49.94</v>
      </c>
      <c r="S4223" s="3">
        <v>34.95</v>
      </c>
      <c r="T4223" s="3">
        <v>1895.52532736298</v>
      </c>
      <c r="U4223" s="3">
        <v>1884.3992</v>
      </c>
    </row>
    <row r="4224" hidden="1">
      <c r="A4224" s="10" t="str">
        <f t="shared" si="1"/>
        <v>Hong Kong SAR, China2008</v>
      </c>
      <c r="B4224" s="1" t="s">
        <v>100</v>
      </c>
      <c r="C4224" s="3">
        <v>2008.0</v>
      </c>
      <c r="D4224" s="3">
        <v>2.94</v>
      </c>
      <c r="E4224" s="3">
        <v>78.24</v>
      </c>
      <c r="F4224" s="2"/>
      <c r="G4224" s="3">
        <v>0.05</v>
      </c>
      <c r="H4224" s="3">
        <v>392962.35</v>
      </c>
      <c r="I4224" s="3">
        <v>370241.82</v>
      </c>
      <c r="J4224" s="3">
        <v>10.17</v>
      </c>
      <c r="K4224" s="3">
        <v>219280.0</v>
      </c>
      <c r="L4224" s="3">
        <v>51.49</v>
      </c>
      <c r="M4224" s="3">
        <v>26.75</v>
      </c>
      <c r="N4224" s="3">
        <v>17.79</v>
      </c>
      <c r="O4224" s="3">
        <v>3.92</v>
      </c>
      <c r="P4224" s="3">
        <v>52.9</v>
      </c>
      <c r="Q4224" s="3">
        <v>27.95</v>
      </c>
      <c r="R4224" s="3">
        <v>16.68</v>
      </c>
      <c r="S4224" s="3">
        <v>2.37</v>
      </c>
      <c r="T4224" s="3">
        <v>3339.68100537684</v>
      </c>
      <c r="U4224" s="3">
        <v>3324.1634</v>
      </c>
    </row>
    <row r="4225" hidden="1">
      <c r="A4225" s="10" t="str">
        <f t="shared" si="1"/>
        <v>Honduras2008</v>
      </c>
      <c r="B4225" s="1" t="s">
        <v>99</v>
      </c>
      <c r="C4225" s="3">
        <v>2008.0</v>
      </c>
      <c r="D4225" s="3">
        <v>0.0</v>
      </c>
      <c r="E4225" s="3">
        <v>0.0</v>
      </c>
      <c r="F4225" s="3">
        <v>-0.631573</v>
      </c>
      <c r="G4225" s="2"/>
      <c r="H4225" s="2"/>
      <c r="I4225" s="2"/>
      <c r="J4225" s="3">
        <v>-33.1</v>
      </c>
      <c r="K4225" s="3">
        <v>13881.7</v>
      </c>
      <c r="L4225" s="2"/>
      <c r="M4225" s="2"/>
      <c r="N4225" s="2"/>
      <c r="O4225" s="2"/>
      <c r="P4225" s="2"/>
      <c r="Q4225" s="2"/>
      <c r="R4225" s="2"/>
      <c r="S4225" s="2"/>
      <c r="T4225" s="3">
        <v>0.0</v>
      </c>
      <c r="U4225" s="3">
        <v>0.0</v>
      </c>
    </row>
    <row r="4226" hidden="1">
      <c r="A4226" s="10" t="str">
        <f t="shared" si="1"/>
        <v>Croatia2008</v>
      </c>
      <c r="B4226" s="1" t="s">
        <v>63</v>
      </c>
      <c r="C4226" s="3">
        <v>2008.0</v>
      </c>
      <c r="D4226" s="3">
        <v>31.08</v>
      </c>
      <c r="E4226" s="3">
        <v>63.78</v>
      </c>
      <c r="F4226" s="3">
        <v>0.919773</v>
      </c>
      <c r="G4226" s="3">
        <v>0.08</v>
      </c>
      <c r="H4226" s="3">
        <v>30726.99</v>
      </c>
      <c r="I4226" s="3">
        <v>14123.67</v>
      </c>
      <c r="J4226" s="3">
        <v>-10.24</v>
      </c>
      <c r="K4226" s="3">
        <v>70234.42</v>
      </c>
      <c r="L4226" s="3">
        <v>25.01</v>
      </c>
      <c r="M4226" s="3">
        <v>38.77</v>
      </c>
      <c r="N4226" s="3">
        <v>22.96</v>
      </c>
      <c r="O4226" s="3">
        <v>13.26</v>
      </c>
      <c r="P4226" s="3">
        <v>31.81</v>
      </c>
      <c r="Q4226" s="3">
        <v>40.58</v>
      </c>
      <c r="R4226" s="3">
        <v>21.15</v>
      </c>
      <c r="S4226" s="3">
        <v>6.46</v>
      </c>
      <c r="T4226" s="3">
        <v>1965.0502894395</v>
      </c>
      <c r="U4226" s="3">
        <v>1033.4635</v>
      </c>
    </row>
    <row r="4227" hidden="1">
      <c r="A4227" s="10" t="str">
        <f t="shared" si="1"/>
        <v>Hungary2008</v>
      </c>
      <c r="B4227" s="1" t="s">
        <v>101</v>
      </c>
      <c r="C4227" s="3">
        <v>2008.0</v>
      </c>
      <c r="D4227" s="3">
        <v>12.35</v>
      </c>
      <c r="E4227" s="3">
        <v>69.45</v>
      </c>
      <c r="F4227" s="3">
        <v>1.501854</v>
      </c>
      <c r="G4227" s="3">
        <v>0.08</v>
      </c>
      <c r="H4227" s="3">
        <v>108784.72</v>
      </c>
      <c r="I4227" s="3">
        <v>108211.17</v>
      </c>
      <c r="J4227" s="3">
        <v>0.36</v>
      </c>
      <c r="K4227" s="3">
        <v>158135.99</v>
      </c>
      <c r="L4227" s="3">
        <v>40.3</v>
      </c>
      <c r="M4227" s="3">
        <v>29.15</v>
      </c>
      <c r="N4227" s="3">
        <v>16.82</v>
      </c>
      <c r="O4227" s="3">
        <v>2.29</v>
      </c>
      <c r="P4227" s="3">
        <v>44.61</v>
      </c>
      <c r="Q4227" s="3">
        <v>30.99</v>
      </c>
      <c r="R4227" s="3">
        <v>12.12</v>
      </c>
      <c r="S4227" s="3">
        <v>4.96</v>
      </c>
      <c r="T4227" s="3">
        <v>2652.11964709518</v>
      </c>
      <c r="U4227" s="3">
        <v>2479.2992</v>
      </c>
    </row>
    <row r="4228" hidden="1">
      <c r="A4228" s="10" t="str">
        <f t="shared" si="1"/>
        <v>Indonesia2008</v>
      </c>
      <c r="B4228" s="1" t="s">
        <v>104</v>
      </c>
      <c r="C4228" s="3">
        <v>2008.0</v>
      </c>
      <c r="D4228" s="3">
        <v>56.31</v>
      </c>
      <c r="E4228" s="3">
        <v>55.86</v>
      </c>
      <c r="F4228" s="3">
        <v>0.051556</v>
      </c>
      <c r="G4228" s="3">
        <v>0.07</v>
      </c>
      <c r="H4228" s="3">
        <v>129244.05</v>
      </c>
      <c r="I4228" s="3">
        <v>137020.42</v>
      </c>
      <c r="J4228" s="3">
        <v>1.06</v>
      </c>
      <c r="K4228" s="3">
        <v>510228.99</v>
      </c>
      <c r="L4228" s="3">
        <v>30.46</v>
      </c>
      <c r="M4228" s="3">
        <v>25.4</v>
      </c>
      <c r="N4228" s="3">
        <v>29.18</v>
      </c>
      <c r="O4228" s="3">
        <v>14.94</v>
      </c>
      <c r="P4228" s="3">
        <v>10.15</v>
      </c>
      <c r="Q4228" s="3">
        <v>32.11</v>
      </c>
      <c r="R4228" s="3">
        <v>29.64</v>
      </c>
      <c r="S4228" s="3">
        <v>27.95</v>
      </c>
      <c r="T4228" s="3">
        <v>1987.02497958391</v>
      </c>
      <c r="U4228" s="3">
        <v>1369.7619</v>
      </c>
    </row>
    <row r="4229" hidden="1">
      <c r="A4229" s="10" t="str">
        <f t="shared" si="1"/>
        <v>India2008</v>
      </c>
      <c r="B4229" s="1" t="s">
        <v>103</v>
      </c>
      <c r="C4229" s="3">
        <v>2008.0</v>
      </c>
      <c r="D4229" s="3">
        <v>33.33</v>
      </c>
      <c r="E4229" s="3">
        <v>30.55</v>
      </c>
      <c r="F4229" s="3">
        <v>0.328291</v>
      </c>
      <c r="G4229" s="3">
        <v>0.04</v>
      </c>
      <c r="H4229" s="3">
        <v>315712.11</v>
      </c>
      <c r="I4229" s="3">
        <v>181860.9</v>
      </c>
      <c r="J4229" s="3">
        <v>-5.17</v>
      </c>
      <c r="K4229" s="3">
        <v>1198899.99</v>
      </c>
      <c r="L4229" s="3">
        <v>20.08</v>
      </c>
      <c r="M4229" s="3">
        <v>10.47</v>
      </c>
      <c r="N4229" s="3">
        <v>28.33</v>
      </c>
      <c r="O4229" s="3">
        <v>37.46</v>
      </c>
      <c r="P4229" s="3">
        <v>11.49</v>
      </c>
      <c r="Q4229" s="3">
        <v>42.61</v>
      </c>
      <c r="R4229" s="3">
        <v>34.23</v>
      </c>
      <c r="S4229" s="3">
        <v>10.05</v>
      </c>
      <c r="T4229" s="3">
        <v>2028.01643138296</v>
      </c>
      <c r="U4229" s="3">
        <v>1018.8973</v>
      </c>
    </row>
    <row r="4230" hidden="1">
      <c r="A4230" s="10" t="str">
        <f t="shared" si="1"/>
        <v>Ireland2008</v>
      </c>
      <c r="B4230" s="1" t="s">
        <v>106</v>
      </c>
      <c r="C4230" s="3">
        <v>2008.0</v>
      </c>
      <c r="D4230" s="3">
        <v>11.85</v>
      </c>
      <c r="E4230" s="3">
        <v>71.36</v>
      </c>
      <c r="F4230" s="3">
        <v>1.616759</v>
      </c>
      <c r="G4230" s="3">
        <v>0.09</v>
      </c>
      <c r="H4230" s="3">
        <v>84953.48</v>
      </c>
      <c r="I4230" s="3">
        <v>127111.35</v>
      </c>
      <c r="J4230" s="3">
        <v>8.6</v>
      </c>
      <c r="K4230" s="3">
        <v>275038.99</v>
      </c>
      <c r="L4230" s="3">
        <v>31.53</v>
      </c>
      <c r="M4230" s="3">
        <v>39.83</v>
      </c>
      <c r="N4230" s="3">
        <v>15.36</v>
      </c>
      <c r="O4230" s="3">
        <v>6.75</v>
      </c>
      <c r="P4230" s="3">
        <v>24.44</v>
      </c>
      <c r="Q4230" s="3">
        <v>31.41</v>
      </c>
      <c r="R4230" s="3">
        <v>37.12</v>
      </c>
      <c r="S4230" s="3">
        <v>3.83</v>
      </c>
      <c r="T4230" s="3">
        <v>2035.04634390148</v>
      </c>
      <c r="U4230" s="3">
        <v>3278.7264</v>
      </c>
    </row>
    <row r="4231" hidden="1">
      <c r="A4231" s="10" t="str">
        <f t="shared" si="1"/>
        <v>Iran, Islamic Rep.2008</v>
      </c>
      <c r="B4231" s="1" t="s">
        <v>105</v>
      </c>
      <c r="C4231" s="3">
        <v>2008.0</v>
      </c>
      <c r="D4231" s="3">
        <v>0.0</v>
      </c>
      <c r="E4231" s="3">
        <v>0.0</v>
      </c>
      <c r="F4231" s="3">
        <v>-1.22141</v>
      </c>
      <c r="G4231" s="2"/>
      <c r="H4231" s="2"/>
      <c r="I4231" s="2"/>
      <c r="J4231" s="3">
        <v>4.92</v>
      </c>
      <c r="K4231" s="3">
        <v>412336.0</v>
      </c>
      <c r="L4231" s="2"/>
      <c r="M4231" s="2"/>
      <c r="N4231" s="2"/>
      <c r="O4231" s="2"/>
      <c r="P4231" s="2"/>
      <c r="Q4231" s="2"/>
      <c r="R4231" s="2"/>
      <c r="S4231" s="2"/>
      <c r="T4231" s="3">
        <v>0.0</v>
      </c>
      <c r="U4231" s="3">
        <v>0.0</v>
      </c>
    </row>
    <row r="4232" hidden="1">
      <c r="A4232" s="10" t="str">
        <f t="shared" si="1"/>
        <v>Iceland2008</v>
      </c>
      <c r="B4232" s="1" t="s">
        <v>102</v>
      </c>
      <c r="C4232" s="3">
        <v>2008.0</v>
      </c>
      <c r="D4232" s="3">
        <v>40.27</v>
      </c>
      <c r="E4232" s="3">
        <v>70.6</v>
      </c>
      <c r="F4232" s="2"/>
      <c r="G4232" s="3">
        <v>0.1</v>
      </c>
      <c r="H4232" s="3">
        <v>6165.93</v>
      </c>
      <c r="I4232" s="3">
        <v>5355.43</v>
      </c>
      <c r="J4232" s="3">
        <v>-2.16</v>
      </c>
      <c r="K4232" s="3">
        <v>17905.25</v>
      </c>
      <c r="L4232" s="3">
        <v>27.86</v>
      </c>
      <c r="M4232" s="3">
        <v>42.74</v>
      </c>
      <c r="N4232" s="3">
        <v>24.79</v>
      </c>
      <c r="O4232" s="3">
        <v>4.56</v>
      </c>
      <c r="P4232" s="3">
        <v>11.63</v>
      </c>
      <c r="Q4232" s="3">
        <v>9.04</v>
      </c>
      <c r="R4232" s="3">
        <v>52.8</v>
      </c>
      <c r="S4232" s="3">
        <v>25.73</v>
      </c>
      <c r="T4232" s="3">
        <v>1861.46528613492</v>
      </c>
      <c r="U4232" s="3">
        <v>2988.0247</v>
      </c>
    </row>
    <row r="4233" hidden="1">
      <c r="A4233" s="10" t="str">
        <f t="shared" si="1"/>
        <v>Israel2008</v>
      </c>
      <c r="B4233" s="1" t="s">
        <v>107</v>
      </c>
      <c r="C4233" s="3">
        <v>2008.0</v>
      </c>
      <c r="D4233" s="3">
        <v>5.12</v>
      </c>
      <c r="E4233" s="3">
        <v>48.42</v>
      </c>
      <c r="F4233" s="3">
        <v>1.013629</v>
      </c>
      <c r="G4233" s="3">
        <v>0.14</v>
      </c>
      <c r="H4233" s="3">
        <v>65170.55</v>
      </c>
      <c r="I4233" s="3">
        <v>61337.49</v>
      </c>
      <c r="J4233" s="3">
        <v>-0.64</v>
      </c>
      <c r="K4233" s="3">
        <v>216104.99</v>
      </c>
      <c r="L4233" s="3">
        <v>22.74</v>
      </c>
      <c r="M4233" s="3">
        <v>25.68</v>
      </c>
      <c r="N4233" s="3">
        <v>24.22</v>
      </c>
      <c r="O4233" s="3">
        <v>26.84</v>
      </c>
      <c r="P4233" s="3">
        <v>21.4</v>
      </c>
      <c r="Q4233" s="3">
        <v>20.98</v>
      </c>
      <c r="R4233" s="3">
        <v>46.76</v>
      </c>
      <c r="S4233" s="3">
        <v>9.05</v>
      </c>
      <c r="T4233" s="3">
        <v>1972.54429812362</v>
      </c>
      <c r="U4233" s="3">
        <v>2059.5435</v>
      </c>
    </row>
    <row r="4234" hidden="1">
      <c r="A4234" s="10" t="str">
        <f t="shared" si="1"/>
        <v>Italy2008</v>
      </c>
      <c r="B4234" s="1" t="s">
        <v>108</v>
      </c>
      <c r="C4234" s="3">
        <v>2008.0</v>
      </c>
      <c r="D4234" s="3">
        <v>14.24</v>
      </c>
      <c r="E4234" s="3">
        <v>48.08</v>
      </c>
      <c r="F4234" s="3">
        <v>1.379279</v>
      </c>
      <c r="G4234" s="3">
        <v>0.05</v>
      </c>
      <c r="H4234" s="3">
        <v>560960.37</v>
      </c>
      <c r="I4234" s="3">
        <v>541786.28</v>
      </c>
      <c r="J4234" s="3">
        <v>-0.77</v>
      </c>
      <c r="K4234" s="3">
        <v>2398860.08</v>
      </c>
      <c r="L4234" s="3">
        <v>20.05</v>
      </c>
      <c r="M4234" s="3">
        <v>28.03</v>
      </c>
      <c r="N4234" s="3">
        <v>26.23</v>
      </c>
      <c r="O4234" s="3">
        <v>17.93</v>
      </c>
      <c r="P4234" s="3">
        <v>33.75</v>
      </c>
      <c r="Q4234" s="3">
        <v>40.06</v>
      </c>
      <c r="R4234" s="3">
        <v>20.81</v>
      </c>
      <c r="S4234" s="3">
        <v>2.61</v>
      </c>
      <c r="T4234" s="3">
        <v>1718.91612741119</v>
      </c>
      <c r="U4234" s="3">
        <v>1262.6165</v>
      </c>
    </row>
    <row r="4235" hidden="1">
      <c r="A4235" s="10" t="str">
        <f t="shared" si="1"/>
        <v>Jamaica2008</v>
      </c>
      <c r="B4235" s="1" t="s">
        <v>109</v>
      </c>
      <c r="C4235" s="3">
        <v>2008.0</v>
      </c>
      <c r="D4235" s="3">
        <v>43.64</v>
      </c>
      <c r="E4235" s="3">
        <v>67.31</v>
      </c>
      <c r="F4235" s="3">
        <v>-0.269867</v>
      </c>
      <c r="G4235" s="3">
        <v>0.13</v>
      </c>
      <c r="H4235" s="3">
        <v>8465.41</v>
      </c>
      <c r="I4235" s="3">
        <v>2438.81</v>
      </c>
      <c r="J4235" s="3">
        <v>-29.69</v>
      </c>
      <c r="K4235" s="3">
        <v>13709.4</v>
      </c>
      <c r="L4235" s="3">
        <v>12.21</v>
      </c>
      <c r="M4235" s="3">
        <v>55.1</v>
      </c>
      <c r="N4235" s="3">
        <v>16.07</v>
      </c>
      <c r="O4235" s="3">
        <v>15.25</v>
      </c>
      <c r="P4235" s="3">
        <v>1.39</v>
      </c>
      <c r="Q4235" s="3">
        <v>26.45</v>
      </c>
      <c r="R4235" s="3">
        <v>63.21</v>
      </c>
      <c r="S4235" s="3">
        <v>8.95</v>
      </c>
      <c r="T4235" s="3">
        <v>2075.18709650999</v>
      </c>
      <c r="U4235" s="3">
        <v>3414.8242</v>
      </c>
    </row>
    <row r="4236" hidden="1">
      <c r="A4236" s="10" t="str">
        <f t="shared" si="1"/>
        <v>Jordan2008</v>
      </c>
      <c r="B4236" s="1" t="s">
        <v>111</v>
      </c>
      <c r="C4236" s="3">
        <v>2008.0</v>
      </c>
      <c r="D4236" s="3">
        <v>23.88</v>
      </c>
      <c r="E4236" s="3">
        <v>48.61</v>
      </c>
      <c r="F4236" s="3">
        <v>0.361678</v>
      </c>
      <c r="G4236" s="3">
        <v>0.13</v>
      </c>
      <c r="H4236" s="3">
        <v>16871.6</v>
      </c>
      <c r="I4236" s="3">
        <v>7781.76</v>
      </c>
      <c r="J4236" s="3">
        <v>-28.81</v>
      </c>
      <c r="K4236" s="3">
        <v>22657.66</v>
      </c>
      <c r="L4236" s="3">
        <v>18.59</v>
      </c>
      <c r="M4236" s="3">
        <v>30.02</v>
      </c>
      <c r="N4236" s="3">
        <v>25.77</v>
      </c>
      <c r="O4236" s="3">
        <v>24.36</v>
      </c>
      <c r="P4236" s="3">
        <v>13.55</v>
      </c>
      <c r="Q4236" s="3">
        <v>36.73</v>
      </c>
      <c r="R4236" s="3">
        <v>34.34</v>
      </c>
      <c r="S4236" s="3">
        <v>15.01</v>
      </c>
      <c r="T4236" s="3">
        <v>1605.70037113405</v>
      </c>
      <c r="U4236" s="3">
        <v>1610.3031</v>
      </c>
    </row>
    <row r="4237" hidden="1">
      <c r="A4237" s="10" t="str">
        <f t="shared" si="1"/>
        <v>Japan2008</v>
      </c>
      <c r="B4237" s="1" t="s">
        <v>110</v>
      </c>
      <c r="C4237" s="3">
        <v>2008.0</v>
      </c>
      <c r="D4237" s="3">
        <v>3.72</v>
      </c>
      <c r="E4237" s="3">
        <v>48.39</v>
      </c>
      <c r="F4237" s="3">
        <v>2.317756</v>
      </c>
      <c r="G4237" s="3">
        <v>0.07</v>
      </c>
      <c r="H4237" s="3">
        <v>762533.92</v>
      </c>
      <c r="I4237" s="3">
        <v>781412.16</v>
      </c>
      <c r="J4237" s="3">
        <v>0.45</v>
      </c>
      <c r="K4237" s="3">
        <v>5037910.13</v>
      </c>
      <c r="L4237" s="3">
        <v>19.83</v>
      </c>
      <c r="M4237" s="3">
        <v>28.56</v>
      </c>
      <c r="N4237" s="3">
        <v>14.66</v>
      </c>
      <c r="O4237" s="3">
        <v>35.37</v>
      </c>
      <c r="P4237" s="3">
        <v>48.07</v>
      </c>
      <c r="Q4237" s="3">
        <v>26.17</v>
      </c>
      <c r="R4237" s="3">
        <v>19.8</v>
      </c>
      <c r="S4237" s="3">
        <v>1.24</v>
      </c>
      <c r="T4237" s="3">
        <v>1900.56273634908</v>
      </c>
      <c r="U4237" s="3">
        <v>2268.9559</v>
      </c>
    </row>
    <row r="4238" hidden="1">
      <c r="A4238" s="10" t="str">
        <f t="shared" si="1"/>
        <v>Kazakhstan2008</v>
      </c>
      <c r="B4238" s="1" t="s">
        <v>112</v>
      </c>
      <c r="C4238" s="3">
        <v>2008.0</v>
      </c>
      <c r="D4238" s="3">
        <v>77.27</v>
      </c>
      <c r="E4238" s="3">
        <v>64.36</v>
      </c>
      <c r="F4238" s="3">
        <v>-0.580881</v>
      </c>
      <c r="G4238" s="3">
        <v>0.07</v>
      </c>
      <c r="H4238" s="3">
        <v>37815.37</v>
      </c>
      <c r="I4238" s="3">
        <v>71171.96</v>
      </c>
      <c r="J4238" s="3">
        <v>20.0</v>
      </c>
      <c r="K4238" s="3">
        <v>133442.0</v>
      </c>
      <c r="L4238" s="3">
        <v>34.89</v>
      </c>
      <c r="M4238" s="3">
        <v>29.47</v>
      </c>
      <c r="N4238" s="3">
        <v>23.63</v>
      </c>
      <c r="O4238" s="3">
        <v>9.94</v>
      </c>
      <c r="P4238" s="3">
        <v>1.8</v>
      </c>
      <c r="Q4238" s="3">
        <v>6.13</v>
      </c>
      <c r="R4238" s="3">
        <v>21.36</v>
      </c>
      <c r="S4238" s="3">
        <v>70.65</v>
      </c>
      <c r="T4238" s="3">
        <v>2285.8157471873</v>
      </c>
      <c r="U4238" s="3">
        <v>5001.0192</v>
      </c>
    </row>
    <row r="4239" hidden="1">
      <c r="A4239" s="10" t="str">
        <f t="shared" si="1"/>
        <v>Kenya2008</v>
      </c>
      <c r="B4239" s="1" t="s">
        <v>113</v>
      </c>
      <c r="C4239" s="3">
        <v>2008.0</v>
      </c>
      <c r="D4239" s="3">
        <v>65.18</v>
      </c>
      <c r="E4239" s="3">
        <v>57.9</v>
      </c>
      <c r="F4239" s="3">
        <v>-0.324095</v>
      </c>
      <c r="G4239" s="3">
        <v>0.05</v>
      </c>
      <c r="H4239" s="3">
        <v>11127.82</v>
      </c>
      <c r="I4239" s="3">
        <v>5000.95</v>
      </c>
      <c r="J4239" s="3">
        <v>-12.23</v>
      </c>
      <c r="K4239" s="3">
        <v>35895.15</v>
      </c>
      <c r="L4239" s="3">
        <v>24.32</v>
      </c>
      <c r="M4239" s="3">
        <v>33.58</v>
      </c>
      <c r="N4239" s="3">
        <v>26.63</v>
      </c>
      <c r="O4239" s="3">
        <v>15.46</v>
      </c>
      <c r="P4239" s="3">
        <v>3.88</v>
      </c>
      <c r="Q4239" s="3">
        <v>61.72</v>
      </c>
      <c r="R4239" s="3">
        <v>18.57</v>
      </c>
      <c r="S4239" s="3">
        <v>15.82</v>
      </c>
      <c r="T4239" s="3">
        <v>1827.69612642591</v>
      </c>
      <c r="U4239" s="3">
        <v>2236.543</v>
      </c>
    </row>
    <row r="4240" hidden="1">
      <c r="A4240" s="10" t="str">
        <f t="shared" si="1"/>
        <v>Kyrgyz Republic2008</v>
      </c>
      <c r="B4240" s="1" t="s">
        <v>117</v>
      </c>
      <c r="C4240" s="3">
        <v>2008.0</v>
      </c>
      <c r="D4240" s="3">
        <v>18.92</v>
      </c>
      <c r="E4240" s="3">
        <v>42.93</v>
      </c>
      <c r="F4240" s="3">
        <v>-0.125144</v>
      </c>
      <c r="G4240" s="3">
        <v>0.32</v>
      </c>
      <c r="H4240" s="3">
        <v>4072.33</v>
      </c>
      <c r="I4240" s="3">
        <v>1617.56</v>
      </c>
      <c r="J4240" s="3">
        <v>-39.01</v>
      </c>
      <c r="K4240" s="3">
        <v>5139.96</v>
      </c>
      <c r="L4240" s="3">
        <v>14.91</v>
      </c>
      <c r="M4240" s="3">
        <v>28.02</v>
      </c>
      <c r="N4240" s="3">
        <v>13.82</v>
      </c>
      <c r="O4240" s="3">
        <v>7.89</v>
      </c>
      <c r="P4240" s="3">
        <v>4.13</v>
      </c>
      <c r="Q4240" s="3">
        <v>14.65</v>
      </c>
      <c r="R4240" s="3">
        <v>40.01</v>
      </c>
      <c r="S4240" s="3">
        <v>12.83</v>
      </c>
      <c r="T4240" s="3">
        <v>1489.77002512052</v>
      </c>
      <c r="U4240" s="3">
        <v>2064.7739</v>
      </c>
    </row>
    <row r="4241" hidden="1">
      <c r="A4241" s="10" t="str">
        <f t="shared" si="1"/>
        <v>Cambodia2008</v>
      </c>
      <c r="B4241" s="1" t="s">
        <v>48</v>
      </c>
      <c r="C4241" s="3">
        <v>2008.0</v>
      </c>
      <c r="D4241" s="3">
        <v>24.23</v>
      </c>
      <c r="E4241" s="3">
        <v>51.13</v>
      </c>
      <c r="F4241" s="3">
        <v>-0.783039</v>
      </c>
      <c r="G4241" s="3">
        <v>0.27</v>
      </c>
      <c r="H4241" s="3">
        <v>4416.65</v>
      </c>
      <c r="I4241" s="3">
        <v>4358.19</v>
      </c>
      <c r="J4241" s="3">
        <v>-2.23</v>
      </c>
      <c r="K4241" s="3">
        <v>10351.91</v>
      </c>
      <c r="L4241" s="3">
        <v>20.1</v>
      </c>
      <c r="M4241" s="3">
        <v>31.03</v>
      </c>
      <c r="N4241" s="3">
        <v>46.08</v>
      </c>
      <c r="O4241" s="3">
        <v>2.76</v>
      </c>
      <c r="P4241" s="3">
        <v>1.14</v>
      </c>
      <c r="Q4241" s="3">
        <v>94.28</v>
      </c>
      <c r="R4241" s="3">
        <v>0.78</v>
      </c>
      <c r="S4241" s="3">
        <v>3.71</v>
      </c>
      <c r="T4241" s="3">
        <v>2241.89597058425</v>
      </c>
      <c r="U4241" s="3">
        <v>5268.0257</v>
      </c>
    </row>
    <row r="4242" hidden="1">
      <c r="A4242" s="10" t="str">
        <f t="shared" si="1"/>
        <v>Kiribati2008</v>
      </c>
      <c r="B4242" s="1" t="s">
        <v>114</v>
      </c>
      <c r="C4242" s="3">
        <v>2008.0</v>
      </c>
      <c r="D4242" s="3">
        <v>82.87</v>
      </c>
      <c r="E4242" s="3">
        <v>80.42</v>
      </c>
      <c r="F4242" s="2"/>
      <c r="G4242" s="3">
        <v>0.23</v>
      </c>
      <c r="H4242" s="3">
        <v>75.16</v>
      </c>
      <c r="I4242" s="3">
        <v>7.52</v>
      </c>
      <c r="J4242" s="3">
        <v>-70.06</v>
      </c>
      <c r="K4242" s="3">
        <v>141.04</v>
      </c>
      <c r="L4242" s="3">
        <v>9.99</v>
      </c>
      <c r="M4242" s="3">
        <v>70.43</v>
      </c>
      <c r="N4242" s="3">
        <v>14.05</v>
      </c>
      <c r="O4242" s="3">
        <v>4.59</v>
      </c>
      <c r="P4242" s="3">
        <v>10.27</v>
      </c>
      <c r="Q4242" s="3">
        <v>11.5</v>
      </c>
      <c r="R4242" s="3">
        <v>57.89</v>
      </c>
      <c r="S4242" s="3">
        <v>18.93</v>
      </c>
      <c r="T4242" s="3">
        <v>1786.74877928743</v>
      </c>
      <c r="U4242" s="3">
        <v>3783.7342</v>
      </c>
    </row>
    <row r="4243" hidden="1">
      <c r="A4243" s="10" t="str">
        <f t="shared" si="1"/>
        <v>St. Kitts and Nevis2008</v>
      </c>
      <c r="B4243" s="1" t="s">
        <v>190</v>
      </c>
      <c r="C4243" s="3">
        <v>2008.0</v>
      </c>
      <c r="D4243" s="3">
        <v>14.05</v>
      </c>
      <c r="E4243" s="3">
        <v>80.44</v>
      </c>
      <c r="F4243" s="2"/>
      <c r="G4243" s="3">
        <v>0.56</v>
      </c>
      <c r="H4243" s="3">
        <v>324.79</v>
      </c>
      <c r="I4243" s="3">
        <v>51.17</v>
      </c>
      <c r="J4243" s="2"/>
      <c r="K4243" s="3">
        <v>751.23</v>
      </c>
      <c r="L4243" s="3">
        <v>18.32</v>
      </c>
      <c r="M4243" s="3">
        <v>62.12</v>
      </c>
      <c r="N4243" s="3">
        <v>13.45</v>
      </c>
      <c r="O4243" s="3">
        <v>6.11</v>
      </c>
      <c r="P4243" s="3">
        <v>80.88</v>
      </c>
      <c r="Q4243" s="3">
        <v>15.99</v>
      </c>
      <c r="R4243" s="3">
        <v>0.51</v>
      </c>
      <c r="S4243" s="3">
        <v>2.61</v>
      </c>
      <c r="T4243" s="3">
        <v>1927.44659822741</v>
      </c>
      <c r="U4243" s="3">
        <v>6077.3013</v>
      </c>
    </row>
    <row r="4244" hidden="1">
      <c r="A4244" s="10" t="str">
        <f t="shared" si="1"/>
        <v>Korea, Rep.2008</v>
      </c>
      <c r="B4244" s="1" t="s">
        <v>115</v>
      </c>
      <c r="C4244" s="3">
        <v>2008.0</v>
      </c>
      <c r="D4244" s="3">
        <v>10.97</v>
      </c>
      <c r="E4244" s="3">
        <v>46.33</v>
      </c>
      <c r="F4244" s="3">
        <v>1.552706</v>
      </c>
      <c r="G4244" s="3">
        <v>0.09</v>
      </c>
      <c r="H4244" s="3">
        <v>435271.38</v>
      </c>
      <c r="I4244" s="3">
        <v>422003.48</v>
      </c>
      <c r="J4244" s="3">
        <v>-0.23</v>
      </c>
      <c r="K4244" s="3">
        <v>1047339.99</v>
      </c>
      <c r="L4244" s="3">
        <v>26.97</v>
      </c>
      <c r="M4244" s="3">
        <v>19.36</v>
      </c>
      <c r="N4244" s="3">
        <v>22.91</v>
      </c>
      <c r="O4244" s="3">
        <v>30.75</v>
      </c>
      <c r="P4244" s="3">
        <v>52.41</v>
      </c>
      <c r="Q4244" s="3">
        <v>23.62</v>
      </c>
      <c r="R4244" s="3">
        <v>23.18</v>
      </c>
      <c r="S4244" s="3">
        <v>0.78</v>
      </c>
      <c r="T4244" s="3">
        <v>2116.92655068728</v>
      </c>
      <c r="U4244" s="3">
        <v>1936.6641</v>
      </c>
    </row>
    <row r="4245" hidden="1">
      <c r="A4245" s="10" t="str">
        <f t="shared" si="1"/>
        <v>Kuwait2008</v>
      </c>
      <c r="B4245" s="1" t="s">
        <v>116</v>
      </c>
      <c r="C4245" s="3">
        <v>2008.0</v>
      </c>
      <c r="D4245" s="3">
        <v>94.89</v>
      </c>
      <c r="E4245" s="3">
        <v>70.49</v>
      </c>
      <c r="F4245" s="3">
        <v>-2.695878</v>
      </c>
      <c r="G4245" s="3">
        <v>0.09</v>
      </c>
      <c r="H4245" s="3">
        <v>24839.59</v>
      </c>
      <c r="I4245" s="3">
        <v>87457.02</v>
      </c>
      <c r="J4245" s="3">
        <v>40.84</v>
      </c>
      <c r="K4245" s="3">
        <v>147395.0</v>
      </c>
      <c r="L4245" s="3">
        <v>26.56</v>
      </c>
      <c r="M4245" s="3">
        <v>43.93</v>
      </c>
      <c r="N4245" s="3">
        <v>22.48</v>
      </c>
      <c r="O4245" s="3">
        <v>7.01</v>
      </c>
      <c r="P4245" s="3">
        <v>0.84</v>
      </c>
      <c r="Q4245" s="3">
        <v>29.98</v>
      </c>
      <c r="R4245" s="3">
        <v>2.94</v>
      </c>
      <c r="S4245" s="3">
        <v>66.24</v>
      </c>
      <c r="T4245" s="3">
        <v>2404.34867391227</v>
      </c>
      <c r="U4245" s="3">
        <v>8954.8532</v>
      </c>
    </row>
    <row r="4246" hidden="1">
      <c r="A4246" s="10" t="str">
        <f t="shared" si="1"/>
        <v>Lebanon2008</v>
      </c>
      <c r="B4246" s="1" t="s">
        <v>120</v>
      </c>
      <c r="C4246" s="3">
        <v>2008.0</v>
      </c>
      <c r="D4246" s="3">
        <v>23.58</v>
      </c>
      <c r="E4246" s="3">
        <v>70.21</v>
      </c>
      <c r="F4246" s="3">
        <v>0.493317</v>
      </c>
      <c r="G4246" s="3">
        <v>0.04</v>
      </c>
      <c r="H4246" s="3">
        <v>16136.47</v>
      </c>
      <c r="I4246" s="3">
        <v>3478.31</v>
      </c>
      <c r="J4246" s="3">
        <v>-29.53</v>
      </c>
      <c r="K4246" s="3">
        <v>29118.92</v>
      </c>
      <c r="L4246" s="3">
        <v>11.93</v>
      </c>
      <c r="M4246" s="3">
        <v>58.28</v>
      </c>
      <c r="N4246" s="3">
        <v>21.75</v>
      </c>
      <c r="O4246" s="3">
        <v>8.01</v>
      </c>
      <c r="P4246" s="3">
        <v>15.67</v>
      </c>
      <c r="Q4246" s="3">
        <v>34.03</v>
      </c>
      <c r="R4246" s="3">
        <v>34.91</v>
      </c>
      <c r="S4246" s="3">
        <v>14.9</v>
      </c>
      <c r="T4246" s="3">
        <v>1579.91940245911</v>
      </c>
      <c r="U4246" s="3">
        <v>1162.1357</v>
      </c>
    </row>
    <row r="4247" hidden="1">
      <c r="A4247" s="10" t="str">
        <f t="shared" si="1"/>
        <v>Libya2008</v>
      </c>
      <c r="B4247" s="1" t="s">
        <v>122</v>
      </c>
      <c r="C4247" s="3">
        <v>2008.0</v>
      </c>
      <c r="D4247" s="3">
        <v>96.74</v>
      </c>
      <c r="E4247" s="3">
        <v>76.3</v>
      </c>
      <c r="F4247" s="3">
        <v>-1.714648</v>
      </c>
      <c r="G4247" s="3">
        <v>0.15</v>
      </c>
      <c r="H4247" s="3">
        <v>9116.48</v>
      </c>
      <c r="I4247" s="3">
        <v>44696.44</v>
      </c>
      <c r="J4247" s="3">
        <v>43.53</v>
      </c>
      <c r="K4247" s="3">
        <v>87140.41</v>
      </c>
      <c r="L4247" s="3">
        <v>41.9</v>
      </c>
      <c r="M4247" s="3">
        <v>34.4</v>
      </c>
      <c r="N4247" s="3">
        <v>16.75</v>
      </c>
      <c r="O4247" s="3">
        <v>6.82</v>
      </c>
      <c r="P4247" s="3">
        <v>0.0</v>
      </c>
      <c r="Q4247" s="3">
        <v>17.24</v>
      </c>
      <c r="R4247" s="3">
        <v>2.99</v>
      </c>
      <c r="S4247" s="3">
        <v>79.77</v>
      </c>
      <c r="T4247" s="3">
        <v>2771.59663300976</v>
      </c>
      <c r="U4247" s="3">
        <v>9364.2115</v>
      </c>
    </row>
    <row r="4248" hidden="1">
      <c r="A4248" s="10" t="str">
        <f t="shared" si="1"/>
        <v>St. Lucia2008</v>
      </c>
      <c r="B4248" s="1" t="s">
        <v>191</v>
      </c>
      <c r="C4248" s="3">
        <v>2008.0</v>
      </c>
      <c r="D4248" s="3">
        <v>53.61</v>
      </c>
      <c r="E4248" s="3">
        <v>79.74</v>
      </c>
      <c r="F4248" s="2"/>
      <c r="G4248" s="3">
        <v>0.17</v>
      </c>
      <c r="H4248" s="3">
        <v>655.74</v>
      </c>
      <c r="I4248" s="3">
        <v>164.02</v>
      </c>
      <c r="J4248" s="2"/>
      <c r="K4248" s="3">
        <v>1437.73</v>
      </c>
      <c r="L4248" s="3">
        <v>14.31</v>
      </c>
      <c r="M4248" s="3">
        <v>65.43</v>
      </c>
      <c r="N4248" s="3">
        <v>13.44</v>
      </c>
      <c r="O4248" s="3">
        <v>6.6</v>
      </c>
      <c r="P4248" s="3">
        <v>17.44</v>
      </c>
      <c r="Q4248" s="3">
        <v>62.24</v>
      </c>
      <c r="R4248" s="3">
        <v>2.19</v>
      </c>
      <c r="S4248" s="3">
        <v>17.18</v>
      </c>
      <c r="T4248" s="3">
        <v>1654.38112307196</v>
      </c>
      <c r="U4248" s="3">
        <v>1181.6299</v>
      </c>
    </row>
    <row r="4249" hidden="1">
      <c r="A4249" s="10" t="str">
        <f t="shared" si="1"/>
        <v>Latin America &amp; Caribbean2008</v>
      </c>
      <c r="B4249" s="1" t="s">
        <v>118</v>
      </c>
      <c r="C4249" s="3">
        <v>2008.0</v>
      </c>
      <c r="D4249" s="3">
        <v>49.85</v>
      </c>
      <c r="E4249" s="3">
        <v>65.16</v>
      </c>
      <c r="F4249" s="2"/>
      <c r="G4249" s="2"/>
      <c r="H4249" s="3">
        <v>863331.72</v>
      </c>
      <c r="I4249" s="3">
        <v>880667.68</v>
      </c>
      <c r="J4249" s="3">
        <v>-0.2</v>
      </c>
      <c r="K4249" s="3">
        <v>4595390.09</v>
      </c>
      <c r="L4249" s="3">
        <v>34.75</v>
      </c>
      <c r="M4249" s="3">
        <v>30.41</v>
      </c>
      <c r="N4249" s="3">
        <v>23.62</v>
      </c>
      <c r="O4249" s="3">
        <v>10.16</v>
      </c>
      <c r="P4249" s="3">
        <v>18.27</v>
      </c>
      <c r="Q4249" s="3">
        <v>26.11</v>
      </c>
      <c r="R4249" s="3">
        <v>21.66</v>
      </c>
      <c r="S4249" s="3">
        <v>32.89</v>
      </c>
      <c r="T4249" s="3">
        <v>0.0</v>
      </c>
      <c r="U4249" s="3">
        <v>1180.8716</v>
      </c>
    </row>
    <row r="4250" hidden="1">
      <c r="A4250" s="10" t="str">
        <f t="shared" si="1"/>
        <v>Sri Lanka2008</v>
      </c>
      <c r="B4250" s="1" t="s">
        <v>189</v>
      </c>
      <c r="C4250" s="3">
        <v>2008.0</v>
      </c>
      <c r="D4250" s="3">
        <v>27.68</v>
      </c>
      <c r="E4250" s="3">
        <v>42.54</v>
      </c>
      <c r="F4250" s="3">
        <v>-0.13582</v>
      </c>
      <c r="G4250" s="3">
        <v>0.1</v>
      </c>
      <c r="H4250" s="3">
        <v>13629.06</v>
      </c>
      <c r="I4250" s="3">
        <v>8176.82</v>
      </c>
      <c r="J4250" s="3">
        <v>-13.69</v>
      </c>
      <c r="K4250" s="3">
        <v>40713.81</v>
      </c>
      <c r="L4250" s="3">
        <v>14.82</v>
      </c>
      <c r="M4250" s="3">
        <v>27.72</v>
      </c>
      <c r="N4250" s="3">
        <v>40.47</v>
      </c>
      <c r="O4250" s="3">
        <v>16.98</v>
      </c>
      <c r="P4250" s="3">
        <v>4.1</v>
      </c>
      <c r="Q4250" s="3">
        <v>73.35</v>
      </c>
      <c r="R4250" s="3">
        <v>12.75</v>
      </c>
      <c r="S4250" s="3">
        <v>7.06</v>
      </c>
      <c r="T4250" s="3">
        <v>1558.25792694846</v>
      </c>
      <c r="U4250" s="3">
        <v>2491.4649</v>
      </c>
    </row>
    <row r="4251" hidden="1">
      <c r="A4251" s="10" t="str">
        <f t="shared" si="1"/>
        <v>Lesotho2008</v>
      </c>
      <c r="B4251" s="1" t="s">
        <v>121</v>
      </c>
      <c r="C4251" s="3">
        <v>2008.0</v>
      </c>
      <c r="D4251" s="3">
        <v>16.47</v>
      </c>
      <c r="E4251" s="3">
        <v>64.0</v>
      </c>
      <c r="F4251" s="2"/>
      <c r="G4251" s="3">
        <v>0.47</v>
      </c>
      <c r="H4251" s="3">
        <v>1066.15</v>
      </c>
      <c r="I4251" s="3">
        <v>244.66</v>
      </c>
      <c r="J4251" s="3">
        <v>-55.55</v>
      </c>
      <c r="K4251" s="3">
        <v>1758.54</v>
      </c>
      <c r="L4251" s="3">
        <v>18.27</v>
      </c>
      <c r="M4251" s="3">
        <v>45.73</v>
      </c>
      <c r="N4251" s="3">
        <v>14.16</v>
      </c>
      <c r="O4251" s="3">
        <v>8.62</v>
      </c>
      <c r="P4251" s="3">
        <v>19.3</v>
      </c>
      <c r="Q4251" s="3">
        <v>51.55</v>
      </c>
      <c r="R4251" s="3">
        <v>16.81</v>
      </c>
      <c r="S4251" s="3">
        <v>12.21</v>
      </c>
      <c r="T4251" s="3">
        <v>1473.13379547489</v>
      </c>
      <c r="U4251" s="3">
        <v>2813.5758</v>
      </c>
    </row>
    <row r="4252" hidden="1">
      <c r="A4252" s="10" t="str">
        <f t="shared" si="1"/>
        <v>Lithuania2008</v>
      </c>
      <c r="B4252" s="1" t="s">
        <v>123</v>
      </c>
      <c r="C4252" s="3">
        <v>2008.0</v>
      </c>
      <c r="D4252" s="3">
        <v>45.16</v>
      </c>
      <c r="E4252" s="3">
        <v>51.66</v>
      </c>
      <c r="F4252" s="3">
        <v>0.546649</v>
      </c>
      <c r="G4252" s="3">
        <v>0.05</v>
      </c>
      <c r="H4252" s="3">
        <v>31294.66</v>
      </c>
      <c r="I4252" s="3">
        <v>23769.9</v>
      </c>
      <c r="J4252" s="3">
        <v>-11.61</v>
      </c>
      <c r="K4252" s="3">
        <v>47797.55</v>
      </c>
      <c r="L4252" s="3">
        <v>19.59</v>
      </c>
      <c r="M4252" s="3">
        <v>32.07</v>
      </c>
      <c r="N4252" s="3">
        <v>17.24</v>
      </c>
      <c r="O4252" s="3">
        <v>29.47</v>
      </c>
      <c r="P4252" s="3">
        <v>16.1</v>
      </c>
      <c r="Q4252" s="3">
        <v>51.76</v>
      </c>
      <c r="R4252" s="3">
        <v>20.28</v>
      </c>
      <c r="S4252" s="3">
        <v>10.77</v>
      </c>
      <c r="T4252" s="3">
        <v>1759.53596395794</v>
      </c>
      <c r="U4252" s="3">
        <v>1153.2541</v>
      </c>
    </row>
    <row r="4253" hidden="1">
      <c r="A4253" s="10" t="str">
        <f t="shared" si="1"/>
        <v>Luxembourg2008</v>
      </c>
      <c r="B4253" s="1" t="s">
        <v>124</v>
      </c>
      <c r="C4253" s="3">
        <v>2008.0</v>
      </c>
      <c r="D4253" s="3">
        <v>13.01</v>
      </c>
      <c r="E4253" s="3">
        <v>63.77</v>
      </c>
      <c r="F4253" s="2"/>
      <c r="G4253" s="3">
        <v>0.09</v>
      </c>
      <c r="H4253" s="3">
        <v>25498.1</v>
      </c>
      <c r="I4253" s="3">
        <v>17380.8</v>
      </c>
      <c r="J4253" s="3">
        <v>30.66</v>
      </c>
      <c r="K4253" s="3">
        <v>55849.68</v>
      </c>
      <c r="L4253" s="3">
        <v>19.91</v>
      </c>
      <c r="M4253" s="3">
        <v>43.86</v>
      </c>
      <c r="N4253" s="3">
        <v>19.68</v>
      </c>
      <c r="O4253" s="3">
        <v>10.23</v>
      </c>
      <c r="P4253" s="3">
        <v>20.1</v>
      </c>
      <c r="Q4253" s="3">
        <v>32.27</v>
      </c>
      <c r="R4253" s="3">
        <v>41.64</v>
      </c>
      <c r="S4253" s="3">
        <v>3.21</v>
      </c>
      <c r="T4253" s="3">
        <v>1755.70806070529</v>
      </c>
      <c r="U4253" s="3">
        <v>1878.1334</v>
      </c>
    </row>
    <row r="4254" hidden="1">
      <c r="A4254" s="10" t="str">
        <f t="shared" si="1"/>
        <v>Latvia2008</v>
      </c>
      <c r="B4254" s="1" t="s">
        <v>119</v>
      </c>
      <c r="C4254" s="3">
        <v>2008.0</v>
      </c>
      <c r="D4254" s="3">
        <v>37.71</v>
      </c>
      <c r="E4254" s="3">
        <v>69.28</v>
      </c>
      <c r="F4254" s="3">
        <v>0.587315</v>
      </c>
      <c r="G4254" s="3">
        <v>0.05</v>
      </c>
      <c r="H4254" s="3">
        <v>15775.2</v>
      </c>
      <c r="I4254" s="3">
        <v>9280.77</v>
      </c>
      <c r="J4254" s="3">
        <v>-12.7</v>
      </c>
      <c r="K4254" s="3">
        <v>35756.22</v>
      </c>
      <c r="L4254" s="3">
        <v>21.25</v>
      </c>
      <c r="M4254" s="3">
        <v>48.03</v>
      </c>
      <c r="N4254" s="3">
        <v>19.29</v>
      </c>
      <c r="O4254" s="3">
        <v>7.32</v>
      </c>
      <c r="P4254" s="3">
        <v>14.69</v>
      </c>
      <c r="Q4254" s="3">
        <v>36.16</v>
      </c>
      <c r="R4254" s="3">
        <v>29.06</v>
      </c>
      <c r="S4254" s="3">
        <v>16.05</v>
      </c>
      <c r="T4254" s="3">
        <v>1751.89989788887</v>
      </c>
      <c r="U4254" s="3">
        <v>1040.0582</v>
      </c>
    </row>
    <row r="4255" hidden="1">
      <c r="A4255" s="10" t="str">
        <f t="shared" si="1"/>
        <v>Macao SAR, China2008</v>
      </c>
      <c r="B4255" s="1" t="s">
        <v>125</v>
      </c>
      <c r="C4255" s="3">
        <v>2008.0</v>
      </c>
      <c r="D4255" s="3">
        <v>13.13</v>
      </c>
      <c r="E4255" s="3">
        <v>78.78</v>
      </c>
      <c r="F4255" s="2"/>
      <c r="G4255" s="3">
        <v>0.16</v>
      </c>
      <c r="H4255" s="3">
        <v>5879.85</v>
      </c>
      <c r="I4255" s="3">
        <v>1998.15</v>
      </c>
      <c r="J4255" s="3">
        <v>32.95</v>
      </c>
      <c r="K4255" s="3">
        <v>20917.44</v>
      </c>
      <c r="L4255" s="3">
        <v>18.73</v>
      </c>
      <c r="M4255" s="3">
        <v>60.05</v>
      </c>
      <c r="N4255" s="3">
        <v>18.09</v>
      </c>
      <c r="O4255" s="3">
        <v>3.13</v>
      </c>
      <c r="P4255" s="3">
        <v>9.88</v>
      </c>
      <c r="Q4255" s="3">
        <v>80.05</v>
      </c>
      <c r="R4255" s="3">
        <v>9.46</v>
      </c>
      <c r="S4255" s="3">
        <v>0.57</v>
      </c>
      <c r="T4255" s="3">
        <v>2004.88412879354</v>
      </c>
      <c r="U4255" s="3">
        <v>3551.8637</v>
      </c>
    </row>
    <row r="4256" hidden="1">
      <c r="A4256" s="10" t="str">
        <f t="shared" si="1"/>
        <v>Morocco2008</v>
      </c>
      <c r="B4256" s="1" t="s">
        <v>142</v>
      </c>
      <c r="C4256" s="3">
        <v>2008.0</v>
      </c>
      <c r="D4256" s="3">
        <v>35.64</v>
      </c>
      <c r="E4256" s="3">
        <v>49.15</v>
      </c>
      <c r="F4256" s="3">
        <v>-0.46258</v>
      </c>
      <c r="G4256" s="3">
        <v>0.08</v>
      </c>
      <c r="H4256" s="3">
        <v>42321.96</v>
      </c>
      <c r="I4256" s="3">
        <v>20305.7</v>
      </c>
      <c r="J4256" s="3">
        <v>-14.19</v>
      </c>
      <c r="K4256" s="3">
        <v>92507.26</v>
      </c>
      <c r="L4256" s="3">
        <v>22.68</v>
      </c>
      <c r="M4256" s="3">
        <v>26.47</v>
      </c>
      <c r="N4256" s="3">
        <v>27.11</v>
      </c>
      <c r="O4256" s="3">
        <v>23.51</v>
      </c>
      <c r="P4256" s="3">
        <v>6.92</v>
      </c>
      <c r="Q4256" s="3">
        <v>36.63</v>
      </c>
      <c r="R4256" s="3">
        <v>33.63</v>
      </c>
      <c r="S4256" s="3">
        <v>22.81</v>
      </c>
      <c r="T4256" s="3">
        <v>1729.0353699591</v>
      </c>
      <c r="U4256" s="3">
        <v>1341.7257</v>
      </c>
    </row>
    <row r="4257" hidden="1">
      <c r="A4257" s="10" t="str">
        <f t="shared" si="1"/>
        <v>Moldova2008</v>
      </c>
      <c r="B4257" s="1" t="s">
        <v>138</v>
      </c>
      <c r="C4257" s="3">
        <v>2008.0</v>
      </c>
      <c r="D4257" s="3">
        <v>42.79</v>
      </c>
      <c r="E4257" s="3">
        <v>69.76</v>
      </c>
      <c r="F4257" s="3">
        <v>0.103305</v>
      </c>
      <c r="G4257" s="3">
        <v>0.11</v>
      </c>
      <c r="H4257" s="3">
        <v>4898.76</v>
      </c>
      <c r="I4257" s="3">
        <v>1591.42</v>
      </c>
      <c r="J4257" s="3">
        <v>-52.78</v>
      </c>
      <c r="K4257" s="3">
        <v>6054.85</v>
      </c>
      <c r="L4257" s="3">
        <v>17.22</v>
      </c>
      <c r="M4257" s="3">
        <v>52.54</v>
      </c>
      <c r="N4257" s="3">
        <v>23.3</v>
      </c>
      <c r="O4257" s="3">
        <v>5.23</v>
      </c>
      <c r="P4257" s="3">
        <v>6.78</v>
      </c>
      <c r="Q4257" s="3">
        <v>57.67</v>
      </c>
      <c r="R4257" s="3">
        <v>16.77</v>
      </c>
      <c r="S4257" s="3">
        <v>18.08</v>
      </c>
      <c r="T4257" s="3">
        <v>1694.06355663652</v>
      </c>
      <c r="U4257" s="3">
        <v>1315.089</v>
      </c>
    </row>
    <row r="4258" hidden="1">
      <c r="A4258" s="10" t="str">
        <f t="shared" si="1"/>
        <v>Madagascar2008</v>
      </c>
      <c r="B4258" s="1" t="s">
        <v>126</v>
      </c>
      <c r="C4258" s="3">
        <v>2008.0</v>
      </c>
      <c r="D4258" s="3">
        <v>31.53</v>
      </c>
      <c r="E4258" s="3">
        <v>65.1</v>
      </c>
      <c r="F4258" s="3">
        <v>-0.611543</v>
      </c>
      <c r="G4258" s="3">
        <v>0.16</v>
      </c>
      <c r="H4258" s="3">
        <v>3850.62</v>
      </c>
      <c r="I4258" s="3">
        <v>1667.4</v>
      </c>
      <c r="J4258" s="3">
        <v>-18.94</v>
      </c>
      <c r="K4258" s="3">
        <v>10725.14</v>
      </c>
      <c r="L4258" s="3">
        <v>30.35</v>
      </c>
      <c r="M4258" s="3">
        <v>34.75</v>
      </c>
      <c r="N4258" s="3">
        <v>31.8</v>
      </c>
      <c r="O4258" s="3">
        <v>2.82</v>
      </c>
      <c r="P4258" s="3">
        <v>6.36</v>
      </c>
      <c r="Q4258" s="3">
        <v>71.95</v>
      </c>
      <c r="R4258" s="3">
        <v>6.38</v>
      </c>
      <c r="S4258" s="3">
        <v>14.64</v>
      </c>
      <c r="T4258" s="3">
        <v>2080.49074064166</v>
      </c>
      <c r="U4258" s="3">
        <v>3408.8089</v>
      </c>
    </row>
    <row r="4259" hidden="1">
      <c r="A4259" s="10" t="str">
        <f t="shared" si="1"/>
        <v>Maldives2008</v>
      </c>
      <c r="B4259" s="1" t="s">
        <v>129</v>
      </c>
      <c r="C4259" s="3">
        <v>2008.0</v>
      </c>
      <c r="D4259" s="3">
        <v>98.44</v>
      </c>
      <c r="E4259" s="3">
        <v>76.15</v>
      </c>
      <c r="F4259" s="2"/>
      <c r="G4259" s="3">
        <v>0.16</v>
      </c>
      <c r="H4259" s="3">
        <v>1387.51</v>
      </c>
      <c r="I4259" s="3">
        <v>126.36</v>
      </c>
      <c r="J4259" s="2"/>
      <c r="K4259" s="3">
        <v>2271.65</v>
      </c>
      <c r="L4259" s="3">
        <v>23.29</v>
      </c>
      <c r="M4259" s="3">
        <v>52.86</v>
      </c>
      <c r="N4259" s="3">
        <v>15.96</v>
      </c>
      <c r="O4259" s="3">
        <v>7.88</v>
      </c>
      <c r="P4259" s="3">
        <v>0.0</v>
      </c>
      <c r="Q4259" s="3">
        <v>7.87</v>
      </c>
      <c r="R4259" s="3">
        <v>8.22</v>
      </c>
      <c r="S4259" s="3">
        <v>83.91</v>
      </c>
      <c r="T4259" s="3">
        <v>1792.57272809999</v>
      </c>
      <c r="U4259" s="3">
        <v>8134.256</v>
      </c>
    </row>
    <row r="4260" hidden="1">
      <c r="A4260" s="10" t="str">
        <f t="shared" si="1"/>
        <v>Mexico2008</v>
      </c>
      <c r="B4260" s="1" t="s">
        <v>136</v>
      </c>
      <c r="C4260" s="3">
        <v>2008.0</v>
      </c>
      <c r="D4260" s="3">
        <v>24.31</v>
      </c>
      <c r="E4260" s="3">
        <v>72.39</v>
      </c>
      <c r="F4260" s="3">
        <v>1.227848</v>
      </c>
      <c r="G4260" s="3">
        <v>0.55</v>
      </c>
      <c r="H4260" s="3">
        <v>308583.12</v>
      </c>
      <c r="I4260" s="3">
        <v>291264.81</v>
      </c>
      <c r="J4260" s="3">
        <v>-2.37</v>
      </c>
      <c r="K4260" s="3">
        <v>1109990.05</v>
      </c>
      <c r="L4260" s="3">
        <v>42.82</v>
      </c>
      <c r="M4260" s="3">
        <v>29.57</v>
      </c>
      <c r="N4260" s="3">
        <v>20.06</v>
      </c>
      <c r="O4260" s="3">
        <v>6.03</v>
      </c>
      <c r="P4260" s="3">
        <v>36.35</v>
      </c>
      <c r="Q4260" s="3">
        <v>33.68</v>
      </c>
      <c r="R4260" s="3">
        <v>10.25</v>
      </c>
      <c r="S4260" s="3">
        <v>19.27</v>
      </c>
      <c r="T4260" s="3">
        <v>2533.15286812768</v>
      </c>
      <c r="U4260" s="3">
        <v>2046.9486</v>
      </c>
    </row>
    <row r="4261" hidden="1">
      <c r="A4261" s="10" t="str">
        <f t="shared" si="1"/>
        <v>North Macedonia2008</v>
      </c>
      <c r="B4261" s="1" t="s">
        <v>155</v>
      </c>
      <c r="C4261" s="3">
        <v>2008.0</v>
      </c>
      <c r="D4261" s="3">
        <v>28.11</v>
      </c>
      <c r="E4261" s="3">
        <v>42.52</v>
      </c>
      <c r="F4261" s="3">
        <v>-0.064286</v>
      </c>
      <c r="G4261" s="3">
        <v>0.08</v>
      </c>
      <c r="H4261" s="3">
        <v>6851.67</v>
      </c>
      <c r="I4261" s="3">
        <v>3978.23</v>
      </c>
      <c r="J4261" s="3">
        <v>-25.12</v>
      </c>
      <c r="K4261" s="3">
        <v>9909.55</v>
      </c>
      <c r="L4261" s="3">
        <v>16.94</v>
      </c>
      <c r="M4261" s="3">
        <v>25.58</v>
      </c>
      <c r="N4261" s="3">
        <v>36.2</v>
      </c>
      <c r="O4261" s="3">
        <v>21.18</v>
      </c>
      <c r="P4261" s="3">
        <v>3.38</v>
      </c>
      <c r="Q4261" s="3">
        <v>44.43</v>
      </c>
      <c r="R4261" s="3">
        <v>39.08</v>
      </c>
      <c r="S4261" s="3">
        <v>13.04</v>
      </c>
      <c r="T4261" s="3">
        <v>0.0</v>
      </c>
      <c r="U4261" s="3">
        <v>1955.0832</v>
      </c>
    </row>
    <row r="4262" hidden="1">
      <c r="A4262" s="10" t="str">
        <f t="shared" si="1"/>
        <v>Mali2008</v>
      </c>
      <c r="B4262" s="1" t="s">
        <v>130</v>
      </c>
      <c r="C4262" s="3">
        <v>2008.0</v>
      </c>
      <c r="D4262" s="3">
        <v>8.78</v>
      </c>
      <c r="E4262" s="3">
        <v>72.63</v>
      </c>
      <c r="F4262" s="3">
        <v>-0.317121</v>
      </c>
      <c r="G4262" s="3">
        <v>0.09</v>
      </c>
      <c r="H4262" s="3">
        <v>3338.93</v>
      </c>
      <c r="I4262" s="3">
        <v>1918.26</v>
      </c>
      <c r="J4262" s="3">
        <v>-13.19</v>
      </c>
      <c r="K4262" s="3">
        <v>9798.74</v>
      </c>
      <c r="L4262" s="3">
        <v>22.85</v>
      </c>
      <c r="M4262" s="3">
        <v>49.78</v>
      </c>
      <c r="N4262" s="3">
        <v>25.62</v>
      </c>
      <c r="O4262" s="3">
        <v>1.64</v>
      </c>
      <c r="P4262" s="3">
        <v>2.96</v>
      </c>
      <c r="Q4262" s="3">
        <v>2.56</v>
      </c>
      <c r="R4262" s="3">
        <v>76.83</v>
      </c>
      <c r="S4262" s="3">
        <v>17.42</v>
      </c>
      <c r="T4262" s="3">
        <v>1797.69504848754</v>
      </c>
      <c r="U4262" s="3">
        <v>5776.0129</v>
      </c>
    </row>
    <row r="4263" hidden="1">
      <c r="A4263" s="10" t="str">
        <f t="shared" si="1"/>
        <v>Malta2008</v>
      </c>
      <c r="B4263" s="1" t="s">
        <v>131</v>
      </c>
      <c r="C4263" s="3">
        <v>2008.0</v>
      </c>
      <c r="D4263" s="3">
        <v>15.41</v>
      </c>
      <c r="E4263" s="3">
        <v>79.76</v>
      </c>
      <c r="F4263" s="2"/>
      <c r="G4263" s="3">
        <v>0.06</v>
      </c>
      <c r="H4263" s="3">
        <v>5140.83</v>
      </c>
      <c r="I4263" s="3">
        <v>3028.52</v>
      </c>
      <c r="J4263" s="3">
        <v>-1.83</v>
      </c>
      <c r="K4263" s="3">
        <v>9090.41</v>
      </c>
      <c r="L4263" s="3">
        <v>31.21</v>
      </c>
      <c r="M4263" s="3">
        <v>48.55</v>
      </c>
      <c r="N4263" s="3">
        <v>14.15</v>
      </c>
      <c r="O4263" s="3">
        <v>5.85</v>
      </c>
      <c r="P4263" s="3">
        <v>56.89</v>
      </c>
      <c r="Q4263" s="3">
        <v>31.23</v>
      </c>
      <c r="R4263" s="3">
        <v>5.09</v>
      </c>
      <c r="S4263" s="3">
        <v>5.97</v>
      </c>
      <c r="T4263" s="3">
        <v>2116.78772821803</v>
      </c>
      <c r="U4263" s="3">
        <v>3256.5645</v>
      </c>
    </row>
    <row r="4264" hidden="1">
      <c r="A4264" s="10" t="str">
        <f t="shared" si="1"/>
        <v>Myanmar2008</v>
      </c>
      <c r="B4264" s="1" t="s">
        <v>144</v>
      </c>
      <c r="C4264" s="3">
        <v>2008.0</v>
      </c>
      <c r="D4264" s="3">
        <v>0.0</v>
      </c>
      <c r="E4264" s="3">
        <v>0.0</v>
      </c>
      <c r="F4264" s="3">
        <v>-1.049178</v>
      </c>
      <c r="G4264" s="2"/>
      <c r="H4264" s="2"/>
      <c r="I4264" s="2"/>
      <c r="J4264" s="3">
        <v>0.05</v>
      </c>
      <c r="K4264" s="3">
        <v>31862.55</v>
      </c>
      <c r="L4264" s="2"/>
      <c r="M4264" s="2"/>
      <c r="N4264" s="2"/>
      <c r="O4264" s="2"/>
      <c r="P4264" s="2"/>
      <c r="Q4264" s="2"/>
      <c r="R4264" s="2"/>
      <c r="S4264" s="2"/>
      <c r="T4264" s="3">
        <v>0.0</v>
      </c>
      <c r="U4264" s="3">
        <v>0.0</v>
      </c>
    </row>
    <row r="4265" hidden="1">
      <c r="A4265" s="10" t="str">
        <f t="shared" si="1"/>
        <v>Mongolia2008</v>
      </c>
      <c r="B4265" s="1" t="s">
        <v>139</v>
      </c>
      <c r="C4265" s="3">
        <v>2008.0</v>
      </c>
      <c r="D4265" s="3">
        <v>0.0</v>
      </c>
      <c r="E4265" s="3">
        <v>0.0</v>
      </c>
      <c r="F4265" s="3">
        <v>-1.109827</v>
      </c>
      <c r="G4265" s="2"/>
      <c r="H4265" s="2"/>
      <c r="I4265" s="2"/>
      <c r="J4265" s="3">
        <v>-13.16</v>
      </c>
      <c r="K4265" s="3">
        <v>5623.22</v>
      </c>
      <c r="L4265" s="2"/>
      <c r="M4265" s="2"/>
      <c r="N4265" s="2"/>
      <c r="O4265" s="2"/>
      <c r="P4265" s="2"/>
      <c r="Q4265" s="2"/>
      <c r="R4265" s="2"/>
      <c r="S4265" s="2"/>
      <c r="T4265" s="3">
        <v>0.0</v>
      </c>
      <c r="U4265" s="3">
        <v>0.0</v>
      </c>
    </row>
    <row r="4266" hidden="1">
      <c r="A4266" s="10" t="str">
        <f t="shared" si="1"/>
        <v>Montenegro2008</v>
      </c>
      <c r="B4266" s="1" t="s">
        <v>140</v>
      </c>
      <c r="C4266" s="3">
        <v>2008.0</v>
      </c>
      <c r="D4266" s="3">
        <v>18.42</v>
      </c>
      <c r="E4266" s="3">
        <v>68.35</v>
      </c>
      <c r="F4266" s="2"/>
      <c r="G4266" s="3">
        <v>0.18</v>
      </c>
      <c r="H4266" s="3">
        <v>3731.17</v>
      </c>
      <c r="I4266" s="3">
        <v>616.62</v>
      </c>
      <c r="J4266" s="3">
        <v>-53.3</v>
      </c>
      <c r="K4266" s="3">
        <v>4545.67</v>
      </c>
      <c r="L4266" s="3">
        <v>19.21</v>
      </c>
      <c r="M4266" s="3">
        <v>49.14</v>
      </c>
      <c r="N4266" s="3">
        <v>20.09</v>
      </c>
      <c r="O4266" s="3">
        <v>7.45</v>
      </c>
      <c r="P4266" s="3">
        <v>5.39</v>
      </c>
      <c r="Q4266" s="3">
        <v>14.93</v>
      </c>
      <c r="R4266" s="3">
        <v>71.41</v>
      </c>
      <c r="S4266" s="3">
        <v>7.44</v>
      </c>
      <c r="T4266" s="3">
        <v>1705.68169825878</v>
      </c>
      <c r="U4266" s="3">
        <v>5038.2687</v>
      </c>
    </row>
    <row r="4267" hidden="1">
      <c r="A4267" s="10" t="str">
        <f t="shared" si="1"/>
        <v>Mozambique2008</v>
      </c>
      <c r="B4267" s="1" t="s">
        <v>143</v>
      </c>
      <c r="C4267" s="3">
        <v>2008.0</v>
      </c>
      <c r="D4267" s="3">
        <v>29.1</v>
      </c>
      <c r="E4267" s="3">
        <v>58.21</v>
      </c>
      <c r="F4267" s="3">
        <v>-0.971075</v>
      </c>
      <c r="G4267" s="3">
        <v>0.08</v>
      </c>
      <c r="H4267" s="3">
        <v>4007.76</v>
      </c>
      <c r="I4267" s="3">
        <v>2653.26</v>
      </c>
      <c r="J4267" s="3">
        <v>-9.3</v>
      </c>
      <c r="K4267" s="3">
        <v>12556.19</v>
      </c>
      <c r="L4267" s="3">
        <v>21.26</v>
      </c>
      <c r="M4267" s="3">
        <v>36.95</v>
      </c>
      <c r="N4267" s="3">
        <v>18.57</v>
      </c>
      <c r="O4267" s="3">
        <v>6.38</v>
      </c>
      <c r="P4267" s="3">
        <v>3.94</v>
      </c>
      <c r="Q4267" s="3">
        <v>3.71</v>
      </c>
      <c r="R4267" s="3">
        <v>66.43</v>
      </c>
      <c r="S4267" s="3">
        <v>18.42</v>
      </c>
      <c r="T4267" s="3">
        <v>1588.64170057381</v>
      </c>
      <c r="U4267" s="3">
        <v>3462.313</v>
      </c>
    </row>
    <row r="4268" hidden="1">
      <c r="A4268" s="10" t="str">
        <f t="shared" si="1"/>
        <v>Mauritania2008</v>
      </c>
      <c r="B4268" s="1" t="s">
        <v>133</v>
      </c>
      <c r="C4268" s="3">
        <v>2008.0</v>
      </c>
      <c r="D4268" s="3">
        <v>87.05</v>
      </c>
      <c r="E4268" s="3">
        <v>77.7</v>
      </c>
      <c r="F4268" s="3">
        <v>-1.949766</v>
      </c>
      <c r="G4268" s="3">
        <v>0.19</v>
      </c>
      <c r="H4268" s="3">
        <v>1637.62</v>
      </c>
      <c r="I4268" s="3">
        <v>1627.13</v>
      </c>
      <c r="J4268" s="3">
        <v>-10.91</v>
      </c>
      <c r="K4268" s="3">
        <v>5138.47</v>
      </c>
      <c r="L4268" s="3">
        <v>16.58</v>
      </c>
      <c r="M4268" s="3">
        <v>61.12</v>
      </c>
      <c r="N4268" s="3">
        <v>12.78</v>
      </c>
      <c r="O4268" s="3">
        <v>9.44</v>
      </c>
      <c r="P4268" s="2"/>
      <c r="Q4268" s="3">
        <v>0.24</v>
      </c>
      <c r="R4268" s="3">
        <v>7.44</v>
      </c>
      <c r="S4268" s="3">
        <v>86.84</v>
      </c>
      <c r="T4268" s="3">
        <v>1891.61208821678</v>
      </c>
      <c r="U4268" s="3">
        <v>3689.387</v>
      </c>
    </row>
    <row r="4269" hidden="1">
      <c r="A4269" s="10" t="str">
        <f t="shared" si="1"/>
        <v>Montserrat2008</v>
      </c>
      <c r="B4269" s="1" t="s">
        <v>141</v>
      </c>
      <c r="C4269" s="3">
        <v>2008.0</v>
      </c>
      <c r="D4269" s="3">
        <v>37.36</v>
      </c>
      <c r="E4269" s="3">
        <v>81.64</v>
      </c>
      <c r="F4269" s="2"/>
      <c r="G4269" s="3">
        <v>0.11</v>
      </c>
      <c r="H4269" s="3">
        <v>38.05</v>
      </c>
      <c r="I4269" s="3">
        <v>4.06</v>
      </c>
      <c r="J4269" s="2"/>
      <c r="K4269" s="2"/>
      <c r="L4269" s="3">
        <v>15.97</v>
      </c>
      <c r="M4269" s="3">
        <v>65.67</v>
      </c>
      <c r="N4269" s="3">
        <v>13.31</v>
      </c>
      <c r="O4269" s="3">
        <v>4.58</v>
      </c>
      <c r="P4269" s="3">
        <v>25.36</v>
      </c>
      <c r="Q4269" s="3">
        <v>6.52</v>
      </c>
      <c r="R4269" s="3">
        <v>9.76</v>
      </c>
      <c r="S4269" s="3">
        <v>36.65</v>
      </c>
      <c r="T4269" s="3">
        <v>1972.93135112949</v>
      </c>
      <c r="U4269" s="3">
        <v>2963.4668</v>
      </c>
    </row>
    <row r="4270" hidden="1">
      <c r="A4270" s="10" t="str">
        <f t="shared" si="1"/>
        <v>Martinique2008</v>
      </c>
      <c r="B4270" s="1" t="s">
        <v>132</v>
      </c>
      <c r="C4270" s="3">
        <v>2008.0</v>
      </c>
      <c r="D4270" s="3">
        <v>0.0</v>
      </c>
      <c r="E4270" s="3">
        <v>0.0</v>
      </c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3">
        <v>0.0</v>
      </c>
      <c r="U4270" s="3">
        <v>0.0</v>
      </c>
    </row>
    <row r="4271" hidden="1">
      <c r="A4271" s="10" t="str">
        <f t="shared" si="1"/>
        <v>Mauritius2008</v>
      </c>
      <c r="B4271" s="1" t="s">
        <v>134</v>
      </c>
      <c r="C4271" s="3">
        <v>2008.0</v>
      </c>
      <c r="D4271" s="3">
        <v>30.08</v>
      </c>
      <c r="E4271" s="3">
        <v>62.46</v>
      </c>
      <c r="F4271" s="3">
        <v>-0.151571</v>
      </c>
      <c r="G4271" s="3">
        <v>0.14</v>
      </c>
      <c r="H4271" s="3">
        <v>4669.75</v>
      </c>
      <c r="I4271" s="3">
        <v>2401.47</v>
      </c>
      <c r="J4271" s="3">
        <v>-13.35</v>
      </c>
      <c r="K4271" s="3">
        <v>9990.37</v>
      </c>
      <c r="L4271" s="3">
        <v>15.86</v>
      </c>
      <c r="M4271" s="3">
        <v>46.6</v>
      </c>
      <c r="N4271" s="3">
        <v>23.28</v>
      </c>
      <c r="O4271" s="3">
        <v>14.25</v>
      </c>
      <c r="P4271" s="3">
        <v>5.81</v>
      </c>
      <c r="Q4271" s="3">
        <v>54.15</v>
      </c>
      <c r="R4271" s="3">
        <v>21.41</v>
      </c>
      <c r="S4271" s="3">
        <v>5.54</v>
      </c>
      <c r="T4271" s="3">
        <v>1544.92073583636</v>
      </c>
      <c r="U4271" s="3">
        <v>2372.0505</v>
      </c>
    </row>
    <row r="4272" hidden="1">
      <c r="A4272" s="10" t="str">
        <f t="shared" si="1"/>
        <v>Malawi2008</v>
      </c>
      <c r="B4272" s="1" t="s">
        <v>127</v>
      </c>
      <c r="C4272" s="3">
        <v>2008.0</v>
      </c>
      <c r="D4272" s="3">
        <v>87.62</v>
      </c>
      <c r="E4272" s="3">
        <v>58.31</v>
      </c>
      <c r="F4272" s="3">
        <v>-0.943862</v>
      </c>
      <c r="G4272" s="3">
        <v>0.05</v>
      </c>
      <c r="H4272" s="3">
        <v>2203.69</v>
      </c>
      <c r="I4272" s="3">
        <v>879.0</v>
      </c>
      <c r="J4272" s="3">
        <v>-16.65</v>
      </c>
      <c r="K4272" s="3">
        <v>5321.01</v>
      </c>
      <c r="L4272" s="3">
        <v>23.54</v>
      </c>
      <c r="M4272" s="3">
        <v>34.77</v>
      </c>
      <c r="N4272" s="3">
        <v>33.9</v>
      </c>
      <c r="O4272" s="3">
        <v>7.8</v>
      </c>
      <c r="P4272" s="3">
        <v>1.59</v>
      </c>
      <c r="Q4272" s="3">
        <v>10.6</v>
      </c>
      <c r="R4272" s="3">
        <v>12.27</v>
      </c>
      <c r="S4272" s="3">
        <v>75.53</v>
      </c>
      <c r="T4272" s="3">
        <v>1672.07038523255</v>
      </c>
      <c r="U4272" s="3">
        <v>5713.6346</v>
      </c>
    </row>
    <row r="4273" hidden="1">
      <c r="A4273" s="10" t="str">
        <f t="shared" si="1"/>
        <v>Malaysia2008</v>
      </c>
      <c r="B4273" s="1" t="s">
        <v>128</v>
      </c>
      <c r="C4273" s="3">
        <v>2008.0</v>
      </c>
      <c r="D4273" s="3">
        <v>33.34</v>
      </c>
      <c r="E4273" s="3">
        <v>57.83</v>
      </c>
      <c r="F4273" s="3">
        <v>0.928428</v>
      </c>
      <c r="G4273" s="3">
        <v>0.07</v>
      </c>
      <c r="H4273" s="3">
        <v>155660.82</v>
      </c>
      <c r="I4273" s="3">
        <v>198702.47</v>
      </c>
      <c r="J4273" s="3">
        <v>22.33</v>
      </c>
      <c r="K4273" s="3">
        <v>230814.01</v>
      </c>
      <c r="L4273" s="3">
        <v>41.46</v>
      </c>
      <c r="M4273" s="3">
        <v>16.37</v>
      </c>
      <c r="N4273" s="3">
        <v>22.59</v>
      </c>
      <c r="O4273" s="3">
        <v>11.31</v>
      </c>
      <c r="P4273" s="3">
        <v>30.73</v>
      </c>
      <c r="Q4273" s="3">
        <v>31.64</v>
      </c>
      <c r="R4273" s="3">
        <v>16.8</v>
      </c>
      <c r="S4273" s="3">
        <v>9.32</v>
      </c>
      <c r="T4273" s="3">
        <v>2380.96473253485</v>
      </c>
      <c r="U4273" s="3">
        <v>1763.2757</v>
      </c>
    </row>
    <row r="4274" hidden="1">
      <c r="A4274" s="10" t="str">
        <f t="shared" si="1"/>
        <v>Mayotte2008</v>
      </c>
      <c r="B4274" s="1" t="s">
        <v>135</v>
      </c>
      <c r="C4274" s="3">
        <v>2008.0</v>
      </c>
      <c r="D4274" s="3">
        <v>16.03</v>
      </c>
      <c r="E4274" s="3">
        <v>79.08</v>
      </c>
      <c r="F4274" s="2"/>
      <c r="G4274" s="3">
        <v>0.26</v>
      </c>
      <c r="H4274" s="3">
        <v>606.27</v>
      </c>
      <c r="I4274" s="3">
        <v>7.74</v>
      </c>
      <c r="J4274" s="2"/>
      <c r="K4274" s="2"/>
      <c r="L4274" s="3">
        <v>26.41</v>
      </c>
      <c r="M4274" s="3">
        <v>52.67</v>
      </c>
      <c r="N4274" s="3">
        <v>13.03</v>
      </c>
      <c r="O4274" s="3">
        <v>7.89</v>
      </c>
      <c r="P4274" s="3">
        <v>28.52</v>
      </c>
      <c r="Q4274" s="3">
        <v>37.86</v>
      </c>
      <c r="R4274" s="3">
        <v>22.07</v>
      </c>
      <c r="S4274" s="3">
        <v>11.55</v>
      </c>
      <c r="T4274" s="3">
        <v>1835.26240773884</v>
      </c>
      <c r="U4274" s="3">
        <v>1782.3463</v>
      </c>
    </row>
    <row r="4275" hidden="1">
      <c r="A4275" s="10" t="str">
        <f t="shared" si="1"/>
        <v>North America2008</v>
      </c>
      <c r="B4275" s="1" t="s">
        <v>154</v>
      </c>
      <c r="C4275" s="3">
        <v>2008.0</v>
      </c>
      <c r="D4275" s="3">
        <v>25.27</v>
      </c>
      <c r="E4275" s="3">
        <v>62.46</v>
      </c>
      <c r="F4275" s="2"/>
      <c r="G4275" s="2"/>
      <c r="H4275" s="3">
        <v>2574742.98</v>
      </c>
      <c r="I4275" s="3">
        <v>1755531.06</v>
      </c>
      <c r="J4275" s="3">
        <v>-4.31</v>
      </c>
      <c r="K4275" s="3">
        <v>1.626899952E7</v>
      </c>
      <c r="L4275" s="3">
        <v>27.45</v>
      </c>
      <c r="M4275" s="3">
        <v>35.01</v>
      </c>
      <c r="N4275" s="3">
        <v>15.92</v>
      </c>
      <c r="O4275" s="3">
        <v>18.77</v>
      </c>
      <c r="P4275" s="3">
        <v>34.46</v>
      </c>
      <c r="Q4275" s="3">
        <v>25.07</v>
      </c>
      <c r="R4275" s="3">
        <v>23.22</v>
      </c>
      <c r="S4275" s="3">
        <v>14.15</v>
      </c>
      <c r="T4275" s="3">
        <v>0.0</v>
      </c>
      <c r="U4275" s="3">
        <v>1224.4951</v>
      </c>
    </row>
    <row r="4276" hidden="1">
      <c r="A4276" s="10" t="str">
        <f t="shared" si="1"/>
        <v>Namibia2008</v>
      </c>
      <c r="B4276" s="1" t="s">
        <v>145</v>
      </c>
      <c r="C4276" s="3">
        <v>2008.0</v>
      </c>
      <c r="D4276" s="3">
        <v>59.22</v>
      </c>
      <c r="E4276" s="3">
        <v>76.36</v>
      </c>
      <c r="F4276" s="3">
        <v>-0.07931</v>
      </c>
      <c r="G4276" s="3">
        <v>0.08</v>
      </c>
      <c r="H4276" s="3">
        <v>4688.57</v>
      </c>
      <c r="I4276" s="3">
        <v>4729.34</v>
      </c>
      <c r="J4276" s="3">
        <v>-12.5</v>
      </c>
      <c r="K4276" s="3">
        <v>8496.49</v>
      </c>
      <c r="L4276" s="3">
        <v>23.96</v>
      </c>
      <c r="M4276" s="3">
        <v>52.4</v>
      </c>
      <c r="N4276" s="3">
        <v>14.21</v>
      </c>
      <c r="O4276" s="3">
        <v>9.15</v>
      </c>
      <c r="P4276" s="3">
        <v>4.54</v>
      </c>
      <c r="Q4276" s="3">
        <v>26.91</v>
      </c>
      <c r="R4276" s="3">
        <v>16.48</v>
      </c>
      <c r="S4276" s="3">
        <v>51.58</v>
      </c>
      <c r="T4276" s="3">
        <v>1876.42630512154</v>
      </c>
      <c r="U4276" s="3">
        <v>1482.4587</v>
      </c>
    </row>
    <row r="4277" hidden="1">
      <c r="A4277" s="10" t="str">
        <f t="shared" si="1"/>
        <v>New Caledonia2008</v>
      </c>
      <c r="B4277" s="1" t="s">
        <v>149</v>
      </c>
      <c r="C4277" s="3">
        <v>2008.0</v>
      </c>
      <c r="D4277" s="3">
        <v>15.89</v>
      </c>
      <c r="E4277" s="3">
        <v>78.48</v>
      </c>
      <c r="F4277" s="2"/>
      <c r="G4277" s="3">
        <v>0.12</v>
      </c>
      <c r="H4277" s="3">
        <v>3268.56</v>
      </c>
      <c r="I4277" s="3">
        <v>1632.09</v>
      </c>
      <c r="J4277" s="2"/>
      <c r="K4277" s="2"/>
      <c r="L4277" s="3">
        <v>26.9</v>
      </c>
      <c r="M4277" s="3">
        <v>51.58</v>
      </c>
      <c r="N4277" s="3">
        <v>9.36</v>
      </c>
      <c r="O4277" s="3">
        <v>5.13</v>
      </c>
      <c r="P4277" s="3">
        <v>1.66</v>
      </c>
      <c r="Q4277" s="3">
        <v>0.74</v>
      </c>
      <c r="R4277" s="3">
        <v>81.79</v>
      </c>
      <c r="S4277" s="3">
        <v>15.68</v>
      </c>
      <c r="T4277" s="3">
        <v>1936.88243891053</v>
      </c>
      <c r="U4277" s="3">
        <v>6879.4814</v>
      </c>
    </row>
    <row r="4278" hidden="1">
      <c r="A4278" s="10" t="str">
        <f t="shared" si="1"/>
        <v>Niger2008</v>
      </c>
      <c r="B4278" s="1" t="s">
        <v>152</v>
      </c>
      <c r="C4278" s="3">
        <v>2008.0</v>
      </c>
      <c r="D4278" s="3">
        <v>88.04</v>
      </c>
      <c r="E4278" s="3">
        <v>75.25</v>
      </c>
      <c r="F4278" s="2"/>
      <c r="G4278" s="3">
        <v>0.18</v>
      </c>
      <c r="H4278" s="3">
        <v>1208.34</v>
      </c>
      <c r="I4278" s="3">
        <v>1025.55</v>
      </c>
      <c r="J4278" s="3">
        <v>-13.35</v>
      </c>
      <c r="K4278" s="3">
        <v>7297.6</v>
      </c>
      <c r="L4278" s="3">
        <v>17.95</v>
      </c>
      <c r="M4278" s="3">
        <v>57.3</v>
      </c>
      <c r="N4278" s="3">
        <v>19.53</v>
      </c>
      <c r="O4278" s="3">
        <v>3.53</v>
      </c>
      <c r="P4278" s="3">
        <v>1.53</v>
      </c>
      <c r="Q4278" s="3">
        <v>7.77</v>
      </c>
      <c r="R4278" s="3">
        <v>7.68</v>
      </c>
      <c r="S4278" s="3">
        <v>82.89</v>
      </c>
      <c r="T4278" s="3">
        <v>1360.59146737513</v>
      </c>
      <c r="U4278" s="3">
        <v>3056.3487</v>
      </c>
    </row>
    <row r="4279" hidden="1">
      <c r="A4279" s="10" t="str">
        <f t="shared" si="1"/>
        <v>Nigeria2008</v>
      </c>
      <c r="B4279" s="1" t="s">
        <v>153</v>
      </c>
      <c r="C4279" s="3">
        <v>2008.0</v>
      </c>
      <c r="D4279" s="3">
        <v>93.47</v>
      </c>
      <c r="E4279" s="3">
        <v>62.23</v>
      </c>
      <c r="F4279" s="3">
        <v>-1.778615</v>
      </c>
      <c r="G4279" s="3">
        <v>0.21</v>
      </c>
      <c r="H4279" s="3">
        <v>28193.6</v>
      </c>
      <c r="I4279" s="3">
        <v>81820.52</v>
      </c>
      <c r="J4279" s="3">
        <v>10.54</v>
      </c>
      <c r="K4279" s="3">
        <v>337035.98</v>
      </c>
      <c r="L4279" s="3">
        <v>39.37</v>
      </c>
      <c r="M4279" s="3">
        <v>22.86</v>
      </c>
      <c r="N4279" s="3">
        <v>32.47</v>
      </c>
      <c r="O4279" s="3">
        <v>5.26</v>
      </c>
      <c r="P4279" s="3">
        <v>2.48</v>
      </c>
      <c r="Q4279" s="3">
        <v>1.52</v>
      </c>
      <c r="R4279" s="3">
        <v>2.55</v>
      </c>
      <c r="S4279" s="3">
        <v>93.21</v>
      </c>
      <c r="T4279" s="3">
        <v>2615.64519495863</v>
      </c>
      <c r="U4279" s="3">
        <v>8426.0759</v>
      </c>
    </row>
    <row r="4280" hidden="1">
      <c r="A4280" s="10" t="str">
        <f t="shared" si="1"/>
        <v>Nicaragua2008</v>
      </c>
      <c r="B4280" s="1" t="s">
        <v>151</v>
      </c>
      <c r="C4280" s="3">
        <v>2008.0</v>
      </c>
      <c r="D4280" s="3">
        <v>51.77</v>
      </c>
      <c r="E4280" s="3">
        <v>55.01</v>
      </c>
      <c r="F4280" s="3">
        <v>-0.63345</v>
      </c>
      <c r="G4280" s="3">
        <v>0.4</v>
      </c>
      <c r="H4280" s="3">
        <v>4744.43</v>
      </c>
      <c r="I4280" s="3">
        <v>2537.6</v>
      </c>
      <c r="J4280" s="3">
        <v>-27.85</v>
      </c>
      <c r="K4280" s="3">
        <v>8496.95</v>
      </c>
      <c r="L4280" s="3">
        <v>15.64</v>
      </c>
      <c r="M4280" s="3">
        <v>39.37</v>
      </c>
      <c r="N4280" s="3">
        <v>13.89</v>
      </c>
      <c r="O4280" s="3">
        <v>13.56</v>
      </c>
      <c r="P4280" s="3">
        <v>0.75</v>
      </c>
      <c r="Q4280" s="3">
        <v>38.1</v>
      </c>
      <c r="R4280" s="3">
        <v>16.49</v>
      </c>
      <c r="S4280" s="3">
        <v>32.42</v>
      </c>
      <c r="T4280" s="3">
        <v>1492.65917839088</v>
      </c>
      <c r="U4280" s="3">
        <v>1587.0377</v>
      </c>
    </row>
    <row r="4281" hidden="1">
      <c r="A4281" s="10" t="str">
        <f t="shared" si="1"/>
        <v>Netherlands2008</v>
      </c>
      <c r="B4281" s="1" t="s">
        <v>147</v>
      </c>
      <c r="C4281" s="3">
        <v>2008.0</v>
      </c>
      <c r="D4281" s="3">
        <v>28.07</v>
      </c>
      <c r="E4281" s="3">
        <v>52.74</v>
      </c>
      <c r="F4281" s="3">
        <v>1.069298</v>
      </c>
      <c r="G4281" s="3">
        <v>0.09</v>
      </c>
      <c r="H4281" s="3">
        <v>494936.57</v>
      </c>
      <c r="I4281" s="3">
        <v>545853.41</v>
      </c>
      <c r="J4281" s="3">
        <v>8.53</v>
      </c>
      <c r="K4281" s="3">
        <v>947998.03</v>
      </c>
      <c r="L4281" s="3">
        <v>25.49</v>
      </c>
      <c r="M4281" s="3">
        <v>27.25</v>
      </c>
      <c r="N4281" s="3">
        <v>18.39</v>
      </c>
      <c r="O4281" s="3">
        <v>15.85</v>
      </c>
      <c r="P4281" s="3">
        <v>26.4</v>
      </c>
      <c r="Q4281" s="3">
        <v>30.25</v>
      </c>
      <c r="R4281" s="3">
        <v>19.52</v>
      </c>
      <c r="S4281" s="3">
        <v>7.68</v>
      </c>
      <c r="T4281" s="3">
        <v>1800.55996506597</v>
      </c>
      <c r="U4281" s="3">
        <v>1330.3379</v>
      </c>
    </row>
    <row r="4282" hidden="1">
      <c r="A4282" s="10" t="str">
        <f t="shared" si="1"/>
        <v>Norway2008</v>
      </c>
      <c r="B4282" s="1" t="s">
        <v>156</v>
      </c>
      <c r="C4282" s="3">
        <v>2008.0</v>
      </c>
      <c r="D4282" s="3">
        <v>74.75</v>
      </c>
      <c r="E4282" s="3">
        <v>71.29</v>
      </c>
      <c r="F4282" s="3">
        <v>0.687366</v>
      </c>
      <c r="G4282" s="3">
        <v>0.1</v>
      </c>
      <c r="H4282" s="3">
        <v>90581.25</v>
      </c>
      <c r="I4282" s="3">
        <v>173221.37</v>
      </c>
      <c r="J4282" s="3">
        <v>16.94</v>
      </c>
      <c r="K4282" s="3">
        <v>462249.98</v>
      </c>
      <c r="L4282" s="3">
        <v>35.77</v>
      </c>
      <c r="M4282" s="3">
        <v>35.52</v>
      </c>
      <c r="N4282" s="3">
        <v>22.63</v>
      </c>
      <c r="O4282" s="3">
        <v>5.52</v>
      </c>
      <c r="P4282" s="3">
        <v>9.25</v>
      </c>
      <c r="Q4282" s="3">
        <v>33.26</v>
      </c>
      <c r="R4282" s="3">
        <v>11.27</v>
      </c>
      <c r="S4282" s="3">
        <v>42.52</v>
      </c>
      <c r="T4282" s="3">
        <v>2343.78077396394</v>
      </c>
      <c r="U4282" s="3">
        <v>4903.0384</v>
      </c>
    </row>
    <row r="4283" hidden="1">
      <c r="A4283" s="10" t="str">
        <f t="shared" si="1"/>
        <v>Nepal2008</v>
      </c>
      <c r="B4283" s="1" t="s">
        <v>146</v>
      </c>
      <c r="C4283" s="3">
        <v>2008.0</v>
      </c>
      <c r="D4283" s="3">
        <v>0.0</v>
      </c>
      <c r="E4283" s="3">
        <v>0.0</v>
      </c>
      <c r="F4283" s="2"/>
      <c r="G4283" s="2"/>
      <c r="H4283" s="2"/>
      <c r="I4283" s="2"/>
      <c r="J4283" s="3">
        <v>-20.48</v>
      </c>
      <c r="K4283" s="3">
        <v>12545.44</v>
      </c>
      <c r="L4283" s="2"/>
      <c r="M4283" s="2"/>
      <c r="N4283" s="2"/>
      <c r="O4283" s="2"/>
      <c r="P4283" s="2"/>
      <c r="Q4283" s="2"/>
      <c r="R4283" s="2"/>
      <c r="S4283" s="2"/>
      <c r="T4283" s="3">
        <v>0.0</v>
      </c>
      <c r="U4283" s="3">
        <v>0.0</v>
      </c>
    </row>
    <row r="4284" hidden="1">
      <c r="A4284" s="10" t="str">
        <f t="shared" si="1"/>
        <v>New Zealand2008</v>
      </c>
      <c r="B4284" s="1" t="s">
        <v>150</v>
      </c>
      <c r="C4284" s="3">
        <v>2008.0</v>
      </c>
      <c r="D4284" s="3">
        <v>66.49</v>
      </c>
      <c r="E4284" s="3">
        <v>67.7</v>
      </c>
      <c r="F4284" s="3">
        <v>0.323118</v>
      </c>
      <c r="G4284" s="3">
        <v>0.07</v>
      </c>
      <c r="H4284" s="3">
        <v>34367.33</v>
      </c>
      <c r="I4284" s="3">
        <v>30577.99</v>
      </c>
      <c r="J4284" s="3">
        <v>-0.25</v>
      </c>
      <c r="K4284" s="3">
        <v>133290.0</v>
      </c>
      <c r="L4284" s="3">
        <v>26.28</v>
      </c>
      <c r="M4284" s="3">
        <v>41.42</v>
      </c>
      <c r="N4284" s="3">
        <v>17.92</v>
      </c>
      <c r="O4284" s="3">
        <v>14.04</v>
      </c>
      <c r="P4284" s="3">
        <v>9.12</v>
      </c>
      <c r="Q4284" s="3">
        <v>23.79</v>
      </c>
      <c r="R4284" s="3">
        <v>32.5</v>
      </c>
      <c r="S4284" s="3">
        <v>31.79</v>
      </c>
      <c r="T4284" s="3">
        <v>1950.58402508201</v>
      </c>
      <c r="U4284" s="3">
        <v>1792.8566</v>
      </c>
    </row>
    <row r="4285" hidden="1">
      <c r="A4285" s="10" t="str">
        <f t="shared" si="1"/>
        <v>Other Asia, nes2008</v>
      </c>
      <c r="B4285" s="1" t="s">
        <v>159</v>
      </c>
      <c r="C4285" s="3">
        <v>2008.0</v>
      </c>
      <c r="D4285" s="3">
        <v>9.31</v>
      </c>
      <c r="E4285" s="3">
        <v>50.13</v>
      </c>
      <c r="F4285" s="2"/>
      <c r="G4285" s="3">
        <v>0.13</v>
      </c>
      <c r="H4285" s="3">
        <v>230339.85</v>
      </c>
      <c r="I4285" s="3">
        <v>244361.4</v>
      </c>
      <c r="J4285" s="2"/>
      <c r="K4285" s="2"/>
      <c r="L4285" s="3">
        <v>32.47</v>
      </c>
      <c r="M4285" s="3">
        <v>17.66</v>
      </c>
      <c r="N4285" s="3">
        <v>26.12</v>
      </c>
      <c r="O4285" s="3">
        <v>23.09</v>
      </c>
      <c r="P4285" s="3">
        <v>51.16</v>
      </c>
      <c r="Q4285" s="3">
        <v>20.91</v>
      </c>
      <c r="R4285" s="3">
        <v>26.26</v>
      </c>
      <c r="S4285" s="3">
        <v>1.23</v>
      </c>
      <c r="T4285" s="3">
        <v>2101.4144892269</v>
      </c>
      <c r="U4285" s="3">
        <v>2425.4836</v>
      </c>
    </row>
    <row r="4286" hidden="1">
      <c r="A4286" s="10" t="str">
        <f t="shared" si="1"/>
        <v>Oman2008</v>
      </c>
      <c r="B4286" s="1" t="s">
        <v>158</v>
      </c>
      <c r="C4286" s="3">
        <v>2008.0</v>
      </c>
      <c r="D4286" s="3">
        <v>80.85</v>
      </c>
      <c r="E4286" s="3">
        <v>70.25</v>
      </c>
      <c r="F4286" s="3">
        <v>-0.750267</v>
      </c>
      <c r="G4286" s="3">
        <v>0.18</v>
      </c>
      <c r="H4286" s="3">
        <v>22924.68</v>
      </c>
      <c r="I4286" s="3">
        <v>37719.14</v>
      </c>
      <c r="J4286" s="3">
        <v>21.3</v>
      </c>
      <c r="K4286" s="3">
        <v>60905.45</v>
      </c>
      <c r="L4286" s="3">
        <v>31.83</v>
      </c>
      <c r="M4286" s="3">
        <v>38.42</v>
      </c>
      <c r="N4286" s="3">
        <v>23.23</v>
      </c>
      <c r="O4286" s="3">
        <v>4.95</v>
      </c>
      <c r="P4286" s="3">
        <v>1.09</v>
      </c>
      <c r="Q4286" s="3">
        <v>23.47</v>
      </c>
      <c r="R4286" s="3">
        <v>5.74</v>
      </c>
      <c r="S4286" s="3">
        <v>59.25</v>
      </c>
      <c r="T4286" s="3">
        <v>2611.88005926507</v>
      </c>
      <c r="U4286" s="3">
        <v>6130.9238</v>
      </c>
    </row>
    <row r="4287" hidden="1">
      <c r="A4287" s="10" t="str">
        <f t="shared" si="1"/>
        <v>Pakistan2008</v>
      </c>
      <c r="B4287" s="1" t="s">
        <v>160</v>
      </c>
      <c r="C4287" s="3">
        <v>2008.0</v>
      </c>
      <c r="D4287" s="3">
        <v>29.48</v>
      </c>
      <c r="E4287" s="3">
        <v>48.97</v>
      </c>
      <c r="F4287" s="3">
        <v>-0.370515</v>
      </c>
      <c r="G4287" s="3">
        <v>0.05</v>
      </c>
      <c r="H4287" s="3">
        <v>42326.57</v>
      </c>
      <c r="I4287" s="3">
        <v>20279.05</v>
      </c>
      <c r="J4287" s="3">
        <v>-10.83</v>
      </c>
      <c r="K4287" s="3">
        <v>170078.0</v>
      </c>
      <c r="L4287" s="3">
        <v>20.99</v>
      </c>
      <c r="M4287" s="3">
        <v>27.98</v>
      </c>
      <c r="N4287" s="3">
        <v>24.29</v>
      </c>
      <c r="O4287" s="3">
        <v>26.73</v>
      </c>
      <c r="P4287" s="3">
        <v>3.91</v>
      </c>
      <c r="Q4287" s="3">
        <v>61.27</v>
      </c>
      <c r="R4287" s="3">
        <v>29.62</v>
      </c>
      <c r="S4287" s="3">
        <v>5.18</v>
      </c>
      <c r="T4287" s="3">
        <v>1782.55441670896</v>
      </c>
      <c r="U4287" s="3">
        <v>3086.735</v>
      </c>
    </row>
    <row r="4288" hidden="1">
      <c r="A4288" s="10" t="str">
        <f t="shared" si="1"/>
        <v>Panama2008</v>
      </c>
      <c r="B4288" s="1" t="s">
        <v>162</v>
      </c>
      <c r="C4288" s="3">
        <v>2008.0</v>
      </c>
      <c r="D4288" s="3">
        <v>13.13</v>
      </c>
      <c r="E4288" s="3">
        <v>83.49</v>
      </c>
      <c r="F4288" s="3">
        <v>0.622143</v>
      </c>
      <c r="G4288" s="3">
        <v>0.05</v>
      </c>
      <c r="H4288" s="3">
        <v>15736.51</v>
      </c>
      <c r="I4288" s="3">
        <v>9816.62</v>
      </c>
      <c r="J4288" s="3">
        <v>-10.52</v>
      </c>
      <c r="K4288" s="3">
        <v>25155.89</v>
      </c>
      <c r="L4288" s="3">
        <v>19.11</v>
      </c>
      <c r="M4288" s="3">
        <v>64.38</v>
      </c>
      <c r="N4288" s="3">
        <v>14.49</v>
      </c>
      <c r="O4288" s="3">
        <v>2.02</v>
      </c>
      <c r="P4288" s="3">
        <v>12.08</v>
      </c>
      <c r="Q4288" s="3">
        <v>70.18</v>
      </c>
      <c r="R4288" s="3">
        <v>8.5</v>
      </c>
      <c r="S4288" s="3">
        <v>9.23</v>
      </c>
      <c r="T4288" s="3">
        <v>2265.37615957134</v>
      </c>
      <c r="U4288" s="3">
        <v>1424.3935</v>
      </c>
    </row>
    <row r="4289" hidden="1">
      <c r="A4289" s="10" t="str">
        <f t="shared" si="1"/>
        <v>Peru2008</v>
      </c>
      <c r="B4289" s="1" t="s">
        <v>165</v>
      </c>
      <c r="C4289" s="3">
        <v>2008.0</v>
      </c>
      <c r="D4289" s="3">
        <v>54.11</v>
      </c>
      <c r="E4289" s="3">
        <v>55.08</v>
      </c>
      <c r="F4289" s="3">
        <v>-0.408515</v>
      </c>
      <c r="G4289" s="3">
        <v>0.08</v>
      </c>
      <c r="H4289" s="3">
        <v>29952.8</v>
      </c>
      <c r="I4289" s="3">
        <v>31288.21</v>
      </c>
      <c r="J4289" s="3">
        <v>1.02</v>
      </c>
      <c r="K4289" s="3">
        <v>120551.0</v>
      </c>
      <c r="L4289" s="3">
        <v>29.82</v>
      </c>
      <c r="M4289" s="3">
        <v>25.26</v>
      </c>
      <c r="N4289" s="3">
        <v>27.42</v>
      </c>
      <c r="O4289" s="3">
        <v>17.44</v>
      </c>
      <c r="P4289" s="3">
        <v>0.7</v>
      </c>
      <c r="Q4289" s="3">
        <v>19.01</v>
      </c>
      <c r="R4289" s="3">
        <v>45.06</v>
      </c>
      <c r="S4289" s="3">
        <v>35.22</v>
      </c>
      <c r="T4289" s="3">
        <v>2003.57849134645</v>
      </c>
      <c r="U4289" s="3">
        <v>1626.1473</v>
      </c>
    </row>
    <row r="4290" hidden="1">
      <c r="A4290" s="10" t="str">
        <f t="shared" si="1"/>
        <v>Philippines2008</v>
      </c>
      <c r="B4290" s="1" t="s">
        <v>166</v>
      </c>
      <c r="C4290" s="3">
        <v>2008.0</v>
      </c>
      <c r="D4290" s="3">
        <v>15.04</v>
      </c>
      <c r="E4290" s="3">
        <v>64.52</v>
      </c>
      <c r="F4290" s="3">
        <v>0.405643</v>
      </c>
      <c r="G4290" s="3">
        <v>0.11</v>
      </c>
      <c r="H4290" s="3">
        <v>60419.67</v>
      </c>
      <c r="I4290" s="3">
        <v>49077.54</v>
      </c>
      <c r="J4290" s="3">
        <v>-0.97</v>
      </c>
      <c r="K4290" s="3">
        <v>181007.01</v>
      </c>
      <c r="L4290" s="3">
        <v>43.83</v>
      </c>
      <c r="M4290" s="3">
        <v>20.69</v>
      </c>
      <c r="N4290" s="3">
        <v>17.77</v>
      </c>
      <c r="O4290" s="3">
        <v>17.71</v>
      </c>
      <c r="P4290" s="3">
        <v>64.24</v>
      </c>
      <c r="Q4290" s="3">
        <v>20.16</v>
      </c>
      <c r="R4290" s="3">
        <v>10.48</v>
      </c>
      <c r="S4290" s="3">
        <v>5.04</v>
      </c>
      <c r="T4290" s="3">
        <v>2451.94194459703</v>
      </c>
      <c r="U4290" s="3">
        <v>3947.9579</v>
      </c>
    </row>
    <row r="4291" hidden="1">
      <c r="A4291" s="10" t="str">
        <f t="shared" si="1"/>
        <v>Palau2008</v>
      </c>
      <c r="B4291" s="1" t="s">
        <v>161</v>
      </c>
      <c r="C4291" s="3">
        <v>2008.0</v>
      </c>
      <c r="D4291" s="3">
        <v>0.0</v>
      </c>
      <c r="E4291" s="3">
        <v>85.53</v>
      </c>
      <c r="F4291" s="2"/>
      <c r="G4291" s="3">
        <v>0.73</v>
      </c>
      <c r="H4291" s="3">
        <v>130.09</v>
      </c>
      <c r="I4291" s="2"/>
      <c r="J4291" s="3">
        <v>-31.38</v>
      </c>
      <c r="K4291" s="3">
        <v>198.28</v>
      </c>
      <c r="L4291" s="3">
        <v>16.97</v>
      </c>
      <c r="M4291" s="3">
        <v>68.56</v>
      </c>
      <c r="N4291" s="3">
        <v>8.87</v>
      </c>
      <c r="O4291" s="3">
        <v>5.52</v>
      </c>
      <c r="P4291" s="2"/>
      <c r="Q4291" s="2"/>
      <c r="R4291" s="2"/>
      <c r="S4291" s="2"/>
      <c r="T4291" s="3">
        <v>2017.47128246716</v>
      </c>
      <c r="U4291" s="3">
        <v>0.0</v>
      </c>
    </row>
    <row r="4292" hidden="1">
      <c r="A4292" s="10" t="str">
        <f t="shared" si="1"/>
        <v>Papua New Guinea2008</v>
      </c>
      <c r="B4292" s="1" t="s">
        <v>163</v>
      </c>
      <c r="C4292" s="3">
        <v>2008.0</v>
      </c>
      <c r="D4292" s="3">
        <v>0.0</v>
      </c>
      <c r="E4292" s="3">
        <v>0.0</v>
      </c>
      <c r="F4292" s="3">
        <v>-1.436744</v>
      </c>
      <c r="G4292" s="2"/>
      <c r="H4292" s="2"/>
      <c r="I4292" s="2"/>
      <c r="J4292" s="2"/>
      <c r="K4292" s="3">
        <v>11670.84</v>
      </c>
      <c r="L4292" s="2"/>
      <c r="M4292" s="2"/>
      <c r="N4292" s="2"/>
      <c r="O4292" s="2"/>
      <c r="P4292" s="2"/>
      <c r="Q4292" s="2"/>
      <c r="R4292" s="2"/>
      <c r="S4292" s="2"/>
      <c r="T4292" s="3">
        <v>0.0</v>
      </c>
      <c r="U4292" s="3">
        <v>0.0</v>
      </c>
    </row>
    <row r="4293" hidden="1">
      <c r="A4293" s="10" t="str">
        <f t="shared" si="1"/>
        <v>Poland2008</v>
      </c>
      <c r="B4293" s="1" t="s">
        <v>167</v>
      </c>
      <c r="C4293" s="3">
        <v>2008.0</v>
      </c>
      <c r="D4293" s="3">
        <v>19.15</v>
      </c>
      <c r="E4293" s="3">
        <v>59.3</v>
      </c>
      <c r="F4293" s="3">
        <v>1.122615</v>
      </c>
      <c r="G4293" s="3">
        <v>0.08</v>
      </c>
      <c r="H4293" s="3">
        <v>210478.51</v>
      </c>
      <c r="I4293" s="3">
        <v>171859.9</v>
      </c>
      <c r="J4293" s="3">
        <v>-5.28</v>
      </c>
      <c r="K4293" s="3">
        <v>533608.99</v>
      </c>
      <c r="L4293" s="3">
        <v>30.65</v>
      </c>
      <c r="M4293" s="3">
        <v>28.65</v>
      </c>
      <c r="N4293" s="3">
        <v>23.44</v>
      </c>
      <c r="O4293" s="3">
        <v>12.93</v>
      </c>
      <c r="P4293" s="3">
        <v>28.89</v>
      </c>
      <c r="Q4293" s="3">
        <v>42.79</v>
      </c>
      <c r="R4293" s="3">
        <v>20.74</v>
      </c>
      <c r="S4293" s="3">
        <v>5.92</v>
      </c>
      <c r="T4293" s="3">
        <v>2084.00314967667</v>
      </c>
      <c r="U4293" s="3">
        <v>1289.8152</v>
      </c>
    </row>
    <row r="4294" hidden="1">
      <c r="A4294" s="10" t="str">
        <f t="shared" si="1"/>
        <v>Portugal2008</v>
      </c>
      <c r="B4294" s="1" t="s">
        <v>168</v>
      </c>
      <c r="C4294" s="3">
        <v>2008.0</v>
      </c>
      <c r="D4294" s="3">
        <v>26.27</v>
      </c>
      <c r="E4294" s="3">
        <v>59.12</v>
      </c>
      <c r="F4294" s="3">
        <v>0.753021</v>
      </c>
      <c r="G4294" s="3">
        <v>0.12</v>
      </c>
      <c r="H4294" s="3">
        <v>94553.79</v>
      </c>
      <c r="I4294" s="3">
        <v>57246.28</v>
      </c>
      <c r="J4294" s="3">
        <v>-9.55</v>
      </c>
      <c r="K4294" s="3">
        <v>262345.0</v>
      </c>
      <c r="L4294" s="3">
        <v>24.8</v>
      </c>
      <c r="M4294" s="3">
        <v>34.32</v>
      </c>
      <c r="N4294" s="3">
        <v>21.6</v>
      </c>
      <c r="O4294" s="3">
        <v>18.14</v>
      </c>
      <c r="P4294" s="3">
        <v>22.38</v>
      </c>
      <c r="Q4294" s="3">
        <v>48.05</v>
      </c>
      <c r="R4294" s="3">
        <v>20.91</v>
      </c>
      <c r="S4294" s="3">
        <v>6.57</v>
      </c>
      <c r="T4294" s="3">
        <v>1823.89001038187</v>
      </c>
      <c r="U4294" s="3">
        <v>942.7003</v>
      </c>
    </row>
    <row r="4295" hidden="1">
      <c r="A4295" s="10" t="str">
        <f t="shared" si="1"/>
        <v>Paraguay2008</v>
      </c>
      <c r="B4295" s="1" t="s">
        <v>164</v>
      </c>
      <c r="C4295" s="3">
        <v>2008.0</v>
      </c>
      <c r="D4295" s="3">
        <v>93.19</v>
      </c>
      <c r="E4295" s="3">
        <v>78.28</v>
      </c>
      <c r="F4295" s="3">
        <v>-0.478315</v>
      </c>
      <c r="G4295" s="3">
        <v>0.16</v>
      </c>
      <c r="H4295" s="3">
        <v>9061.83</v>
      </c>
      <c r="I4295" s="3">
        <v>6407.11</v>
      </c>
      <c r="J4295" s="3">
        <v>3.55</v>
      </c>
      <c r="K4295" s="3">
        <v>24578.07</v>
      </c>
      <c r="L4295" s="3">
        <v>33.84</v>
      </c>
      <c r="M4295" s="3">
        <v>44.44</v>
      </c>
      <c r="N4295" s="3">
        <v>19.09</v>
      </c>
      <c r="O4295" s="3">
        <v>2.62</v>
      </c>
      <c r="P4295" s="3">
        <v>0.57</v>
      </c>
      <c r="Q4295" s="3">
        <v>4.29</v>
      </c>
      <c r="R4295" s="3">
        <v>53.11</v>
      </c>
      <c r="S4295" s="3">
        <v>42.03</v>
      </c>
      <c r="T4295" s="3">
        <v>2385.79651160906</v>
      </c>
      <c r="U4295" s="3">
        <v>2794.3465</v>
      </c>
    </row>
    <row r="4296" hidden="1">
      <c r="A4296" s="10" t="str">
        <f t="shared" si="1"/>
        <v>Occ.Pal.Terr2008</v>
      </c>
      <c r="B4296" s="1" t="s">
        <v>157</v>
      </c>
      <c r="C4296" s="3">
        <v>2008.0</v>
      </c>
      <c r="D4296" s="3">
        <v>28.5</v>
      </c>
      <c r="E4296" s="3">
        <v>67.16</v>
      </c>
      <c r="F4296" s="2"/>
      <c r="G4296" s="3">
        <v>0.24</v>
      </c>
      <c r="H4296" s="3">
        <v>3568.67</v>
      </c>
      <c r="I4296" s="3">
        <v>558.45</v>
      </c>
      <c r="J4296" s="3">
        <v>-47.61</v>
      </c>
      <c r="K4296" s="3">
        <v>7310.4</v>
      </c>
      <c r="L4296" s="3">
        <v>9.32</v>
      </c>
      <c r="M4296" s="3">
        <v>57.84</v>
      </c>
      <c r="N4296" s="3">
        <v>25.66</v>
      </c>
      <c r="O4296" s="3">
        <v>7.08</v>
      </c>
      <c r="P4296" s="3">
        <v>5.38</v>
      </c>
      <c r="Q4296" s="3">
        <v>62.36</v>
      </c>
      <c r="R4296" s="3">
        <v>16.89</v>
      </c>
      <c r="S4296" s="3">
        <v>14.59</v>
      </c>
      <c r="T4296" s="3">
        <v>2033.05868677796</v>
      </c>
      <c r="U4296" s="3">
        <v>1053.6196</v>
      </c>
    </row>
    <row r="4297" hidden="1">
      <c r="A4297" s="10" t="str">
        <f t="shared" si="1"/>
        <v>French Polynesia2008</v>
      </c>
      <c r="B4297" s="1" t="s">
        <v>85</v>
      </c>
      <c r="C4297" s="3">
        <v>2008.0</v>
      </c>
      <c r="D4297" s="3">
        <v>14.06</v>
      </c>
      <c r="E4297" s="3">
        <v>81.35</v>
      </c>
      <c r="F4297" s="2"/>
      <c r="G4297" s="3">
        <v>0.26</v>
      </c>
      <c r="H4297" s="3">
        <v>2237.11</v>
      </c>
      <c r="I4297" s="3">
        <v>206.68</v>
      </c>
      <c r="J4297" s="2"/>
      <c r="K4297" s="2"/>
      <c r="L4297" s="3">
        <v>22.86</v>
      </c>
      <c r="M4297" s="3">
        <v>58.49</v>
      </c>
      <c r="N4297" s="3">
        <v>11.72</v>
      </c>
      <c r="O4297" s="3">
        <v>6.93</v>
      </c>
      <c r="P4297" s="3">
        <v>14.29</v>
      </c>
      <c r="Q4297" s="3">
        <v>23.48</v>
      </c>
      <c r="R4297" s="3">
        <v>4.85</v>
      </c>
      <c r="S4297" s="3">
        <v>57.38</v>
      </c>
      <c r="T4297" s="3">
        <v>1783.67782069603</v>
      </c>
      <c r="U4297" s="3">
        <v>4436.8572</v>
      </c>
    </row>
    <row r="4298" hidden="1">
      <c r="A4298" s="10" t="str">
        <f t="shared" si="1"/>
        <v>Qatar2008</v>
      </c>
      <c r="B4298" s="1" t="s">
        <v>169</v>
      </c>
      <c r="C4298" s="3">
        <v>2008.0</v>
      </c>
      <c r="D4298" s="3">
        <v>91.32</v>
      </c>
      <c r="E4298" s="3">
        <v>72.78</v>
      </c>
      <c r="F4298" s="3">
        <v>-0.904284</v>
      </c>
      <c r="G4298" s="3">
        <v>0.21</v>
      </c>
      <c r="H4298" s="3">
        <v>27900.04</v>
      </c>
      <c r="I4298" s="3">
        <v>67307.14</v>
      </c>
      <c r="J4298" s="3">
        <v>33.29</v>
      </c>
      <c r="K4298" s="3">
        <v>115270.0</v>
      </c>
      <c r="L4298" s="3">
        <v>41.23</v>
      </c>
      <c r="M4298" s="3">
        <v>31.55</v>
      </c>
      <c r="N4298" s="3">
        <v>22.1</v>
      </c>
      <c r="O4298" s="3">
        <v>4.65</v>
      </c>
      <c r="P4298" s="3">
        <v>0.03</v>
      </c>
      <c r="Q4298" s="3">
        <v>52.65</v>
      </c>
      <c r="R4298" s="3">
        <v>2.19</v>
      </c>
      <c r="S4298" s="3">
        <v>38.68</v>
      </c>
      <c r="T4298" s="3">
        <v>3174.78508692743</v>
      </c>
      <c r="U4298" s="3">
        <v>8312.8028</v>
      </c>
    </row>
    <row r="4299" hidden="1">
      <c r="A4299" s="10" t="str">
        <f t="shared" si="1"/>
        <v>Reunion2008</v>
      </c>
      <c r="B4299" s="1" t="s">
        <v>170</v>
      </c>
      <c r="C4299" s="3">
        <v>2008.0</v>
      </c>
      <c r="D4299" s="3">
        <v>0.0</v>
      </c>
      <c r="E4299" s="3">
        <v>0.0</v>
      </c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3">
        <v>0.0</v>
      </c>
      <c r="U4299" s="3">
        <v>0.0</v>
      </c>
    </row>
    <row r="4300" hidden="1">
      <c r="A4300" s="10" t="str">
        <f t="shared" si="1"/>
        <v>Romania2008</v>
      </c>
      <c r="B4300" s="1" t="s">
        <v>171</v>
      </c>
      <c r="C4300" s="3">
        <v>2008.0</v>
      </c>
      <c r="D4300" s="3">
        <v>18.76</v>
      </c>
      <c r="E4300" s="3">
        <v>60.22</v>
      </c>
      <c r="F4300" s="3">
        <v>0.912438</v>
      </c>
      <c r="G4300" s="3">
        <v>0.06</v>
      </c>
      <c r="H4300" s="3">
        <v>82964.98</v>
      </c>
      <c r="I4300" s="3">
        <v>49538.88</v>
      </c>
      <c r="J4300" s="3">
        <v>-12.86</v>
      </c>
      <c r="K4300" s="3">
        <v>214313.99</v>
      </c>
      <c r="L4300" s="3">
        <v>28.55</v>
      </c>
      <c r="M4300" s="3">
        <v>31.67</v>
      </c>
      <c r="N4300" s="3">
        <v>24.79</v>
      </c>
      <c r="O4300" s="3">
        <v>12.78</v>
      </c>
      <c r="P4300" s="3">
        <v>26.38</v>
      </c>
      <c r="Q4300" s="3">
        <v>41.53</v>
      </c>
      <c r="R4300" s="3">
        <v>23.28</v>
      </c>
      <c r="S4300" s="3">
        <v>6.98</v>
      </c>
      <c r="T4300" s="3">
        <v>2104.52282681434</v>
      </c>
      <c r="U4300" s="3">
        <v>1229.881</v>
      </c>
    </row>
    <row r="4301" hidden="1">
      <c r="A4301" s="10" t="str">
        <f t="shared" si="1"/>
        <v>Russian Federation2008</v>
      </c>
      <c r="B4301" s="1" t="s">
        <v>172</v>
      </c>
      <c r="C4301" s="3">
        <v>2008.0</v>
      </c>
      <c r="D4301" s="3">
        <v>70.83</v>
      </c>
      <c r="E4301" s="3">
        <v>71.67</v>
      </c>
      <c r="F4301" s="3">
        <v>0.062097</v>
      </c>
      <c r="G4301" s="3">
        <v>0.03</v>
      </c>
      <c r="H4301" s="3">
        <v>267051.24</v>
      </c>
      <c r="I4301" s="3">
        <v>467993.95</v>
      </c>
      <c r="J4301" s="3">
        <v>9.24</v>
      </c>
      <c r="K4301" s="3">
        <v>1660850.01</v>
      </c>
      <c r="L4301" s="3">
        <v>35.98</v>
      </c>
      <c r="M4301" s="3">
        <v>35.69</v>
      </c>
      <c r="N4301" s="3">
        <v>14.47</v>
      </c>
      <c r="O4301" s="3">
        <v>8.81</v>
      </c>
      <c r="P4301" s="3">
        <v>3.29</v>
      </c>
      <c r="Q4301" s="3">
        <v>33.58</v>
      </c>
      <c r="R4301" s="3">
        <v>17.29</v>
      </c>
      <c r="S4301" s="3">
        <v>37.65</v>
      </c>
      <c r="T4301" s="3">
        <v>2513.29826173501</v>
      </c>
      <c r="U4301" s="3">
        <v>4545.1159</v>
      </c>
    </row>
    <row r="4302" hidden="1">
      <c r="A4302" s="10" t="str">
        <f t="shared" si="1"/>
        <v>Rwanda2008</v>
      </c>
      <c r="B4302" s="1" t="s">
        <v>173</v>
      </c>
      <c r="C4302" s="3">
        <v>2008.0</v>
      </c>
      <c r="D4302" s="3">
        <v>92.87</v>
      </c>
      <c r="E4302" s="3">
        <v>65.27</v>
      </c>
      <c r="F4302" s="2"/>
      <c r="G4302" s="3">
        <v>0.08</v>
      </c>
      <c r="H4302" s="3">
        <v>1070.04</v>
      </c>
      <c r="I4302" s="3">
        <v>398.31</v>
      </c>
      <c r="J4302" s="3">
        <v>-15.15</v>
      </c>
      <c r="K4302" s="3">
        <v>5179.11</v>
      </c>
      <c r="L4302" s="3">
        <v>26.29</v>
      </c>
      <c r="M4302" s="3">
        <v>38.98</v>
      </c>
      <c r="N4302" s="3">
        <v>27.02</v>
      </c>
      <c r="O4302" s="3">
        <v>3.49</v>
      </c>
      <c r="P4302" s="3">
        <v>2.18</v>
      </c>
      <c r="Q4302" s="3">
        <v>42.36</v>
      </c>
      <c r="R4302" s="3">
        <v>2.74</v>
      </c>
      <c r="S4302" s="3">
        <v>52.58</v>
      </c>
      <c r="T4302" s="3">
        <v>2051.73597228039</v>
      </c>
      <c r="U4302" s="3">
        <v>3672.2963</v>
      </c>
    </row>
    <row r="4303" hidden="1">
      <c r="A4303" s="10" t="str">
        <f t="shared" si="1"/>
        <v>South Asia2008</v>
      </c>
      <c r="B4303" s="1" t="s">
        <v>187</v>
      </c>
      <c r="C4303" s="3">
        <v>2008.0</v>
      </c>
      <c r="D4303" s="3">
        <v>31.23</v>
      </c>
      <c r="E4303" s="3">
        <v>33.45</v>
      </c>
      <c r="F4303" s="2"/>
      <c r="G4303" s="2"/>
      <c r="H4303" s="3">
        <v>400952.48</v>
      </c>
      <c r="I4303" s="3">
        <v>227011.32</v>
      </c>
      <c r="J4303" s="3">
        <v>-6.18</v>
      </c>
      <c r="K4303" s="3">
        <v>1527469.97</v>
      </c>
      <c r="L4303" s="3">
        <v>19.84</v>
      </c>
      <c r="M4303" s="3">
        <v>13.61</v>
      </c>
      <c r="N4303" s="3">
        <v>29.63</v>
      </c>
      <c r="O4303" s="3">
        <v>33.64</v>
      </c>
      <c r="P4303" s="3">
        <v>9.78</v>
      </c>
      <c r="Q4303" s="3">
        <v>48.4</v>
      </c>
      <c r="R4303" s="3">
        <v>31.04</v>
      </c>
      <c r="S4303" s="3">
        <v>9.36</v>
      </c>
      <c r="T4303" s="3">
        <v>0.0</v>
      </c>
      <c r="U4303" s="3">
        <v>1127.8092</v>
      </c>
    </row>
    <row r="4304" hidden="1">
      <c r="A4304" s="10" t="str">
        <f t="shared" si="1"/>
        <v>Saudi Arabia2008</v>
      </c>
      <c r="B4304" s="1" t="s">
        <v>176</v>
      </c>
      <c r="C4304" s="3">
        <v>2008.0</v>
      </c>
      <c r="D4304" s="3">
        <v>90.96</v>
      </c>
      <c r="E4304" s="3">
        <v>65.12</v>
      </c>
      <c r="F4304" s="3">
        <v>-0.868515</v>
      </c>
      <c r="G4304" s="3">
        <v>0.08</v>
      </c>
      <c r="H4304" s="3">
        <v>112273.15</v>
      </c>
      <c r="I4304" s="3">
        <v>312999.36</v>
      </c>
      <c r="J4304" s="3">
        <v>28.12</v>
      </c>
      <c r="K4304" s="3">
        <v>519797.01</v>
      </c>
      <c r="L4304" s="3">
        <v>34.65</v>
      </c>
      <c r="M4304" s="3">
        <v>30.47</v>
      </c>
      <c r="N4304" s="3">
        <v>26.56</v>
      </c>
      <c r="O4304" s="3">
        <v>8.3</v>
      </c>
      <c r="P4304" s="3">
        <v>1.28</v>
      </c>
      <c r="Q4304" s="3">
        <v>12.62</v>
      </c>
      <c r="R4304" s="3">
        <v>6.76</v>
      </c>
      <c r="S4304" s="3">
        <v>79.32</v>
      </c>
      <c r="T4304" s="3">
        <v>2479.08960897231</v>
      </c>
      <c r="U4304" s="3">
        <v>8080.4517</v>
      </c>
    </row>
    <row r="4305" hidden="1">
      <c r="A4305" s="10" t="str">
        <f t="shared" si="1"/>
        <v>Sudan2008</v>
      </c>
      <c r="B4305" s="1" t="s">
        <v>193</v>
      </c>
      <c r="C4305" s="3">
        <v>2008.0</v>
      </c>
      <c r="D4305" s="3">
        <v>98.06</v>
      </c>
      <c r="E4305" s="3">
        <v>52.43</v>
      </c>
      <c r="F4305" s="2"/>
      <c r="G4305" s="3">
        <v>0.33</v>
      </c>
      <c r="H4305" s="3">
        <v>16416.73</v>
      </c>
      <c r="I4305" s="3">
        <v>9500.95</v>
      </c>
      <c r="J4305" s="3">
        <v>4.51</v>
      </c>
      <c r="K4305" s="3">
        <v>54526.58</v>
      </c>
      <c r="L4305" s="3">
        <v>42.04</v>
      </c>
      <c r="M4305" s="3">
        <v>10.39</v>
      </c>
      <c r="N4305" s="3">
        <v>19.88</v>
      </c>
      <c r="O4305" s="3">
        <v>3.58</v>
      </c>
      <c r="P4305" s="3">
        <v>0.3</v>
      </c>
      <c r="Q4305" s="3">
        <v>2.69</v>
      </c>
      <c r="R4305" s="3">
        <v>0.42</v>
      </c>
      <c r="S4305" s="3">
        <v>96.56</v>
      </c>
      <c r="T4305" s="3">
        <v>2431.98139384975</v>
      </c>
      <c r="U4305" s="3">
        <v>8856.3482</v>
      </c>
    </row>
    <row r="4306" hidden="1">
      <c r="A4306" s="10" t="str">
        <f t="shared" si="1"/>
        <v>Senegal2008</v>
      </c>
      <c r="B4306" s="1" t="s">
        <v>177</v>
      </c>
      <c r="C4306" s="3">
        <v>2008.0</v>
      </c>
      <c r="D4306" s="3">
        <v>63.37</v>
      </c>
      <c r="E4306" s="3">
        <v>61.64</v>
      </c>
      <c r="F4306" s="3">
        <v>-0.580431</v>
      </c>
      <c r="G4306" s="3">
        <v>0.14</v>
      </c>
      <c r="H4306" s="3">
        <v>6527.6</v>
      </c>
      <c r="I4306" s="3">
        <v>2170.48</v>
      </c>
      <c r="J4306" s="3">
        <v>-20.77</v>
      </c>
      <c r="K4306" s="3">
        <v>16949.79</v>
      </c>
      <c r="L4306" s="3">
        <v>17.07</v>
      </c>
      <c r="M4306" s="3">
        <v>44.57</v>
      </c>
      <c r="N4306" s="3">
        <v>17.92</v>
      </c>
      <c r="O4306" s="3">
        <v>20.11</v>
      </c>
      <c r="P4306" s="3">
        <v>6.04</v>
      </c>
      <c r="Q4306" s="3">
        <v>48.95</v>
      </c>
      <c r="R4306" s="3">
        <v>30.55</v>
      </c>
      <c r="S4306" s="3">
        <v>14.37</v>
      </c>
      <c r="T4306" s="3">
        <v>1619.04590087693</v>
      </c>
      <c r="U4306" s="3">
        <v>1723.5205</v>
      </c>
    </row>
    <row r="4307" hidden="1">
      <c r="A4307" s="10" t="str">
        <f t="shared" si="1"/>
        <v>Serbia, FR(Serbia/Montenegro)2008</v>
      </c>
      <c r="B4307" s="1" t="s">
        <v>178</v>
      </c>
      <c r="C4307" s="3">
        <v>2008.0</v>
      </c>
      <c r="D4307" s="3">
        <v>26.53</v>
      </c>
      <c r="E4307" s="3">
        <v>57.96</v>
      </c>
      <c r="F4307" s="2"/>
      <c r="G4307" s="3">
        <v>0.06</v>
      </c>
      <c r="H4307" s="3">
        <v>22999.18</v>
      </c>
      <c r="I4307" s="3">
        <v>10972.08</v>
      </c>
      <c r="J4307" s="3">
        <v>-21.79</v>
      </c>
      <c r="K4307" s="3">
        <v>52194.22</v>
      </c>
      <c r="L4307" s="3">
        <v>22.03</v>
      </c>
      <c r="M4307" s="3">
        <v>35.93</v>
      </c>
      <c r="N4307" s="3">
        <v>28.03</v>
      </c>
      <c r="O4307" s="3">
        <v>13.96</v>
      </c>
      <c r="P4307" s="3">
        <v>15.6</v>
      </c>
      <c r="Q4307" s="3">
        <v>37.11</v>
      </c>
      <c r="R4307" s="3">
        <v>36.75</v>
      </c>
      <c r="S4307" s="3">
        <v>9.73</v>
      </c>
      <c r="T4307" s="3">
        <v>1818.88811429991</v>
      </c>
      <c r="U4307" s="3">
        <v>1210.0218</v>
      </c>
    </row>
    <row r="4308" hidden="1">
      <c r="A4308" s="10" t="str">
        <f t="shared" si="1"/>
        <v>Singapore2008</v>
      </c>
      <c r="B4308" s="1" t="s">
        <v>181</v>
      </c>
      <c r="C4308" s="3">
        <v>2008.0</v>
      </c>
      <c r="D4308" s="3">
        <v>20.82</v>
      </c>
      <c r="E4308" s="3">
        <v>70.53</v>
      </c>
      <c r="F4308" s="3">
        <v>1.913389</v>
      </c>
      <c r="G4308" s="3">
        <v>0.05</v>
      </c>
      <c r="H4308" s="3">
        <v>323019.8</v>
      </c>
      <c r="I4308" s="3">
        <v>341079.32</v>
      </c>
      <c r="J4308" s="3">
        <v>20.66</v>
      </c>
      <c r="K4308" s="3">
        <v>193612.01</v>
      </c>
      <c r="L4308" s="3">
        <v>44.22</v>
      </c>
      <c r="M4308" s="3">
        <v>26.31</v>
      </c>
      <c r="N4308" s="3">
        <v>13.49</v>
      </c>
      <c r="O4308" s="3">
        <v>12.49</v>
      </c>
      <c r="P4308" s="3">
        <v>49.66</v>
      </c>
      <c r="Q4308" s="3">
        <v>27.46</v>
      </c>
      <c r="R4308" s="3">
        <v>13.99</v>
      </c>
      <c r="S4308" s="3">
        <v>0.68</v>
      </c>
      <c r="T4308" s="3">
        <v>2706.9113042146</v>
      </c>
      <c r="U4308" s="3">
        <v>2872.9824</v>
      </c>
    </row>
    <row r="4309" hidden="1">
      <c r="A4309" s="10" t="str">
        <f t="shared" si="1"/>
        <v>Solomon Islands2008</v>
      </c>
      <c r="B4309" s="1" t="s">
        <v>185</v>
      </c>
      <c r="C4309" s="3">
        <v>2008.0</v>
      </c>
      <c r="D4309" s="3">
        <v>98.4</v>
      </c>
      <c r="E4309" s="3">
        <v>0.0</v>
      </c>
      <c r="F4309" s="2"/>
      <c r="G4309" s="3">
        <v>0.32</v>
      </c>
      <c r="H4309" s="3">
        <v>306.61</v>
      </c>
      <c r="I4309" s="3">
        <v>214.24</v>
      </c>
      <c r="J4309" s="3">
        <v>-19.92</v>
      </c>
      <c r="K4309" s="3">
        <v>699.16</v>
      </c>
      <c r="L4309" s="2"/>
      <c r="M4309" s="2"/>
      <c r="N4309" s="2"/>
      <c r="O4309" s="2"/>
      <c r="P4309" s="2"/>
      <c r="Q4309" s="2"/>
      <c r="R4309" s="2"/>
      <c r="S4309" s="2"/>
      <c r="T4309" s="3">
        <v>1759.14676471309</v>
      </c>
      <c r="U4309" s="3">
        <v>3719.5183</v>
      </c>
    </row>
    <row r="4310" hidden="1">
      <c r="A4310" s="10" t="str">
        <f t="shared" si="1"/>
        <v>Sierra Leone2008</v>
      </c>
      <c r="B4310" s="1" t="s">
        <v>180</v>
      </c>
      <c r="C4310" s="3">
        <v>2008.0</v>
      </c>
      <c r="D4310" s="3">
        <v>0.0</v>
      </c>
      <c r="E4310" s="3">
        <v>0.0</v>
      </c>
      <c r="F4310" s="2"/>
      <c r="G4310" s="2"/>
      <c r="H4310" s="2"/>
      <c r="I4310" s="2"/>
      <c r="J4310" s="3">
        <v>-12.18</v>
      </c>
      <c r="K4310" s="3">
        <v>2505.46</v>
      </c>
      <c r="L4310" s="2"/>
      <c r="M4310" s="2"/>
      <c r="N4310" s="2"/>
      <c r="O4310" s="2"/>
      <c r="P4310" s="2"/>
      <c r="Q4310" s="2"/>
      <c r="R4310" s="2"/>
      <c r="S4310" s="2"/>
      <c r="T4310" s="3">
        <v>0.0</v>
      </c>
      <c r="U4310" s="3">
        <v>0.0</v>
      </c>
    </row>
    <row r="4311" hidden="1">
      <c r="A4311" s="10" t="str">
        <f t="shared" si="1"/>
        <v>El Salvador2008</v>
      </c>
      <c r="B4311" s="1" t="s">
        <v>73</v>
      </c>
      <c r="C4311" s="3">
        <v>2008.0</v>
      </c>
      <c r="D4311" s="3">
        <v>33.42</v>
      </c>
      <c r="E4311" s="3">
        <v>55.15</v>
      </c>
      <c r="F4311" s="3">
        <v>0.076766</v>
      </c>
      <c r="G4311" s="3">
        <v>0.33</v>
      </c>
      <c r="H4311" s="3">
        <v>9817.65</v>
      </c>
      <c r="I4311" s="3">
        <v>4641.07</v>
      </c>
      <c r="J4311" s="3">
        <v>-27.18</v>
      </c>
      <c r="K4311" s="3">
        <v>17986.89</v>
      </c>
      <c r="L4311" s="3">
        <v>15.07</v>
      </c>
      <c r="M4311" s="3">
        <v>40.08</v>
      </c>
      <c r="N4311" s="3">
        <v>31.57</v>
      </c>
      <c r="O4311" s="3">
        <v>13.12</v>
      </c>
      <c r="P4311" s="3">
        <v>4.97</v>
      </c>
      <c r="Q4311" s="3">
        <v>67.22</v>
      </c>
      <c r="R4311" s="3">
        <v>19.22</v>
      </c>
      <c r="S4311" s="3">
        <v>8.57</v>
      </c>
      <c r="T4311" s="3">
        <v>1557.86704633083</v>
      </c>
      <c r="U4311" s="3">
        <v>2177.0253</v>
      </c>
    </row>
    <row r="4312" hidden="1">
      <c r="A4312" s="10" t="str">
        <f t="shared" si="1"/>
        <v>Small states2008</v>
      </c>
      <c r="B4312" s="1" t="s">
        <v>184</v>
      </c>
      <c r="C4312" s="3">
        <v>2008.0</v>
      </c>
      <c r="D4312" s="3">
        <v>64.05</v>
      </c>
      <c r="E4312" s="3">
        <v>60.25</v>
      </c>
      <c r="F4312" s="2"/>
      <c r="G4312" s="2"/>
      <c r="H4312" s="3">
        <v>249381.86</v>
      </c>
      <c r="I4312" s="3">
        <v>246082.51</v>
      </c>
      <c r="J4312" s="3">
        <v>1.42</v>
      </c>
      <c r="K4312" s="3">
        <v>1219230.04</v>
      </c>
      <c r="L4312" s="3">
        <v>30.15</v>
      </c>
      <c r="M4312" s="3">
        <v>30.1</v>
      </c>
      <c r="N4312" s="3">
        <v>20.86</v>
      </c>
      <c r="O4312" s="3">
        <v>14.41</v>
      </c>
      <c r="P4312" s="3">
        <v>7.15</v>
      </c>
      <c r="Q4312" s="3">
        <v>11.78</v>
      </c>
      <c r="R4312" s="3">
        <v>21.8</v>
      </c>
      <c r="S4312" s="3">
        <v>58.69</v>
      </c>
      <c r="T4312" s="3">
        <v>0.0</v>
      </c>
      <c r="U4312" s="3">
        <v>2416.8182</v>
      </c>
    </row>
    <row r="4313" hidden="1">
      <c r="A4313" s="10" t="str">
        <f t="shared" si="1"/>
        <v>Sao Tome and Principe2008</v>
      </c>
      <c r="B4313" s="1" t="s">
        <v>175</v>
      </c>
      <c r="C4313" s="3">
        <v>2008.0</v>
      </c>
      <c r="D4313" s="3">
        <v>95.84</v>
      </c>
      <c r="E4313" s="3">
        <v>79.7</v>
      </c>
      <c r="F4313" s="2"/>
      <c r="G4313" s="3">
        <v>0.13</v>
      </c>
      <c r="H4313" s="3">
        <v>114.05</v>
      </c>
      <c r="I4313" s="3">
        <v>10.63</v>
      </c>
      <c r="J4313" s="2"/>
      <c r="K4313" s="3">
        <v>188.02</v>
      </c>
      <c r="L4313" s="3">
        <v>15.13</v>
      </c>
      <c r="M4313" s="3">
        <v>64.57</v>
      </c>
      <c r="N4313" s="3">
        <v>14.67</v>
      </c>
      <c r="O4313" s="3">
        <v>5.46</v>
      </c>
      <c r="P4313" s="3">
        <v>1.32</v>
      </c>
      <c r="Q4313" s="3">
        <v>50.7</v>
      </c>
      <c r="R4313" s="3">
        <v>0.08</v>
      </c>
      <c r="S4313" s="3">
        <v>47.9</v>
      </c>
      <c r="T4313" s="3">
        <v>1679.14162948648</v>
      </c>
      <c r="U4313" s="3">
        <v>4512.1442</v>
      </c>
    </row>
    <row r="4314" hidden="1">
      <c r="A4314" s="10" t="str">
        <f t="shared" si="1"/>
        <v>Sudan2008</v>
      </c>
      <c r="B4314" s="1" t="s">
        <v>193</v>
      </c>
      <c r="C4314" s="3">
        <v>2008.0</v>
      </c>
      <c r="D4314" s="3">
        <v>0.0</v>
      </c>
      <c r="E4314" s="3">
        <v>0.0</v>
      </c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3">
        <v>2431.98139384975</v>
      </c>
      <c r="U4314" s="3">
        <v>8856.3482</v>
      </c>
    </row>
    <row r="4315" hidden="1">
      <c r="A4315" s="10" t="str">
        <f t="shared" si="1"/>
        <v>Suriname2008</v>
      </c>
      <c r="B4315" s="1" t="s">
        <v>194</v>
      </c>
      <c r="C4315" s="3">
        <v>2008.0</v>
      </c>
      <c r="D4315" s="3">
        <v>15.5</v>
      </c>
      <c r="E4315" s="3">
        <v>62.78</v>
      </c>
      <c r="F4315" s="2"/>
      <c r="G4315" s="3">
        <v>0.17</v>
      </c>
      <c r="H4315" s="3">
        <v>1304.33</v>
      </c>
      <c r="I4315" s="3">
        <v>1743.41</v>
      </c>
      <c r="J4315" s="3">
        <v>4.65</v>
      </c>
      <c r="K4315" s="3">
        <v>3532.97</v>
      </c>
      <c r="L4315" s="3">
        <v>20.38</v>
      </c>
      <c r="M4315" s="3">
        <v>42.4</v>
      </c>
      <c r="N4315" s="3">
        <v>9.38</v>
      </c>
      <c r="O4315" s="3">
        <v>3.07</v>
      </c>
      <c r="P4315" s="3">
        <v>1.59</v>
      </c>
      <c r="Q4315" s="3">
        <v>13.92</v>
      </c>
      <c r="R4315" s="3">
        <v>0.5</v>
      </c>
      <c r="S4315" s="3">
        <v>1.65</v>
      </c>
      <c r="T4315" s="3">
        <v>1727.18813426396</v>
      </c>
      <c r="U4315" s="3">
        <v>3470.9171</v>
      </c>
    </row>
    <row r="4316" hidden="1">
      <c r="A4316" s="10" t="str">
        <f t="shared" si="1"/>
        <v>Slovak Republic2008</v>
      </c>
      <c r="B4316" s="1" t="s">
        <v>182</v>
      </c>
      <c r="C4316" s="3">
        <v>2008.0</v>
      </c>
      <c r="D4316" s="3">
        <v>13.72</v>
      </c>
      <c r="E4316" s="3">
        <v>69.88</v>
      </c>
      <c r="F4316" s="3">
        <v>1.474019</v>
      </c>
      <c r="G4316" s="3">
        <v>0.08</v>
      </c>
      <c r="H4316" s="3">
        <v>72611.56</v>
      </c>
      <c r="I4316" s="3">
        <v>70188.7</v>
      </c>
      <c r="J4316" s="3">
        <v>-1.77</v>
      </c>
      <c r="K4316" s="3">
        <v>100470.0</v>
      </c>
      <c r="L4316" s="3">
        <v>37.36</v>
      </c>
      <c r="M4316" s="3">
        <v>32.52</v>
      </c>
      <c r="N4316" s="3">
        <v>18.93</v>
      </c>
      <c r="O4316" s="3">
        <v>10.77</v>
      </c>
      <c r="P4316" s="3">
        <v>24.67</v>
      </c>
      <c r="Q4316" s="3">
        <v>51.26</v>
      </c>
      <c r="R4316" s="3">
        <v>18.82</v>
      </c>
      <c r="S4316" s="3">
        <v>3.12</v>
      </c>
      <c r="T4316" s="3">
        <v>2444.61265537406</v>
      </c>
      <c r="U4316" s="3">
        <v>1836.3558</v>
      </c>
    </row>
    <row r="4317" hidden="1">
      <c r="A4317" s="10" t="str">
        <f t="shared" si="1"/>
        <v>Slovenia2008</v>
      </c>
      <c r="B4317" s="1" t="s">
        <v>183</v>
      </c>
      <c r="C4317" s="3">
        <v>2008.0</v>
      </c>
      <c r="D4317" s="3">
        <v>13.27</v>
      </c>
      <c r="E4317" s="3">
        <v>66.74</v>
      </c>
      <c r="F4317" s="3">
        <v>1.486167</v>
      </c>
      <c r="G4317" s="3">
        <v>0.08</v>
      </c>
      <c r="H4317" s="3">
        <v>33985.54</v>
      </c>
      <c r="I4317" s="3">
        <v>29252.92</v>
      </c>
      <c r="J4317" s="3">
        <v>-2.11</v>
      </c>
      <c r="K4317" s="3">
        <v>55552.51</v>
      </c>
      <c r="L4317" s="3">
        <v>25.78</v>
      </c>
      <c r="M4317" s="3">
        <v>40.96</v>
      </c>
      <c r="N4317" s="3">
        <v>27.37</v>
      </c>
      <c r="O4317" s="3">
        <v>5.73</v>
      </c>
      <c r="P4317" s="3">
        <v>26.34</v>
      </c>
      <c r="Q4317" s="3">
        <v>44.74</v>
      </c>
      <c r="R4317" s="3">
        <v>25.4</v>
      </c>
      <c r="S4317" s="3">
        <v>3.29</v>
      </c>
      <c r="T4317" s="3">
        <v>1987.25153891861</v>
      </c>
      <c r="U4317" s="3">
        <v>1354.4885</v>
      </c>
    </row>
    <row r="4318" hidden="1">
      <c r="A4318" s="10" t="str">
        <f t="shared" si="1"/>
        <v>Sweden2008</v>
      </c>
      <c r="B4318" s="1" t="s">
        <v>195</v>
      </c>
      <c r="C4318" s="3">
        <v>2008.0</v>
      </c>
      <c r="D4318" s="3">
        <v>23.94</v>
      </c>
      <c r="E4318" s="3">
        <v>63.29</v>
      </c>
      <c r="F4318" s="3">
        <v>1.81794</v>
      </c>
      <c r="G4318" s="3">
        <v>0.04</v>
      </c>
      <c r="H4318" s="3">
        <v>168981.68</v>
      </c>
      <c r="I4318" s="3">
        <v>183880.64</v>
      </c>
      <c r="J4318" s="3">
        <v>5.61</v>
      </c>
      <c r="K4318" s="3">
        <v>517705.99</v>
      </c>
      <c r="L4318" s="3">
        <v>30.32</v>
      </c>
      <c r="M4318" s="3">
        <v>32.97</v>
      </c>
      <c r="N4318" s="3">
        <v>19.33</v>
      </c>
      <c r="O4318" s="3">
        <v>13.95</v>
      </c>
      <c r="P4318" s="3">
        <v>33.93</v>
      </c>
      <c r="Q4318" s="3">
        <v>30.94</v>
      </c>
      <c r="R4318" s="3">
        <v>25.44</v>
      </c>
      <c r="S4318" s="3">
        <v>3.76</v>
      </c>
      <c r="T4318" s="3">
        <v>2076.87130501195</v>
      </c>
      <c r="U4318" s="3">
        <v>1411.0442</v>
      </c>
    </row>
    <row r="4319" hidden="1">
      <c r="A4319" s="10" t="str">
        <f t="shared" si="1"/>
        <v>Eswatini2008</v>
      </c>
      <c r="B4319" s="1" t="s">
        <v>76</v>
      </c>
      <c r="C4319" s="3">
        <v>2008.0</v>
      </c>
      <c r="D4319" s="3">
        <v>44.31</v>
      </c>
      <c r="E4319" s="3">
        <v>65.62</v>
      </c>
      <c r="F4319" s="3">
        <v>0.623596</v>
      </c>
      <c r="G4319" s="3">
        <v>0.04</v>
      </c>
      <c r="H4319" s="3">
        <v>1289.22</v>
      </c>
      <c r="I4319" s="3">
        <v>1116.53</v>
      </c>
      <c r="J4319" s="3">
        <v>-7.09</v>
      </c>
      <c r="K4319" s="3">
        <v>3294.09</v>
      </c>
      <c r="L4319" s="3">
        <v>15.03</v>
      </c>
      <c r="M4319" s="3">
        <v>50.59</v>
      </c>
      <c r="N4319" s="3">
        <v>23.3</v>
      </c>
      <c r="O4319" s="3">
        <v>8.7</v>
      </c>
      <c r="P4319" s="3">
        <v>4.69</v>
      </c>
      <c r="Q4319" s="3">
        <v>22.93</v>
      </c>
      <c r="R4319" s="3">
        <v>66.07</v>
      </c>
      <c r="S4319" s="3">
        <v>5.47</v>
      </c>
      <c r="T4319" s="3">
        <v>0.0</v>
      </c>
      <c r="U4319" s="3">
        <v>2354.7351</v>
      </c>
    </row>
    <row r="4320" hidden="1">
      <c r="A4320" s="10" t="str">
        <f t="shared" si="1"/>
        <v>Seychelles2008</v>
      </c>
      <c r="B4320" s="1" t="s">
        <v>179</v>
      </c>
      <c r="C4320" s="3">
        <v>2008.0</v>
      </c>
      <c r="D4320" s="3">
        <v>42.12</v>
      </c>
      <c r="E4320" s="3">
        <v>58.01</v>
      </c>
      <c r="F4320" s="2"/>
      <c r="G4320" s="3">
        <v>0.09</v>
      </c>
      <c r="H4320" s="3">
        <v>1021.92</v>
      </c>
      <c r="I4320" s="3">
        <v>340.65</v>
      </c>
      <c r="J4320" s="3">
        <v>-10.73</v>
      </c>
      <c r="K4320" s="3">
        <v>967.2</v>
      </c>
      <c r="L4320" s="3">
        <v>19.47</v>
      </c>
      <c r="M4320" s="3">
        <v>38.54</v>
      </c>
      <c r="N4320" s="3">
        <v>13.14</v>
      </c>
      <c r="O4320" s="3">
        <v>8.93</v>
      </c>
      <c r="P4320" s="3">
        <v>1.55</v>
      </c>
      <c r="Q4320" s="3">
        <v>27.85</v>
      </c>
      <c r="R4320" s="3">
        <v>14.99</v>
      </c>
      <c r="S4320" s="3">
        <v>0.66</v>
      </c>
      <c r="T4320" s="3">
        <v>1552.18851174843</v>
      </c>
      <c r="U4320" s="3">
        <v>4085.8712</v>
      </c>
    </row>
    <row r="4321" hidden="1">
      <c r="A4321" s="10" t="str">
        <f t="shared" si="1"/>
        <v>Syrian Arab Republic2008</v>
      </c>
      <c r="B4321" s="1" t="s">
        <v>197</v>
      </c>
      <c r="C4321" s="3">
        <v>2008.0</v>
      </c>
      <c r="D4321" s="3">
        <v>64.58</v>
      </c>
      <c r="E4321" s="3">
        <v>51.55</v>
      </c>
      <c r="F4321" s="2"/>
      <c r="G4321" s="3">
        <v>0.09</v>
      </c>
      <c r="H4321" s="3">
        <v>18104.75</v>
      </c>
      <c r="I4321" s="3">
        <v>14380.04</v>
      </c>
      <c r="J4321" s="2"/>
      <c r="K4321" s="2"/>
      <c r="L4321" s="3">
        <v>8.24</v>
      </c>
      <c r="M4321" s="3">
        <v>43.31</v>
      </c>
      <c r="N4321" s="3">
        <v>39.34</v>
      </c>
      <c r="O4321" s="3">
        <v>7.89</v>
      </c>
      <c r="P4321" s="3">
        <v>2.23</v>
      </c>
      <c r="Q4321" s="3">
        <v>35.2</v>
      </c>
      <c r="R4321" s="3">
        <v>18.87</v>
      </c>
      <c r="S4321" s="3">
        <v>42.45</v>
      </c>
      <c r="T4321" s="3">
        <v>1618.83692992277</v>
      </c>
      <c r="U4321" s="3">
        <v>1982.9451</v>
      </c>
    </row>
    <row r="4322" hidden="1">
      <c r="A4322" s="10" t="str">
        <f t="shared" si="1"/>
        <v>Turks and Caicos Islands2008</v>
      </c>
      <c r="B4322" s="1" t="s">
        <v>207</v>
      </c>
      <c r="C4322" s="3">
        <v>2008.0</v>
      </c>
      <c r="D4322" s="3">
        <v>21.44</v>
      </c>
      <c r="E4322" s="3">
        <v>0.0</v>
      </c>
      <c r="F4322" s="2"/>
      <c r="G4322" s="3">
        <v>0.29</v>
      </c>
      <c r="H4322" s="3">
        <v>591.25</v>
      </c>
      <c r="I4322" s="3">
        <v>24.77</v>
      </c>
      <c r="J4322" s="2"/>
      <c r="K4322" s="3">
        <v>862.68</v>
      </c>
      <c r="L4322" s="2"/>
      <c r="M4322" s="2"/>
      <c r="N4322" s="2"/>
      <c r="O4322" s="2"/>
      <c r="P4322" s="2"/>
      <c r="Q4322" s="2"/>
      <c r="R4322" s="2"/>
      <c r="S4322" s="2"/>
      <c r="T4322" s="3">
        <v>1837.56646653485</v>
      </c>
      <c r="U4322" s="3">
        <v>2539.0636</v>
      </c>
    </row>
    <row r="4323" hidden="1">
      <c r="A4323" s="10" t="str">
        <f t="shared" si="1"/>
        <v>Chad2008</v>
      </c>
      <c r="B4323" s="1" t="s">
        <v>54</v>
      </c>
      <c r="C4323" s="3">
        <v>2008.0</v>
      </c>
      <c r="D4323" s="3">
        <v>0.0</v>
      </c>
      <c r="E4323" s="3">
        <v>0.0</v>
      </c>
      <c r="F4323" s="2"/>
      <c r="G4323" s="2"/>
      <c r="H4323" s="2"/>
      <c r="I4323" s="2"/>
      <c r="J4323" s="3">
        <v>5.1</v>
      </c>
      <c r="K4323" s="3">
        <v>10393.83</v>
      </c>
      <c r="L4323" s="2"/>
      <c r="M4323" s="2"/>
      <c r="N4323" s="2"/>
      <c r="O4323" s="2"/>
      <c r="P4323" s="2"/>
      <c r="Q4323" s="2"/>
      <c r="R4323" s="2"/>
      <c r="S4323" s="2"/>
      <c r="T4323" s="3">
        <v>0.0</v>
      </c>
      <c r="U4323" s="3">
        <v>0.0</v>
      </c>
    </row>
    <row r="4324" hidden="1">
      <c r="A4324" s="10" t="str">
        <f t="shared" si="1"/>
        <v>Togo2008</v>
      </c>
      <c r="B4324" s="1" t="s">
        <v>201</v>
      </c>
      <c r="C4324" s="3">
        <v>2008.0</v>
      </c>
      <c r="D4324" s="3">
        <v>62.31</v>
      </c>
      <c r="E4324" s="3">
        <v>73.46</v>
      </c>
      <c r="F4324" s="3">
        <v>-0.503232</v>
      </c>
      <c r="G4324" s="3">
        <v>0.18</v>
      </c>
      <c r="H4324" s="3">
        <v>1689.26</v>
      </c>
      <c r="I4324" s="3">
        <v>663.56</v>
      </c>
      <c r="J4324" s="3">
        <v>-16.03</v>
      </c>
      <c r="K4324" s="3">
        <v>3310.28</v>
      </c>
      <c r="L4324" s="3">
        <v>11.53</v>
      </c>
      <c r="M4324" s="3">
        <v>61.93</v>
      </c>
      <c r="N4324" s="3">
        <v>20.91</v>
      </c>
      <c r="O4324" s="3">
        <v>5.63</v>
      </c>
      <c r="P4324" s="3">
        <v>3.75</v>
      </c>
      <c r="Q4324" s="3">
        <v>33.84</v>
      </c>
      <c r="R4324" s="3">
        <v>35.58</v>
      </c>
      <c r="S4324" s="3">
        <v>26.83</v>
      </c>
      <c r="T4324" s="3">
        <v>2080.28731450322</v>
      </c>
      <c r="U4324" s="3">
        <v>1510.4491</v>
      </c>
    </row>
    <row r="4325" hidden="1">
      <c r="A4325" s="10" t="str">
        <f t="shared" si="1"/>
        <v>Thailand2008</v>
      </c>
      <c r="B4325" s="1" t="s">
        <v>199</v>
      </c>
      <c r="C4325" s="3">
        <v>2008.0</v>
      </c>
      <c r="D4325" s="3">
        <v>22.97</v>
      </c>
      <c r="E4325" s="3">
        <v>46.98</v>
      </c>
      <c r="F4325" s="3">
        <v>0.856581</v>
      </c>
      <c r="G4325" s="3">
        <v>0.05</v>
      </c>
      <c r="H4325" s="3">
        <v>178613.11</v>
      </c>
      <c r="I4325" s="3">
        <v>175907.92</v>
      </c>
      <c r="J4325" s="3">
        <v>2.4</v>
      </c>
      <c r="K4325" s="3">
        <v>291382.98</v>
      </c>
      <c r="L4325" s="3">
        <v>31.76</v>
      </c>
      <c r="M4325" s="3">
        <v>15.22</v>
      </c>
      <c r="N4325" s="3">
        <v>30.69</v>
      </c>
      <c r="O4325" s="3">
        <v>22.28</v>
      </c>
      <c r="P4325" s="3">
        <v>35.88</v>
      </c>
      <c r="Q4325" s="3">
        <v>36.29</v>
      </c>
      <c r="R4325" s="3">
        <v>19.86</v>
      </c>
      <c r="S4325" s="3">
        <v>7.97</v>
      </c>
      <c r="T4325" s="3">
        <v>2135.94451236957</v>
      </c>
      <c r="U4325" s="3">
        <v>1487.0381</v>
      </c>
    </row>
    <row r="4326" hidden="1">
      <c r="A4326" s="10" t="str">
        <f t="shared" si="1"/>
        <v>Turkmenistan2008</v>
      </c>
      <c r="B4326" s="1" t="s">
        <v>206</v>
      </c>
      <c r="C4326" s="3">
        <v>2008.0</v>
      </c>
      <c r="D4326" s="3">
        <v>0.0</v>
      </c>
      <c r="E4326" s="3">
        <v>0.0</v>
      </c>
      <c r="F4326" s="3">
        <v>-0.885722</v>
      </c>
      <c r="G4326" s="2"/>
      <c r="H4326" s="2"/>
      <c r="I4326" s="2"/>
      <c r="J4326" s="3">
        <v>20.02</v>
      </c>
      <c r="K4326" s="3">
        <v>19271.52</v>
      </c>
      <c r="L4326" s="2"/>
      <c r="M4326" s="2"/>
      <c r="N4326" s="2"/>
      <c r="O4326" s="2"/>
      <c r="P4326" s="2"/>
      <c r="Q4326" s="2"/>
      <c r="R4326" s="2"/>
      <c r="S4326" s="2"/>
      <c r="T4326" s="3">
        <v>0.0</v>
      </c>
      <c r="U4326" s="3">
        <v>0.0</v>
      </c>
    </row>
    <row r="4327" hidden="1">
      <c r="A4327" s="10" t="str">
        <f t="shared" si="1"/>
        <v>Timor-Leste2008</v>
      </c>
      <c r="B4327" s="1" t="s">
        <v>200</v>
      </c>
      <c r="C4327" s="3">
        <v>2008.0</v>
      </c>
      <c r="D4327" s="3">
        <v>0.0</v>
      </c>
      <c r="E4327" s="3">
        <v>0.0</v>
      </c>
      <c r="F4327" s="2"/>
      <c r="G4327" s="2"/>
      <c r="H4327" s="2"/>
      <c r="I4327" s="2"/>
      <c r="J4327" s="3">
        <v>-116.56</v>
      </c>
      <c r="K4327" s="3">
        <v>648.49</v>
      </c>
      <c r="L4327" s="2"/>
      <c r="M4327" s="2"/>
      <c r="N4327" s="2"/>
      <c r="O4327" s="2"/>
      <c r="P4327" s="2"/>
      <c r="Q4327" s="2"/>
      <c r="R4327" s="2"/>
      <c r="S4327" s="2"/>
      <c r="T4327" s="3">
        <v>0.0</v>
      </c>
      <c r="U4327" s="3">
        <v>0.0</v>
      </c>
    </row>
    <row r="4328" hidden="1">
      <c r="A4328" s="10" t="str">
        <f t="shared" si="1"/>
        <v>Tonga2008</v>
      </c>
      <c r="B4328" s="1" t="s">
        <v>202</v>
      </c>
      <c r="C4328" s="3">
        <v>2008.0</v>
      </c>
      <c r="D4328" s="3">
        <v>72.89</v>
      </c>
      <c r="E4328" s="3">
        <v>72.68</v>
      </c>
      <c r="F4328" s="2"/>
      <c r="G4328" s="3">
        <v>0.15</v>
      </c>
      <c r="H4328" s="3">
        <v>165.92</v>
      </c>
      <c r="I4328" s="3">
        <v>9.29</v>
      </c>
      <c r="J4328" s="3">
        <v>-36.75</v>
      </c>
      <c r="K4328" s="3">
        <v>344.43</v>
      </c>
      <c r="L4328" s="3">
        <v>13.97</v>
      </c>
      <c r="M4328" s="3">
        <v>58.71</v>
      </c>
      <c r="N4328" s="3">
        <v>11.89</v>
      </c>
      <c r="O4328" s="3">
        <v>11.29</v>
      </c>
      <c r="P4328" s="3">
        <v>1.76</v>
      </c>
      <c r="Q4328" s="3">
        <v>8.15</v>
      </c>
      <c r="R4328" s="3">
        <v>3.28</v>
      </c>
      <c r="S4328" s="3">
        <v>85.84</v>
      </c>
      <c r="T4328" s="3">
        <v>1700.35336916787</v>
      </c>
      <c r="U4328" s="3">
        <v>2909.191</v>
      </c>
    </row>
    <row r="4329" hidden="1">
      <c r="A4329" s="10" t="str">
        <f t="shared" si="1"/>
        <v>Trinidad and Tobago2008</v>
      </c>
      <c r="B4329" s="1" t="s">
        <v>203</v>
      </c>
      <c r="C4329" s="3">
        <v>2008.0</v>
      </c>
      <c r="D4329" s="3">
        <v>75.96</v>
      </c>
      <c r="E4329" s="3">
        <v>42.18</v>
      </c>
      <c r="F4329" s="3">
        <v>-0.399216</v>
      </c>
      <c r="G4329" s="3">
        <v>0.24</v>
      </c>
      <c r="H4329" s="3">
        <v>9591.4</v>
      </c>
      <c r="I4329" s="3">
        <v>18650.43</v>
      </c>
      <c r="J4329" s="2"/>
      <c r="K4329" s="3">
        <v>27871.59</v>
      </c>
      <c r="L4329" s="3">
        <v>22.13</v>
      </c>
      <c r="M4329" s="3">
        <v>20.05</v>
      </c>
      <c r="N4329" s="3">
        <v>17.01</v>
      </c>
      <c r="O4329" s="3">
        <v>40.74</v>
      </c>
      <c r="P4329" s="3">
        <v>1.84</v>
      </c>
      <c r="Q4329" s="3">
        <v>61.8</v>
      </c>
      <c r="R4329" s="3">
        <v>22.13</v>
      </c>
      <c r="S4329" s="3">
        <v>14.23</v>
      </c>
      <c r="T4329" s="3">
        <v>2051.44214868202</v>
      </c>
      <c r="U4329" s="3">
        <v>5238.9283</v>
      </c>
    </row>
    <row r="4330" hidden="1">
      <c r="A4330" s="10" t="str">
        <f t="shared" si="1"/>
        <v>Tunisia2008</v>
      </c>
      <c r="B4330" s="1" t="s">
        <v>204</v>
      </c>
      <c r="C4330" s="3">
        <v>2008.0</v>
      </c>
      <c r="D4330" s="3">
        <v>29.54</v>
      </c>
      <c r="E4330" s="3">
        <v>52.89</v>
      </c>
      <c r="F4330" s="3">
        <v>0.167038</v>
      </c>
      <c r="G4330" s="3">
        <v>0.14</v>
      </c>
      <c r="H4330" s="3">
        <v>24638.38</v>
      </c>
      <c r="I4330" s="3">
        <v>19319.96</v>
      </c>
      <c r="J4330" s="3">
        <v>-3.04</v>
      </c>
      <c r="K4330" s="3">
        <v>44856.59</v>
      </c>
      <c r="L4330" s="3">
        <v>23.45</v>
      </c>
      <c r="M4330" s="3">
        <v>29.44</v>
      </c>
      <c r="N4330" s="3">
        <v>32.61</v>
      </c>
      <c r="O4330" s="3">
        <v>14.49</v>
      </c>
      <c r="P4330" s="3">
        <v>15.12</v>
      </c>
      <c r="Q4330" s="3">
        <v>42.79</v>
      </c>
      <c r="R4330" s="3">
        <v>24.77</v>
      </c>
      <c r="S4330" s="3">
        <v>17.29</v>
      </c>
      <c r="T4330" s="3">
        <v>1761.98146053499</v>
      </c>
      <c r="U4330" s="3">
        <v>1427.9934</v>
      </c>
    </row>
    <row r="4331" hidden="1">
      <c r="A4331" s="10" t="str">
        <f t="shared" si="1"/>
        <v>Turkiye2008</v>
      </c>
      <c r="B4331" s="1" t="s">
        <v>205</v>
      </c>
      <c r="C4331" s="3">
        <v>2008.0</v>
      </c>
      <c r="D4331" s="3">
        <v>17.59</v>
      </c>
      <c r="E4331" s="3">
        <v>44.0</v>
      </c>
      <c r="F4331" s="3">
        <v>0.518795</v>
      </c>
      <c r="G4331" s="3">
        <v>0.04</v>
      </c>
      <c r="H4331" s="3">
        <v>201963.57</v>
      </c>
      <c r="I4331" s="3">
        <v>132027.2</v>
      </c>
      <c r="J4331" s="3">
        <v>-3.42</v>
      </c>
      <c r="K4331" s="3">
        <v>770449.01</v>
      </c>
      <c r="L4331" s="3">
        <v>23.29</v>
      </c>
      <c r="M4331" s="3">
        <v>20.71</v>
      </c>
      <c r="N4331" s="3">
        <v>29.86</v>
      </c>
      <c r="O4331" s="3">
        <v>9.24</v>
      </c>
      <c r="P4331" s="3">
        <v>20.32</v>
      </c>
      <c r="Q4331" s="3">
        <v>44.2</v>
      </c>
      <c r="R4331" s="3">
        <v>28.91</v>
      </c>
      <c r="S4331" s="3">
        <v>5.54</v>
      </c>
      <c r="T4331" s="3">
        <v>1720.95494845539</v>
      </c>
      <c r="U4331" s="3">
        <v>1231.0435</v>
      </c>
    </row>
    <row r="4332" hidden="1">
      <c r="A4332" s="10" t="str">
        <f t="shared" si="1"/>
        <v>Tuvalu2008</v>
      </c>
      <c r="B4332" s="1" t="s">
        <v>208</v>
      </c>
      <c r="C4332" s="3">
        <v>2008.0</v>
      </c>
      <c r="D4332" s="3">
        <v>0.0</v>
      </c>
      <c r="E4332" s="3">
        <v>44.11</v>
      </c>
      <c r="F4332" s="2"/>
      <c r="G4332" s="3">
        <v>0.21</v>
      </c>
      <c r="H4332" s="3">
        <v>26.4</v>
      </c>
      <c r="I4332" s="2"/>
      <c r="J4332" s="2"/>
      <c r="K4332" s="3">
        <v>30.29</v>
      </c>
      <c r="L4332" s="3">
        <v>5.8</v>
      </c>
      <c r="M4332" s="3">
        <v>38.31</v>
      </c>
      <c r="N4332" s="3">
        <v>5.72</v>
      </c>
      <c r="O4332" s="3">
        <v>7.94</v>
      </c>
      <c r="P4332" s="2"/>
      <c r="Q4332" s="2"/>
      <c r="R4332" s="2"/>
      <c r="S4332" s="2"/>
      <c r="T4332" s="3">
        <v>1339.85317482345</v>
      </c>
      <c r="U4332" s="3">
        <v>0.0</v>
      </c>
    </row>
    <row r="4333" hidden="1">
      <c r="A4333" s="10" t="str">
        <f t="shared" si="1"/>
        <v>Tanzania2008</v>
      </c>
      <c r="B4333" s="1" t="s">
        <v>198</v>
      </c>
      <c r="C4333" s="3">
        <v>2008.0</v>
      </c>
      <c r="D4333" s="3">
        <v>46.55</v>
      </c>
      <c r="E4333" s="3">
        <v>74.22</v>
      </c>
      <c r="F4333" s="3">
        <v>-0.619056</v>
      </c>
      <c r="G4333" s="3">
        <v>0.04</v>
      </c>
      <c r="H4333" s="3">
        <v>8087.73</v>
      </c>
      <c r="I4333" s="3">
        <v>3121.08</v>
      </c>
      <c r="J4333" s="3">
        <v>-10.1</v>
      </c>
      <c r="K4333" s="3">
        <v>27941.18</v>
      </c>
      <c r="L4333" s="3">
        <v>27.58</v>
      </c>
      <c r="M4333" s="3">
        <v>46.64</v>
      </c>
      <c r="N4333" s="3">
        <v>22.18</v>
      </c>
      <c r="O4333" s="3">
        <v>3.48</v>
      </c>
      <c r="P4333" s="3">
        <v>4.54</v>
      </c>
      <c r="Q4333" s="3">
        <v>14.91</v>
      </c>
      <c r="R4333" s="3">
        <v>42.96</v>
      </c>
      <c r="S4333" s="3">
        <v>35.72</v>
      </c>
      <c r="T4333" s="3">
        <v>2008.37634965947</v>
      </c>
      <c r="U4333" s="3">
        <v>1402.0671</v>
      </c>
    </row>
    <row r="4334" hidden="1">
      <c r="A4334" s="10" t="str">
        <f t="shared" si="1"/>
        <v>Uganda2008</v>
      </c>
      <c r="B4334" s="1" t="s">
        <v>209</v>
      </c>
      <c r="C4334" s="3">
        <v>2008.0</v>
      </c>
      <c r="D4334" s="3">
        <v>70.93</v>
      </c>
      <c r="E4334" s="3">
        <v>69.88</v>
      </c>
      <c r="F4334" s="3">
        <v>-0.559904</v>
      </c>
      <c r="G4334" s="3">
        <v>0.06</v>
      </c>
      <c r="H4334" s="3">
        <v>4525.86</v>
      </c>
      <c r="I4334" s="3">
        <v>1724.29</v>
      </c>
      <c r="J4334" s="3">
        <v>-7.7</v>
      </c>
      <c r="K4334" s="3">
        <v>14440.4</v>
      </c>
      <c r="L4334" s="3">
        <v>24.03</v>
      </c>
      <c r="M4334" s="3">
        <v>45.85</v>
      </c>
      <c r="N4334" s="3">
        <v>26.18</v>
      </c>
      <c r="O4334" s="3">
        <v>3.88</v>
      </c>
      <c r="P4334" s="3">
        <v>9.72</v>
      </c>
      <c r="Q4334" s="3">
        <v>26.75</v>
      </c>
      <c r="R4334" s="3">
        <v>22.03</v>
      </c>
      <c r="S4334" s="3">
        <v>41.28</v>
      </c>
      <c r="T4334" s="3">
        <v>1794.70119624954</v>
      </c>
      <c r="U4334" s="3">
        <v>1765.3452</v>
      </c>
    </row>
    <row r="4335" hidden="1">
      <c r="A4335" s="10" t="str">
        <f t="shared" si="1"/>
        <v>Ukraine2008</v>
      </c>
      <c r="B4335" s="1" t="s">
        <v>210</v>
      </c>
      <c r="C4335" s="3">
        <v>2008.0</v>
      </c>
      <c r="D4335" s="3">
        <v>29.23</v>
      </c>
      <c r="E4335" s="3">
        <v>65.52</v>
      </c>
      <c r="F4335" s="3">
        <v>0.499506</v>
      </c>
      <c r="G4335" s="3">
        <v>0.06</v>
      </c>
      <c r="H4335" s="3">
        <v>85448.38</v>
      </c>
      <c r="I4335" s="3">
        <v>66952.31</v>
      </c>
      <c r="J4335" s="3">
        <v>-8.08</v>
      </c>
      <c r="K4335" s="3">
        <v>179817.01</v>
      </c>
      <c r="L4335" s="3">
        <v>22.71</v>
      </c>
      <c r="M4335" s="3">
        <v>42.81</v>
      </c>
      <c r="N4335" s="3">
        <v>19.0</v>
      </c>
      <c r="O4335" s="3">
        <v>14.71</v>
      </c>
      <c r="P4335" s="3">
        <v>13.44</v>
      </c>
      <c r="Q4335" s="3">
        <v>16.16</v>
      </c>
      <c r="R4335" s="3">
        <v>55.47</v>
      </c>
      <c r="S4335" s="3">
        <v>14.46</v>
      </c>
      <c r="T4335" s="3">
        <v>1861.29296524771</v>
      </c>
      <c r="U4335" s="3">
        <v>2099.1346</v>
      </c>
    </row>
    <row r="4336" hidden="1">
      <c r="A4336" s="10" t="str">
        <f t="shared" si="1"/>
        <v>Uruguay2008</v>
      </c>
      <c r="B4336" s="1" t="s">
        <v>214</v>
      </c>
      <c r="C4336" s="3">
        <v>2008.0</v>
      </c>
      <c r="D4336" s="3">
        <v>71.93</v>
      </c>
      <c r="E4336" s="3">
        <v>53.31</v>
      </c>
      <c r="F4336" s="3">
        <v>0.168969</v>
      </c>
      <c r="G4336" s="3">
        <v>0.05</v>
      </c>
      <c r="H4336" s="3">
        <v>9069.36</v>
      </c>
      <c r="I4336" s="3">
        <v>5941.89</v>
      </c>
      <c r="J4336" s="3">
        <v>-4.8</v>
      </c>
      <c r="K4336" s="3">
        <v>30366.21</v>
      </c>
      <c r="L4336" s="3">
        <v>22.86</v>
      </c>
      <c r="M4336" s="3">
        <v>30.45</v>
      </c>
      <c r="N4336" s="3">
        <v>24.2</v>
      </c>
      <c r="O4336" s="3">
        <v>22.49</v>
      </c>
      <c r="P4336" s="3">
        <v>3.46</v>
      </c>
      <c r="Q4336" s="3">
        <v>24.38</v>
      </c>
      <c r="R4336" s="3">
        <v>25.46</v>
      </c>
      <c r="S4336" s="3">
        <v>46.7</v>
      </c>
      <c r="T4336" s="3">
        <v>1850.11687371095</v>
      </c>
      <c r="U4336" s="3">
        <v>1946.0078</v>
      </c>
    </row>
    <row r="4337" hidden="1">
      <c r="A4337" s="10" t="str">
        <f t="shared" si="1"/>
        <v>United States2008</v>
      </c>
      <c r="B4337" s="1" t="s">
        <v>213</v>
      </c>
      <c r="C4337" s="3">
        <v>2008.0</v>
      </c>
      <c r="D4337" s="3">
        <v>18.36</v>
      </c>
      <c r="E4337" s="3">
        <v>61.57</v>
      </c>
      <c r="F4337" s="3">
        <v>1.494243</v>
      </c>
      <c r="G4337" s="3">
        <v>0.05</v>
      </c>
      <c r="H4337" s="3">
        <v>2164834.03</v>
      </c>
      <c r="I4337" s="3">
        <v>1299898.88</v>
      </c>
      <c r="J4337" s="3">
        <v>-4.91</v>
      </c>
      <c r="K4337" s="3">
        <v>1.471279949E7</v>
      </c>
      <c r="L4337" s="3">
        <v>26.42</v>
      </c>
      <c r="M4337" s="3">
        <v>35.15</v>
      </c>
      <c r="N4337" s="3">
        <v>15.57</v>
      </c>
      <c r="O4337" s="3">
        <v>19.87</v>
      </c>
      <c r="P4337" s="3">
        <v>40.23</v>
      </c>
      <c r="Q4337" s="3">
        <v>23.73</v>
      </c>
      <c r="R4337" s="3">
        <v>22.66</v>
      </c>
      <c r="S4337" s="3">
        <v>10.48</v>
      </c>
      <c r="T4337" s="3">
        <v>2109.13149358148</v>
      </c>
      <c r="U4337" s="3">
        <v>1392.9874</v>
      </c>
    </row>
    <row r="4338" hidden="1">
      <c r="A4338" s="10" t="str">
        <f t="shared" si="1"/>
        <v>St. Vincent and the Grenadines2008</v>
      </c>
      <c r="B4338" s="1" t="s">
        <v>192</v>
      </c>
      <c r="C4338" s="3">
        <v>2008.0</v>
      </c>
      <c r="D4338" s="3">
        <v>66.72</v>
      </c>
      <c r="E4338" s="3">
        <v>73.35</v>
      </c>
      <c r="F4338" s="2"/>
      <c r="G4338" s="3">
        <v>0.17</v>
      </c>
      <c r="H4338" s="3">
        <v>373.18</v>
      </c>
      <c r="I4338" s="3">
        <v>52.21</v>
      </c>
      <c r="J4338" s="3">
        <v>-31.73</v>
      </c>
      <c r="K4338" s="3">
        <v>695.43</v>
      </c>
      <c r="L4338" s="3">
        <v>19.83</v>
      </c>
      <c r="M4338" s="3">
        <v>53.52</v>
      </c>
      <c r="N4338" s="3">
        <v>16.07</v>
      </c>
      <c r="O4338" s="3">
        <v>10.57</v>
      </c>
      <c r="P4338" s="3">
        <v>22.17</v>
      </c>
      <c r="Q4338" s="3">
        <v>24.47</v>
      </c>
      <c r="R4338" s="3">
        <v>20.98</v>
      </c>
      <c r="S4338" s="3">
        <v>32.18</v>
      </c>
      <c r="T4338" s="3">
        <v>1685.24500686698</v>
      </c>
      <c r="U4338" s="3">
        <v>3278.6825</v>
      </c>
    </row>
    <row r="4339" hidden="1">
      <c r="A4339" s="10" t="str">
        <f t="shared" si="1"/>
        <v>Venezuela, RB2008</v>
      </c>
      <c r="B4339" s="1" t="s">
        <v>216</v>
      </c>
      <c r="C4339" s="3">
        <v>2008.0</v>
      </c>
      <c r="D4339" s="3">
        <v>94.53</v>
      </c>
      <c r="E4339" s="3">
        <v>66.26</v>
      </c>
      <c r="F4339" s="3">
        <v>-1.170569</v>
      </c>
      <c r="G4339" s="3">
        <v>0.36</v>
      </c>
      <c r="H4339" s="3">
        <v>47450.07</v>
      </c>
      <c r="I4339" s="3">
        <v>83477.84</v>
      </c>
      <c r="J4339" s="3">
        <v>9.81</v>
      </c>
      <c r="K4339" s="3">
        <v>315952.99</v>
      </c>
      <c r="L4339" s="3">
        <v>36.09</v>
      </c>
      <c r="M4339" s="3">
        <v>30.17</v>
      </c>
      <c r="N4339" s="3">
        <v>24.4</v>
      </c>
      <c r="O4339" s="3">
        <v>8.65</v>
      </c>
      <c r="P4339" s="3">
        <v>0.61</v>
      </c>
      <c r="Q4339" s="3">
        <v>20.71</v>
      </c>
      <c r="R4339" s="3">
        <v>4.55</v>
      </c>
      <c r="S4339" s="3">
        <v>74.13</v>
      </c>
      <c r="T4339" s="3">
        <v>2314.39971192939</v>
      </c>
      <c r="U4339" s="3">
        <v>8788.7092</v>
      </c>
    </row>
    <row r="4340" hidden="1">
      <c r="A4340" s="10" t="str">
        <f t="shared" si="1"/>
        <v>Vietnam2008</v>
      </c>
      <c r="B4340" s="1" t="s">
        <v>217</v>
      </c>
      <c r="C4340" s="3">
        <v>2008.0</v>
      </c>
      <c r="D4340" s="3">
        <v>42.66</v>
      </c>
      <c r="E4340" s="3">
        <v>51.93</v>
      </c>
      <c r="F4340" s="3">
        <v>-0.04149</v>
      </c>
      <c r="G4340" s="3">
        <v>0.08</v>
      </c>
      <c r="H4340" s="3">
        <v>80713.83</v>
      </c>
      <c r="I4340" s="3">
        <v>62685.13</v>
      </c>
      <c r="J4340" s="3">
        <v>-13.64</v>
      </c>
      <c r="K4340" s="3">
        <v>99130.3</v>
      </c>
      <c r="L4340" s="3">
        <v>26.98</v>
      </c>
      <c r="M4340" s="3">
        <v>24.95</v>
      </c>
      <c r="N4340" s="3">
        <v>42.02</v>
      </c>
      <c r="O4340" s="3">
        <v>5.56</v>
      </c>
      <c r="P4340" s="3">
        <v>9.51</v>
      </c>
      <c r="Q4340" s="3">
        <v>44.62</v>
      </c>
      <c r="R4340" s="3">
        <v>11.69</v>
      </c>
      <c r="S4340" s="3">
        <v>33.5</v>
      </c>
      <c r="T4340" s="3">
        <v>1883.04548052913</v>
      </c>
      <c r="U4340" s="3">
        <v>1118.3025</v>
      </c>
    </row>
    <row r="4341" hidden="1">
      <c r="A4341" s="10" t="str">
        <f t="shared" si="1"/>
        <v>Vanuatu2008</v>
      </c>
      <c r="B4341" s="1" t="s">
        <v>215</v>
      </c>
      <c r="C4341" s="3">
        <v>2008.0</v>
      </c>
      <c r="D4341" s="3">
        <v>0.0</v>
      </c>
      <c r="E4341" s="3">
        <v>0.0</v>
      </c>
      <c r="F4341" s="2"/>
      <c r="G4341" s="2"/>
      <c r="H4341" s="2"/>
      <c r="I4341" s="2"/>
      <c r="J4341" s="3">
        <v>-12.46</v>
      </c>
      <c r="K4341" s="3">
        <v>607.96</v>
      </c>
      <c r="L4341" s="2"/>
      <c r="M4341" s="2"/>
      <c r="N4341" s="2"/>
      <c r="O4341" s="2"/>
      <c r="P4341" s="2"/>
      <c r="Q4341" s="2"/>
      <c r="R4341" s="2"/>
      <c r="S4341" s="2"/>
      <c r="T4341" s="3">
        <v>0.0</v>
      </c>
      <c r="U4341" s="3">
        <v>0.0</v>
      </c>
    </row>
    <row r="4342" hidden="1">
      <c r="A4342" s="10" t="str">
        <f t="shared" si="1"/>
        <v>World2008</v>
      </c>
      <c r="B4342" s="1" t="s">
        <v>219</v>
      </c>
      <c r="C4342" s="3">
        <v>2008.0</v>
      </c>
      <c r="D4342" s="3">
        <v>25.69</v>
      </c>
      <c r="E4342" s="3">
        <v>59.23</v>
      </c>
      <c r="F4342" s="2"/>
      <c r="G4342" s="3">
        <v>0.04</v>
      </c>
      <c r="H4342" s="3">
        <v>1.607971759E7</v>
      </c>
      <c r="I4342" s="3">
        <v>1.766389143E7</v>
      </c>
      <c r="J4342" s="3">
        <v>0.65</v>
      </c>
      <c r="K4342" s="3">
        <v>6.369020006E7</v>
      </c>
      <c r="L4342" s="3">
        <v>29.11</v>
      </c>
      <c r="M4342" s="3">
        <v>30.12</v>
      </c>
      <c r="N4342" s="3">
        <v>20.87</v>
      </c>
      <c r="O4342" s="3">
        <v>16.82</v>
      </c>
      <c r="P4342" s="3">
        <v>30.89</v>
      </c>
      <c r="Q4342" s="3">
        <v>31.24</v>
      </c>
      <c r="R4342" s="3">
        <v>20.59</v>
      </c>
      <c r="S4342" s="3">
        <v>13.08</v>
      </c>
      <c r="T4342" s="3">
        <v>1981.49698080725</v>
      </c>
      <c r="U4342" s="3">
        <v>1259.9241</v>
      </c>
    </row>
    <row r="4343" hidden="1">
      <c r="A4343" s="10" t="str">
        <f t="shared" si="1"/>
        <v>Wallis and Futura Isl.2008</v>
      </c>
      <c r="B4343" s="1" t="s">
        <v>218</v>
      </c>
      <c r="C4343" s="3">
        <v>2008.0</v>
      </c>
      <c r="D4343" s="3">
        <v>0.0</v>
      </c>
      <c r="E4343" s="3">
        <v>0.0</v>
      </c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3">
        <v>0.0</v>
      </c>
      <c r="U4343" s="3">
        <v>0.0</v>
      </c>
    </row>
    <row r="4344" hidden="1">
      <c r="A4344" s="10" t="str">
        <f t="shared" si="1"/>
        <v>Samoa2008</v>
      </c>
      <c r="B4344" s="1" t="s">
        <v>174</v>
      </c>
      <c r="C4344" s="3">
        <v>2008.0</v>
      </c>
      <c r="D4344" s="3">
        <v>15.41</v>
      </c>
      <c r="E4344" s="3">
        <v>61.0</v>
      </c>
      <c r="F4344" s="2"/>
      <c r="G4344" s="3">
        <v>0.45</v>
      </c>
      <c r="H4344" s="3">
        <v>287.91</v>
      </c>
      <c r="I4344" s="3">
        <v>71.99</v>
      </c>
      <c r="J4344" s="3">
        <v>-18.81</v>
      </c>
      <c r="K4344" s="3">
        <v>619.26</v>
      </c>
      <c r="L4344" s="3">
        <v>7.57</v>
      </c>
      <c r="M4344" s="3">
        <v>53.43</v>
      </c>
      <c r="N4344" s="3">
        <v>12.68</v>
      </c>
      <c r="O4344" s="3">
        <v>9.94</v>
      </c>
      <c r="P4344" s="3">
        <v>1.15</v>
      </c>
      <c r="Q4344" s="3">
        <v>87.48</v>
      </c>
      <c r="R4344" s="3">
        <v>0.93</v>
      </c>
      <c r="S4344" s="3">
        <v>8.79</v>
      </c>
      <c r="T4344" s="3">
        <v>1500.55504985703</v>
      </c>
      <c r="U4344" s="3">
        <v>6714.3975</v>
      </c>
    </row>
    <row r="4345" hidden="1">
      <c r="A4345" s="10" t="str">
        <f t="shared" si="1"/>
        <v>Yemen, Rep.2008</v>
      </c>
      <c r="B4345" s="1" t="s">
        <v>220</v>
      </c>
      <c r="C4345" s="3">
        <v>2008.0</v>
      </c>
      <c r="D4345" s="3">
        <v>93.99</v>
      </c>
      <c r="E4345" s="3">
        <v>69.87</v>
      </c>
      <c r="F4345" s="3">
        <v>-1.107368</v>
      </c>
      <c r="G4345" s="3">
        <v>0.22</v>
      </c>
      <c r="H4345" s="3">
        <v>10546.16</v>
      </c>
      <c r="I4345" s="3">
        <v>7583.78</v>
      </c>
      <c r="J4345" s="2"/>
      <c r="K4345" s="3">
        <v>26910.85</v>
      </c>
      <c r="L4345" s="3">
        <v>17.92</v>
      </c>
      <c r="M4345" s="3">
        <v>51.95</v>
      </c>
      <c r="N4345" s="3">
        <v>16.64</v>
      </c>
      <c r="O4345" s="3">
        <v>13.4</v>
      </c>
      <c r="P4345" s="3">
        <v>3.85</v>
      </c>
      <c r="Q4345" s="3">
        <v>12.68</v>
      </c>
      <c r="R4345" s="3">
        <v>2.25</v>
      </c>
      <c r="S4345" s="3">
        <v>81.21</v>
      </c>
      <c r="T4345" s="3">
        <v>1733.27956591732</v>
      </c>
      <c r="U4345" s="3">
        <v>7895.0624</v>
      </c>
    </row>
    <row r="4346" hidden="1">
      <c r="A4346" s="10" t="str">
        <f t="shared" si="1"/>
        <v>South Africa2008</v>
      </c>
      <c r="B4346" s="1" t="s">
        <v>186</v>
      </c>
      <c r="C4346" s="3">
        <v>2008.0</v>
      </c>
      <c r="D4346" s="3">
        <v>30.54</v>
      </c>
      <c r="E4346" s="3">
        <v>55.33</v>
      </c>
      <c r="F4346" s="3">
        <v>0.133055</v>
      </c>
      <c r="G4346" s="3">
        <v>0.05</v>
      </c>
      <c r="H4346" s="3">
        <v>87593.07</v>
      </c>
      <c r="I4346" s="3">
        <v>73965.55</v>
      </c>
      <c r="J4346" s="3">
        <v>-1.62</v>
      </c>
      <c r="K4346" s="3">
        <v>286770.0</v>
      </c>
      <c r="L4346" s="3">
        <v>31.99</v>
      </c>
      <c r="M4346" s="3">
        <v>23.34</v>
      </c>
      <c r="N4346" s="3">
        <v>16.17</v>
      </c>
      <c r="O4346" s="3">
        <v>21.84</v>
      </c>
      <c r="P4346" s="3">
        <v>15.73</v>
      </c>
      <c r="Q4346" s="3">
        <v>15.89</v>
      </c>
      <c r="R4346" s="3">
        <v>41.71</v>
      </c>
      <c r="S4346" s="3">
        <v>26.43</v>
      </c>
      <c r="T4346" s="3">
        <v>2082.04503699193</v>
      </c>
      <c r="U4346" s="3">
        <v>1185.0805</v>
      </c>
    </row>
    <row r="4347" hidden="1">
      <c r="A4347" s="10" t="str">
        <f t="shared" si="1"/>
        <v>Zambia2008</v>
      </c>
      <c r="B4347" s="1" t="s">
        <v>221</v>
      </c>
      <c r="C4347" s="3">
        <v>2008.0</v>
      </c>
      <c r="D4347" s="3">
        <v>19.99</v>
      </c>
      <c r="E4347" s="3">
        <v>54.26</v>
      </c>
      <c r="F4347" s="3">
        <v>-0.873492</v>
      </c>
      <c r="G4347" s="3">
        <v>0.08</v>
      </c>
      <c r="H4347" s="3">
        <v>5060.48</v>
      </c>
      <c r="I4347" s="3">
        <v>4902.76</v>
      </c>
      <c r="J4347" s="3">
        <v>-1.62</v>
      </c>
      <c r="K4347" s="3">
        <v>17910.86</v>
      </c>
      <c r="L4347" s="3">
        <v>29.57</v>
      </c>
      <c r="M4347" s="3">
        <v>24.69</v>
      </c>
      <c r="N4347" s="3">
        <v>23.52</v>
      </c>
      <c r="O4347" s="3">
        <v>21.59</v>
      </c>
      <c r="P4347" s="3">
        <v>1.74</v>
      </c>
      <c r="Q4347" s="3">
        <v>9.55</v>
      </c>
      <c r="R4347" s="3">
        <v>71.85</v>
      </c>
      <c r="S4347" s="3">
        <v>16.29</v>
      </c>
      <c r="T4347" s="3">
        <v>1856.14941613476</v>
      </c>
      <c r="U4347" s="3">
        <v>5573.9704</v>
      </c>
    </row>
    <row r="4348" hidden="1">
      <c r="A4348" s="10" t="str">
        <f t="shared" si="1"/>
        <v>Zimbabwe2008</v>
      </c>
      <c r="B4348" s="1" t="s">
        <v>222</v>
      </c>
      <c r="C4348" s="3">
        <v>2008.0</v>
      </c>
      <c r="D4348" s="3">
        <v>49.7</v>
      </c>
      <c r="E4348" s="3">
        <v>61.92</v>
      </c>
      <c r="F4348" s="3">
        <v>-0.428246</v>
      </c>
      <c r="G4348" s="3">
        <v>0.13</v>
      </c>
      <c r="H4348" s="3">
        <v>1919.57</v>
      </c>
      <c r="I4348" s="3">
        <v>1166.27</v>
      </c>
      <c r="J4348" s="3">
        <v>-26.59</v>
      </c>
      <c r="K4348" s="3">
        <v>4415.7</v>
      </c>
      <c r="L4348" s="3">
        <v>29.07</v>
      </c>
      <c r="M4348" s="3">
        <v>32.85</v>
      </c>
      <c r="N4348" s="3">
        <v>25.75</v>
      </c>
      <c r="O4348" s="3">
        <v>10.17</v>
      </c>
      <c r="P4348" s="3">
        <v>16.79</v>
      </c>
      <c r="Q4348" s="3">
        <v>31.23</v>
      </c>
      <c r="R4348" s="3">
        <v>23.08</v>
      </c>
      <c r="S4348" s="3">
        <v>28.91</v>
      </c>
      <c r="T4348" s="3">
        <v>1619.33097796174</v>
      </c>
      <c r="U4348" s="3">
        <v>1280.6694</v>
      </c>
    </row>
    <row r="4349" hidden="1">
      <c r="A4349" s="10" t="str">
        <f t="shared" si="1"/>
        <v>Aruba2009</v>
      </c>
      <c r="B4349" s="1" t="s">
        <v>25</v>
      </c>
      <c r="C4349" s="3">
        <v>2009.0</v>
      </c>
      <c r="D4349" s="3">
        <v>76.52</v>
      </c>
      <c r="E4349" s="3">
        <v>82.12</v>
      </c>
      <c r="F4349" s="2"/>
      <c r="G4349" s="3">
        <v>0.36</v>
      </c>
      <c r="H4349" s="3">
        <v>1149.2</v>
      </c>
      <c r="I4349" s="3">
        <v>135.75</v>
      </c>
      <c r="J4349" s="3">
        <v>-12.5</v>
      </c>
      <c r="K4349" s="3">
        <v>2498.88</v>
      </c>
      <c r="L4349" s="3">
        <v>20.99</v>
      </c>
      <c r="M4349" s="3">
        <v>61.13</v>
      </c>
      <c r="N4349" s="3">
        <v>10.12</v>
      </c>
      <c r="O4349" s="3">
        <v>6.93</v>
      </c>
      <c r="P4349" s="3">
        <v>6.98</v>
      </c>
      <c r="Q4349" s="3">
        <v>86.34</v>
      </c>
      <c r="R4349" s="3">
        <v>2.49</v>
      </c>
      <c r="S4349" s="3">
        <v>0.37</v>
      </c>
      <c r="T4349" s="3">
        <v>1891.21301474548</v>
      </c>
      <c r="U4349" s="3">
        <v>5694.2452</v>
      </c>
    </row>
    <row r="4350" hidden="1">
      <c r="A4350" s="10" t="str">
        <f t="shared" si="1"/>
        <v>Afghanistan2009</v>
      </c>
      <c r="B4350" s="1" t="s">
        <v>15</v>
      </c>
      <c r="C4350" s="3">
        <v>2009.0</v>
      </c>
      <c r="D4350" s="3">
        <v>62.38</v>
      </c>
      <c r="E4350" s="3">
        <v>16.95</v>
      </c>
      <c r="F4350" s="2"/>
      <c r="G4350" s="3">
        <v>0.45</v>
      </c>
      <c r="H4350" s="3">
        <v>3336.43</v>
      </c>
      <c r="I4350" s="3">
        <v>403.44</v>
      </c>
      <c r="J4350" s="2"/>
      <c r="K4350" s="3">
        <v>12439.09</v>
      </c>
      <c r="L4350" s="3">
        <v>7.51</v>
      </c>
      <c r="M4350" s="3">
        <v>9.44</v>
      </c>
      <c r="N4350" s="3">
        <v>19.5</v>
      </c>
      <c r="O4350" s="3">
        <v>22.35</v>
      </c>
      <c r="P4350" s="2"/>
      <c r="Q4350" s="3">
        <v>18.61</v>
      </c>
      <c r="R4350" s="3">
        <v>1.2</v>
      </c>
      <c r="S4350" s="3">
        <v>60.61</v>
      </c>
      <c r="T4350" s="3">
        <v>1848.41038365996</v>
      </c>
      <c r="U4350" s="3">
        <v>4532.8171</v>
      </c>
    </row>
    <row r="4351" hidden="1">
      <c r="A4351" s="10" t="str">
        <f t="shared" si="1"/>
        <v>Anguila2009</v>
      </c>
      <c r="B4351" s="1" t="s">
        <v>21</v>
      </c>
      <c r="C4351" s="3">
        <v>2009.0</v>
      </c>
      <c r="D4351" s="3">
        <v>0.0</v>
      </c>
      <c r="E4351" s="3">
        <v>0.0</v>
      </c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3">
        <v>0.0</v>
      </c>
      <c r="U4351" s="3">
        <v>0.0</v>
      </c>
    </row>
    <row r="4352" hidden="1">
      <c r="A4352" s="10" t="str">
        <f t="shared" si="1"/>
        <v>Albania2009</v>
      </c>
      <c r="B4352" s="1" t="s">
        <v>18</v>
      </c>
      <c r="C4352" s="3">
        <v>2009.0</v>
      </c>
      <c r="D4352" s="3">
        <v>30.59</v>
      </c>
      <c r="E4352" s="3">
        <v>64.45</v>
      </c>
      <c r="F4352" s="3">
        <v>-0.354663</v>
      </c>
      <c r="G4352" s="3">
        <v>0.51</v>
      </c>
      <c r="H4352" s="3">
        <v>4548.29</v>
      </c>
      <c r="I4352" s="3">
        <v>1087.91</v>
      </c>
      <c r="J4352" s="3">
        <v>-24.61</v>
      </c>
      <c r="K4352" s="3">
        <v>12044.22</v>
      </c>
      <c r="L4352" s="3">
        <v>17.41</v>
      </c>
      <c r="M4352" s="3">
        <v>47.04</v>
      </c>
      <c r="N4352" s="3">
        <v>26.68</v>
      </c>
      <c r="O4352" s="3">
        <v>8.81</v>
      </c>
      <c r="P4352" s="3">
        <v>4.17</v>
      </c>
      <c r="Q4352" s="3">
        <v>53.97</v>
      </c>
      <c r="R4352" s="3">
        <v>20.54</v>
      </c>
      <c r="S4352" s="3">
        <v>21.27</v>
      </c>
      <c r="T4352" s="3">
        <v>1700.21191116964</v>
      </c>
      <c r="U4352" s="3">
        <v>1527.3409</v>
      </c>
    </row>
    <row r="4353" hidden="1">
      <c r="A4353" s="10" t="str">
        <f t="shared" si="1"/>
        <v>Andorra2009</v>
      </c>
      <c r="B4353" s="1" t="s">
        <v>20</v>
      </c>
      <c r="C4353" s="3">
        <v>2009.0</v>
      </c>
      <c r="D4353" s="3">
        <v>15.9</v>
      </c>
      <c r="E4353" s="3">
        <v>85.9</v>
      </c>
      <c r="F4353" s="2"/>
      <c r="G4353" s="3">
        <v>0.26</v>
      </c>
      <c r="H4353" s="3">
        <v>1610.11</v>
      </c>
      <c r="I4353" s="3">
        <v>100.48</v>
      </c>
      <c r="J4353" s="2"/>
      <c r="K4353" s="3">
        <v>3674.41</v>
      </c>
      <c r="L4353" s="3">
        <v>14.14</v>
      </c>
      <c r="M4353" s="3">
        <v>71.76</v>
      </c>
      <c r="N4353" s="3">
        <v>9.18</v>
      </c>
      <c r="O4353" s="3">
        <v>4.83</v>
      </c>
      <c r="P4353" s="3">
        <v>17.02</v>
      </c>
      <c r="Q4353" s="3">
        <v>75.01</v>
      </c>
      <c r="R4353" s="3">
        <v>3.09</v>
      </c>
      <c r="S4353" s="3">
        <v>4.23</v>
      </c>
      <c r="T4353" s="3">
        <v>1685.10969356735</v>
      </c>
      <c r="U4353" s="3">
        <v>1387.3829</v>
      </c>
    </row>
    <row r="4354" hidden="1">
      <c r="A4354" s="10" t="str">
        <f t="shared" si="1"/>
        <v>Netherlands Antilles2009</v>
      </c>
      <c r="B4354" s="1" t="s">
        <v>148</v>
      </c>
      <c r="C4354" s="3">
        <v>2009.0</v>
      </c>
      <c r="D4354" s="3">
        <v>0.0</v>
      </c>
      <c r="E4354" s="3">
        <v>0.0</v>
      </c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3">
        <v>0.0</v>
      </c>
      <c r="U4354" s="3">
        <v>0.0</v>
      </c>
    </row>
    <row r="4355" hidden="1">
      <c r="A4355" s="10" t="str">
        <f t="shared" si="1"/>
        <v>United Arab Emirates2009</v>
      </c>
      <c r="B4355" s="1" t="s">
        <v>211</v>
      </c>
      <c r="C4355" s="3">
        <v>2009.0</v>
      </c>
      <c r="D4355" s="3">
        <v>36.45</v>
      </c>
      <c r="E4355" s="3">
        <v>0.0</v>
      </c>
      <c r="F4355" s="3">
        <v>-0.339638</v>
      </c>
      <c r="G4355" s="3">
        <v>0.1</v>
      </c>
      <c r="H4355" s="3">
        <v>164251.0</v>
      </c>
      <c r="I4355" s="3">
        <v>174725.0</v>
      </c>
      <c r="J4355" s="3">
        <v>5.84</v>
      </c>
      <c r="K4355" s="3">
        <v>253547.0</v>
      </c>
      <c r="L4355" s="2"/>
      <c r="M4355" s="2"/>
      <c r="N4355" s="2"/>
      <c r="O4355" s="2"/>
      <c r="P4355" s="2"/>
      <c r="Q4355" s="2"/>
      <c r="R4355" s="2"/>
      <c r="S4355" s="2"/>
      <c r="T4355" s="3">
        <v>2051.04944051501</v>
      </c>
      <c r="U4355" s="3">
        <v>2554.9484</v>
      </c>
    </row>
    <row r="4356" hidden="1">
      <c r="A4356" s="10" t="str">
        <f t="shared" si="1"/>
        <v>Argentina2009</v>
      </c>
      <c r="B4356" s="1" t="s">
        <v>23</v>
      </c>
      <c r="C4356" s="3">
        <v>2009.0</v>
      </c>
      <c r="D4356" s="3">
        <v>64.01</v>
      </c>
      <c r="E4356" s="3">
        <v>69.71</v>
      </c>
      <c r="F4356" s="3">
        <v>0.138952</v>
      </c>
      <c r="G4356" s="3">
        <v>0.06</v>
      </c>
      <c r="H4356" s="3">
        <v>38786.16</v>
      </c>
      <c r="I4356" s="3">
        <v>55672.12</v>
      </c>
      <c r="J4356" s="3">
        <v>5.06</v>
      </c>
      <c r="K4356" s="3">
        <v>332976.0</v>
      </c>
      <c r="L4356" s="3">
        <v>39.55</v>
      </c>
      <c r="M4356" s="3">
        <v>30.16</v>
      </c>
      <c r="N4356" s="3">
        <v>25.59</v>
      </c>
      <c r="O4356" s="3">
        <v>3.95</v>
      </c>
      <c r="P4356" s="3">
        <v>9.69</v>
      </c>
      <c r="Q4356" s="3">
        <v>21.64</v>
      </c>
      <c r="R4356" s="3">
        <v>41.88</v>
      </c>
      <c r="S4356" s="3">
        <v>25.18</v>
      </c>
      <c r="T4356" s="3">
        <v>2503.37432122095</v>
      </c>
      <c r="U4356" s="3">
        <v>1296.4965</v>
      </c>
    </row>
    <row r="4357" hidden="1">
      <c r="A4357" s="10" t="str">
        <f t="shared" si="1"/>
        <v>Armenia2009</v>
      </c>
      <c r="B4357" s="1" t="s">
        <v>24</v>
      </c>
      <c r="C4357" s="3">
        <v>2009.0</v>
      </c>
      <c r="D4357" s="3">
        <v>38.14</v>
      </c>
      <c r="E4357" s="3">
        <v>67.63</v>
      </c>
      <c r="F4357" s="3">
        <v>0.2422</v>
      </c>
      <c r="G4357" s="3">
        <v>0.1</v>
      </c>
      <c r="H4357" s="3">
        <v>3174.63</v>
      </c>
      <c r="I4357" s="3">
        <v>683.99</v>
      </c>
      <c r="J4357" s="3">
        <v>-27.93</v>
      </c>
      <c r="K4357" s="3">
        <v>8647.94</v>
      </c>
      <c r="L4357" s="3">
        <v>22.96</v>
      </c>
      <c r="M4357" s="3">
        <v>44.67</v>
      </c>
      <c r="N4357" s="3">
        <v>21.84</v>
      </c>
      <c r="O4357" s="3">
        <v>10.49</v>
      </c>
      <c r="P4357" s="3">
        <v>4.94</v>
      </c>
      <c r="Q4357" s="3">
        <v>30.47</v>
      </c>
      <c r="R4357" s="3">
        <v>39.46</v>
      </c>
      <c r="S4357" s="3">
        <v>25.13</v>
      </c>
      <c r="T4357" s="3">
        <v>1674.71612802304</v>
      </c>
      <c r="U4357" s="3">
        <v>2021.4528</v>
      </c>
    </row>
    <row r="4358" hidden="1">
      <c r="A4358" s="10" t="str">
        <f t="shared" si="1"/>
        <v>Antigua and Barbuda2009</v>
      </c>
      <c r="B4358" s="1" t="s">
        <v>22</v>
      </c>
      <c r="C4358" s="3">
        <v>2009.0</v>
      </c>
      <c r="D4358" s="3">
        <v>82.96</v>
      </c>
      <c r="E4358" s="3">
        <v>47.22</v>
      </c>
      <c r="F4358" s="2"/>
      <c r="G4358" s="3">
        <v>0.71</v>
      </c>
      <c r="H4358" s="3">
        <v>699.06</v>
      </c>
      <c r="I4358" s="3">
        <v>205.7</v>
      </c>
      <c r="J4358" s="3">
        <v>8.51</v>
      </c>
      <c r="K4358" s="3">
        <v>1228.33</v>
      </c>
      <c r="L4358" s="3">
        <v>11.06</v>
      </c>
      <c r="M4358" s="3">
        <v>36.16</v>
      </c>
      <c r="N4358" s="3">
        <v>8.58</v>
      </c>
      <c r="O4358" s="3">
        <v>5.95</v>
      </c>
      <c r="P4358" s="3">
        <v>9.6</v>
      </c>
      <c r="Q4358" s="3">
        <v>88.99</v>
      </c>
      <c r="R4358" s="3">
        <v>1.08</v>
      </c>
      <c r="S4358" s="3">
        <v>0.33</v>
      </c>
      <c r="T4358" s="3">
        <v>1700.04054458063</v>
      </c>
      <c r="U4358" s="3">
        <v>6774.6592</v>
      </c>
    </row>
    <row r="4359" hidden="1">
      <c r="A4359" s="10" t="str">
        <f t="shared" si="1"/>
        <v>Australia2009</v>
      </c>
      <c r="B4359" s="1" t="s">
        <v>26</v>
      </c>
      <c r="C4359" s="3">
        <v>2009.0</v>
      </c>
      <c r="D4359" s="3">
        <v>63.81</v>
      </c>
      <c r="E4359" s="3">
        <v>71.86</v>
      </c>
      <c r="F4359" s="3">
        <v>-0.358236</v>
      </c>
      <c r="G4359" s="3">
        <v>0.11</v>
      </c>
      <c r="H4359" s="3">
        <v>165601.14</v>
      </c>
      <c r="I4359" s="3">
        <v>153899.58</v>
      </c>
      <c r="J4359" s="3">
        <v>0.21</v>
      </c>
      <c r="K4359" s="3">
        <v>927805.01</v>
      </c>
      <c r="L4359" s="3">
        <v>31.13</v>
      </c>
      <c r="M4359" s="3">
        <v>40.73</v>
      </c>
      <c r="N4359" s="3">
        <v>17.26</v>
      </c>
      <c r="O4359" s="3">
        <v>7.99</v>
      </c>
      <c r="P4359" s="3">
        <v>5.95</v>
      </c>
      <c r="Q4359" s="3">
        <v>14.17</v>
      </c>
      <c r="R4359" s="3">
        <v>20.02</v>
      </c>
      <c r="S4359" s="3">
        <v>54.99</v>
      </c>
      <c r="T4359" s="3">
        <v>2234.29695116249</v>
      </c>
      <c r="U4359" s="3">
        <v>1545.7001</v>
      </c>
    </row>
    <row r="4360" hidden="1">
      <c r="A4360" s="10" t="str">
        <f t="shared" si="1"/>
        <v>Austria2009</v>
      </c>
      <c r="B4360" s="1" t="s">
        <v>27</v>
      </c>
      <c r="C4360" s="3">
        <v>2009.0</v>
      </c>
      <c r="D4360" s="3">
        <v>18.56</v>
      </c>
      <c r="E4360" s="3">
        <v>69.02</v>
      </c>
      <c r="F4360" s="3">
        <v>1.746436</v>
      </c>
      <c r="G4360" s="3">
        <v>0.11</v>
      </c>
      <c r="H4360" s="3">
        <v>136418.43</v>
      </c>
      <c r="I4360" s="3">
        <v>131387.25</v>
      </c>
      <c r="J4360" s="3">
        <v>3.35</v>
      </c>
      <c r="K4360" s="3">
        <v>400171.99</v>
      </c>
      <c r="L4360" s="3">
        <v>26.41</v>
      </c>
      <c r="M4360" s="3">
        <v>42.61</v>
      </c>
      <c r="N4360" s="3">
        <v>22.16</v>
      </c>
      <c r="O4360" s="3">
        <v>8.43</v>
      </c>
      <c r="P4360" s="3">
        <v>34.81</v>
      </c>
      <c r="Q4360" s="3">
        <v>32.95</v>
      </c>
      <c r="R4360" s="3">
        <v>25.33</v>
      </c>
      <c r="S4360" s="3">
        <v>3.17</v>
      </c>
      <c r="T4360" s="3">
        <v>2030.34054028295</v>
      </c>
      <c r="U4360" s="3">
        <v>1375.9987</v>
      </c>
    </row>
    <row r="4361" hidden="1">
      <c r="A4361" s="10" t="str">
        <f t="shared" si="1"/>
        <v>Azerbaijan2009</v>
      </c>
      <c r="B4361" s="1" t="s">
        <v>28</v>
      </c>
      <c r="C4361" s="3">
        <v>2009.0</v>
      </c>
      <c r="D4361" s="3">
        <v>96.49</v>
      </c>
      <c r="E4361" s="3">
        <v>71.92</v>
      </c>
      <c r="F4361" s="3">
        <v>-1.424314</v>
      </c>
      <c r="G4361" s="3">
        <v>0.11</v>
      </c>
      <c r="H4361" s="3">
        <v>6119.06</v>
      </c>
      <c r="I4361" s="3">
        <v>14688.73</v>
      </c>
      <c r="J4361" s="3">
        <v>28.53</v>
      </c>
      <c r="K4361" s="3">
        <v>44291.49</v>
      </c>
      <c r="L4361" s="3">
        <v>44.85</v>
      </c>
      <c r="M4361" s="3">
        <v>27.07</v>
      </c>
      <c r="N4361" s="3">
        <v>20.63</v>
      </c>
      <c r="O4361" s="3">
        <v>5.65</v>
      </c>
      <c r="P4361" s="3">
        <v>1.4</v>
      </c>
      <c r="Q4361" s="3">
        <v>12.97</v>
      </c>
      <c r="R4361" s="3">
        <v>2.31</v>
      </c>
      <c r="S4361" s="3">
        <v>83.21</v>
      </c>
      <c r="T4361" s="3">
        <v>2715.77936850266</v>
      </c>
      <c r="U4361" s="3">
        <v>8632.6485</v>
      </c>
    </row>
    <row r="4362" hidden="1">
      <c r="A4362" s="10" t="str">
        <f t="shared" si="1"/>
        <v>Burundi2009</v>
      </c>
      <c r="B4362" s="1" t="s">
        <v>47</v>
      </c>
      <c r="C4362" s="3">
        <v>2009.0</v>
      </c>
      <c r="D4362" s="3">
        <v>53.95</v>
      </c>
      <c r="E4362" s="3">
        <v>62.76</v>
      </c>
      <c r="F4362" s="2"/>
      <c r="G4362" s="3">
        <v>0.17</v>
      </c>
      <c r="H4362" s="3">
        <v>344.8</v>
      </c>
      <c r="I4362" s="3">
        <v>112.93</v>
      </c>
      <c r="J4362" s="3">
        <v>-22.6</v>
      </c>
      <c r="K4362" s="3">
        <v>1781.46</v>
      </c>
      <c r="L4362" s="3">
        <v>27.08</v>
      </c>
      <c r="M4362" s="3">
        <v>35.68</v>
      </c>
      <c r="N4362" s="3">
        <v>29.57</v>
      </c>
      <c r="O4362" s="3">
        <v>5.6</v>
      </c>
      <c r="P4362" s="3">
        <v>11.14</v>
      </c>
      <c r="Q4362" s="3">
        <v>14.68</v>
      </c>
      <c r="R4362" s="3">
        <v>28.66</v>
      </c>
      <c r="S4362" s="3">
        <v>45.25</v>
      </c>
      <c r="T4362" s="3">
        <v>2126.32424313022</v>
      </c>
      <c r="U4362" s="3">
        <v>2896.0613</v>
      </c>
    </row>
    <row r="4363" hidden="1">
      <c r="A4363" s="10" t="str">
        <f t="shared" si="1"/>
        <v>Belgium2009</v>
      </c>
      <c r="B4363" s="1" t="s">
        <v>34</v>
      </c>
      <c r="C4363" s="3">
        <v>2009.0</v>
      </c>
      <c r="D4363" s="3">
        <v>20.82</v>
      </c>
      <c r="E4363" s="3">
        <v>61.23</v>
      </c>
      <c r="F4363" s="3">
        <v>1.211345</v>
      </c>
      <c r="G4363" s="3">
        <v>0.08</v>
      </c>
      <c r="H4363" s="3">
        <v>354586.37</v>
      </c>
      <c r="I4363" s="3">
        <v>370879.19</v>
      </c>
      <c r="J4363" s="3">
        <v>2.26</v>
      </c>
      <c r="K4363" s="3">
        <v>481345.99</v>
      </c>
      <c r="L4363" s="3">
        <v>18.54</v>
      </c>
      <c r="M4363" s="3">
        <v>42.69</v>
      </c>
      <c r="N4363" s="3">
        <v>25.4</v>
      </c>
      <c r="O4363" s="3">
        <v>12.33</v>
      </c>
      <c r="P4363" s="3">
        <v>15.86</v>
      </c>
      <c r="Q4363" s="3">
        <v>43.98</v>
      </c>
      <c r="R4363" s="3">
        <v>30.63</v>
      </c>
      <c r="S4363" s="3">
        <v>7.23</v>
      </c>
      <c r="T4363" s="3">
        <v>1624.47781970038</v>
      </c>
      <c r="U4363" s="3">
        <v>1200.0362</v>
      </c>
    </row>
    <row r="4364" hidden="1">
      <c r="A4364" s="10" t="str">
        <f t="shared" si="1"/>
        <v>Benin2009</v>
      </c>
      <c r="B4364" s="1" t="s">
        <v>37</v>
      </c>
      <c r="C4364" s="3">
        <v>2009.0</v>
      </c>
      <c r="D4364" s="3">
        <v>50.63</v>
      </c>
      <c r="E4364" s="3">
        <v>62.29</v>
      </c>
      <c r="F4364" s="2"/>
      <c r="G4364" s="3">
        <v>0.12</v>
      </c>
      <c r="H4364" s="3">
        <v>1548.97</v>
      </c>
      <c r="I4364" s="3">
        <v>425.35</v>
      </c>
      <c r="J4364" s="3">
        <v>-4.85</v>
      </c>
      <c r="K4364" s="3">
        <v>9699.59</v>
      </c>
      <c r="L4364" s="3">
        <v>12.38</v>
      </c>
      <c r="M4364" s="3">
        <v>49.91</v>
      </c>
      <c r="N4364" s="3">
        <v>24.74</v>
      </c>
      <c r="O4364" s="3">
        <v>12.97</v>
      </c>
      <c r="P4364" s="3">
        <v>4.59</v>
      </c>
      <c r="Q4364" s="3">
        <v>18.61</v>
      </c>
      <c r="R4364" s="3">
        <v>21.36</v>
      </c>
      <c r="S4364" s="3">
        <v>55.45</v>
      </c>
      <c r="T4364" s="3">
        <v>1314.99527960674</v>
      </c>
      <c r="U4364" s="3">
        <v>2162.0577</v>
      </c>
    </row>
    <row r="4365" hidden="1">
      <c r="A4365" s="10" t="str">
        <f t="shared" si="1"/>
        <v>Burkina Faso2009</v>
      </c>
      <c r="B4365" s="1" t="s">
        <v>46</v>
      </c>
      <c r="C4365" s="3">
        <v>2009.0</v>
      </c>
      <c r="D4365" s="3">
        <v>15.51</v>
      </c>
      <c r="E4365" s="3">
        <v>75.46</v>
      </c>
      <c r="F4365" s="3">
        <v>-1.085148</v>
      </c>
      <c r="G4365" s="3">
        <v>0.13</v>
      </c>
      <c r="H4365" s="3">
        <v>1870.28</v>
      </c>
      <c r="I4365" s="3">
        <v>795.54</v>
      </c>
      <c r="J4365" s="3">
        <v>-12.72</v>
      </c>
      <c r="K4365" s="3">
        <v>9450.7</v>
      </c>
      <c r="L4365" s="3">
        <v>20.21</v>
      </c>
      <c r="M4365" s="3">
        <v>55.25</v>
      </c>
      <c r="N4365" s="3">
        <v>21.82</v>
      </c>
      <c r="O4365" s="3">
        <v>2.72</v>
      </c>
      <c r="P4365" s="3">
        <v>1.99</v>
      </c>
      <c r="Q4365" s="3">
        <v>3.04</v>
      </c>
      <c r="R4365" s="3">
        <v>51.57</v>
      </c>
      <c r="S4365" s="3">
        <v>43.4</v>
      </c>
      <c r="T4365" s="3">
        <v>1757.03013608852</v>
      </c>
      <c r="U4365" s="3">
        <v>3461.2484</v>
      </c>
    </row>
    <row r="4366" hidden="1">
      <c r="A4366" s="10" t="str">
        <f t="shared" si="1"/>
        <v>Bangladesh2009</v>
      </c>
      <c r="B4366" s="1" t="s">
        <v>31</v>
      </c>
      <c r="C4366" s="3">
        <v>2009.0</v>
      </c>
      <c r="D4366" s="3">
        <v>5.93</v>
      </c>
      <c r="E4366" s="3">
        <v>37.63</v>
      </c>
      <c r="F4366" s="3">
        <v>-0.80587</v>
      </c>
      <c r="G4366" s="3">
        <v>0.1</v>
      </c>
      <c r="H4366" s="3">
        <v>23245.04</v>
      </c>
      <c r="I4366" s="3">
        <v>15558.63</v>
      </c>
      <c r="J4366" s="3">
        <v>-6.21</v>
      </c>
      <c r="K4366" s="3">
        <v>102478.0</v>
      </c>
      <c r="L4366" s="3">
        <v>16.28</v>
      </c>
      <c r="M4366" s="3">
        <v>21.35</v>
      </c>
      <c r="N4366" s="3">
        <v>48.25</v>
      </c>
      <c r="O4366" s="3">
        <v>13.94</v>
      </c>
      <c r="P4366" s="3">
        <v>1.0</v>
      </c>
      <c r="Q4366" s="3">
        <v>89.39</v>
      </c>
      <c r="R4366" s="3">
        <v>4.58</v>
      </c>
      <c r="S4366" s="3">
        <v>5.03</v>
      </c>
      <c r="T4366" s="3">
        <v>1582.42192479026</v>
      </c>
      <c r="U4366" s="3">
        <v>7664.8837</v>
      </c>
    </row>
    <row r="4367" hidden="1">
      <c r="A4367" s="10" t="str">
        <f t="shared" si="1"/>
        <v>Bulgaria2009</v>
      </c>
      <c r="B4367" s="1" t="s">
        <v>45</v>
      </c>
      <c r="C4367" s="3">
        <v>2009.0</v>
      </c>
      <c r="D4367" s="3">
        <v>32.9</v>
      </c>
      <c r="E4367" s="3">
        <v>52.93</v>
      </c>
      <c r="F4367" s="3">
        <v>0.489092</v>
      </c>
      <c r="G4367" s="3">
        <v>0.05</v>
      </c>
      <c r="H4367" s="3">
        <v>23340.81</v>
      </c>
      <c r="I4367" s="3">
        <v>16502.52</v>
      </c>
      <c r="J4367" s="3">
        <v>-8.25</v>
      </c>
      <c r="K4367" s="3">
        <v>52023.5</v>
      </c>
      <c r="L4367" s="3">
        <v>20.48</v>
      </c>
      <c r="M4367" s="3">
        <v>32.45</v>
      </c>
      <c r="N4367" s="3">
        <v>20.93</v>
      </c>
      <c r="O4367" s="3">
        <v>22.51</v>
      </c>
      <c r="P4367" s="3">
        <v>14.51</v>
      </c>
      <c r="Q4367" s="3">
        <v>41.63</v>
      </c>
      <c r="R4367" s="3">
        <v>27.28</v>
      </c>
      <c r="S4367" s="3">
        <v>14.56</v>
      </c>
      <c r="T4367" s="3">
        <v>1668.91394310524</v>
      </c>
      <c r="U4367" s="3">
        <v>1064.9742</v>
      </c>
    </row>
    <row r="4368" hidden="1">
      <c r="A4368" s="10" t="str">
        <f t="shared" si="1"/>
        <v>Bahrain2009</v>
      </c>
      <c r="B4368" s="1" t="s">
        <v>30</v>
      </c>
      <c r="C4368" s="3">
        <v>2009.0</v>
      </c>
      <c r="D4368" s="3">
        <v>71.69</v>
      </c>
      <c r="E4368" s="3">
        <v>36.67</v>
      </c>
      <c r="F4368" s="3">
        <v>-0.087513</v>
      </c>
      <c r="G4368" s="3">
        <v>0.06</v>
      </c>
      <c r="H4368" s="3">
        <v>11993.38</v>
      </c>
      <c r="I4368" s="3">
        <v>8384.0</v>
      </c>
      <c r="J4368" s="3">
        <v>18.97</v>
      </c>
      <c r="K4368" s="3">
        <v>22938.22</v>
      </c>
      <c r="L4368" s="3">
        <v>13.87</v>
      </c>
      <c r="M4368" s="3">
        <v>22.8</v>
      </c>
      <c r="N4368" s="3">
        <v>15.12</v>
      </c>
      <c r="O4368" s="3">
        <v>48.2</v>
      </c>
      <c r="P4368" s="3">
        <v>4.39</v>
      </c>
      <c r="Q4368" s="3">
        <v>73.3</v>
      </c>
      <c r="R4368" s="3">
        <v>18.6</v>
      </c>
      <c r="S4368" s="3">
        <v>3.68</v>
      </c>
      <c r="T4368" s="3">
        <v>2351.72379798441</v>
      </c>
      <c r="U4368" s="3">
        <v>4476.2188</v>
      </c>
    </row>
    <row r="4369" hidden="1">
      <c r="A4369" s="10" t="str">
        <f t="shared" si="1"/>
        <v>Bahamas, The2009</v>
      </c>
      <c r="B4369" s="1" t="s">
        <v>29</v>
      </c>
      <c r="C4369" s="3">
        <v>2009.0</v>
      </c>
      <c r="D4369" s="3">
        <v>37.28</v>
      </c>
      <c r="E4369" s="3">
        <v>76.72</v>
      </c>
      <c r="F4369" s="2"/>
      <c r="G4369" s="3">
        <v>0.17</v>
      </c>
      <c r="H4369" s="3">
        <v>2698.53</v>
      </c>
      <c r="I4369" s="3">
        <v>584.88</v>
      </c>
      <c r="J4369" s="3">
        <v>-8.14</v>
      </c>
      <c r="K4369" s="3">
        <v>9981.96</v>
      </c>
      <c r="L4369" s="3">
        <v>15.69</v>
      </c>
      <c r="M4369" s="3">
        <v>61.03</v>
      </c>
      <c r="N4369" s="3">
        <v>12.17</v>
      </c>
      <c r="O4369" s="3">
        <v>7.24</v>
      </c>
      <c r="P4369" s="3">
        <v>12.5</v>
      </c>
      <c r="Q4369" s="3">
        <v>31.19</v>
      </c>
      <c r="R4369" s="3">
        <v>41.17</v>
      </c>
      <c r="S4369" s="3">
        <v>15.14</v>
      </c>
      <c r="T4369" s="3">
        <v>1602.79345668958</v>
      </c>
      <c r="U4369" s="3">
        <v>1575.7411</v>
      </c>
    </row>
    <row r="4370" hidden="1">
      <c r="A4370" s="10" t="str">
        <f t="shared" si="1"/>
        <v>Bosnia and Herzegovina2009</v>
      </c>
      <c r="B4370" s="1" t="s">
        <v>41</v>
      </c>
      <c r="C4370" s="3">
        <v>2009.0</v>
      </c>
      <c r="D4370" s="3">
        <v>32.54</v>
      </c>
      <c r="E4370" s="3">
        <v>63.37</v>
      </c>
      <c r="F4370" s="3">
        <v>0.619419</v>
      </c>
      <c r="G4370" s="3">
        <v>0.09</v>
      </c>
      <c r="H4370" s="3">
        <v>8363.71</v>
      </c>
      <c r="I4370" s="3">
        <v>3953.92</v>
      </c>
      <c r="J4370" s="3">
        <v>-23.73</v>
      </c>
      <c r="K4370" s="3">
        <v>17613.84</v>
      </c>
      <c r="L4370" s="3">
        <v>17.22</v>
      </c>
      <c r="M4370" s="3">
        <v>46.15</v>
      </c>
      <c r="N4370" s="3">
        <v>22.59</v>
      </c>
      <c r="O4370" s="3">
        <v>13.97</v>
      </c>
      <c r="P4370" s="3">
        <v>12.96</v>
      </c>
      <c r="Q4370" s="3">
        <v>31.77</v>
      </c>
      <c r="R4370" s="3">
        <v>43.95</v>
      </c>
      <c r="S4370" s="3">
        <v>8.5</v>
      </c>
      <c r="T4370" s="3">
        <v>1583.25698306948</v>
      </c>
      <c r="U4370" s="3">
        <v>1043.4926</v>
      </c>
    </row>
    <row r="4371" hidden="1">
      <c r="A4371" s="10" t="str">
        <f t="shared" si="1"/>
        <v>Belarus2009</v>
      </c>
      <c r="B4371" s="1" t="s">
        <v>33</v>
      </c>
      <c r="C4371" s="3">
        <v>2009.0</v>
      </c>
      <c r="D4371" s="3">
        <v>50.85</v>
      </c>
      <c r="E4371" s="3">
        <v>48.56</v>
      </c>
      <c r="F4371" s="3">
        <v>1.018807</v>
      </c>
      <c r="G4371" s="3">
        <v>0.18</v>
      </c>
      <c r="H4371" s="3">
        <v>28568.99</v>
      </c>
      <c r="I4371" s="3">
        <v>21304.17</v>
      </c>
      <c r="J4371" s="3">
        <v>-10.88</v>
      </c>
      <c r="K4371" s="3">
        <v>50874.08</v>
      </c>
      <c r="L4371" s="3">
        <v>17.6</v>
      </c>
      <c r="M4371" s="3">
        <v>30.96</v>
      </c>
      <c r="N4371" s="3">
        <v>18.45</v>
      </c>
      <c r="O4371" s="3">
        <v>29.43</v>
      </c>
      <c r="P4371" s="3">
        <v>14.24</v>
      </c>
      <c r="Q4371" s="3">
        <v>51.96</v>
      </c>
      <c r="R4371" s="3">
        <v>24.25</v>
      </c>
      <c r="S4371" s="3">
        <v>7.48</v>
      </c>
      <c r="T4371" s="3">
        <v>2127.60335953049</v>
      </c>
      <c r="U4371" s="3">
        <v>1832.7172</v>
      </c>
    </row>
    <row r="4372" hidden="1">
      <c r="A4372" s="10" t="str">
        <f t="shared" si="1"/>
        <v>Belgium-Luxembourg2009</v>
      </c>
      <c r="B4372" s="1" t="s">
        <v>35</v>
      </c>
      <c r="C4372" s="3">
        <v>2009.0</v>
      </c>
      <c r="D4372" s="3">
        <v>0.0</v>
      </c>
      <c r="E4372" s="3">
        <v>0.0</v>
      </c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3">
        <v>0.0</v>
      </c>
      <c r="U4372" s="3">
        <v>0.0</v>
      </c>
    </row>
    <row r="4373" hidden="1">
      <c r="A4373" s="10" t="str">
        <f t="shared" si="1"/>
        <v>Belize2009</v>
      </c>
      <c r="B4373" s="1" t="s">
        <v>36</v>
      </c>
      <c r="C4373" s="3">
        <v>2009.0</v>
      </c>
      <c r="D4373" s="3">
        <v>98.85</v>
      </c>
      <c r="E4373" s="3">
        <v>70.7</v>
      </c>
      <c r="F4373" s="2"/>
      <c r="G4373" s="3">
        <v>0.65</v>
      </c>
      <c r="H4373" s="3">
        <v>665.09</v>
      </c>
      <c r="I4373" s="3">
        <v>249.66</v>
      </c>
      <c r="J4373" s="3">
        <v>-4.67</v>
      </c>
      <c r="K4373" s="3">
        <v>1317.3</v>
      </c>
      <c r="L4373" s="3">
        <v>17.2</v>
      </c>
      <c r="M4373" s="3">
        <v>53.5</v>
      </c>
      <c r="N4373" s="3">
        <v>14.31</v>
      </c>
      <c r="O4373" s="3">
        <v>2.93</v>
      </c>
      <c r="P4373" s="3">
        <v>0.01</v>
      </c>
      <c r="Q4373" s="3">
        <v>23.68</v>
      </c>
      <c r="R4373" s="3">
        <v>19.32</v>
      </c>
      <c r="S4373" s="3">
        <v>56.96</v>
      </c>
      <c r="T4373" s="3">
        <v>1571.69105816454</v>
      </c>
      <c r="U4373" s="3">
        <v>2764.9095</v>
      </c>
    </row>
    <row r="4374" hidden="1">
      <c r="A4374" s="10" t="str">
        <f t="shared" si="1"/>
        <v>Bermuda2009</v>
      </c>
      <c r="B4374" s="1" t="s">
        <v>38</v>
      </c>
      <c r="C4374" s="3">
        <v>2009.0</v>
      </c>
      <c r="D4374" s="3">
        <v>0.0</v>
      </c>
      <c r="E4374" s="3">
        <v>0.0</v>
      </c>
      <c r="F4374" s="2"/>
      <c r="G4374" s="3">
        <v>0.16</v>
      </c>
      <c r="H4374" s="3">
        <v>1028.09</v>
      </c>
      <c r="I4374" s="2"/>
      <c r="J4374" s="2"/>
      <c r="K4374" s="3">
        <v>6656.0</v>
      </c>
      <c r="L4374" s="2"/>
      <c r="M4374" s="2"/>
      <c r="N4374" s="2"/>
      <c r="O4374" s="2"/>
      <c r="P4374" s="2"/>
      <c r="Q4374" s="2"/>
      <c r="R4374" s="2"/>
      <c r="S4374" s="2"/>
      <c r="T4374" s="3">
        <v>1647.11798967737</v>
      </c>
      <c r="U4374" s="3">
        <v>0.0</v>
      </c>
    </row>
    <row r="4375" hidden="1">
      <c r="A4375" s="10" t="str">
        <f t="shared" si="1"/>
        <v>Bolivia2009</v>
      </c>
      <c r="B4375" s="1" t="s">
        <v>40</v>
      </c>
      <c r="C4375" s="3">
        <v>2009.0</v>
      </c>
      <c r="D4375" s="3">
        <v>88.92</v>
      </c>
      <c r="E4375" s="3">
        <v>66.02</v>
      </c>
      <c r="F4375" s="3">
        <v>-0.927212</v>
      </c>
      <c r="G4375" s="3">
        <v>0.17</v>
      </c>
      <c r="H4375" s="3">
        <v>4408.98</v>
      </c>
      <c r="I4375" s="3">
        <v>5296.74</v>
      </c>
      <c r="J4375" s="3">
        <v>2.82</v>
      </c>
      <c r="K4375" s="3">
        <v>17339.99</v>
      </c>
      <c r="L4375" s="3">
        <v>30.38</v>
      </c>
      <c r="M4375" s="3">
        <v>35.64</v>
      </c>
      <c r="N4375" s="3">
        <v>31.87</v>
      </c>
      <c r="O4375" s="3">
        <v>1.92</v>
      </c>
      <c r="P4375" s="3">
        <v>0.1</v>
      </c>
      <c r="Q4375" s="3">
        <v>43.28</v>
      </c>
      <c r="R4375" s="3">
        <v>22.08</v>
      </c>
      <c r="S4375" s="3">
        <v>34.53</v>
      </c>
      <c r="T4375" s="3">
        <v>2057.27185560338</v>
      </c>
      <c r="U4375" s="3">
        <v>2562.6625</v>
      </c>
    </row>
    <row r="4376" hidden="1">
      <c r="A4376" s="10" t="str">
        <f t="shared" si="1"/>
        <v>Brazil2009</v>
      </c>
      <c r="B4376" s="1" t="s">
        <v>43</v>
      </c>
      <c r="C4376" s="3">
        <v>2009.0</v>
      </c>
      <c r="D4376" s="3">
        <v>58.33</v>
      </c>
      <c r="E4376" s="3">
        <v>59.11</v>
      </c>
      <c r="F4376" s="3">
        <v>0.296808</v>
      </c>
      <c r="G4376" s="3">
        <v>0.06</v>
      </c>
      <c r="H4376" s="3">
        <v>127722.34</v>
      </c>
      <c r="I4376" s="3">
        <v>152994.74</v>
      </c>
      <c r="J4376" s="3">
        <v>-0.4</v>
      </c>
      <c r="K4376" s="3">
        <v>1667019.96</v>
      </c>
      <c r="L4376" s="3">
        <v>36.13</v>
      </c>
      <c r="M4376" s="3">
        <v>22.98</v>
      </c>
      <c r="N4376" s="3">
        <v>27.9</v>
      </c>
      <c r="O4376" s="3">
        <v>12.96</v>
      </c>
      <c r="P4376" s="3">
        <v>14.94</v>
      </c>
      <c r="Q4376" s="3">
        <v>16.68</v>
      </c>
      <c r="R4376" s="3">
        <v>29.5</v>
      </c>
      <c r="S4376" s="3">
        <v>37.05</v>
      </c>
      <c r="T4376" s="3">
        <v>2154.44445596509</v>
      </c>
      <c r="U4376" s="3">
        <v>905.0238</v>
      </c>
    </row>
    <row r="4377" hidden="1">
      <c r="A4377" s="10" t="str">
        <f t="shared" si="1"/>
        <v>Barbados2009</v>
      </c>
      <c r="B4377" s="1" t="s">
        <v>32</v>
      </c>
      <c r="C4377" s="3">
        <v>2009.0</v>
      </c>
      <c r="D4377" s="3">
        <v>43.19</v>
      </c>
      <c r="E4377" s="3">
        <v>78.62</v>
      </c>
      <c r="F4377" s="2"/>
      <c r="G4377" s="3">
        <v>0.53</v>
      </c>
      <c r="H4377" s="3">
        <v>1340.71</v>
      </c>
      <c r="I4377" s="3">
        <v>322.73</v>
      </c>
      <c r="J4377" s="3">
        <v>-2.22</v>
      </c>
      <c r="K4377" s="3">
        <v>4465.5</v>
      </c>
      <c r="L4377" s="3">
        <v>18.39</v>
      </c>
      <c r="M4377" s="3">
        <v>60.23</v>
      </c>
      <c r="N4377" s="3">
        <v>13.98</v>
      </c>
      <c r="O4377" s="3">
        <v>6.99</v>
      </c>
      <c r="P4377" s="3">
        <v>11.73</v>
      </c>
      <c r="Q4377" s="3">
        <v>65.4</v>
      </c>
      <c r="R4377" s="3">
        <v>16.11</v>
      </c>
      <c r="S4377" s="3">
        <v>5.89</v>
      </c>
      <c r="T4377" s="3">
        <v>1654.5929831444</v>
      </c>
      <c r="U4377" s="3">
        <v>1304.568</v>
      </c>
    </row>
    <row r="4378" hidden="1">
      <c r="A4378" s="10" t="str">
        <f t="shared" si="1"/>
        <v>Brunei2009</v>
      </c>
      <c r="B4378" s="1" t="s">
        <v>44</v>
      </c>
      <c r="C4378" s="3">
        <v>2009.0</v>
      </c>
      <c r="D4378" s="3">
        <v>96.11</v>
      </c>
      <c r="E4378" s="3">
        <v>75.1</v>
      </c>
      <c r="F4378" s="2"/>
      <c r="G4378" s="3">
        <v>0.26</v>
      </c>
      <c r="H4378" s="3">
        <v>2395.65</v>
      </c>
      <c r="I4378" s="3">
        <v>7171.07</v>
      </c>
      <c r="J4378" s="3">
        <v>36.99</v>
      </c>
      <c r="K4378" s="3">
        <v>10732.37</v>
      </c>
      <c r="L4378" s="3">
        <v>30.81</v>
      </c>
      <c r="M4378" s="3">
        <v>44.29</v>
      </c>
      <c r="N4378" s="3">
        <v>20.23</v>
      </c>
      <c r="O4378" s="3">
        <v>3.83</v>
      </c>
      <c r="P4378" s="3">
        <v>2.3</v>
      </c>
      <c r="Q4378" s="3">
        <v>49.37</v>
      </c>
      <c r="R4378" s="3">
        <v>0.46</v>
      </c>
      <c r="S4378" s="3">
        <v>47.75</v>
      </c>
      <c r="T4378" s="3">
        <v>2368.75700742375</v>
      </c>
      <c r="U4378" s="3">
        <v>9230.7358</v>
      </c>
    </row>
    <row r="4379" hidden="1">
      <c r="A4379" s="10" t="str">
        <f t="shared" si="1"/>
        <v>Bhutan2009</v>
      </c>
      <c r="B4379" s="1" t="s">
        <v>39</v>
      </c>
      <c r="C4379" s="3">
        <v>2009.0</v>
      </c>
      <c r="D4379" s="3">
        <v>61.49</v>
      </c>
      <c r="E4379" s="3">
        <v>65.13</v>
      </c>
      <c r="F4379" s="2"/>
      <c r="G4379" s="3">
        <v>0.88</v>
      </c>
      <c r="H4379" s="3">
        <v>529.41</v>
      </c>
      <c r="I4379" s="3">
        <v>495.85</v>
      </c>
      <c r="J4379" s="3">
        <v>-17.94</v>
      </c>
      <c r="K4379" s="3">
        <v>1234.01</v>
      </c>
      <c r="L4379" s="3">
        <v>24.37</v>
      </c>
      <c r="M4379" s="3">
        <v>40.76</v>
      </c>
      <c r="N4379" s="3">
        <v>25.31</v>
      </c>
      <c r="O4379" s="3">
        <v>9.55</v>
      </c>
      <c r="P4379" s="3">
        <v>0.02</v>
      </c>
      <c r="Q4379" s="3">
        <v>5.09</v>
      </c>
      <c r="R4379" s="3">
        <v>84.5</v>
      </c>
      <c r="S4379" s="3">
        <v>10.39</v>
      </c>
      <c r="T4379" s="3">
        <v>1835.08475516206</v>
      </c>
      <c r="U4379" s="3">
        <v>2857.4149</v>
      </c>
    </row>
    <row r="4380" hidden="1">
      <c r="A4380" s="10" t="str">
        <f t="shared" si="1"/>
        <v>Botswana2009</v>
      </c>
      <c r="B4380" s="1" t="s">
        <v>42</v>
      </c>
      <c r="C4380" s="3">
        <v>2009.0</v>
      </c>
      <c r="D4380" s="3">
        <v>8.97</v>
      </c>
      <c r="E4380" s="3">
        <v>71.36</v>
      </c>
      <c r="F4380" s="3">
        <v>0.204283</v>
      </c>
      <c r="G4380" s="3">
        <v>0.16</v>
      </c>
      <c r="H4380" s="3">
        <v>4728.03</v>
      </c>
      <c r="I4380" s="3">
        <v>3455.71</v>
      </c>
      <c r="J4380" s="3">
        <v>-17.08</v>
      </c>
      <c r="K4380" s="3">
        <v>10267.13</v>
      </c>
      <c r="L4380" s="3">
        <v>24.9</v>
      </c>
      <c r="M4380" s="3">
        <v>46.46</v>
      </c>
      <c r="N4380" s="3">
        <v>14.56</v>
      </c>
      <c r="O4380" s="3">
        <v>12.89</v>
      </c>
      <c r="P4380" s="3">
        <v>3.71</v>
      </c>
      <c r="Q4380" s="3">
        <v>10.09</v>
      </c>
      <c r="R4380" s="3">
        <v>22.9</v>
      </c>
      <c r="S4380" s="3">
        <v>62.95</v>
      </c>
      <c r="T4380" s="3">
        <v>1869.63588648289</v>
      </c>
      <c r="U4380" s="3">
        <v>4455.2438</v>
      </c>
    </row>
    <row r="4381" hidden="1">
      <c r="A4381" s="10" t="str">
        <f t="shared" si="1"/>
        <v>Central African Republic2009</v>
      </c>
      <c r="B4381" s="1" t="s">
        <v>53</v>
      </c>
      <c r="C4381" s="3">
        <v>2009.0</v>
      </c>
      <c r="D4381" s="3">
        <v>34.42</v>
      </c>
      <c r="E4381" s="3">
        <v>63.17</v>
      </c>
      <c r="F4381" s="2"/>
      <c r="G4381" s="3">
        <v>0.17</v>
      </c>
      <c r="H4381" s="3">
        <v>211.71</v>
      </c>
      <c r="I4381" s="3">
        <v>80.53</v>
      </c>
      <c r="J4381" s="3">
        <v>-11.81</v>
      </c>
      <c r="K4381" s="3">
        <v>2059.09</v>
      </c>
      <c r="L4381" s="3">
        <v>20.49</v>
      </c>
      <c r="M4381" s="3">
        <v>42.68</v>
      </c>
      <c r="N4381" s="3">
        <v>34.48</v>
      </c>
      <c r="O4381" s="3">
        <v>2.2</v>
      </c>
      <c r="P4381" s="3">
        <v>1.68</v>
      </c>
      <c r="Q4381" s="3">
        <v>1.24</v>
      </c>
      <c r="R4381" s="3">
        <v>11.88</v>
      </c>
      <c r="S4381" s="3">
        <v>85.05</v>
      </c>
      <c r="T4381" s="3">
        <v>1639.9294573399</v>
      </c>
      <c r="U4381" s="3">
        <v>4877.9266</v>
      </c>
    </row>
    <row r="4382" hidden="1">
      <c r="A4382" s="10" t="str">
        <f t="shared" si="1"/>
        <v>Canada2009</v>
      </c>
      <c r="B4382" s="1" t="s">
        <v>50</v>
      </c>
      <c r="C4382" s="3">
        <v>2009.0</v>
      </c>
      <c r="D4382" s="3">
        <v>42.52</v>
      </c>
      <c r="E4382" s="3">
        <v>69.77</v>
      </c>
      <c r="F4382" s="3">
        <v>0.671041</v>
      </c>
      <c r="G4382" s="3">
        <v>0.5</v>
      </c>
      <c r="H4382" s="3">
        <v>321227.57</v>
      </c>
      <c r="I4382" s="3">
        <v>315176.83</v>
      </c>
      <c r="J4382" s="3">
        <v>-1.45</v>
      </c>
      <c r="K4382" s="3">
        <v>1371149.96</v>
      </c>
      <c r="L4382" s="3">
        <v>33.49</v>
      </c>
      <c r="M4382" s="3">
        <v>36.28</v>
      </c>
      <c r="N4382" s="3">
        <v>17.29</v>
      </c>
      <c r="O4382" s="3">
        <v>11.28</v>
      </c>
      <c r="P4382" s="3">
        <v>19.5</v>
      </c>
      <c r="Q4382" s="3">
        <v>28.54</v>
      </c>
      <c r="R4382" s="3">
        <v>24.44</v>
      </c>
      <c r="S4382" s="3">
        <v>23.39</v>
      </c>
      <c r="T4382" s="3">
        <v>2246.47927908246</v>
      </c>
      <c r="U4382" s="3">
        <v>1170.5946</v>
      </c>
    </row>
    <row r="4383" hidden="1">
      <c r="A4383" s="10" t="str">
        <f t="shared" si="1"/>
        <v>Switzerland2009</v>
      </c>
      <c r="B4383" s="1" t="s">
        <v>196</v>
      </c>
      <c r="C4383" s="3">
        <v>2009.0</v>
      </c>
      <c r="D4383" s="3">
        <v>8.76</v>
      </c>
      <c r="E4383" s="3">
        <v>68.51</v>
      </c>
      <c r="F4383" s="3">
        <v>2.015322</v>
      </c>
      <c r="G4383" s="3">
        <v>0.07</v>
      </c>
      <c r="H4383" s="3">
        <v>155572.6</v>
      </c>
      <c r="I4383" s="3">
        <v>172702.66</v>
      </c>
      <c r="J4383" s="3">
        <v>7.53</v>
      </c>
      <c r="K4383" s="3">
        <v>541506.99</v>
      </c>
      <c r="L4383" s="3">
        <v>23.38</v>
      </c>
      <c r="M4383" s="3">
        <v>45.13</v>
      </c>
      <c r="N4383" s="3">
        <v>26.35</v>
      </c>
      <c r="O4383" s="3">
        <v>4.98</v>
      </c>
      <c r="P4383" s="3">
        <v>25.78</v>
      </c>
      <c r="Q4383" s="3">
        <v>39.53</v>
      </c>
      <c r="R4383" s="3">
        <v>31.91</v>
      </c>
      <c r="S4383" s="3">
        <v>0.86</v>
      </c>
      <c r="T4383" s="3">
        <v>1715.14760013648</v>
      </c>
      <c r="U4383" s="3">
        <v>2103.8268</v>
      </c>
    </row>
    <row r="4384" hidden="1">
      <c r="A4384" s="10" t="str">
        <f t="shared" si="1"/>
        <v>Chile2009</v>
      </c>
      <c r="B4384" s="1" t="s">
        <v>55</v>
      </c>
      <c r="C4384" s="3">
        <v>2009.0</v>
      </c>
      <c r="D4384" s="3">
        <v>51.03</v>
      </c>
      <c r="E4384" s="3">
        <v>69.65</v>
      </c>
      <c r="F4384" s="3">
        <v>-0.205249</v>
      </c>
      <c r="G4384" s="3">
        <v>0.09</v>
      </c>
      <c r="H4384" s="3">
        <v>42844.13</v>
      </c>
      <c r="I4384" s="3">
        <v>55458.96</v>
      </c>
      <c r="J4384" s="3">
        <v>7.74</v>
      </c>
      <c r="K4384" s="3">
        <v>172389.01</v>
      </c>
      <c r="L4384" s="3">
        <v>31.2</v>
      </c>
      <c r="M4384" s="3">
        <v>38.45</v>
      </c>
      <c r="N4384" s="3">
        <v>15.05</v>
      </c>
      <c r="O4384" s="3">
        <v>15.29</v>
      </c>
      <c r="P4384" s="3">
        <v>2.47</v>
      </c>
      <c r="Q4384" s="3">
        <v>10.87</v>
      </c>
      <c r="R4384" s="3">
        <v>50.81</v>
      </c>
      <c r="S4384" s="3">
        <v>35.85</v>
      </c>
      <c r="T4384" s="3">
        <v>2093.93405777685</v>
      </c>
      <c r="U4384" s="3">
        <v>2096.2473</v>
      </c>
    </row>
    <row r="4385" hidden="1">
      <c r="A4385" s="10" t="str">
        <f t="shared" si="1"/>
        <v>China2009</v>
      </c>
      <c r="B4385" s="1" t="s">
        <v>56</v>
      </c>
      <c r="C4385" s="3">
        <v>2009.0</v>
      </c>
      <c r="D4385" s="3">
        <v>6.69</v>
      </c>
      <c r="E4385" s="3">
        <v>53.46</v>
      </c>
      <c r="F4385" s="3">
        <v>0.974049</v>
      </c>
      <c r="G4385" s="3">
        <v>0.07</v>
      </c>
      <c r="H4385" s="3">
        <v>1005555.23</v>
      </c>
      <c r="I4385" s="3">
        <v>1201646.76</v>
      </c>
      <c r="J4385" s="3">
        <v>4.31</v>
      </c>
      <c r="K4385" s="3">
        <v>5101700.25</v>
      </c>
      <c r="L4385" s="3">
        <v>43.59</v>
      </c>
      <c r="M4385" s="3">
        <v>9.87</v>
      </c>
      <c r="N4385" s="3">
        <v>22.43</v>
      </c>
      <c r="O4385" s="3">
        <v>23.77</v>
      </c>
      <c r="P4385" s="3">
        <v>46.51</v>
      </c>
      <c r="Q4385" s="3">
        <v>36.54</v>
      </c>
      <c r="R4385" s="3">
        <v>14.71</v>
      </c>
      <c r="S4385" s="3">
        <v>2.1</v>
      </c>
      <c r="T4385" s="3">
        <v>2244.6432996432</v>
      </c>
      <c r="U4385" s="3">
        <v>2391.842</v>
      </c>
    </row>
    <row r="4386" hidden="1">
      <c r="A4386" s="10" t="str">
        <f t="shared" si="1"/>
        <v>Cote d'Ivoire2009</v>
      </c>
      <c r="B4386" s="1" t="s">
        <v>62</v>
      </c>
      <c r="C4386" s="3">
        <v>2009.0</v>
      </c>
      <c r="D4386" s="3">
        <v>80.4</v>
      </c>
      <c r="E4386" s="3">
        <v>45.67</v>
      </c>
      <c r="F4386" s="3">
        <v>-1.107194</v>
      </c>
      <c r="G4386" s="3">
        <v>0.07</v>
      </c>
      <c r="H4386" s="3">
        <v>6993.21</v>
      </c>
      <c r="I4386" s="3">
        <v>10305.62</v>
      </c>
      <c r="J4386" s="3">
        <v>10.93</v>
      </c>
      <c r="K4386" s="3">
        <v>24375.21</v>
      </c>
      <c r="L4386" s="3">
        <v>18.59</v>
      </c>
      <c r="M4386" s="3">
        <v>27.08</v>
      </c>
      <c r="N4386" s="3">
        <v>19.38</v>
      </c>
      <c r="O4386" s="3">
        <v>34.28</v>
      </c>
      <c r="P4386" s="3">
        <v>6.87</v>
      </c>
      <c r="Q4386" s="3">
        <v>24.83</v>
      </c>
      <c r="R4386" s="3">
        <v>22.11</v>
      </c>
      <c r="S4386" s="3">
        <v>46.1</v>
      </c>
      <c r="T4386" s="3">
        <v>1545.51834481481</v>
      </c>
      <c r="U4386" s="3">
        <v>2610.463</v>
      </c>
    </row>
    <row r="4387" hidden="1">
      <c r="A4387" s="10" t="str">
        <f t="shared" si="1"/>
        <v>Cameroon2009</v>
      </c>
      <c r="B4387" s="1" t="s">
        <v>49</v>
      </c>
      <c r="C4387" s="3">
        <v>2009.0</v>
      </c>
      <c r="D4387" s="3">
        <v>70.13</v>
      </c>
      <c r="E4387" s="3">
        <v>63.92</v>
      </c>
      <c r="F4387" s="3">
        <v>-1.039557</v>
      </c>
      <c r="G4387" s="3">
        <v>0.08</v>
      </c>
      <c r="H4387" s="3">
        <v>3788.6</v>
      </c>
      <c r="I4387" s="3">
        <v>1732.41</v>
      </c>
      <c r="J4387" s="3">
        <v>-4.97</v>
      </c>
      <c r="K4387" s="3">
        <v>26017.93</v>
      </c>
      <c r="L4387" s="3">
        <v>25.93</v>
      </c>
      <c r="M4387" s="3">
        <v>37.99</v>
      </c>
      <c r="N4387" s="3">
        <v>24.98</v>
      </c>
      <c r="O4387" s="3">
        <v>11.09</v>
      </c>
      <c r="P4387" s="3">
        <v>5.29</v>
      </c>
      <c r="Q4387" s="3">
        <v>9.99</v>
      </c>
      <c r="R4387" s="3">
        <v>28.39</v>
      </c>
      <c r="S4387" s="3">
        <v>54.89</v>
      </c>
      <c r="T4387" s="3">
        <v>1727.14018629066</v>
      </c>
      <c r="U4387" s="3">
        <v>2184.0438</v>
      </c>
    </row>
    <row r="4388" hidden="1">
      <c r="A4388" s="10" t="str">
        <f t="shared" si="1"/>
        <v>Congo, Rep.2009</v>
      </c>
      <c r="B4388" s="1" t="s">
        <v>59</v>
      </c>
      <c r="C4388" s="3">
        <v>2009.0</v>
      </c>
      <c r="D4388" s="3">
        <v>73.16</v>
      </c>
      <c r="E4388" s="3">
        <v>88.02</v>
      </c>
      <c r="F4388" s="3">
        <v>-1.407337</v>
      </c>
      <c r="G4388" s="3">
        <v>0.24</v>
      </c>
      <c r="H4388" s="3">
        <v>4447.11</v>
      </c>
      <c r="I4388" s="3">
        <v>8201.53</v>
      </c>
      <c r="J4388" s="3">
        <v>-6.59</v>
      </c>
      <c r="K4388" s="3">
        <v>9723.3</v>
      </c>
      <c r="L4388" s="3">
        <v>74.4</v>
      </c>
      <c r="M4388" s="3">
        <v>13.62</v>
      </c>
      <c r="N4388" s="3">
        <v>8.42</v>
      </c>
      <c r="O4388" s="3">
        <v>3.57</v>
      </c>
      <c r="P4388" s="3">
        <v>25.76</v>
      </c>
      <c r="Q4388" s="3">
        <v>4.05</v>
      </c>
      <c r="R4388" s="3">
        <v>0.56</v>
      </c>
      <c r="S4388" s="3">
        <v>69.63</v>
      </c>
      <c r="T4388" s="3">
        <v>3814.82015399107</v>
      </c>
      <c r="U4388" s="3">
        <v>5577.0533</v>
      </c>
    </row>
    <row r="4389" hidden="1">
      <c r="A4389" s="10" t="str">
        <f t="shared" si="1"/>
        <v>Cook Islands2009</v>
      </c>
      <c r="B4389" s="1" t="s">
        <v>60</v>
      </c>
      <c r="C4389" s="3">
        <v>2009.0</v>
      </c>
      <c r="D4389" s="3">
        <v>71.81</v>
      </c>
      <c r="E4389" s="3">
        <v>47.03</v>
      </c>
      <c r="F4389" s="2"/>
      <c r="G4389" s="3">
        <v>0.21</v>
      </c>
      <c r="H4389" s="3">
        <v>81.56</v>
      </c>
      <c r="I4389" s="3">
        <v>2.75</v>
      </c>
      <c r="J4389" s="2"/>
      <c r="K4389" s="2"/>
      <c r="L4389" s="3">
        <v>5.33</v>
      </c>
      <c r="M4389" s="3">
        <v>41.7</v>
      </c>
      <c r="N4389" s="3">
        <v>5.61</v>
      </c>
      <c r="O4389" s="3">
        <v>4.9</v>
      </c>
      <c r="P4389" s="2"/>
      <c r="Q4389" s="3">
        <v>21.97</v>
      </c>
      <c r="R4389" s="3">
        <v>0.02</v>
      </c>
      <c r="S4389" s="3">
        <v>21.79</v>
      </c>
      <c r="T4389" s="3">
        <v>1407.88258401133</v>
      </c>
      <c r="U4389" s="3">
        <v>3671.7534</v>
      </c>
    </row>
    <row r="4390" hidden="1">
      <c r="A4390" s="10" t="str">
        <f t="shared" si="1"/>
        <v>Colombia2009</v>
      </c>
      <c r="B4390" s="1" t="s">
        <v>57</v>
      </c>
      <c r="C4390" s="3">
        <v>2009.0</v>
      </c>
      <c r="D4390" s="3">
        <v>69.43</v>
      </c>
      <c r="E4390" s="3">
        <v>64.44</v>
      </c>
      <c r="F4390" s="3">
        <v>0.335319</v>
      </c>
      <c r="G4390" s="3">
        <v>0.15</v>
      </c>
      <c r="H4390" s="3">
        <v>32897.67</v>
      </c>
      <c r="I4390" s="3">
        <v>32852.99</v>
      </c>
      <c r="J4390" s="3">
        <v>-2.31</v>
      </c>
      <c r="K4390" s="3">
        <v>232398.0</v>
      </c>
      <c r="L4390" s="3">
        <v>36.9</v>
      </c>
      <c r="M4390" s="3">
        <v>27.54</v>
      </c>
      <c r="N4390" s="3">
        <v>28.42</v>
      </c>
      <c r="O4390" s="3">
        <v>6.32</v>
      </c>
      <c r="P4390" s="3">
        <v>3.96</v>
      </c>
      <c r="Q4390" s="3">
        <v>24.68</v>
      </c>
      <c r="R4390" s="3">
        <v>19.2</v>
      </c>
      <c r="S4390" s="3">
        <v>52.13</v>
      </c>
      <c r="T4390" s="3">
        <v>2274.44829018196</v>
      </c>
      <c r="U4390" s="3">
        <v>2605.2432</v>
      </c>
    </row>
    <row r="4391" hidden="1">
      <c r="A4391" s="10" t="str">
        <f t="shared" si="1"/>
        <v>Comoros2009</v>
      </c>
      <c r="B4391" s="1" t="s">
        <v>58</v>
      </c>
      <c r="C4391" s="3">
        <v>2009.0</v>
      </c>
      <c r="D4391" s="3">
        <v>73.48</v>
      </c>
      <c r="E4391" s="3">
        <v>62.91</v>
      </c>
      <c r="F4391" s="2"/>
      <c r="G4391" s="3">
        <v>0.14</v>
      </c>
      <c r="H4391" s="3">
        <v>180.1</v>
      </c>
      <c r="I4391" s="3">
        <v>12.67</v>
      </c>
      <c r="J4391" s="3">
        <v>-19.27</v>
      </c>
      <c r="K4391" s="3">
        <v>905.34</v>
      </c>
      <c r="L4391" s="3">
        <v>14.38</v>
      </c>
      <c r="M4391" s="3">
        <v>48.53</v>
      </c>
      <c r="N4391" s="3">
        <v>29.58</v>
      </c>
      <c r="O4391" s="3">
        <v>7.51</v>
      </c>
      <c r="P4391" s="3">
        <v>3.77</v>
      </c>
      <c r="Q4391" s="3">
        <v>77.7</v>
      </c>
      <c r="R4391" s="3">
        <v>18.03</v>
      </c>
      <c r="S4391" s="3">
        <v>0.51</v>
      </c>
      <c r="T4391" s="3">
        <v>1799.48851307132</v>
      </c>
      <c r="U4391" s="3">
        <v>5719.0521</v>
      </c>
    </row>
    <row r="4392" hidden="1">
      <c r="A4392" s="10" t="str">
        <f t="shared" si="1"/>
        <v>Cape Verde2009</v>
      </c>
      <c r="B4392" s="1" t="s">
        <v>51</v>
      </c>
      <c r="C4392" s="3">
        <v>2009.0</v>
      </c>
      <c r="D4392" s="3">
        <v>60.18</v>
      </c>
      <c r="E4392" s="3">
        <v>75.28</v>
      </c>
      <c r="F4392" s="2"/>
      <c r="G4392" s="3">
        <v>0.24</v>
      </c>
      <c r="H4392" s="3">
        <v>671.03</v>
      </c>
      <c r="I4392" s="3">
        <v>171.3</v>
      </c>
      <c r="J4392" s="3">
        <v>-25.88</v>
      </c>
      <c r="K4392" s="3">
        <v>1711.82</v>
      </c>
      <c r="L4392" s="3">
        <v>20.79</v>
      </c>
      <c r="M4392" s="3">
        <v>54.49</v>
      </c>
      <c r="N4392" s="3">
        <v>17.14</v>
      </c>
      <c r="O4392" s="3">
        <v>7.59</v>
      </c>
      <c r="P4392" s="3">
        <v>31.92</v>
      </c>
      <c r="Q4392" s="3">
        <v>55.68</v>
      </c>
      <c r="R4392" s="3">
        <v>3.45</v>
      </c>
      <c r="S4392" s="3">
        <v>8.95</v>
      </c>
      <c r="T4392" s="3">
        <v>1675.1814855729</v>
      </c>
      <c r="U4392" s="3">
        <v>2505.1103</v>
      </c>
    </row>
    <row r="4393" hidden="1">
      <c r="A4393" s="10" t="str">
        <f t="shared" si="1"/>
        <v>Costa Rica2009</v>
      </c>
      <c r="B4393" s="1" t="s">
        <v>61</v>
      </c>
      <c r="C4393" s="3">
        <v>2009.0</v>
      </c>
      <c r="D4393" s="3">
        <v>29.26</v>
      </c>
      <c r="E4393" s="3">
        <v>56.9</v>
      </c>
      <c r="F4393" s="3">
        <v>0.054242</v>
      </c>
      <c r="G4393" s="3">
        <v>0.12</v>
      </c>
      <c r="H4393" s="3">
        <v>11550.46</v>
      </c>
      <c r="I4393" s="3">
        <v>8836.34</v>
      </c>
      <c r="J4393" s="3">
        <v>-0.5</v>
      </c>
      <c r="K4393" s="3">
        <v>30562.36</v>
      </c>
      <c r="L4393" s="3">
        <v>27.78</v>
      </c>
      <c r="M4393" s="3">
        <v>29.12</v>
      </c>
      <c r="N4393" s="3">
        <v>15.69</v>
      </c>
      <c r="O4393" s="3">
        <v>4.96</v>
      </c>
      <c r="P4393" s="3">
        <v>26.82</v>
      </c>
      <c r="Q4393" s="3">
        <v>22.42</v>
      </c>
      <c r="R4393" s="3">
        <v>6.69</v>
      </c>
      <c r="S4393" s="3">
        <v>18.12</v>
      </c>
      <c r="T4393" s="3">
        <v>1978.14718948533</v>
      </c>
      <c r="U4393" s="3">
        <v>2112.6311</v>
      </c>
    </row>
    <row r="4394" hidden="1">
      <c r="A4394" s="10" t="str">
        <f t="shared" si="1"/>
        <v>Cuba2009</v>
      </c>
      <c r="B4394" s="1" t="s">
        <v>64</v>
      </c>
      <c r="C4394" s="3">
        <v>2009.0</v>
      </c>
      <c r="D4394" s="3">
        <v>0.0</v>
      </c>
      <c r="E4394" s="3">
        <v>0.0</v>
      </c>
      <c r="F4394" s="3">
        <v>-0.110067</v>
      </c>
      <c r="G4394" s="2"/>
      <c r="H4394" s="2"/>
      <c r="I4394" s="2"/>
      <c r="J4394" s="3">
        <v>2.01</v>
      </c>
      <c r="K4394" s="3">
        <v>62080.0</v>
      </c>
      <c r="L4394" s="2"/>
      <c r="M4394" s="2"/>
      <c r="N4394" s="2"/>
      <c r="O4394" s="2"/>
      <c r="P4394" s="2"/>
      <c r="Q4394" s="2"/>
      <c r="R4394" s="2"/>
      <c r="S4394" s="2"/>
      <c r="T4394" s="3">
        <v>0.0</v>
      </c>
      <c r="U4394" s="3">
        <v>0.0</v>
      </c>
    </row>
    <row r="4395" hidden="1">
      <c r="A4395" s="10" t="str">
        <f t="shared" si="1"/>
        <v>Cayman Islands2009</v>
      </c>
      <c r="B4395" s="1" t="s">
        <v>52</v>
      </c>
      <c r="C4395" s="3">
        <v>2009.0</v>
      </c>
      <c r="D4395" s="3">
        <v>0.0</v>
      </c>
      <c r="E4395" s="3">
        <v>0.0</v>
      </c>
      <c r="F4395" s="2"/>
      <c r="G4395" s="2"/>
      <c r="H4395" s="2"/>
      <c r="I4395" s="2"/>
      <c r="J4395" s="2"/>
      <c r="K4395" s="3">
        <v>4281.87</v>
      </c>
      <c r="L4395" s="2"/>
      <c r="M4395" s="2"/>
      <c r="N4395" s="2"/>
      <c r="O4395" s="2"/>
      <c r="P4395" s="2"/>
      <c r="Q4395" s="2"/>
      <c r="R4395" s="2"/>
      <c r="S4395" s="2"/>
      <c r="T4395" s="3">
        <v>0.0</v>
      </c>
      <c r="U4395" s="3">
        <v>0.0</v>
      </c>
    </row>
    <row r="4396" hidden="1">
      <c r="A4396" s="10" t="str">
        <f t="shared" si="1"/>
        <v>Cyprus2009</v>
      </c>
      <c r="B4396" s="1" t="s">
        <v>65</v>
      </c>
      <c r="C4396" s="3">
        <v>2009.0</v>
      </c>
      <c r="D4396" s="3">
        <v>40.65</v>
      </c>
      <c r="E4396" s="3">
        <v>82.57</v>
      </c>
      <c r="F4396" s="3">
        <v>0.903052</v>
      </c>
      <c r="G4396" s="3">
        <v>0.12</v>
      </c>
      <c r="H4396" s="3">
        <v>7933.4</v>
      </c>
      <c r="I4396" s="3">
        <v>1350.95</v>
      </c>
      <c r="J4396" s="3">
        <v>-5.35</v>
      </c>
      <c r="K4396" s="3">
        <v>25945.39</v>
      </c>
      <c r="L4396" s="3">
        <v>19.19</v>
      </c>
      <c r="M4396" s="3">
        <v>63.38</v>
      </c>
      <c r="N4396" s="3">
        <v>12.75</v>
      </c>
      <c r="O4396" s="3">
        <v>4.52</v>
      </c>
      <c r="P4396" s="3">
        <v>21.18</v>
      </c>
      <c r="Q4396" s="3">
        <v>52.43</v>
      </c>
      <c r="R4396" s="3">
        <v>11.85</v>
      </c>
      <c r="S4396" s="3">
        <v>14.52</v>
      </c>
      <c r="T4396" s="3">
        <v>1769.37902254319</v>
      </c>
      <c r="U4396" s="3">
        <v>1149.436</v>
      </c>
    </row>
    <row r="4397" hidden="1">
      <c r="A4397" s="10" t="str">
        <f t="shared" si="1"/>
        <v>Czechia2009</v>
      </c>
      <c r="B4397" s="1" t="s">
        <v>66</v>
      </c>
      <c r="C4397" s="3">
        <v>2009.0</v>
      </c>
      <c r="D4397" s="3">
        <v>12.63</v>
      </c>
      <c r="E4397" s="3">
        <v>70.99</v>
      </c>
      <c r="F4397" s="3">
        <v>1.679038</v>
      </c>
      <c r="G4397" s="3">
        <v>0.13</v>
      </c>
      <c r="H4397" s="3">
        <v>104849.54</v>
      </c>
      <c r="I4397" s="3">
        <v>112884.32</v>
      </c>
      <c r="J4397" s="3">
        <v>3.89</v>
      </c>
      <c r="K4397" s="3">
        <v>207434.01</v>
      </c>
      <c r="L4397" s="3">
        <v>37.09</v>
      </c>
      <c r="M4397" s="3">
        <v>33.9</v>
      </c>
      <c r="N4397" s="3">
        <v>20.06</v>
      </c>
      <c r="O4397" s="3">
        <v>7.0</v>
      </c>
      <c r="P4397" s="3">
        <v>39.79</v>
      </c>
      <c r="Q4397" s="3">
        <v>37.73</v>
      </c>
      <c r="R4397" s="3">
        <v>16.41</v>
      </c>
      <c r="S4397" s="3">
        <v>4.01</v>
      </c>
      <c r="T4397" s="3">
        <v>2459.1313044595</v>
      </c>
      <c r="U4397" s="3">
        <v>1847.508</v>
      </c>
    </row>
    <row r="4398" hidden="1">
      <c r="A4398" s="10" t="str">
        <f t="shared" si="1"/>
        <v>Germany2009</v>
      </c>
      <c r="B4398" s="1" t="s">
        <v>89</v>
      </c>
      <c r="C4398" s="3">
        <v>2009.0</v>
      </c>
      <c r="D4398" s="3">
        <v>12.09</v>
      </c>
      <c r="E4398" s="3">
        <v>64.16</v>
      </c>
      <c r="F4398" s="3">
        <v>2.041426</v>
      </c>
      <c r="G4398" s="3">
        <v>0.04</v>
      </c>
      <c r="H4398" s="3">
        <v>928891.17</v>
      </c>
      <c r="I4398" s="3">
        <v>1125844.05</v>
      </c>
      <c r="J4398" s="3">
        <v>5.01</v>
      </c>
      <c r="K4398" s="3">
        <v>3397789.94</v>
      </c>
      <c r="L4398" s="3">
        <v>28.59</v>
      </c>
      <c r="M4398" s="3">
        <v>35.57</v>
      </c>
      <c r="N4398" s="3">
        <v>20.4</v>
      </c>
      <c r="O4398" s="3">
        <v>11.09</v>
      </c>
      <c r="P4398" s="3">
        <v>37.22</v>
      </c>
      <c r="Q4398" s="3">
        <v>35.17</v>
      </c>
      <c r="R4398" s="3">
        <v>19.99</v>
      </c>
      <c r="S4398" s="3">
        <v>2.95</v>
      </c>
      <c r="T4398" s="3">
        <v>1986.73887155592</v>
      </c>
      <c r="U4398" s="3">
        <v>1511.9467</v>
      </c>
    </row>
    <row r="4399" hidden="1">
      <c r="A4399" s="10" t="str">
        <f t="shared" si="1"/>
        <v>Djibouti2009</v>
      </c>
      <c r="B4399" s="1" t="s">
        <v>68</v>
      </c>
      <c r="C4399" s="3">
        <v>2009.0</v>
      </c>
      <c r="D4399" s="3">
        <v>30.11</v>
      </c>
      <c r="E4399" s="3">
        <v>77.64</v>
      </c>
      <c r="F4399" s="2"/>
      <c r="G4399" s="3">
        <v>0.3</v>
      </c>
      <c r="H4399" s="3">
        <v>647.62</v>
      </c>
      <c r="I4399" s="3">
        <v>363.71</v>
      </c>
      <c r="J4399" s="2"/>
      <c r="K4399" s="3">
        <v>1049.11</v>
      </c>
      <c r="L4399" s="3">
        <v>26.16</v>
      </c>
      <c r="M4399" s="3">
        <v>51.48</v>
      </c>
      <c r="N4399" s="3">
        <v>15.56</v>
      </c>
      <c r="O4399" s="3">
        <v>6.45</v>
      </c>
      <c r="P4399" s="3">
        <v>52.3</v>
      </c>
      <c r="Q4399" s="3">
        <v>30.17</v>
      </c>
      <c r="R4399" s="3">
        <v>14.34</v>
      </c>
      <c r="S4399" s="3">
        <v>2.65</v>
      </c>
      <c r="T4399" s="3">
        <v>1960.93312668673</v>
      </c>
      <c r="U4399" s="3">
        <v>1695.9087</v>
      </c>
    </row>
    <row r="4400" hidden="1">
      <c r="A4400" s="10" t="str">
        <f t="shared" si="1"/>
        <v>Dominica2009</v>
      </c>
      <c r="B4400" s="1" t="s">
        <v>69</v>
      </c>
      <c r="C4400" s="3">
        <v>2009.0</v>
      </c>
      <c r="D4400" s="3">
        <v>55.98</v>
      </c>
      <c r="E4400" s="3">
        <v>76.44</v>
      </c>
      <c r="F4400" s="2"/>
      <c r="G4400" s="3">
        <v>0.11</v>
      </c>
      <c r="H4400" s="3">
        <v>222.16</v>
      </c>
      <c r="I4400" s="3">
        <v>33.49</v>
      </c>
      <c r="J4400" s="3">
        <v>-23.82</v>
      </c>
      <c r="K4400" s="3">
        <v>489.07</v>
      </c>
      <c r="L4400" s="3">
        <v>22.53</v>
      </c>
      <c r="M4400" s="3">
        <v>53.91</v>
      </c>
      <c r="N4400" s="3">
        <v>17.95</v>
      </c>
      <c r="O4400" s="3">
        <v>5.46</v>
      </c>
      <c r="P4400" s="3">
        <v>3.22</v>
      </c>
      <c r="Q4400" s="3">
        <v>43.75</v>
      </c>
      <c r="R4400" s="3">
        <v>1.04</v>
      </c>
      <c r="S4400" s="3">
        <v>51.73</v>
      </c>
      <c r="T4400" s="3">
        <v>1700.27082411922</v>
      </c>
      <c r="U4400" s="3">
        <v>3623.5392</v>
      </c>
    </row>
    <row r="4401" hidden="1">
      <c r="A4401" s="10" t="str">
        <f t="shared" si="1"/>
        <v>Denmark2009</v>
      </c>
      <c r="B4401" s="1" t="s">
        <v>67</v>
      </c>
      <c r="C4401" s="3">
        <v>2009.0</v>
      </c>
      <c r="D4401" s="3">
        <v>30.52</v>
      </c>
      <c r="E4401" s="3">
        <v>70.88</v>
      </c>
      <c r="F4401" s="3">
        <v>1.328905</v>
      </c>
      <c r="G4401" s="3">
        <v>0.06</v>
      </c>
      <c r="H4401" s="3">
        <v>80096.73</v>
      </c>
      <c r="I4401" s="3">
        <v>92090.69</v>
      </c>
      <c r="J4401" s="3">
        <v>4.5</v>
      </c>
      <c r="K4401" s="3">
        <v>321240.99</v>
      </c>
      <c r="L4401" s="3">
        <v>29.73</v>
      </c>
      <c r="M4401" s="3">
        <v>41.15</v>
      </c>
      <c r="N4401" s="3">
        <v>17.94</v>
      </c>
      <c r="O4401" s="3">
        <v>8.79</v>
      </c>
      <c r="P4401" s="3">
        <v>26.29</v>
      </c>
      <c r="Q4401" s="3">
        <v>38.64</v>
      </c>
      <c r="R4401" s="3">
        <v>14.8</v>
      </c>
      <c r="S4401" s="3">
        <v>15.2</v>
      </c>
      <c r="T4401" s="3">
        <v>2053.7117872264</v>
      </c>
      <c r="U4401" s="3">
        <v>1128.5978</v>
      </c>
    </row>
    <row r="4402" hidden="1">
      <c r="A4402" s="10" t="str">
        <f t="shared" si="1"/>
        <v>Dominican Republic2009</v>
      </c>
      <c r="B4402" s="1" t="s">
        <v>70</v>
      </c>
      <c r="C4402" s="3">
        <v>2009.0</v>
      </c>
      <c r="D4402" s="3">
        <v>29.5</v>
      </c>
      <c r="E4402" s="3">
        <v>64.7</v>
      </c>
      <c r="F4402" s="3">
        <v>-0.20902</v>
      </c>
      <c r="G4402" s="3">
        <v>0.41</v>
      </c>
      <c r="H4402" s="3">
        <v>12054.44</v>
      </c>
      <c r="I4402" s="3">
        <v>4374.41</v>
      </c>
      <c r="J4402" s="3">
        <v>-8.55</v>
      </c>
      <c r="K4402" s="3">
        <v>48261.03</v>
      </c>
      <c r="L4402" s="3">
        <v>18.64</v>
      </c>
      <c r="M4402" s="3">
        <v>46.06</v>
      </c>
      <c r="N4402" s="3">
        <v>24.95</v>
      </c>
      <c r="O4402" s="3">
        <v>10.35</v>
      </c>
      <c r="P4402" s="3">
        <v>24.49</v>
      </c>
      <c r="Q4402" s="3">
        <v>45.97</v>
      </c>
      <c r="R4402" s="3">
        <v>18.97</v>
      </c>
      <c r="S4402" s="3">
        <v>10.57</v>
      </c>
      <c r="T4402" s="3">
        <v>1667.99147781333</v>
      </c>
      <c r="U4402" s="3">
        <v>1194.6156</v>
      </c>
    </row>
    <row r="4403" hidden="1">
      <c r="A4403" s="10" t="str">
        <f t="shared" si="1"/>
        <v>Algeria2009</v>
      </c>
      <c r="B4403" s="1" t="s">
        <v>19</v>
      </c>
      <c r="C4403" s="3">
        <v>2009.0</v>
      </c>
      <c r="D4403" s="3">
        <v>98.84</v>
      </c>
      <c r="E4403" s="3">
        <v>57.81</v>
      </c>
      <c r="F4403" s="3">
        <v>-1.449948</v>
      </c>
      <c r="G4403" s="3">
        <v>0.11</v>
      </c>
      <c r="H4403" s="3">
        <v>39258.33</v>
      </c>
      <c r="I4403" s="3">
        <v>45193.92</v>
      </c>
      <c r="J4403" s="3">
        <v>-0.58</v>
      </c>
      <c r="K4403" s="3">
        <v>137206.0</v>
      </c>
      <c r="L4403" s="3">
        <v>37.6</v>
      </c>
      <c r="M4403" s="3">
        <v>20.21</v>
      </c>
      <c r="N4403" s="3">
        <v>33.19</v>
      </c>
      <c r="O4403" s="3">
        <v>9.0</v>
      </c>
      <c r="P4403" s="3">
        <v>0.06</v>
      </c>
      <c r="Q4403" s="3">
        <v>50.75</v>
      </c>
      <c r="R4403" s="3">
        <v>1.61</v>
      </c>
      <c r="S4403" s="3">
        <v>47.58</v>
      </c>
      <c r="T4403" s="3">
        <v>2469.87766535906</v>
      </c>
      <c r="U4403" s="3">
        <v>9671.3011</v>
      </c>
    </row>
    <row r="4404" hidden="1">
      <c r="A4404" s="10" t="str">
        <f t="shared" si="1"/>
        <v>Europe &amp; Central Asia2009</v>
      </c>
      <c r="B4404" s="1" t="s">
        <v>78</v>
      </c>
      <c r="C4404" s="3">
        <v>2009.0</v>
      </c>
      <c r="D4404" s="3">
        <v>23.47</v>
      </c>
      <c r="E4404" s="3">
        <v>62.56</v>
      </c>
      <c r="F4404" s="2"/>
      <c r="G4404" s="2"/>
      <c r="H4404" s="3">
        <v>5340803.21</v>
      </c>
      <c r="I4404" s="3">
        <v>5346317.58</v>
      </c>
      <c r="J4404" s="3">
        <v>1.85</v>
      </c>
      <c r="K4404" s="3">
        <v>2.047120035E7</v>
      </c>
      <c r="L4404" s="3">
        <v>25.39</v>
      </c>
      <c r="M4404" s="3">
        <v>37.17</v>
      </c>
      <c r="N4404" s="3">
        <v>20.26</v>
      </c>
      <c r="O4404" s="3">
        <v>11.65</v>
      </c>
      <c r="P4404" s="3">
        <v>27.31</v>
      </c>
      <c r="Q4404" s="3">
        <v>37.11</v>
      </c>
      <c r="R4404" s="3">
        <v>21.28</v>
      </c>
      <c r="S4404" s="3">
        <v>9.05</v>
      </c>
      <c r="T4404" s="3">
        <v>0.0</v>
      </c>
      <c r="U4404" s="3">
        <v>1128.6393</v>
      </c>
    </row>
    <row r="4405" hidden="1">
      <c r="A4405" s="10" t="str">
        <f t="shared" si="1"/>
        <v>Ecuador2009</v>
      </c>
      <c r="B4405" s="1" t="s">
        <v>71</v>
      </c>
      <c r="C4405" s="3">
        <v>2009.0</v>
      </c>
      <c r="D4405" s="3">
        <v>91.55</v>
      </c>
      <c r="E4405" s="3">
        <v>64.86</v>
      </c>
      <c r="F4405" s="3">
        <v>-0.841941</v>
      </c>
      <c r="G4405" s="3">
        <v>0.14</v>
      </c>
      <c r="H4405" s="3">
        <v>15089.89</v>
      </c>
      <c r="I4405" s="3">
        <v>13863.05</v>
      </c>
      <c r="J4405" s="3">
        <v>-1.61</v>
      </c>
      <c r="K4405" s="3">
        <v>62519.69</v>
      </c>
      <c r="L4405" s="3">
        <v>27.9</v>
      </c>
      <c r="M4405" s="3">
        <v>36.96</v>
      </c>
      <c r="N4405" s="3">
        <v>29.61</v>
      </c>
      <c r="O4405" s="3">
        <v>5.09</v>
      </c>
      <c r="P4405" s="3">
        <v>1.95</v>
      </c>
      <c r="Q4405" s="3">
        <v>20.52</v>
      </c>
      <c r="R4405" s="3">
        <v>6.2</v>
      </c>
      <c r="S4405" s="3">
        <v>71.33</v>
      </c>
      <c r="T4405" s="3">
        <v>1945.63626843604</v>
      </c>
      <c r="U4405" s="3">
        <v>3186.7631</v>
      </c>
    </row>
    <row r="4406" hidden="1">
      <c r="A4406" s="10" t="str">
        <f t="shared" si="1"/>
        <v>Egypt, Arab Rep.2009</v>
      </c>
      <c r="B4406" s="1" t="s">
        <v>72</v>
      </c>
      <c r="C4406" s="3">
        <v>2009.0</v>
      </c>
      <c r="D4406" s="3">
        <v>52.01</v>
      </c>
      <c r="E4406" s="3">
        <v>50.89</v>
      </c>
      <c r="F4406" s="3">
        <v>-0.218081</v>
      </c>
      <c r="G4406" s="3">
        <v>0.04</v>
      </c>
      <c r="H4406" s="3">
        <v>44912.46</v>
      </c>
      <c r="I4406" s="3">
        <v>24182.27</v>
      </c>
      <c r="J4406" s="3">
        <v>-6.64</v>
      </c>
      <c r="K4406" s="3">
        <v>189147.0</v>
      </c>
      <c r="L4406" s="3">
        <v>24.83</v>
      </c>
      <c r="M4406" s="3">
        <v>26.06</v>
      </c>
      <c r="N4406" s="3">
        <v>32.54</v>
      </c>
      <c r="O4406" s="3">
        <v>16.58</v>
      </c>
      <c r="P4406" s="3">
        <v>2.38</v>
      </c>
      <c r="Q4406" s="3">
        <v>49.18</v>
      </c>
      <c r="R4406" s="3">
        <v>27.79</v>
      </c>
      <c r="S4406" s="3">
        <v>20.43</v>
      </c>
      <c r="T4406" s="3">
        <v>1712.70915225402</v>
      </c>
      <c r="U4406" s="3">
        <v>1413.4772</v>
      </c>
    </row>
    <row r="4407" hidden="1">
      <c r="A4407" s="10" t="str">
        <f t="shared" si="1"/>
        <v>Eritrea2009</v>
      </c>
      <c r="B4407" s="1" t="s">
        <v>74</v>
      </c>
      <c r="C4407" s="3">
        <v>2009.0</v>
      </c>
      <c r="D4407" s="3">
        <v>0.0</v>
      </c>
      <c r="E4407" s="3">
        <v>0.0</v>
      </c>
      <c r="F4407" s="2"/>
      <c r="G4407" s="2"/>
      <c r="H4407" s="2"/>
      <c r="I4407" s="2"/>
      <c r="J4407" s="3">
        <v>-18.91</v>
      </c>
      <c r="K4407" s="3">
        <v>1856.7</v>
      </c>
      <c r="L4407" s="2"/>
      <c r="M4407" s="2"/>
      <c r="N4407" s="2"/>
      <c r="O4407" s="2"/>
      <c r="P4407" s="2"/>
      <c r="Q4407" s="2"/>
      <c r="R4407" s="2"/>
      <c r="S4407" s="2"/>
      <c r="T4407" s="3">
        <v>0.0</v>
      </c>
      <c r="U4407" s="3">
        <v>0.0</v>
      </c>
    </row>
    <row r="4408" hidden="1">
      <c r="A4408" s="10" t="str">
        <f t="shared" si="1"/>
        <v>Spain2009</v>
      </c>
      <c r="B4408" s="1" t="s">
        <v>188</v>
      </c>
      <c r="C4408" s="3">
        <v>2009.0</v>
      </c>
      <c r="D4408" s="3">
        <v>24.98</v>
      </c>
      <c r="E4408" s="3">
        <v>64.43</v>
      </c>
      <c r="F4408" s="3">
        <v>1.022978</v>
      </c>
      <c r="G4408" s="3">
        <v>0.07</v>
      </c>
      <c r="H4408" s="3">
        <v>287501.64</v>
      </c>
      <c r="I4408" s="3">
        <v>223132.21</v>
      </c>
      <c r="J4408" s="3">
        <v>-0.87</v>
      </c>
      <c r="K4408" s="3">
        <v>1485580.01</v>
      </c>
      <c r="L4408" s="3">
        <v>23.68</v>
      </c>
      <c r="M4408" s="3">
        <v>40.75</v>
      </c>
      <c r="N4408" s="3">
        <v>19.1</v>
      </c>
      <c r="O4408" s="3">
        <v>16.15</v>
      </c>
      <c r="P4408" s="3">
        <v>21.88</v>
      </c>
      <c r="Q4408" s="3">
        <v>44.46</v>
      </c>
      <c r="R4408" s="3">
        <v>20.85</v>
      </c>
      <c r="S4408" s="3">
        <v>10.22</v>
      </c>
      <c r="T4408" s="3">
        <v>1764.68160627024</v>
      </c>
      <c r="U4408" s="3">
        <v>1059.3396</v>
      </c>
    </row>
    <row r="4409" hidden="1">
      <c r="A4409" s="10" t="str">
        <f t="shared" si="1"/>
        <v>Estonia2009</v>
      </c>
      <c r="B4409" s="1" t="s">
        <v>75</v>
      </c>
      <c r="C4409" s="3">
        <v>2009.0</v>
      </c>
      <c r="D4409" s="3">
        <v>36.78</v>
      </c>
      <c r="E4409" s="3">
        <v>70.36</v>
      </c>
      <c r="F4409" s="3">
        <v>0.822279</v>
      </c>
      <c r="G4409" s="3">
        <v>0.07</v>
      </c>
      <c r="H4409" s="3">
        <v>11359.99</v>
      </c>
      <c r="I4409" s="3">
        <v>10445.84</v>
      </c>
      <c r="J4409" s="3">
        <v>4.94</v>
      </c>
      <c r="K4409" s="3">
        <v>19744.11</v>
      </c>
      <c r="L4409" s="3">
        <v>18.98</v>
      </c>
      <c r="M4409" s="3">
        <v>51.38</v>
      </c>
      <c r="N4409" s="3">
        <v>18.94</v>
      </c>
      <c r="O4409" s="3">
        <v>5.31</v>
      </c>
      <c r="P4409" s="3">
        <v>21.15</v>
      </c>
      <c r="Q4409" s="3">
        <v>49.29</v>
      </c>
      <c r="R4409" s="3">
        <v>17.17</v>
      </c>
      <c r="S4409" s="3">
        <v>7.67</v>
      </c>
      <c r="T4409" s="3">
        <v>1686.73330738116</v>
      </c>
      <c r="U4409" s="3">
        <v>1093.6347</v>
      </c>
    </row>
    <row r="4410" hidden="1">
      <c r="A4410" s="10" t="str">
        <f t="shared" si="1"/>
        <v>Ethiopia(excludes Eritrea)2009</v>
      </c>
      <c r="B4410" s="1" t="s">
        <v>77</v>
      </c>
      <c r="C4410" s="3">
        <v>2009.0</v>
      </c>
      <c r="D4410" s="3">
        <v>72.15</v>
      </c>
      <c r="E4410" s="3">
        <v>69.24</v>
      </c>
      <c r="F4410" s="2"/>
      <c r="G4410" s="3">
        <v>0.06</v>
      </c>
      <c r="H4410" s="3">
        <v>7938.37</v>
      </c>
      <c r="I4410" s="3">
        <v>938.11</v>
      </c>
      <c r="J4410" s="2"/>
      <c r="K4410" s="3">
        <v>32437.39</v>
      </c>
      <c r="L4410" s="3">
        <v>29.9</v>
      </c>
      <c r="M4410" s="3">
        <v>39.34</v>
      </c>
      <c r="N4410" s="3">
        <v>24.95</v>
      </c>
      <c r="O4410" s="3">
        <v>5.8</v>
      </c>
      <c r="P4410" s="3">
        <v>7.82</v>
      </c>
      <c r="Q4410" s="3">
        <v>5.49</v>
      </c>
      <c r="R4410" s="3">
        <v>24.55</v>
      </c>
      <c r="S4410" s="3">
        <v>62.14</v>
      </c>
      <c r="T4410" s="3">
        <v>2097.48494139168</v>
      </c>
      <c r="U4410" s="3">
        <v>4492.9493</v>
      </c>
    </row>
    <row r="4411" hidden="1">
      <c r="A4411" s="10" t="str">
        <f t="shared" si="1"/>
        <v>European Union2009</v>
      </c>
      <c r="B4411" s="1" t="s">
        <v>79</v>
      </c>
      <c r="C4411" s="3">
        <v>2009.0</v>
      </c>
      <c r="D4411" s="3">
        <v>14.06</v>
      </c>
      <c r="E4411" s="3">
        <v>55.77</v>
      </c>
      <c r="F4411" s="2"/>
      <c r="G4411" s="2"/>
      <c r="H4411" s="3">
        <v>1757279.44</v>
      </c>
      <c r="I4411" s="3">
        <v>1600133.81</v>
      </c>
      <c r="J4411" s="2"/>
      <c r="K4411" s="2"/>
      <c r="L4411" s="3">
        <v>25.67</v>
      </c>
      <c r="M4411" s="3">
        <v>30.1</v>
      </c>
      <c r="N4411" s="3">
        <v>17.81</v>
      </c>
      <c r="O4411" s="3">
        <v>20.75</v>
      </c>
      <c r="P4411" s="3">
        <v>36.57</v>
      </c>
      <c r="Q4411" s="3">
        <v>31.58</v>
      </c>
      <c r="R4411" s="3">
        <v>20.32</v>
      </c>
      <c r="S4411" s="3">
        <v>4.11</v>
      </c>
      <c r="T4411" s="3">
        <v>0.0</v>
      </c>
      <c r="U4411" s="3">
        <v>1448.1863</v>
      </c>
    </row>
    <row r="4412" hidden="1">
      <c r="A4412" s="10" t="str">
        <f t="shared" si="1"/>
        <v>Finland2009</v>
      </c>
      <c r="B4412" s="1" t="s">
        <v>82</v>
      </c>
      <c r="C4412" s="3">
        <v>2009.0</v>
      </c>
      <c r="D4412" s="3">
        <v>28.38</v>
      </c>
      <c r="E4412" s="3">
        <v>59.7</v>
      </c>
      <c r="F4412" s="3">
        <v>1.817984</v>
      </c>
      <c r="G4412" s="3">
        <v>0.04</v>
      </c>
      <c r="H4412" s="3">
        <v>60830.32</v>
      </c>
      <c r="I4412" s="3">
        <v>62860.48</v>
      </c>
      <c r="J4412" s="3">
        <v>2.04</v>
      </c>
      <c r="K4412" s="3">
        <v>252497.0</v>
      </c>
      <c r="L4412" s="3">
        <v>27.66</v>
      </c>
      <c r="M4412" s="3">
        <v>32.04</v>
      </c>
      <c r="N4412" s="3">
        <v>16.67</v>
      </c>
      <c r="O4412" s="3">
        <v>17.07</v>
      </c>
      <c r="P4412" s="3">
        <v>40.41</v>
      </c>
      <c r="Q4412" s="3">
        <v>19.52</v>
      </c>
      <c r="R4412" s="3">
        <v>31.86</v>
      </c>
      <c r="S4412" s="3">
        <v>2.02</v>
      </c>
      <c r="T4412" s="3">
        <v>1929.42668227488</v>
      </c>
      <c r="U4412" s="3">
        <v>1772.6954</v>
      </c>
    </row>
    <row r="4413" hidden="1">
      <c r="A4413" s="10" t="str">
        <f t="shared" si="1"/>
        <v>Fiji2009</v>
      </c>
      <c r="B4413" s="1" t="s">
        <v>81</v>
      </c>
      <c r="C4413" s="3">
        <v>2009.0</v>
      </c>
      <c r="D4413" s="3">
        <v>77.24</v>
      </c>
      <c r="E4413" s="3">
        <v>73.25</v>
      </c>
      <c r="F4413" s="2"/>
      <c r="G4413" s="3">
        <v>0.14</v>
      </c>
      <c r="H4413" s="3">
        <v>1437.02</v>
      </c>
      <c r="I4413" s="3">
        <v>628.67</v>
      </c>
      <c r="J4413" s="3">
        <v>-10.0</v>
      </c>
      <c r="K4413" s="3">
        <v>2870.62</v>
      </c>
      <c r="L4413" s="3">
        <v>18.2</v>
      </c>
      <c r="M4413" s="3">
        <v>55.05</v>
      </c>
      <c r="N4413" s="3">
        <v>17.76</v>
      </c>
      <c r="O4413" s="3">
        <v>8.59</v>
      </c>
      <c r="P4413" s="3">
        <v>2.6</v>
      </c>
      <c r="Q4413" s="3">
        <v>49.95</v>
      </c>
      <c r="R4413" s="3">
        <v>29.8</v>
      </c>
      <c r="S4413" s="3">
        <v>17.18</v>
      </c>
      <c r="T4413" s="3">
        <v>1672.04436683936</v>
      </c>
      <c r="U4413" s="3">
        <v>1755.5173</v>
      </c>
    </row>
    <row r="4414" hidden="1">
      <c r="A4414" s="10" t="str">
        <f t="shared" si="1"/>
        <v>France2009</v>
      </c>
      <c r="B4414" s="1" t="s">
        <v>83</v>
      </c>
      <c r="C4414" s="3">
        <v>2009.0</v>
      </c>
      <c r="D4414" s="3">
        <v>19.39</v>
      </c>
      <c r="E4414" s="3">
        <v>67.28</v>
      </c>
      <c r="F4414" s="3">
        <v>1.527516</v>
      </c>
      <c r="G4414" s="3">
        <v>0.05</v>
      </c>
      <c r="H4414" s="3">
        <v>540502.28</v>
      </c>
      <c r="I4414" s="3">
        <v>464112.81</v>
      </c>
      <c r="J4414" s="3">
        <v>-0.79</v>
      </c>
      <c r="K4414" s="3">
        <v>2690220.03</v>
      </c>
      <c r="L4414" s="3">
        <v>25.07</v>
      </c>
      <c r="M4414" s="3">
        <v>42.21</v>
      </c>
      <c r="N4414" s="3">
        <v>21.5</v>
      </c>
      <c r="O4414" s="3">
        <v>11.17</v>
      </c>
      <c r="P4414" s="3">
        <v>33.34</v>
      </c>
      <c r="Q4414" s="3">
        <v>38.4</v>
      </c>
      <c r="R4414" s="3">
        <v>19.97</v>
      </c>
      <c r="S4414" s="3">
        <v>5.8</v>
      </c>
      <c r="T4414" s="3">
        <v>1964.17246507405</v>
      </c>
      <c r="U4414" s="3">
        <v>1218.0683</v>
      </c>
    </row>
    <row r="4415" hidden="1">
      <c r="A4415" s="10" t="str">
        <f t="shared" si="1"/>
        <v>Faroe Islands2009</v>
      </c>
      <c r="B4415" s="1" t="s">
        <v>80</v>
      </c>
      <c r="C4415" s="3">
        <v>2009.0</v>
      </c>
      <c r="D4415" s="3">
        <v>92.49</v>
      </c>
      <c r="E4415" s="3">
        <v>79.18</v>
      </c>
      <c r="F4415" s="2"/>
      <c r="G4415" s="3">
        <v>0.12</v>
      </c>
      <c r="H4415" s="3">
        <v>783.44</v>
      </c>
      <c r="I4415" s="3">
        <v>761.74</v>
      </c>
      <c r="J4415" s="3">
        <v>-6.34</v>
      </c>
      <c r="K4415" s="3">
        <v>2268.39</v>
      </c>
      <c r="L4415" s="3">
        <v>26.75</v>
      </c>
      <c r="M4415" s="3">
        <v>52.43</v>
      </c>
      <c r="N4415" s="3">
        <v>13.26</v>
      </c>
      <c r="O4415" s="3">
        <v>6.67</v>
      </c>
      <c r="P4415" s="3">
        <v>6.18</v>
      </c>
      <c r="Q4415" s="3">
        <v>10.21</v>
      </c>
      <c r="R4415" s="3">
        <v>7.52</v>
      </c>
      <c r="S4415" s="3">
        <v>76.1</v>
      </c>
      <c r="T4415" s="3">
        <v>1746.29304006091</v>
      </c>
      <c r="U4415" s="3">
        <v>7541.4186</v>
      </c>
    </row>
    <row r="4416" hidden="1">
      <c r="A4416" s="10" t="str">
        <f t="shared" si="1"/>
        <v>Micronesia, Fed. Sts.2009</v>
      </c>
      <c r="B4416" s="1" t="s">
        <v>137</v>
      </c>
      <c r="C4416" s="3">
        <v>2009.0</v>
      </c>
      <c r="D4416" s="3">
        <v>99.56</v>
      </c>
      <c r="E4416" s="3">
        <v>76.35</v>
      </c>
      <c r="F4416" s="2"/>
      <c r="G4416" s="3">
        <v>0.31</v>
      </c>
      <c r="H4416" s="3">
        <v>171.0</v>
      </c>
      <c r="I4416" s="3">
        <v>18.32</v>
      </c>
      <c r="J4416" s="3">
        <v>-65.04</v>
      </c>
      <c r="K4416" s="3">
        <v>280.28</v>
      </c>
      <c r="L4416" s="3">
        <v>9.89</v>
      </c>
      <c r="M4416" s="3">
        <v>66.46</v>
      </c>
      <c r="N4416" s="3">
        <v>13.07</v>
      </c>
      <c r="O4416" s="3">
        <v>8.62</v>
      </c>
      <c r="P4416" s="3">
        <v>0.0</v>
      </c>
      <c r="Q4416" s="3">
        <v>3.56</v>
      </c>
      <c r="R4416" s="3">
        <v>0.0</v>
      </c>
      <c r="S4416" s="3">
        <v>96.44</v>
      </c>
      <c r="T4416" s="3">
        <v>1613.25930651539</v>
      </c>
      <c r="U4416" s="3">
        <v>6054.0404</v>
      </c>
    </row>
    <row r="4417" hidden="1">
      <c r="A4417" s="10" t="str">
        <f t="shared" si="1"/>
        <v>Gabon2009</v>
      </c>
      <c r="B4417" s="1" t="s">
        <v>86</v>
      </c>
      <c r="C4417" s="3">
        <v>2009.0</v>
      </c>
      <c r="D4417" s="3">
        <v>97.33</v>
      </c>
      <c r="E4417" s="3">
        <v>69.54</v>
      </c>
      <c r="F4417" s="3">
        <v>-0.921573</v>
      </c>
      <c r="G4417" s="3">
        <v>0.12</v>
      </c>
      <c r="H4417" s="3">
        <v>2500.86</v>
      </c>
      <c r="I4417" s="3">
        <v>5355.98</v>
      </c>
      <c r="J4417" s="3">
        <v>20.84</v>
      </c>
      <c r="K4417" s="3">
        <v>12113.7</v>
      </c>
      <c r="L4417" s="3">
        <v>32.69</v>
      </c>
      <c r="M4417" s="3">
        <v>36.85</v>
      </c>
      <c r="N4417" s="3">
        <v>22.41</v>
      </c>
      <c r="O4417" s="3">
        <v>7.77</v>
      </c>
      <c r="P4417" s="3">
        <v>1.71</v>
      </c>
      <c r="Q4417" s="3">
        <v>2.87</v>
      </c>
      <c r="R4417" s="3">
        <v>3.6</v>
      </c>
      <c r="S4417" s="3">
        <v>91.82</v>
      </c>
      <c r="T4417" s="3">
        <v>2180.87200693545</v>
      </c>
      <c r="U4417" s="3">
        <v>7032.6747</v>
      </c>
    </row>
    <row r="4418" hidden="1">
      <c r="A4418" s="10" t="str">
        <f t="shared" si="1"/>
        <v>United Kingdom2009</v>
      </c>
      <c r="B4418" s="1" t="s">
        <v>212</v>
      </c>
      <c r="C4418" s="3">
        <v>2009.0</v>
      </c>
      <c r="D4418" s="3">
        <v>20.26</v>
      </c>
      <c r="E4418" s="3">
        <v>55.73</v>
      </c>
      <c r="F4418" s="3">
        <v>1.601622</v>
      </c>
      <c r="G4418" s="3">
        <v>0.05</v>
      </c>
      <c r="H4418" s="3">
        <v>552042.03</v>
      </c>
      <c r="I4418" s="3">
        <v>359615.54</v>
      </c>
      <c r="J4418" s="3">
        <v>-1.61</v>
      </c>
      <c r="K4418" s="3">
        <v>2410910.06</v>
      </c>
      <c r="L4418" s="3">
        <v>19.63</v>
      </c>
      <c r="M4418" s="3">
        <v>36.1</v>
      </c>
      <c r="N4418" s="3">
        <v>14.75</v>
      </c>
      <c r="O4418" s="3">
        <v>10.1</v>
      </c>
      <c r="P4418" s="3">
        <v>25.46</v>
      </c>
      <c r="Q4418" s="3">
        <v>36.8</v>
      </c>
      <c r="R4418" s="3">
        <v>15.36</v>
      </c>
      <c r="S4418" s="3">
        <v>10.31</v>
      </c>
      <c r="T4418" s="3">
        <v>1628.49990675824</v>
      </c>
      <c r="U4418" s="3">
        <v>1284.361</v>
      </c>
    </row>
    <row r="4419" hidden="1">
      <c r="A4419" s="10" t="str">
        <f t="shared" si="1"/>
        <v>Georgia2009</v>
      </c>
      <c r="B4419" s="1" t="s">
        <v>88</v>
      </c>
      <c r="C4419" s="3">
        <v>2009.0</v>
      </c>
      <c r="D4419" s="3">
        <v>39.5</v>
      </c>
      <c r="E4419" s="3">
        <v>71.35</v>
      </c>
      <c r="F4419" s="3">
        <v>-0.175565</v>
      </c>
      <c r="G4419" s="3">
        <v>0.06</v>
      </c>
      <c r="H4419" s="3">
        <v>4475.32</v>
      </c>
      <c r="I4419" s="3">
        <v>1133.63</v>
      </c>
      <c r="J4419" s="3">
        <v>-19.1</v>
      </c>
      <c r="K4419" s="3">
        <v>10766.84</v>
      </c>
      <c r="L4419" s="3">
        <v>16.58</v>
      </c>
      <c r="M4419" s="3">
        <v>54.77</v>
      </c>
      <c r="N4419" s="3">
        <v>12.63</v>
      </c>
      <c r="O4419" s="3">
        <v>4.33</v>
      </c>
      <c r="P4419" s="3">
        <v>6.01</v>
      </c>
      <c r="Q4419" s="3">
        <v>26.69</v>
      </c>
      <c r="R4419" s="3">
        <v>38.12</v>
      </c>
      <c r="S4419" s="3">
        <v>26.09</v>
      </c>
      <c r="T4419" s="3">
        <v>1628.30877673071</v>
      </c>
      <c r="U4419" s="3">
        <v>1134.1436</v>
      </c>
    </row>
    <row r="4420" hidden="1">
      <c r="A4420" s="10" t="str">
        <f t="shared" si="1"/>
        <v>Ghana2009</v>
      </c>
      <c r="B4420" s="1" t="s">
        <v>90</v>
      </c>
      <c r="C4420" s="3">
        <v>2009.0</v>
      </c>
      <c r="D4420" s="3">
        <v>34.42</v>
      </c>
      <c r="E4420" s="3">
        <v>63.04</v>
      </c>
      <c r="F4420" s="3">
        <v>-0.814605</v>
      </c>
      <c r="G4420" s="3">
        <v>0.05</v>
      </c>
      <c r="H4420" s="3">
        <v>6464.8</v>
      </c>
      <c r="I4420" s="3">
        <v>5070.53</v>
      </c>
      <c r="J4420" s="3">
        <v>-13.01</v>
      </c>
      <c r="K4420" s="3">
        <v>26048.11</v>
      </c>
      <c r="L4420" s="3">
        <v>28.41</v>
      </c>
      <c r="M4420" s="3">
        <v>34.63</v>
      </c>
      <c r="N4420" s="3">
        <v>26.01</v>
      </c>
      <c r="O4420" s="3">
        <v>7.91</v>
      </c>
      <c r="P4420" s="3">
        <v>1.27</v>
      </c>
      <c r="Q4420" s="3">
        <v>5.83</v>
      </c>
      <c r="R4420" s="3">
        <v>67.78</v>
      </c>
      <c r="S4420" s="3">
        <v>25.0</v>
      </c>
      <c r="T4420" s="3">
        <v>2090.7307329104</v>
      </c>
      <c r="U4420" s="3">
        <v>3977.2905</v>
      </c>
    </row>
    <row r="4421" hidden="1">
      <c r="A4421" s="10" t="str">
        <f t="shared" si="1"/>
        <v>Guinea2009</v>
      </c>
      <c r="B4421" s="1" t="s">
        <v>96</v>
      </c>
      <c r="C4421" s="3">
        <v>2009.0</v>
      </c>
      <c r="D4421" s="3">
        <v>0.0</v>
      </c>
      <c r="E4421" s="3">
        <v>0.0</v>
      </c>
      <c r="F4421" s="3">
        <v>-1.628207</v>
      </c>
      <c r="G4421" s="2"/>
      <c r="H4421" s="2"/>
      <c r="I4421" s="2"/>
      <c r="J4421" s="3">
        <v>-24.78</v>
      </c>
      <c r="K4421" s="3">
        <v>6716.9</v>
      </c>
      <c r="L4421" s="2"/>
      <c r="M4421" s="2"/>
      <c r="N4421" s="2"/>
      <c r="O4421" s="2"/>
      <c r="P4421" s="2"/>
      <c r="Q4421" s="2"/>
      <c r="R4421" s="2"/>
      <c r="S4421" s="2"/>
      <c r="T4421" s="3">
        <v>0.0</v>
      </c>
      <c r="U4421" s="3">
        <v>0.0</v>
      </c>
    </row>
    <row r="4422" hidden="1">
      <c r="A4422" s="10" t="str">
        <f t="shared" si="1"/>
        <v>Guadeloupe2009</v>
      </c>
      <c r="B4422" s="1" t="s">
        <v>94</v>
      </c>
      <c r="C4422" s="3">
        <v>2009.0</v>
      </c>
      <c r="D4422" s="3">
        <v>0.0</v>
      </c>
      <c r="E4422" s="3">
        <v>0.0</v>
      </c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3">
        <v>0.0</v>
      </c>
      <c r="U4422" s="3">
        <v>0.0</v>
      </c>
    </row>
    <row r="4423" hidden="1">
      <c r="A4423" s="10" t="str">
        <f t="shared" si="1"/>
        <v>Gambia, The2009</v>
      </c>
      <c r="B4423" s="1" t="s">
        <v>87</v>
      </c>
      <c r="C4423" s="3">
        <v>2009.0</v>
      </c>
      <c r="D4423" s="3">
        <v>83.64</v>
      </c>
      <c r="E4423" s="3">
        <v>78.26</v>
      </c>
      <c r="F4423" s="2"/>
      <c r="G4423" s="3">
        <v>0.19</v>
      </c>
      <c r="H4423" s="3">
        <v>270.14</v>
      </c>
      <c r="I4423" s="3">
        <v>34.8</v>
      </c>
      <c r="J4423" s="3">
        <v>-10.29</v>
      </c>
      <c r="K4423" s="3">
        <v>1450.14</v>
      </c>
      <c r="L4423" s="3">
        <v>13.2</v>
      </c>
      <c r="M4423" s="3">
        <v>65.06</v>
      </c>
      <c r="N4423" s="3">
        <v>18.68</v>
      </c>
      <c r="O4423" s="3">
        <v>3.06</v>
      </c>
      <c r="P4423" s="3">
        <v>1.08</v>
      </c>
      <c r="Q4423" s="3">
        <v>20.21</v>
      </c>
      <c r="R4423" s="3">
        <v>31.58</v>
      </c>
      <c r="S4423" s="3">
        <v>47.13</v>
      </c>
      <c r="T4423" s="3">
        <v>1623.12793313397</v>
      </c>
      <c r="U4423" s="3">
        <v>3122.934</v>
      </c>
    </row>
    <row r="4424" hidden="1">
      <c r="A4424" s="10" t="str">
        <f t="shared" si="1"/>
        <v>Guinea-Bissau2009</v>
      </c>
      <c r="B4424" s="1" t="s">
        <v>97</v>
      </c>
      <c r="C4424" s="3">
        <v>2009.0</v>
      </c>
      <c r="D4424" s="3">
        <v>0.0</v>
      </c>
      <c r="E4424" s="3">
        <v>0.0</v>
      </c>
      <c r="F4424" s="2"/>
      <c r="G4424" s="2"/>
      <c r="H4424" s="2"/>
      <c r="I4424" s="2"/>
      <c r="J4424" s="3">
        <v>-16.37</v>
      </c>
      <c r="K4424" s="3">
        <v>830.13</v>
      </c>
      <c r="L4424" s="2"/>
      <c r="M4424" s="2"/>
      <c r="N4424" s="2"/>
      <c r="O4424" s="2"/>
      <c r="P4424" s="2"/>
      <c r="Q4424" s="2"/>
      <c r="R4424" s="2"/>
      <c r="S4424" s="2"/>
      <c r="T4424" s="3">
        <v>0.0</v>
      </c>
      <c r="U4424" s="3">
        <v>0.0</v>
      </c>
    </row>
    <row r="4425" hidden="1">
      <c r="A4425" s="10" t="str">
        <f t="shared" si="1"/>
        <v>Greece2009</v>
      </c>
      <c r="B4425" s="1" t="s">
        <v>91</v>
      </c>
      <c r="C4425" s="3">
        <v>2009.0</v>
      </c>
      <c r="D4425" s="3">
        <v>46.93</v>
      </c>
      <c r="E4425" s="3">
        <v>67.15</v>
      </c>
      <c r="F4425" s="3">
        <v>0.232498</v>
      </c>
      <c r="G4425" s="3">
        <v>0.04</v>
      </c>
      <c r="H4425" s="3">
        <v>71538.44</v>
      </c>
      <c r="I4425" s="3">
        <v>24236.63</v>
      </c>
      <c r="J4425" s="3">
        <v>-9.78</v>
      </c>
      <c r="K4425" s="3">
        <v>330000.01</v>
      </c>
      <c r="L4425" s="3">
        <v>24.66</v>
      </c>
      <c r="M4425" s="3">
        <v>42.49</v>
      </c>
      <c r="N4425" s="3">
        <v>15.88</v>
      </c>
      <c r="O4425" s="3">
        <v>16.92</v>
      </c>
      <c r="P4425" s="3">
        <v>10.25</v>
      </c>
      <c r="Q4425" s="3">
        <v>52.11</v>
      </c>
      <c r="R4425" s="3">
        <v>21.96</v>
      </c>
      <c r="S4425" s="3">
        <v>13.72</v>
      </c>
      <c r="T4425" s="3">
        <v>1713.58427335148</v>
      </c>
      <c r="U4425" s="3">
        <v>1026.5101</v>
      </c>
    </row>
    <row r="4426" hidden="1">
      <c r="A4426" s="10" t="str">
        <f t="shared" si="1"/>
        <v>Grenada2009</v>
      </c>
      <c r="B4426" s="1" t="s">
        <v>93</v>
      </c>
      <c r="C4426" s="3">
        <v>2009.0</v>
      </c>
      <c r="D4426" s="3">
        <v>0.0</v>
      </c>
      <c r="E4426" s="3">
        <v>75.21</v>
      </c>
      <c r="F4426" s="2"/>
      <c r="G4426" s="3">
        <v>0.1</v>
      </c>
      <c r="H4426" s="3">
        <v>281.83</v>
      </c>
      <c r="I4426" s="2"/>
      <c r="J4426" s="3">
        <v>-22.53</v>
      </c>
      <c r="K4426" s="3">
        <v>771.28</v>
      </c>
      <c r="L4426" s="3">
        <v>17.69</v>
      </c>
      <c r="M4426" s="3">
        <v>57.52</v>
      </c>
      <c r="N4426" s="3">
        <v>17.03</v>
      </c>
      <c r="O4426" s="3">
        <v>7.76</v>
      </c>
      <c r="P4426" s="2"/>
      <c r="Q4426" s="2"/>
      <c r="R4426" s="2"/>
      <c r="S4426" s="2"/>
      <c r="T4426" s="3">
        <v>1607.85292793029</v>
      </c>
      <c r="U4426" s="3">
        <v>0.0</v>
      </c>
    </row>
    <row r="4427" hidden="1">
      <c r="A4427" s="10" t="str">
        <f t="shared" si="1"/>
        <v>Greenland2009</v>
      </c>
      <c r="B4427" s="1" t="s">
        <v>92</v>
      </c>
      <c r="C4427" s="3">
        <v>2009.0</v>
      </c>
      <c r="D4427" s="3">
        <v>90.48</v>
      </c>
      <c r="E4427" s="3">
        <v>85.87</v>
      </c>
      <c r="F4427" s="2"/>
      <c r="G4427" s="3">
        <v>0.4</v>
      </c>
      <c r="H4427" s="3">
        <v>777.22</v>
      </c>
      <c r="I4427" s="3">
        <v>373.29</v>
      </c>
      <c r="J4427" s="3">
        <v>-24.3</v>
      </c>
      <c r="K4427" s="3">
        <v>2529.95</v>
      </c>
      <c r="L4427" s="3">
        <v>25.22</v>
      </c>
      <c r="M4427" s="3">
        <v>60.65</v>
      </c>
      <c r="N4427" s="3">
        <v>8.25</v>
      </c>
      <c r="O4427" s="3">
        <v>5.63</v>
      </c>
      <c r="P4427" s="3">
        <v>4.13</v>
      </c>
      <c r="Q4427" s="3">
        <v>30.33</v>
      </c>
      <c r="R4427" s="3">
        <v>1.74</v>
      </c>
      <c r="S4427" s="3">
        <v>55.05</v>
      </c>
      <c r="T4427" s="3">
        <v>1823.10503366256</v>
      </c>
      <c r="U4427" s="3">
        <v>4060.7178</v>
      </c>
    </row>
    <row r="4428" hidden="1">
      <c r="A4428" s="10" t="str">
        <f t="shared" si="1"/>
        <v>Guatemala2009</v>
      </c>
      <c r="B4428" s="1" t="s">
        <v>95</v>
      </c>
      <c r="C4428" s="3">
        <v>2009.0</v>
      </c>
      <c r="D4428" s="3">
        <v>58.19</v>
      </c>
      <c r="E4428" s="3">
        <v>65.19</v>
      </c>
      <c r="F4428" s="3">
        <v>-0.286949</v>
      </c>
      <c r="G4428" s="3">
        <v>0.21</v>
      </c>
      <c r="H4428" s="3">
        <v>11521.36</v>
      </c>
      <c r="I4428" s="3">
        <v>7208.59</v>
      </c>
      <c r="J4428" s="3">
        <v>-9.16</v>
      </c>
      <c r="K4428" s="3">
        <v>37733.61</v>
      </c>
      <c r="L4428" s="3">
        <v>17.47</v>
      </c>
      <c r="M4428" s="3">
        <v>47.72</v>
      </c>
      <c r="N4428" s="3">
        <v>28.87</v>
      </c>
      <c r="O4428" s="3">
        <v>5.93</v>
      </c>
      <c r="P4428" s="3">
        <v>3.32</v>
      </c>
      <c r="Q4428" s="3">
        <v>43.16</v>
      </c>
      <c r="R4428" s="3">
        <v>20.75</v>
      </c>
      <c r="S4428" s="3">
        <v>32.76</v>
      </c>
      <c r="T4428" s="3">
        <v>1600.38408041919</v>
      </c>
      <c r="U4428" s="3">
        <v>1568.4915</v>
      </c>
    </row>
    <row r="4429" hidden="1">
      <c r="A4429" s="10" t="str">
        <f t="shared" si="1"/>
        <v>French Guiana2009</v>
      </c>
      <c r="B4429" s="1" t="s">
        <v>84</v>
      </c>
      <c r="C4429" s="3">
        <v>2009.0</v>
      </c>
      <c r="D4429" s="3">
        <v>0.0</v>
      </c>
      <c r="E4429" s="3">
        <v>0.0</v>
      </c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3">
        <v>0.0</v>
      </c>
      <c r="U4429" s="3">
        <v>0.0</v>
      </c>
    </row>
    <row r="4430" hidden="1">
      <c r="A4430" s="10" t="str">
        <f t="shared" si="1"/>
        <v>Guyana2009</v>
      </c>
      <c r="B4430" s="1" t="s">
        <v>98</v>
      </c>
      <c r="C4430" s="3">
        <v>2009.0</v>
      </c>
      <c r="D4430" s="3">
        <v>59.73</v>
      </c>
      <c r="E4430" s="3">
        <v>80.68</v>
      </c>
      <c r="F4430" s="2"/>
      <c r="G4430" s="3">
        <v>0.14</v>
      </c>
      <c r="H4430" s="3">
        <v>1175.35</v>
      </c>
      <c r="I4430" s="3">
        <v>788.39</v>
      </c>
      <c r="J4430" s="2"/>
      <c r="K4430" s="3">
        <v>3165.66</v>
      </c>
      <c r="L4430" s="3">
        <v>23.4</v>
      </c>
      <c r="M4430" s="3">
        <v>57.28</v>
      </c>
      <c r="N4430" s="3">
        <v>15.65</v>
      </c>
      <c r="O4430" s="3">
        <v>3.66</v>
      </c>
      <c r="P4430" s="3">
        <v>0.67</v>
      </c>
      <c r="Q4430" s="3">
        <v>14.79</v>
      </c>
      <c r="R4430" s="3">
        <v>57.62</v>
      </c>
      <c r="S4430" s="3">
        <v>26.91</v>
      </c>
      <c r="T4430" s="3">
        <v>1835.99927708994</v>
      </c>
      <c r="U4430" s="3">
        <v>2247.1119</v>
      </c>
    </row>
    <row r="4431" hidden="1">
      <c r="A4431" s="10" t="str">
        <f t="shared" si="1"/>
        <v>Hong Kong SAR, China2009</v>
      </c>
      <c r="B4431" s="1" t="s">
        <v>100</v>
      </c>
      <c r="C4431" s="3">
        <v>2009.0</v>
      </c>
      <c r="D4431" s="3">
        <v>3.06</v>
      </c>
      <c r="E4431" s="3">
        <v>79.17</v>
      </c>
      <c r="F4431" s="2"/>
      <c r="G4431" s="3">
        <v>0.06</v>
      </c>
      <c r="H4431" s="3">
        <v>352240.75</v>
      </c>
      <c r="I4431" s="3">
        <v>329421.93</v>
      </c>
      <c r="J4431" s="3">
        <v>7.87</v>
      </c>
      <c r="K4431" s="3">
        <v>214046.0</v>
      </c>
      <c r="L4431" s="3">
        <v>53.59</v>
      </c>
      <c r="M4431" s="3">
        <v>25.58</v>
      </c>
      <c r="N4431" s="3">
        <v>16.45</v>
      </c>
      <c r="O4431" s="3">
        <v>4.32</v>
      </c>
      <c r="P4431" s="3">
        <v>54.48</v>
      </c>
      <c r="Q4431" s="3">
        <v>26.3</v>
      </c>
      <c r="R4431" s="3">
        <v>16.64</v>
      </c>
      <c r="S4431" s="3">
        <v>2.46</v>
      </c>
      <c r="T4431" s="3">
        <v>3409.41513066254</v>
      </c>
      <c r="U4431" s="3">
        <v>3445.7429</v>
      </c>
    </row>
    <row r="4432" hidden="1">
      <c r="A4432" s="10" t="str">
        <f t="shared" si="1"/>
        <v>Honduras2009</v>
      </c>
      <c r="B4432" s="1" t="s">
        <v>99</v>
      </c>
      <c r="C4432" s="3">
        <v>2009.0</v>
      </c>
      <c r="D4432" s="3">
        <v>68.37</v>
      </c>
      <c r="E4432" s="3">
        <v>74.74</v>
      </c>
      <c r="F4432" s="3">
        <v>-0.580379</v>
      </c>
      <c r="G4432" s="3">
        <v>0.41</v>
      </c>
      <c r="H4432" s="3">
        <v>5922.94</v>
      </c>
      <c r="I4432" s="3">
        <v>2595.33</v>
      </c>
      <c r="J4432" s="3">
        <v>-17.84</v>
      </c>
      <c r="K4432" s="3">
        <v>14587.5</v>
      </c>
      <c r="L4432" s="3">
        <v>18.24</v>
      </c>
      <c r="M4432" s="3">
        <v>56.5</v>
      </c>
      <c r="N4432" s="3">
        <v>19.1</v>
      </c>
      <c r="O4432" s="3">
        <v>6.16</v>
      </c>
      <c r="P4432" s="3">
        <v>4.62</v>
      </c>
      <c r="Q4432" s="3">
        <v>32.3</v>
      </c>
      <c r="R4432" s="3">
        <v>15.57</v>
      </c>
      <c r="S4432" s="3">
        <v>45.79</v>
      </c>
      <c r="T4432" s="3">
        <v>1598.81981277335</v>
      </c>
      <c r="U4432" s="3">
        <v>1871.5768</v>
      </c>
    </row>
    <row r="4433" hidden="1">
      <c r="A4433" s="10" t="str">
        <f t="shared" si="1"/>
        <v>Croatia2009</v>
      </c>
      <c r="B4433" s="1" t="s">
        <v>63</v>
      </c>
      <c r="C4433" s="3">
        <v>2009.0</v>
      </c>
      <c r="D4433" s="3">
        <v>34.7</v>
      </c>
      <c r="E4433" s="3">
        <v>63.4</v>
      </c>
      <c r="F4433" s="3">
        <v>0.910669</v>
      </c>
      <c r="G4433" s="3">
        <v>0.09</v>
      </c>
      <c r="H4433" s="3">
        <v>21204.85</v>
      </c>
      <c r="I4433" s="3">
        <v>10491.84</v>
      </c>
      <c r="J4433" s="3">
        <v>-5.61</v>
      </c>
      <c r="K4433" s="3">
        <v>62600.09</v>
      </c>
      <c r="L4433" s="3">
        <v>24.0</v>
      </c>
      <c r="M4433" s="3">
        <v>39.4</v>
      </c>
      <c r="N4433" s="3">
        <v>23.23</v>
      </c>
      <c r="O4433" s="3">
        <v>13.36</v>
      </c>
      <c r="P4433" s="3">
        <v>28.23</v>
      </c>
      <c r="Q4433" s="3">
        <v>43.96</v>
      </c>
      <c r="R4433" s="3">
        <v>19.83</v>
      </c>
      <c r="S4433" s="3">
        <v>7.98</v>
      </c>
      <c r="T4433" s="3">
        <v>1885.27253447066</v>
      </c>
      <c r="U4433" s="3">
        <v>983.7104</v>
      </c>
    </row>
    <row r="4434" hidden="1">
      <c r="A4434" s="10" t="str">
        <f t="shared" si="1"/>
        <v>Hungary2009</v>
      </c>
      <c r="B4434" s="1" t="s">
        <v>101</v>
      </c>
      <c r="C4434" s="3">
        <v>2009.0</v>
      </c>
      <c r="D4434" s="3">
        <v>12.83</v>
      </c>
      <c r="E4434" s="3">
        <v>68.99</v>
      </c>
      <c r="F4434" s="3">
        <v>1.600751</v>
      </c>
      <c r="G4434" s="3">
        <v>0.09</v>
      </c>
      <c r="H4434" s="3">
        <v>77272.44</v>
      </c>
      <c r="I4434" s="3">
        <v>82571.85</v>
      </c>
      <c r="J4434" s="3">
        <v>4.03</v>
      </c>
      <c r="K4434" s="3">
        <v>130760.0</v>
      </c>
      <c r="L4434" s="3">
        <v>40.89</v>
      </c>
      <c r="M4434" s="3">
        <v>28.1</v>
      </c>
      <c r="N4434" s="3">
        <v>16.15</v>
      </c>
      <c r="O4434" s="3">
        <v>2.54</v>
      </c>
      <c r="P4434" s="3">
        <v>44.87</v>
      </c>
      <c r="Q4434" s="3">
        <v>32.79</v>
      </c>
      <c r="R4434" s="3">
        <v>11.49</v>
      </c>
      <c r="S4434" s="3">
        <v>5.06</v>
      </c>
      <c r="T4434" s="3">
        <v>2657.23940820144</v>
      </c>
      <c r="U4434" s="3">
        <v>2665.55</v>
      </c>
    </row>
    <row r="4435" hidden="1">
      <c r="A4435" s="10" t="str">
        <f t="shared" si="1"/>
        <v>Indonesia2009</v>
      </c>
      <c r="B4435" s="1" t="s">
        <v>104</v>
      </c>
      <c r="C4435" s="3">
        <v>2009.0</v>
      </c>
      <c r="D4435" s="3">
        <v>56.7</v>
      </c>
      <c r="E4435" s="3">
        <v>57.08</v>
      </c>
      <c r="F4435" s="3">
        <v>-0.072777</v>
      </c>
      <c r="G4435" s="3">
        <v>0.07</v>
      </c>
      <c r="H4435" s="3">
        <v>96829.16</v>
      </c>
      <c r="I4435" s="3">
        <v>116509.99</v>
      </c>
      <c r="J4435" s="3">
        <v>2.81</v>
      </c>
      <c r="K4435" s="3">
        <v>539580.01</v>
      </c>
      <c r="L4435" s="3">
        <v>34.69</v>
      </c>
      <c r="M4435" s="3">
        <v>22.39</v>
      </c>
      <c r="N4435" s="3">
        <v>28.1</v>
      </c>
      <c r="O4435" s="3">
        <v>14.8</v>
      </c>
      <c r="P4435" s="3">
        <v>11.74</v>
      </c>
      <c r="Q4435" s="3">
        <v>30.55</v>
      </c>
      <c r="R4435" s="3">
        <v>27.13</v>
      </c>
      <c r="S4435" s="3">
        <v>30.44</v>
      </c>
      <c r="T4435" s="3">
        <v>2035.8153313953</v>
      </c>
      <c r="U4435" s="3">
        <v>1318.7579</v>
      </c>
    </row>
    <row r="4436" hidden="1">
      <c r="A4436" s="10" t="str">
        <f t="shared" si="1"/>
        <v>India2009</v>
      </c>
      <c r="B4436" s="1" t="s">
        <v>103</v>
      </c>
      <c r="C4436" s="3">
        <v>2009.0</v>
      </c>
      <c r="D4436" s="3">
        <v>26.37</v>
      </c>
      <c r="E4436" s="3">
        <v>30.85</v>
      </c>
      <c r="F4436" s="3">
        <v>0.189371</v>
      </c>
      <c r="G4436" s="3">
        <v>0.04</v>
      </c>
      <c r="H4436" s="3">
        <v>266401.55</v>
      </c>
      <c r="I4436" s="3">
        <v>176765.04</v>
      </c>
      <c r="J4436" s="3">
        <v>-5.47</v>
      </c>
      <c r="K4436" s="3">
        <v>1341889.97</v>
      </c>
      <c r="L4436" s="3">
        <v>21.37</v>
      </c>
      <c r="M4436" s="3">
        <v>9.48</v>
      </c>
      <c r="N4436" s="3">
        <v>33.17</v>
      </c>
      <c r="O4436" s="3">
        <v>33.93</v>
      </c>
      <c r="P4436" s="3">
        <v>12.99</v>
      </c>
      <c r="Q4436" s="3">
        <v>43.4</v>
      </c>
      <c r="R4436" s="3">
        <v>30.36</v>
      </c>
      <c r="S4436" s="3">
        <v>8.86</v>
      </c>
      <c r="T4436" s="3">
        <v>1926.79812580536</v>
      </c>
      <c r="U4436" s="3">
        <v>1059.7038</v>
      </c>
    </row>
    <row r="4437" hidden="1">
      <c r="A4437" s="10" t="str">
        <f t="shared" si="1"/>
        <v>Ireland2009</v>
      </c>
      <c r="B4437" s="1" t="s">
        <v>106</v>
      </c>
      <c r="C4437" s="3">
        <v>2009.0</v>
      </c>
      <c r="D4437" s="3">
        <v>10.64</v>
      </c>
      <c r="E4437" s="3">
        <v>70.44</v>
      </c>
      <c r="F4437" s="3">
        <v>1.476167</v>
      </c>
      <c r="G4437" s="3">
        <v>0.09</v>
      </c>
      <c r="H4437" s="3">
        <v>62566.43</v>
      </c>
      <c r="I4437" s="3">
        <v>116894.67</v>
      </c>
      <c r="J4437" s="3">
        <v>13.47</v>
      </c>
      <c r="K4437" s="3">
        <v>236316.0</v>
      </c>
      <c r="L4437" s="3">
        <v>31.54</v>
      </c>
      <c r="M4437" s="3">
        <v>38.9</v>
      </c>
      <c r="N4437" s="3">
        <v>15.07</v>
      </c>
      <c r="O4437" s="3">
        <v>6.82</v>
      </c>
      <c r="P4437" s="3">
        <v>19.5</v>
      </c>
      <c r="Q4437" s="3">
        <v>34.64</v>
      </c>
      <c r="R4437" s="3">
        <v>38.35</v>
      </c>
      <c r="S4437" s="3">
        <v>3.67</v>
      </c>
      <c r="T4437" s="3">
        <v>1880.63071047608</v>
      </c>
      <c r="U4437" s="3">
        <v>3674.7358</v>
      </c>
    </row>
    <row r="4438" hidden="1">
      <c r="A4438" s="10" t="str">
        <f t="shared" si="1"/>
        <v>Iran, Islamic Rep.2009</v>
      </c>
      <c r="B4438" s="1" t="s">
        <v>105</v>
      </c>
      <c r="C4438" s="3">
        <v>2009.0</v>
      </c>
      <c r="D4438" s="3">
        <v>0.0</v>
      </c>
      <c r="E4438" s="3">
        <v>0.0</v>
      </c>
      <c r="F4438" s="3">
        <v>-1.323253</v>
      </c>
      <c r="G4438" s="2"/>
      <c r="H4438" s="2"/>
      <c r="I4438" s="2"/>
      <c r="J4438" s="3">
        <v>1.72</v>
      </c>
      <c r="K4438" s="3">
        <v>416397.0</v>
      </c>
      <c r="L4438" s="2"/>
      <c r="M4438" s="2"/>
      <c r="N4438" s="2"/>
      <c r="O4438" s="2"/>
      <c r="P4438" s="2"/>
      <c r="Q4438" s="2"/>
      <c r="R4438" s="2"/>
      <c r="S4438" s="2"/>
      <c r="T4438" s="3">
        <v>0.0</v>
      </c>
      <c r="U4438" s="3">
        <v>0.0</v>
      </c>
    </row>
    <row r="4439" hidden="1">
      <c r="A4439" s="10" t="str">
        <f t="shared" si="1"/>
        <v>Iceland2009</v>
      </c>
      <c r="B4439" s="1" t="s">
        <v>102</v>
      </c>
      <c r="C4439" s="3">
        <v>2009.0</v>
      </c>
      <c r="D4439" s="3">
        <v>45.09</v>
      </c>
      <c r="E4439" s="3">
        <v>69.45</v>
      </c>
      <c r="F4439" s="2"/>
      <c r="G4439" s="3">
        <v>0.09</v>
      </c>
      <c r="H4439" s="3">
        <v>3603.99</v>
      </c>
      <c r="I4439" s="3">
        <v>4056.96</v>
      </c>
      <c r="J4439" s="3">
        <v>8.82</v>
      </c>
      <c r="K4439" s="3">
        <v>13164.65</v>
      </c>
      <c r="L4439" s="3">
        <v>26.66</v>
      </c>
      <c r="M4439" s="3">
        <v>42.79</v>
      </c>
      <c r="N4439" s="3">
        <v>24.95</v>
      </c>
      <c r="O4439" s="3">
        <v>5.51</v>
      </c>
      <c r="P4439" s="3">
        <v>10.23</v>
      </c>
      <c r="Q4439" s="3">
        <v>9.55</v>
      </c>
      <c r="R4439" s="3">
        <v>50.89</v>
      </c>
      <c r="S4439" s="3">
        <v>28.81</v>
      </c>
      <c r="T4439" s="3">
        <v>1732.39212581541</v>
      </c>
      <c r="U4439" s="3">
        <v>2991.1275</v>
      </c>
    </row>
    <row r="4440" hidden="1">
      <c r="A4440" s="10" t="str">
        <f t="shared" si="1"/>
        <v>Israel2009</v>
      </c>
      <c r="B4440" s="1" t="s">
        <v>107</v>
      </c>
      <c r="C4440" s="3">
        <v>2009.0</v>
      </c>
      <c r="D4440" s="3">
        <v>5.02</v>
      </c>
      <c r="E4440" s="3">
        <v>54.35</v>
      </c>
      <c r="F4440" s="3">
        <v>1.081885</v>
      </c>
      <c r="G4440" s="3">
        <v>0.15</v>
      </c>
      <c r="H4440" s="3">
        <v>47362.72</v>
      </c>
      <c r="I4440" s="3">
        <v>47934.61</v>
      </c>
      <c r="J4440" s="3">
        <v>2.5</v>
      </c>
      <c r="K4440" s="3">
        <v>207468.0</v>
      </c>
      <c r="L4440" s="3">
        <v>24.35</v>
      </c>
      <c r="M4440" s="3">
        <v>30.0</v>
      </c>
      <c r="N4440" s="3">
        <v>22.04</v>
      </c>
      <c r="O4440" s="3">
        <v>22.91</v>
      </c>
      <c r="P4440" s="3">
        <v>29.15</v>
      </c>
      <c r="Q4440" s="3">
        <v>22.13</v>
      </c>
      <c r="R4440" s="3">
        <v>40.6</v>
      </c>
      <c r="S4440" s="3">
        <v>7.73</v>
      </c>
      <c r="T4440" s="3">
        <v>2009.77829800195</v>
      </c>
      <c r="U4440" s="3">
        <v>1881.1748</v>
      </c>
    </row>
    <row r="4441" hidden="1">
      <c r="A4441" s="10" t="str">
        <f t="shared" si="1"/>
        <v>Italy2009</v>
      </c>
      <c r="B4441" s="1" t="s">
        <v>108</v>
      </c>
      <c r="C4441" s="3">
        <v>2009.0</v>
      </c>
      <c r="D4441" s="3">
        <v>14.65</v>
      </c>
      <c r="E4441" s="3">
        <v>58.4</v>
      </c>
      <c r="F4441" s="3">
        <v>1.392902</v>
      </c>
      <c r="G4441" s="3">
        <v>0.04</v>
      </c>
      <c r="H4441" s="3">
        <v>414783.64</v>
      </c>
      <c r="I4441" s="3">
        <v>406479.13</v>
      </c>
      <c r="J4441" s="3">
        <v>-0.62</v>
      </c>
      <c r="K4441" s="3">
        <v>2191239.94</v>
      </c>
      <c r="L4441" s="3">
        <v>19.76</v>
      </c>
      <c r="M4441" s="3">
        <v>38.64</v>
      </c>
      <c r="N4441" s="3">
        <v>24.12</v>
      </c>
      <c r="O4441" s="3">
        <v>15.48</v>
      </c>
      <c r="P4441" s="3">
        <v>33.11</v>
      </c>
      <c r="Q4441" s="3">
        <v>41.06</v>
      </c>
      <c r="R4441" s="3">
        <v>20.33</v>
      </c>
      <c r="S4441" s="3">
        <v>2.73</v>
      </c>
      <c r="T4441" s="3">
        <v>1687.01190671497</v>
      </c>
      <c r="U4441" s="3">
        <v>1235.1097</v>
      </c>
    </row>
    <row r="4442" hidden="1">
      <c r="A4442" s="10" t="str">
        <f t="shared" si="1"/>
        <v>Jamaica2009</v>
      </c>
      <c r="B4442" s="1" t="s">
        <v>109</v>
      </c>
      <c r="C4442" s="3">
        <v>2009.0</v>
      </c>
      <c r="D4442" s="3">
        <v>62.5</v>
      </c>
      <c r="E4442" s="3">
        <v>62.97</v>
      </c>
      <c r="F4442" s="3">
        <v>-0.102845</v>
      </c>
      <c r="G4442" s="3">
        <v>0.16</v>
      </c>
      <c r="H4442" s="3">
        <v>5064.26</v>
      </c>
      <c r="I4442" s="3">
        <v>1316.04</v>
      </c>
      <c r="J4442" s="3">
        <v>-17.93</v>
      </c>
      <c r="K4442" s="3">
        <v>12120.46</v>
      </c>
      <c r="L4442" s="3">
        <v>13.74</v>
      </c>
      <c r="M4442" s="3">
        <v>49.23</v>
      </c>
      <c r="N4442" s="3">
        <v>17.64</v>
      </c>
      <c r="O4442" s="3">
        <v>17.04</v>
      </c>
      <c r="P4442" s="3">
        <v>2.86</v>
      </c>
      <c r="Q4442" s="3">
        <v>33.33</v>
      </c>
      <c r="R4442" s="3">
        <v>49.87</v>
      </c>
      <c r="S4442" s="3">
        <v>13.65</v>
      </c>
      <c r="T4442" s="3">
        <v>1610.50900705123</v>
      </c>
      <c r="U4442" s="3">
        <v>2277.2166</v>
      </c>
    </row>
    <row r="4443" hidden="1">
      <c r="A4443" s="10" t="str">
        <f t="shared" si="1"/>
        <v>Jordan2009</v>
      </c>
      <c r="B4443" s="1" t="s">
        <v>111</v>
      </c>
      <c r="C4443" s="3">
        <v>2009.0</v>
      </c>
      <c r="D4443" s="3">
        <v>26.75</v>
      </c>
      <c r="E4443" s="3">
        <v>55.02</v>
      </c>
      <c r="F4443" s="3">
        <v>0.35694</v>
      </c>
      <c r="G4443" s="3">
        <v>0.1</v>
      </c>
      <c r="H4443" s="3">
        <v>14075.3</v>
      </c>
      <c r="I4443" s="3">
        <v>6365.74</v>
      </c>
      <c r="J4443" s="3">
        <v>-22.0</v>
      </c>
      <c r="K4443" s="3">
        <v>24537.88</v>
      </c>
      <c r="L4443" s="3">
        <v>18.61</v>
      </c>
      <c r="M4443" s="3">
        <v>36.41</v>
      </c>
      <c r="N4443" s="3">
        <v>25.01</v>
      </c>
      <c r="O4443" s="3">
        <v>18.14</v>
      </c>
      <c r="P4443" s="3">
        <v>12.8</v>
      </c>
      <c r="Q4443" s="3">
        <v>41.33</v>
      </c>
      <c r="R4443" s="3">
        <v>29.43</v>
      </c>
      <c r="S4443" s="3">
        <v>16.36</v>
      </c>
      <c r="T4443" s="3">
        <v>1602.83905866358</v>
      </c>
      <c r="U4443" s="3">
        <v>1324.3491</v>
      </c>
    </row>
    <row r="4444" hidden="1">
      <c r="A4444" s="10" t="str">
        <f t="shared" si="1"/>
        <v>Japan2009</v>
      </c>
      <c r="B4444" s="1" t="s">
        <v>110</v>
      </c>
      <c r="C4444" s="3">
        <v>2009.0</v>
      </c>
      <c r="D4444" s="3">
        <v>3.41</v>
      </c>
      <c r="E4444" s="3">
        <v>54.24</v>
      </c>
      <c r="F4444" s="3">
        <v>2.284744</v>
      </c>
      <c r="G4444" s="3">
        <v>0.08</v>
      </c>
      <c r="H4444" s="3">
        <v>551984.75</v>
      </c>
      <c r="I4444" s="3">
        <v>580718.73</v>
      </c>
      <c r="J4444" s="3">
        <v>0.55</v>
      </c>
      <c r="K4444" s="3">
        <v>5231379.74</v>
      </c>
      <c r="L4444" s="3">
        <v>21.72</v>
      </c>
      <c r="M4444" s="3">
        <v>32.52</v>
      </c>
      <c r="N4444" s="3">
        <v>14.13</v>
      </c>
      <c r="O4444" s="3">
        <v>29.75</v>
      </c>
      <c r="P4444" s="3">
        <v>48.65</v>
      </c>
      <c r="Q4444" s="3">
        <v>22.36</v>
      </c>
      <c r="R4444" s="3">
        <v>21.68</v>
      </c>
      <c r="S4444" s="3">
        <v>1.42</v>
      </c>
      <c r="T4444" s="3">
        <v>1740.09460885141</v>
      </c>
      <c r="U4444" s="3">
        <v>2121.2204</v>
      </c>
    </row>
    <row r="4445" hidden="1">
      <c r="A4445" s="10" t="str">
        <f t="shared" si="1"/>
        <v>Kazakhstan2009</v>
      </c>
      <c r="B4445" s="1" t="s">
        <v>112</v>
      </c>
      <c r="C4445" s="3">
        <v>2009.0</v>
      </c>
      <c r="D4445" s="3">
        <v>77.84</v>
      </c>
      <c r="E4445" s="3">
        <v>65.53</v>
      </c>
      <c r="F4445" s="3">
        <v>-0.727758</v>
      </c>
      <c r="G4445" s="3">
        <v>0.07</v>
      </c>
      <c r="H4445" s="3">
        <v>28408.68</v>
      </c>
      <c r="I4445" s="3">
        <v>43195.76</v>
      </c>
      <c r="J4445" s="3">
        <v>7.91</v>
      </c>
      <c r="K4445" s="3">
        <v>115309.0</v>
      </c>
      <c r="L4445" s="3">
        <v>35.1</v>
      </c>
      <c r="M4445" s="3">
        <v>30.43</v>
      </c>
      <c r="N4445" s="3">
        <v>26.54</v>
      </c>
      <c r="O4445" s="3">
        <v>7.77</v>
      </c>
      <c r="P4445" s="3">
        <v>0.91</v>
      </c>
      <c r="Q4445" s="3">
        <v>7.67</v>
      </c>
      <c r="R4445" s="3">
        <v>21.93</v>
      </c>
      <c r="S4445" s="3">
        <v>69.46</v>
      </c>
      <c r="T4445" s="3">
        <v>2417.05850267558</v>
      </c>
      <c r="U4445" s="3">
        <v>5056.0251</v>
      </c>
    </row>
    <row r="4446" hidden="1">
      <c r="A4446" s="10" t="str">
        <f t="shared" si="1"/>
        <v>Kenya2009</v>
      </c>
      <c r="B4446" s="1" t="s">
        <v>113</v>
      </c>
      <c r="C4446" s="3">
        <v>2009.0</v>
      </c>
      <c r="D4446" s="3">
        <v>67.07</v>
      </c>
      <c r="E4446" s="3">
        <v>59.32</v>
      </c>
      <c r="F4446" s="3">
        <v>-0.279934</v>
      </c>
      <c r="G4446" s="3">
        <v>0.06</v>
      </c>
      <c r="H4446" s="3">
        <v>10202.0</v>
      </c>
      <c r="I4446" s="3">
        <v>4463.44</v>
      </c>
      <c r="J4446" s="3">
        <v>-10.8</v>
      </c>
      <c r="K4446" s="3">
        <v>37021.51</v>
      </c>
      <c r="L4446" s="3">
        <v>26.74</v>
      </c>
      <c r="M4446" s="3">
        <v>32.58</v>
      </c>
      <c r="N4446" s="3">
        <v>25.34</v>
      </c>
      <c r="O4446" s="3">
        <v>15.34</v>
      </c>
      <c r="P4446" s="3">
        <v>5.25</v>
      </c>
      <c r="Q4446" s="3">
        <v>61.33</v>
      </c>
      <c r="R4446" s="3">
        <v>15.67</v>
      </c>
      <c r="S4446" s="3">
        <v>17.74</v>
      </c>
      <c r="T4446" s="3">
        <v>1767.5670773474</v>
      </c>
      <c r="U4446" s="3">
        <v>2447.208</v>
      </c>
    </row>
    <row r="4447" hidden="1">
      <c r="A4447" s="10" t="str">
        <f t="shared" si="1"/>
        <v>Kyrgyz Republic2009</v>
      </c>
      <c r="B4447" s="1" t="s">
        <v>117</v>
      </c>
      <c r="C4447" s="3">
        <v>2009.0</v>
      </c>
      <c r="D4447" s="3">
        <v>18.31</v>
      </c>
      <c r="E4447" s="3">
        <v>50.42</v>
      </c>
      <c r="F4447" s="3">
        <v>-0.117985</v>
      </c>
      <c r="G4447" s="3">
        <v>0.34</v>
      </c>
      <c r="H4447" s="3">
        <v>2973.87</v>
      </c>
      <c r="I4447" s="3">
        <v>1178.27</v>
      </c>
      <c r="J4447" s="3">
        <v>-23.98</v>
      </c>
      <c r="K4447" s="3">
        <v>4690.06</v>
      </c>
      <c r="L4447" s="3">
        <v>16.09</v>
      </c>
      <c r="M4447" s="3">
        <v>34.33</v>
      </c>
      <c r="N4447" s="3">
        <v>15.48</v>
      </c>
      <c r="O4447" s="3">
        <v>6.93</v>
      </c>
      <c r="P4447" s="3">
        <v>5.53</v>
      </c>
      <c r="Q4447" s="3">
        <v>14.94</v>
      </c>
      <c r="R4447" s="3">
        <v>53.06</v>
      </c>
      <c r="S4447" s="3">
        <v>10.58</v>
      </c>
      <c r="T4447" s="3">
        <v>1478.43114852261</v>
      </c>
      <c r="U4447" s="3">
        <v>2570.669</v>
      </c>
    </row>
    <row r="4448" hidden="1">
      <c r="A4448" s="10" t="str">
        <f t="shared" si="1"/>
        <v>Cambodia2009</v>
      </c>
      <c r="B4448" s="1" t="s">
        <v>48</v>
      </c>
      <c r="C4448" s="3">
        <v>2009.0</v>
      </c>
      <c r="D4448" s="3">
        <v>42.08</v>
      </c>
      <c r="E4448" s="3">
        <v>50.95</v>
      </c>
      <c r="F4448" s="3">
        <v>-0.930971</v>
      </c>
      <c r="G4448" s="3">
        <v>0.19</v>
      </c>
      <c r="H4448" s="3">
        <v>3905.71</v>
      </c>
      <c r="I4448" s="3">
        <v>4992.01</v>
      </c>
      <c r="J4448" s="3">
        <v>-6.7</v>
      </c>
      <c r="K4448" s="3">
        <v>10401.85</v>
      </c>
      <c r="L4448" s="3">
        <v>17.79</v>
      </c>
      <c r="M4448" s="3">
        <v>33.16</v>
      </c>
      <c r="N4448" s="3">
        <v>47.06</v>
      </c>
      <c r="O4448" s="3">
        <v>1.95</v>
      </c>
      <c r="P4448" s="3">
        <v>2.11</v>
      </c>
      <c r="Q4448" s="3">
        <v>93.25</v>
      </c>
      <c r="R4448" s="3">
        <v>2.39</v>
      </c>
      <c r="S4448" s="3">
        <v>2.01</v>
      </c>
      <c r="T4448" s="3">
        <v>2187.4625306213</v>
      </c>
      <c r="U4448" s="3">
        <v>4046.7321</v>
      </c>
    </row>
    <row r="4449" hidden="1">
      <c r="A4449" s="10" t="str">
        <f t="shared" si="1"/>
        <v>Kiribati2009</v>
      </c>
      <c r="B4449" s="1" t="s">
        <v>114</v>
      </c>
      <c r="C4449" s="3">
        <v>2009.0</v>
      </c>
      <c r="D4449" s="3">
        <v>74.19</v>
      </c>
      <c r="E4449" s="3">
        <v>77.16</v>
      </c>
      <c r="F4449" s="2"/>
      <c r="G4449" s="3">
        <v>0.15</v>
      </c>
      <c r="H4449" s="3">
        <v>67.0</v>
      </c>
      <c r="I4449" s="3">
        <v>6.28</v>
      </c>
      <c r="J4449" s="3">
        <v>-73.43</v>
      </c>
      <c r="K4449" s="3">
        <v>132.42</v>
      </c>
      <c r="L4449" s="3">
        <v>19.65</v>
      </c>
      <c r="M4449" s="3">
        <v>57.51</v>
      </c>
      <c r="N4449" s="3">
        <v>18.45</v>
      </c>
      <c r="O4449" s="3">
        <v>3.89</v>
      </c>
      <c r="P4449" s="3">
        <v>5.91</v>
      </c>
      <c r="Q4449" s="3">
        <v>16.78</v>
      </c>
      <c r="R4449" s="3">
        <v>53.24</v>
      </c>
      <c r="S4449" s="3">
        <v>21.12</v>
      </c>
      <c r="T4449" s="3">
        <v>1745.26547228914</v>
      </c>
      <c r="U4449" s="3">
        <v>2750.9935</v>
      </c>
    </row>
    <row r="4450" hidden="1">
      <c r="A4450" s="10" t="str">
        <f t="shared" si="1"/>
        <v>St. Kitts and Nevis2009</v>
      </c>
      <c r="B4450" s="1" t="s">
        <v>190</v>
      </c>
      <c r="C4450" s="3">
        <v>2009.0</v>
      </c>
      <c r="D4450" s="3">
        <v>17.39</v>
      </c>
      <c r="E4450" s="3">
        <v>79.61</v>
      </c>
      <c r="F4450" s="2"/>
      <c r="G4450" s="3">
        <v>0.39</v>
      </c>
      <c r="H4450" s="3">
        <v>295.75</v>
      </c>
      <c r="I4450" s="3">
        <v>37.67</v>
      </c>
      <c r="J4450" s="2"/>
      <c r="K4450" s="3">
        <v>747.86</v>
      </c>
      <c r="L4450" s="3">
        <v>17.15</v>
      </c>
      <c r="M4450" s="3">
        <v>62.46</v>
      </c>
      <c r="N4450" s="3">
        <v>13.91</v>
      </c>
      <c r="O4450" s="3">
        <v>6.48</v>
      </c>
      <c r="P4450" s="3">
        <v>77.47</v>
      </c>
      <c r="Q4450" s="3">
        <v>19.81</v>
      </c>
      <c r="R4450" s="3">
        <v>0.79</v>
      </c>
      <c r="S4450" s="3">
        <v>1.94</v>
      </c>
      <c r="T4450" s="3">
        <v>1929.83342253498</v>
      </c>
      <c r="U4450" s="3">
        <v>5971.2115</v>
      </c>
    </row>
    <row r="4451" hidden="1">
      <c r="A4451" s="10" t="str">
        <f t="shared" si="1"/>
        <v>Korea, Rep.2009</v>
      </c>
      <c r="B4451" s="1" t="s">
        <v>115</v>
      </c>
      <c r="C4451" s="3">
        <v>2009.0</v>
      </c>
      <c r="D4451" s="3">
        <v>8.6</v>
      </c>
      <c r="E4451" s="3">
        <v>50.87</v>
      </c>
      <c r="F4451" s="3">
        <v>1.655062</v>
      </c>
      <c r="G4451" s="3">
        <v>0.1</v>
      </c>
      <c r="H4451" s="3">
        <v>323081.67</v>
      </c>
      <c r="I4451" s="3">
        <v>363531.06</v>
      </c>
      <c r="J4451" s="3">
        <v>4.24</v>
      </c>
      <c r="K4451" s="3">
        <v>943942.01</v>
      </c>
      <c r="L4451" s="3">
        <v>30.61</v>
      </c>
      <c r="M4451" s="3">
        <v>20.26</v>
      </c>
      <c r="N4451" s="3">
        <v>22.28</v>
      </c>
      <c r="O4451" s="3">
        <v>26.84</v>
      </c>
      <c r="P4451" s="3">
        <v>55.91</v>
      </c>
      <c r="Q4451" s="3">
        <v>20.33</v>
      </c>
      <c r="R4451" s="3">
        <v>22.97</v>
      </c>
      <c r="S4451" s="3">
        <v>0.78</v>
      </c>
      <c r="T4451" s="3">
        <v>2088.09726354483</v>
      </c>
      <c r="U4451" s="3">
        <v>1986.5914</v>
      </c>
    </row>
    <row r="4452" hidden="1">
      <c r="A4452" s="10" t="str">
        <f t="shared" si="1"/>
        <v>Kuwait2009</v>
      </c>
      <c r="B4452" s="1" t="s">
        <v>116</v>
      </c>
      <c r="C4452" s="3">
        <v>2009.0</v>
      </c>
      <c r="D4452" s="3">
        <v>0.0</v>
      </c>
      <c r="E4452" s="3">
        <v>0.0</v>
      </c>
      <c r="F4452" s="3">
        <v>-1.657061</v>
      </c>
      <c r="G4452" s="2"/>
      <c r="H4452" s="2"/>
      <c r="I4452" s="2"/>
      <c r="J4452" s="3">
        <v>30.06</v>
      </c>
      <c r="K4452" s="3">
        <v>105963.0</v>
      </c>
      <c r="L4452" s="2"/>
      <c r="M4452" s="2"/>
      <c r="N4452" s="2"/>
      <c r="O4452" s="2"/>
      <c r="P4452" s="2"/>
      <c r="Q4452" s="2"/>
      <c r="R4452" s="2"/>
      <c r="S4452" s="2"/>
      <c r="T4452" s="3">
        <v>0.0</v>
      </c>
      <c r="U4452" s="3">
        <v>0.0</v>
      </c>
    </row>
    <row r="4453" hidden="1">
      <c r="A4453" s="10" t="str">
        <f t="shared" si="1"/>
        <v>Lebanon2009</v>
      </c>
      <c r="B4453" s="1" t="s">
        <v>120</v>
      </c>
      <c r="C4453" s="3">
        <v>2009.0</v>
      </c>
      <c r="D4453" s="3">
        <v>22.5</v>
      </c>
      <c r="E4453" s="3">
        <v>73.3</v>
      </c>
      <c r="F4453" s="3">
        <v>0.529016</v>
      </c>
      <c r="G4453" s="3">
        <v>0.05</v>
      </c>
      <c r="H4453" s="3">
        <v>16231.59</v>
      </c>
      <c r="I4453" s="3">
        <v>3484.15</v>
      </c>
      <c r="J4453" s="3">
        <v>-24.01</v>
      </c>
      <c r="K4453" s="3">
        <v>35399.58</v>
      </c>
      <c r="L4453" s="3">
        <v>17.08</v>
      </c>
      <c r="M4453" s="3">
        <v>56.22</v>
      </c>
      <c r="N4453" s="3">
        <v>19.05</v>
      </c>
      <c r="O4453" s="3">
        <v>7.59</v>
      </c>
      <c r="P4453" s="3">
        <v>16.03</v>
      </c>
      <c r="Q4453" s="3">
        <v>32.43</v>
      </c>
      <c r="R4453" s="3">
        <v>41.32</v>
      </c>
      <c r="S4453" s="3">
        <v>9.96</v>
      </c>
      <c r="T4453" s="3">
        <v>1631.16465663441</v>
      </c>
      <c r="U4453" s="3">
        <v>1623.7358</v>
      </c>
    </row>
    <row r="4454" hidden="1">
      <c r="A4454" s="10" t="str">
        <f t="shared" si="1"/>
        <v>Libya2009</v>
      </c>
      <c r="B4454" s="1" t="s">
        <v>122</v>
      </c>
      <c r="C4454" s="3">
        <v>2009.0</v>
      </c>
      <c r="D4454" s="3">
        <v>97.89</v>
      </c>
      <c r="E4454" s="3">
        <v>75.19</v>
      </c>
      <c r="F4454" s="3">
        <v>-1.76711</v>
      </c>
      <c r="G4454" s="3">
        <v>0.16</v>
      </c>
      <c r="H4454" s="3">
        <v>12859.38</v>
      </c>
      <c r="I4454" s="3">
        <v>27255.52</v>
      </c>
      <c r="J4454" s="3">
        <v>16.41</v>
      </c>
      <c r="K4454" s="3">
        <v>63028.32</v>
      </c>
      <c r="L4454" s="3">
        <v>40.75</v>
      </c>
      <c r="M4454" s="3">
        <v>34.44</v>
      </c>
      <c r="N4454" s="3">
        <v>18.35</v>
      </c>
      <c r="O4454" s="3">
        <v>6.32</v>
      </c>
      <c r="P4454" s="3">
        <v>0.0</v>
      </c>
      <c r="Q4454" s="3">
        <v>17.34</v>
      </c>
      <c r="R4454" s="3">
        <v>2.02</v>
      </c>
      <c r="S4454" s="3">
        <v>80.65</v>
      </c>
      <c r="T4454" s="3">
        <v>2876.46961016767</v>
      </c>
      <c r="U4454" s="3">
        <v>9584.5259</v>
      </c>
    </row>
    <row r="4455" hidden="1">
      <c r="A4455" s="10" t="str">
        <f t="shared" si="1"/>
        <v>St. Lucia2009</v>
      </c>
      <c r="B4455" s="1" t="s">
        <v>191</v>
      </c>
      <c r="C4455" s="3">
        <v>2009.0</v>
      </c>
      <c r="D4455" s="3">
        <v>31.08</v>
      </c>
      <c r="E4455" s="3">
        <v>76.49</v>
      </c>
      <c r="F4455" s="2"/>
      <c r="G4455" s="3">
        <v>0.14</v>
      </c>
      <c r="H4455" s="3">
        <v>617.09</v>
      </c>
      <c r="I4455" s="3">
        <v>253.66</v>
      </c>
      <c r="J4455" s="2"/>
      <c r="K4455" s="3">
        <v>1401.51</v>
      </c>
      <c r="L4455" s="3">
        <v>18.38</v>
      </c>
      <c r="M4455" s="3">
        <v>58.11</v>
      </c>
      <c r="N4455" s="3">
        <v>15.16</v>
      </c>
      <c r="O4455" s="3">
        <v>6.88</v>
      </c>
      <c r="P4455" s="3">
        <v>14.38</v>
      </c>
      <c r="Q4455" s="3">
        <v>73.62</v>
      </c>
      <c r="R4455" s="3">
        <v>1.07</v>
      </c>
      <c r="S4455" s="3">
        <v>10.53</v>
      </c>
      <c r="T4455" s="3">
        <v>1661.48170866956</v>
      </c>
      <c r="U4455" s="3">
        <v>1778.7743</v>
      </c>
    </row>
    <row r="4456" hidden="1">
      <c r="A4456" s="10" t="str">
        <f t="shared" si="1"/>
        <v>Latin America &amp; Caribbean2009</v>
      </c>
      <c r="B4456" s="1" t="s">
        <v>118</v>
      </c>
      <c r="C4456" s="3">
        <v>2009.0</v>
      </c>
      <c r="D4456" s="3">
        <v>49.59</v>
      </c>
      <c r="E4456" s="3">
        <v>66.97</v>
      </c>
      <c r="F4456" s="2"/>
      <c r="G4456" s="2"/>
      <c r="H4456" s="3">
        <v>659485.36</v>
      </c>
      <c r="I4456" s="3">
        <v>693172.74</v>
      </c>
      <c r="J4456" s="3">
        <v>-0.06</v>
      </c>
      <c r="K4456" s="3">
        <v>4319280.1</v>
      </c>
      <c r="L4456" s="3">
        <v>36.4</v>
      </c>
      <c r="M4456" s="3">
        <v>30.57</v>
      </c>
      <c r="N4456" s="3">
        <v>22.9</v>
      </c>
      <c r="O4456" s="3">
        <v>8.71</v>
      </c>
      <c r="P4456" s="3">
        <v>18.37</v>
      </c>
      <c r="Q4456" s="3">
        <v>26.62</v>
      </c>
      <c r="R4456" s="3">
        <v>22.65</v>
      </c>
      <c r="S4456" s="3">
        <v>31.1</v>
      </c>
      <c r="T4456" s="3">
        <v>0.0</v>
      </c>
      <c r="U4456" s="3">
        <v>1073.6332</v>
      </c>
    </row>
    <row r="4457" hidden="1">
      <c r="A4457" s="10" t="str">
        <f t="shared" si="1"/>
        <v>Sri Lanka2009</v>
      </c>
      <c r="B4457" s="1" t="s">
        <v>189</v>
      </c>
      <c r="C4457" s="3">
        <v>2009.0</v>
      </c>
      <c r="D4457" s="3">
        <v>28.61</v>
      </c>
      <c r="E4457" s="3">
        <v>40.81</v>
      </c>
      <c r="F4457" s="3">
        <v>-0.443916</v>
      </c>
      <c r="G4457" s="3">
        <v>0.09</v>
      </c>
      <c r="H4457" s="3">
        <v>9431.85</v>
      </c>
      <c r="I4457" s="3">
        <v>7121.49</v>
      </c>
      <c r="J4457" s="3">
        <v>-6.49</v>
      </c>
      <c r="K4457" s="3">
        <v>42066.22</v>
      </c>
      <c r="L4457" s="3">
        <v>14.88</v>
      </c>
      <c r="M4457" s="3">
        <v>25.93</v>
      </c>
      <c r="N4457" s="3">
        <v>42.11</v>
      </c>
      <c r="O4457" s="3">
        <v>17.06</v>
      </c>
      <c r="P4457" s="3">
        <v>3.49</v>
      </c>
      <c r="Q4457" s="3">
        <v>76.42</v>
      </c>
      <c r="R4457" s="3">
        <v>11.15</v>
      </c>
      <c r="S4457" s="3">
        <v>7.34</v>
      </c>
      <c r="T4457" s="3">
        <v>1567.436076164</v>
      </c>
      <c r="U4457" s="3">
        <v>2790.0947</v>
      </c>
    </row>
    <row r="4458" hidden="1">
      <c r="A4458" s="10" t="str">
        <f t="shared" si="1"/>
        <v>Lesotho2009</v>
      </c>
      <c r="B4458" s="1" t="s">
        <v>121</v>
      </c>
      <c r="C4458" s="3">
        <v>2009.0</v>
      </c>
      <c r="D4458" s="3">
        <v>10.15</v>
      </c>
      <c r="E4458" s="3">
        <v>66.26</v>
      </c>
      <c r="F4458" s="2"/>
      <c r="G4458" s="3">
        <v>0.5</v>
      </c>
      <c r="H4458" s="3">
        <v>1356.08</v>
      </c>
      <c r="I4458" s="3">
        <v>628.13</v>
      </c>
      <c r="J4458" s="3">
        <v>-68.1</v>
      </c>
      <c r="K4458" s="3">
        <v>1773.2</v>
      </c>
      <c r="L4458" s="3">
        <v>18.98</v>
      </c>
      <c r="M4458" s="3">
        <v>47.28</v>
      </c>
      <c r="N4458" s="3">
        <v>22.45</v>
      </c>
      <c r="O4458" s="3">
        <v>9.72</v>
      </c>
      <c r="P4458" s="3">
        <v>7.08</v>
      </c>
      <c r="Q4458" s="3">
        <v>74.68</v>
      </c>
      <c r="R4458" s="3">
        <v>8.65</v>
      </c>
      <c r="S4458" s="3">
        <v>5.83</v>
      </c>
      <c r="T4458" s="3">
        <v>1484.680441212</v>
      </c>
      <c r="U4458" s="3">
        <v>4609.8637</v>
      </c>
    </row>
    <row r="4459" hidden="1">
      <c r="A4459" s="10" t="str">
        <f t="shared" si="1"/>
        <v>Lithuania2009</v>
      </c>
      <c r="B4459" s="1" t="s">
        <v>123</v>
      </c>
      <c r="C4459" s="3">
        <v>2009.0</v>
      </c>
      <c r="D4459" s="3">
        <v>45.58</v>
      </c>
      <c r="E4459" s="3">
        <v>49.21</v>
      </c>
      <c r="F4459" s="3">
        <v>0.576882</v>
      </c>
      <c r="G4459" s="3">
        <v>0.05</v>
      </c>
      <c r="H4459" s="3">
        <v>18340.63</v>
      </c>
      <c r="I4459" s="3">
        <v>16496.34</v>
      </c>
      <c r="J4459" s="3">
        <v>-1.76</v>
      </c>
      <c r="K4459" s="3">
        <v>37388.12</v>
      </c>
      <c r="L4459" s="3">
        <v>14.98</v>
      </c>
      <c r="M4459" s="3">
        <v>34.23</v>
      </c>
      <c r="N4459" s="3">
        <v>18.28</v>
      </c>
      <c r="O4459" s="3">
        <v>30.4</v>
      </c>
      <c r="P4459" s="3">
        <v>13.32</v>
      </c>
      <c r="Q4459" s="3">
        <v>53.86</v>
      </c>
      <c r="R4459" s="3">
        <v>19.68</v>
      </c>
      <c r="S4459" s="3">
        <v>11.44</v>
      </c>
      <c r="T4459" s="3">
        <v>1596.97522770303</v>
      </c>
      <c r="U4459" s="3">
        <v>1026.3829</v>
      </c>
    </row>
    <row r="4460" hidden="1">
      <c r="A4460" s="10" t="str">
        <f t="shared" si="1"/>
        <v>Luxembourg2009</v>
      </c>
      <c r="B4460" s="1" t="s">
        <v>124</v>
      </c>
      <c r="C4460" s="3">
        <v>2009.0</v>
      </c>
      <c r="D4460" s="3">
        <v>16.13</v>
      </c>
      <c r="E4460" s="3">
        <v>66.0</v>
      </c>
      <c r="F4460" s="2"/>
      <c r="G4460" s="3">
        <v>0.11</v>
      </c>
      <c r="H4460" s="3">
        <v>18770.62</v>
      </c>
      <c r="I4460" s="3">
        <v>12542.13</v>
      </c>
      <c r="J4460" s="3">
        <v>32.17</v>
      </c>
      <c r="K4460" s="3">
        <v>51370.55</v>
      </c>
      <c r="L4460" s="3">
        <v>18.73</v>
      </c>
      <c r="M4460" s="3">
        <v>47.27</v>
      </c>
      <c r="N4460" s="3">
        <v>18.87</v>
      </c>
      <c r="O4460" s="3">
        <v>8.51</v>
      </c>
      <c r="P4460" s="3">
        <v>21.67</v>
      </c>
      <c r="Q4460" s="3">
        <v>34.3</v>
      </c>
      <c r="R4460" s="3">
        <v>37.75</v>
      </c>
      <c r="S4460" s="3">
        <v>3.45</v>
      </c>
      <c r="T4460" s="3">
        <v>1765.54087853616</v>
      </c>
      <c r="U4460" s="3">
        <v>1407.1836</v>
      </c>
    </row>
    <row r="4461" hidden="1">
      <c r="A4461" s="10" t="str">
        <f t="shared" si="1"/>
        <v>Latvia2009</v>
      </c>
      <c r="B4461" s="1" t="s">
        <v>119</v>
      </c>
      <c r="C4461" s="3">
        <v>2009.0</v>
      </c>
      <c r="D4461" s="3">
        <v>40.93</v>
      </c>
      <c r="E4461" s="3">
        <v>66.04</v>
      </c>
      <c r="F4461" s="3">
        <v>0.696343</v>
      </c>
      <c r="G4461" s="3">
        <v>0.05</v>
      </c>
      <c r="H4461" s="3">
        <v>9336.92</v>
      </c>
      <c r="I4461" s="3">
        <v>7171.47</v>
      </c>
      <c r="J4461" s="3">
        <v>-1.99</v>
      </c>
      <c r="K4461" s="3">
        <v>26317.29</v>
      </c>
      <c r="L4461" s="3">
        <v>16.16</v>
      </c>
      <c r="M4461" s="3">
        <v>49.88</v>
      </c>
      <c r="N4461" s="3">
        <v>18.3</v>
      </c>
      <c r="O4461" s="3">
        <v>8.1</v>
      </c>
      <c r="P4461" s="3">
        <v>15.36</v>
      </c>
      <c r="Q4461" s="3">
        <v>37.8</v>
      </c>
      <c r="R4461" s="3">
        <v>26.04</v>
      </c>
      <c r="S4461" s="3">
        <v>16.64</v>
      </c>
      <c r="T4461" s="3">
        <v>1505.66648023192</v>
      </c>
      <c r="U4461" s="3">
        <v>994.4831</v>
      </c>
    </row>
    <row r="4462" hidden="1">
      <c r="A4462" s="10" t="str">
        <f t="shared" si="1"/>
        <v>Macao SAR, China2009</v>
      </c>
      <c r="B4462" s="1" t="s">
        <v>125</v>
      </c>
      <c r="C4462" s="3">
        <v>2009.0</v>
      </c>
      <c r="D4462" s="3">
        <v>15.92</v>
      </c>
      <c r="E4462" s="3">
        <v>81.21</v>
      </c>
      <c r="F4462" s="2"/>
      <c r="G4462" s="3">
        <v>0.14</v>
      </c>
      <c r="H4462" s="3">
        <v>4750.94</v>
      </c>
      <c r="I4462" s="3">
        <v>960.69</v>
      </c>
      <c r="J4462" s="3">
        <v>43.69</v>
      </c>
      <c r="K4462" s="3">
        <v>21475.52</v>
      </c>
      <c r="L4462" s="3">
        <v>18.62</v>
      </c>
      <c r="M4462" s="3">
        <v>62.59</v>
      </c>
      <c r="N4462" s="3">
        <v>14.42</v>
      </c>
      <c r="O4462" s="3">
        <v>4.38</v>
      </c>
      <c r="P4462" s="3">
        <v>11.53</v>
      </c>
      <c r="Q4462" s="3">
        <v>75.43</v>
      </c>
      <c r="R4462" s="3">
        <v>11.98</v>
      </c>
      <c r="S4462" s="3">
        <v>1.06</v>
      </c>
      <c r="T4462" s="3">
        <v>1783.48121159122</v>
      </c>
      <c r="U4462" s="3">
        <v>1657.9859</v>
      </c>
    </row>
    <row r="4463" hidden="1">
      <c r="A4463" s="10" t="str">
        <f t="shared" si="1"/>
        <v>Morocco2009</v>
      </c>
      <c r="B4463" s="1" t="s">
        <v>142</v>
      </c>
      <c r="C4463" s="3">
        <v>2009.0</v>
      </c>
      <c r="D4463" s="3">
        <v>34.07</v>
      </c>
      <c r="E4463" s="3">
        <v>55.82</v>
      </c>
      <c r="F4463" s="3">
        <v>-0.365303</v>
      </c>
      <c r="G4463" s="3">
        <v>0.11</v>
      </c>
      <c r="H4463" s="3">
        <v>32882.05</v>
      </c>
      <c r="I4463" s="3">
        <v>14068.94</v>
      </c>
      <c r="J4463" s="3">
        <v>-11.91</v>
      </c>
      <c r="K4463" s="3">
        <v>92897.32</v>
      </c>
      <c r="L4463" s="3">
        <v>25.63</v>
      </c>
      <c r="M4463" s="3">
        <v>30.19</v>
      </c>
      <c r="N4463" s="3">
        <v>28.33</v>
      </c>
      <c r="O4463" s="3">
        <v>15.47</v>
      </c>
      <c r="P4463" s="3">
        <v>8.99</v>
      </c>
      <c r="Q4463" s="3">
        <v>47.59</v>
      </c>
      <c r="R4463" s="3">
        <v>25.16</v>
      </c>
      <c r="S4463" s="3">
        <v>18.25</v>
      </c>
      <c r="T4463" s="3">
        <v>1846.2863280184</v>
      </c>
      <c r="U4463" s="3">
        <v>1276.4127</v>
      </c>
    </row>
    <row r="4464" hidden="1">
      <c r="A4464" s="10" t="str">
        <f t="shared" si="1"/>
        <v>Moldova2009</v>
      </c>
      <c r="B4464" s="1" t="s">
        <v>138</v>
      </c>
      <c r="C4464" s="3">
        <v>2009.0</v>
      </c>
      <c r="D4464" s="3">
        <v>49.19</v>
      </c>
      <c r="E4464" s="3">
        <v>74.45</v>
      </c>
      <c r="F4464" s="3">
        <v>0.155186</v>
      </c>
      <c r="G4464" s="3">
        <v>0.1</v>
      </c>
      <c r="H4464" s="3">
        <v>3278.27</v>
      </c>
      <c r="I4464" s="3">
        <v>1282.98</v>
      </c>
      <c r="J4464" s="3">
        <v>-36.62</v>
      </c>
      <c r="K4464" s="3">
        <v>5439.42</v>
      </c>
      <c r="L4464" s="3">
        <v>14.58</v>
      </c>
      <c r="M4464" s="3">
        <v>59.87</v>
      </c>
      <c r="N4464" s="3">
        <v>20.0</v>
      </c>
      <c r="O4464" s="3">
        <v>5.5</v>
      </c>
      <c r="P4464" s="3">
        <v>5.59</v>
      </c>
      <c r="Q4464" s="3">
        <v>61.46</v>
      </c>
      <c r="R4464" s="3">
        <v>8.74</v>
      </c>
      <c r="S4464" s="3">
        <v>24.21</v>
      </c>
      <c r="T4464" s="3">
        <v>1605.81197896893</v>
      </c>
      <c r="U4464" s="3">
        <v>1663.0778</v>
      </c>
    </row>
    <row r="4465" hidden="1">
      <c r="A4465" s="10" t="str">
        <f t="shared" si="1"/>
        <v>Madagascar2009</v>
      </c>
      <c r="B4465" s="1" t="s">
        <v>126</v>
      </c>
      <c r="C4465" s="3">
        <v>2009.0</v>
      </c>
      <c r="D4465" s="3">
        <v>39.26</v>
      </c>
      <c r="E4465" s="3">
        <v>60.7</v>
      </c>
      <c r="F4465" s="3">
        <v>-0.495406</v>
      </c>
      <c r="G4465" s="3">
        <v>0.14</v>
      </c>
      <c r="H4465" s="3">
        <v>3159.33</v>
      </c>
      <c r="I4465" s="3">
        <v>1095.9</v>
      </c>
      <c r="J4465" s="3">
        <v>-21.66</v>
      </c>
      <c r="K4465" s="3">
        <v>9616.88</v>
      </c>
      <c r="L4465" s="3">
        <v>27.4</v>
      </c>
      <c r="M4465" s="3">
        <v>33.3</v>
      </c>
      <c r="N4465" s="3">
        <v>37.34</v>
      </c>
      <c r="O4465" s="3">
        <v>1.71</v>
      </c>
      <c r="P4465" s="3">
        <v>6.64</v>
      </c>
      <c r="Q4465" s="3">
        <v>66.31</v>
      </c>
      <c r="R4465" s="3">
        <v>9.29</v>
      </c>
      <c r="S4465" s="3">
        <v>16.28</v>
      </c>
      <c r="T4465" s="3">
        <v>2193.01717844399</v>
      </c>
      <c r="U4465" s="3">
        <v>2431.5456</v>
      </c>
    </row>
    <row r="4466" hidden="1">
      <c r="A4466" s="10" t="str">
        <f t="shared" si="1"/>
        <v>Maldives2009</v>
      </c>
      <c r="B4466" s="1" t="s">
        <v>129</v>
      </c>
      <c r="C4466" s="3">
        <v>2009.0</v>
      </c>
      <c r="D4466" s="3">
        <v>97.73</v>
      </c>
      <c r="E4466" s="3">
        <v>76.14</v>
      </c>
      <c r="F4466" s="2"/>
      <c r="G4466" s="3">
        <v>0.11</v>
      </c>
      <c r="H4466" s="3">
        <v>966.14</v>
      </c>
      <c r="I4466" s="3">
        <v>76.67</v>
      </c>
      <c r="J4466" s="2"/>
      <c r="K4466" s="3">
        <v>2345.29</v>
      </c>
      <c r="L4466" s="3">
        <v>20.42</v>
      </c>
      <c r="M4466" s="3">
        <v>55.72</v>
      </c>
      <c r="N4466" s="3">
        <v>14.05</v>
      </c>
      <c r="O4466" s="3">
        <v>9.81</v>
      </c>
      <c r="P4466" s="2"/>
      <c r="Q4466" s="3">
        <v>10.08</v>
      </c>
      <c r="R4466" s="3">
        <v>16.64</v>
      </c>
      <c r="S4466" s="3">
        <v>73.28</v>
      </c>
      <c r="T4466" s="3">
        <v>1680.49742520692</v>
      </c>
      <c r="U4466" s="3">
        <v>7603.8843</v>
      </c>
    </row>
    <row r="4467" hidden="1">
      <c r="A4467" s="10" t="str">
        <f t="shared" si="1"/>
        <v>Mexico2009</v>
      </c>
      <c r="B4467" s="1" t="s">
        <v>136</v>
      </c>
      <c r="C4467" s="3">
        <v>2009.0</v>
      </c>
      <c r="D4467" s="3">
        <v>21.78</v>
      </c>
      <c r="E4467" s="3">
        <v>72.89</v>
      </c>
      <c r="F4467" s="3">
        <v>1.203611</v>
      </c>
      <c r="G4467" s="3">
        <v>0.56</v>
      </c>
      <c r="H4467" s="3">
        <v>234384.53</v>
      </c>
      <c r="I4467" s="3">
        <v>229712.34</v>
      </c>
      <c r="J4467" s="3">
        <v>-1.66</v>
      </c>
      <c r="K4467" s="3">
        <v>900045.01</v>
      </c>
      <c r="L4467" s="3">
        <v>45.47</v>
      </c>
      <c r="M4467" s="3">
        <v>27.42</v>
      </c>
      <c r="N4467" s="3">
        <v>19.58</v>
      </c>
      <c r="O4467" s="3">
        <v>5.6</v>
      </c>
      <c r="P4467" s="3">
        <v>39.12</v>
      </c>
      <c r="Q4467" s="3">
        <v>33.9</v>
      </c>
      <c r="R4467" s="3">
        <v>10.33</v>
      </c>
      <c r="S4467" s="3">
        <v>16.08</v>
      </c>
      <c r="T4467" s="3">
        <v>2690.41304735874</v>
      </c>
      <c r="U4467" s="3">
        <v>2049.6275</v>
      </c>
    </row>
    <row r="4468" hidden="1">
      <c r="A4468" s="10" t="str">
        <f t="shared" si="1"/>
        <v>North Macedonia2009</v>
      </c>
      <c r="B4468" s="1" t="s">
        <v>155</v>
      </c>
      <c r="C4468" s="3">
        <v>2009.0</v>
      </c>
      <c r="D4468" s="3">
        <v>22.44</v>
      </c>
      <c r="E4468" s="3">
        <v>46.72</v>
      </c>
      <c r="F4468" s="3">
        <v>-0.164788</v>
      </c>
      <c r="G4468" s="3">
        <v>0.08</v>
      </c>
      <c r="H4468" s="3">
        <v>5043.11</v>
      </c>
      <c r="I4468" s="3">
        <v>2691.53</v>
      </c>
      <c r="J4468" s="3">
        <v>-21.57</v>
      </c>
      <c r="K4468" s="3">
        <v>9401.73</v>
      </c>
      <c r="L4468" s="3">
        <v>16.95</v>
      </c>
      <c r="M4468" s="3">
        <v>29.77</v>
      </c>
      <c r="N4468" s="3">
        <v>30.34</v>
      </c>
      <c r="O4468" s="3">
        <v>6.15</v>
      </c>
      <c r="P4468" s="3">
        <v>4.27</v>
      </c>
      <c r="Q4468" s="3">
        <v>44.86</v>
      </c>
      <c r="R4468" s="3">
        <v>13.34</v>
      </c>
      <c r="S4468" s="3">
        <v>11.29</v>
      </c>
      <c r="T4468" s="3">
        <v>0.0</v>
      </c>
      <c r="U4468" s="3">
        <v>1663.7789</v>
      </c>
    </row>
    <row r="4469" hidden="1">
      <c r="A4469" s="10" t="str">
        <f t="shared" si="1"/>
        <v>Mali2009</v>
      </c>
      <c r="B4469" s="1" t="s">
        <v>130</v>
      </c>
      <c r="C4469" s="3">
        <v>2009.0</v>
      </c>
      <c r="D4469" s="3">
        <v>0.0</v>
      </c>
      <c r="E4469" s="3">
        <v>0.0</v>
      </c>
      <c r="F4469" s="3">
        <v>-0.85783</v>
      </c>
      <c r="G4469" s="2"/>
      <c r="H4469" s="2"/>
      <c r="I4469" s="2"/>
      <c r="J4469" s="3">
        <v>-7.09</v>
      </c>
      <c r="K4469" s="3">
        <v>10190.95</v>
      </c>
      <c r="L4469" s="2"/>
      <c r="M4469" s="2"/>
      <c r="N4469" s="2"/>
      <c r="O4469" s="2"/>
      <c r="P4469" s="2"/>
      <c r="Q4469" s="2"/>
      <c r="R4469" s="2"/>
      <c r="S4469" s="2"/>
      <c r="T4469" s="3">
        <v>0.0</v>
      </c>
      <c r="U4469" s="3">
        <v>0.0</v>
      </c>
    </row>
    <row r="4470" hidden="1">
      <c r="A4470" s="10" t="str">
        <f t="shared" si="1"/>
        <v>Malta2009</v>
      </c>
      <c r="B4470" s="1" t="s">
        <v>131</v>
      </c>
      <c r="C4470" s="3">
        <v>2009.0</v>
      </c>
      <c r="D4470" s="3">
        <v>12.39</v>
      </c>
      <c r="E4470" s="3">
        <v>79.6</v>
      </c>
      <c r="F4470" s="2"/>
      <c r="G4470" s="3">
        <v>0.04</v>
      </c>
      <c r="H4470" s="3">
        <v>4034.12</v>
      </c>
      <c r="I4470" s="3">
        <v>2280.27</v>
      </c>
      <c r="J4470" s="3">
        <v>-0.91</v>
      </c>
      <c r="K4470" s="3">
        <v>8696.37</v>
      </c>
      <c r="L4470" s="3">
        <v>31.99</v>
      </c>
      <c r="M4470" s="3">
        <v>47.61</v>
      </c>
      <c r="N4470" s="3">
        <v>15.04</v>
      </c>
      <c r="O4470" s="3">
        <v>5.23</v>
      </c>
      <c r="P4470" s="3">
        <v>57.64</v>
      </c>
      <c r="Q4470" s="3">
        <v>33.45</v>
      </c>
      <c r="R4470" s="3">
        <v>6.25</v>
      </c>
      <c r="S4470" s="3">
        <v>1.53</v>
      </c>
      <c r="T4470" s="3">
        <v>2122.69767570822</v>
      </c>
      <c r="U4470" s="3">
        <v>3360.2433</v>
      </c>
    </row>
    <row r="4471" hidden="1">
      <c r="A4471" s="10" t="str">
        <f t="shared" si="1"/>
        <v>Myanmar2009</v>
      </c>
      <c r="B4471" s="1" t="s">
        <v>144</v>
      </c>
      <c r="C4471" s="3">
        <v>2009.0</v>
      </c>
      <c r="D4471" s="3">
        <v>0.0</v>
      </c>
      <c r="E4471" s="3">
        <v>0.0</v>
      </c>
      <c r="F4471" s="3">
        <v>-1.244501</v>
      </c>
      <c r="G4471" s="2"/>
      <c r="H4471" s="2"/>
      <c r="I4471" s="2"/>
      <c r="J4471" s="3">
        <v>0.04</v>
      </c>
      <c r="K4471" s="3">
        <v>36906.18</v>
      </c>
      <c r="L4471" s="2"/>
      <c r="M4471" s="2"/>
      <c r="N4471" s="2"/>
      <c r="O4471" s="2"/>
      <c r="P4471" s="2"/>
      <c r="Q4471" s="2"/>
      <c r="R4471" s="2"/>
      <c r="S4471" s="2"/>
      <c r="T4471" s="3">
        <v>0.0</v>
      </c>
      <c r="U4471" s="3">
        <v>0.0</v>
      </c>
    </row>
    <row r="4472" hidden="1">
      <c r="A4472" s="10" t="str">
        <f t="shared" si="1"/>
        <v>Mongolia2009</v>
      </c>
      <c r="B4472" s="1" t="s">
        <v>139</v>
      </c>
      <c r="C4472" s="3">
        <v>2009.0</v>
      </c>
      <c r="D4472" s="3">
        <v>0.0</v>
      </c>
      <c r="E4472" s="3">
        <v>0.0</v>
      </c>
      <c r="F4472" s="3">
        <v>-0.875101</v>
      </c>
      <c r="G4472" s="2"/>
      <c r="H4472" s="2"/>
      <c r="I4472" s="2"/>
      <c r="J4472" s="3">
        <v>-7.26</v>
      </c>
      <c r="K4472" s="3">
        <v>4583.85</v>
      </c>
      <c r="L4472" s="2"/>
      <c r="M4472" s="2"/>
      <c r="N4472" s="2"/>
      <c r="O4472" s="2"/>
      <c r="P4472" s="2"/>
      <c r="Q4472" s="2"/>
      <c r="R4472" s="2"/>
      <c r="S4472" s="2"/>
      <c r="T4472" s="3">
        <v>0.0</v>
      </c>
      <c r="U4472" s="3">
        <v>0.0</v>
      </c>
    </row>
    <row r="4473" hidden="1">
      <c r="A4473" s="10" t="str">
        <f t="shared" si="1"/>
        <v>Montenegro2009</v>
      </c>
      <c r="B4473" s="1" t="s">
        <v>140</v>
      </c>
      <c r="C4473" s="3">
        <v>2009.0</v>
      </c>
      <c r="D4473" s="3">
        <v>25.05</v>
      </c>
      <c r="E4473" s="3">
        <v>70.0</v>
      </c>
      <c r="F4473" s="2"/>
      <c r="G4473" s="3">
        <v>0.17</v>
      </c>
      <c r="H4473" s="3">
        <v>2313.14</v>
      </c>
      <c r="I4473" s="3">
        <v>387.54</v>
      </c>
      <c r="J4473" s="3">
        <v>-30.76</v>
      </c>
      <c r="K4473" s="3">
        <v>4159.33</v>
      </c>
      <c r="L4473" s="3">
        <v>16.76</v>
      </c>
      <c r="M4473" s="3">
        <v>53.24</v>
      </c>
      <c r="N4473" s="3">
        <v>20.3</v>
      </c>
      <c r="O4473" s="3">
        <v>9.71</v>
      </c>
      <c r="P4473" s="3">
        <v>9.6</v>
      </c>
      <c r="Q4473" s="3">
        <v>20.85</v>
      </c>
      <c r="R4473" s="3">
        <v>61.11</v>
      </c>
      <c r="S4473" s="3">
        <v>8.44</v>
      </c>
      <c r="T4473" s="3">
        <v>1597.28138846654</v>
      </c>
      <c r="U4473" s="3">
        <v>3527.3868</v>
      </c>
    </row>
    <row r="4474" hidden="1">
      <c r="A4474" s="10" t="str">
        <f t="shared" si="1"/>
        <v>Mozambique2009</v>
      </c>
      <c r="B4474" s="1" t="s">
        <v>143</v>
      </c>
      <c r="C4474" s="3">
        <v>2009.0</v>
      </c>
      <c r="D4474" s="3">
        <v>47.05</v>
      </c>
      <c r="E4474" s="3">
        <v>61.06</v>
      </c>
      <c r="F4474" s="3">
        <v>-0.945944</v>
      </c>
      <c r="G4474" s="3">
        <v>0.07</v>
      </c>
      <c r="H4474" s="3">
        <v>3764.21</v>
      </c>
      <c r="I4474" s="3">
        <v>2147.17</v>
      </c>
      <c r="J4474" s="3">
        <v>-10.57</v>
      </c>
      <c r="K4474" s="3">
        <v>11914.47</v>
      </c>
      <c r="L4474" s="3">
        <v>25.87</v>
      </c>
      <c r="M4474" s="3">
        <v>35.19</v>
      </c>
      <c r="N4474" s="3">
        <v>20.07</v>
      </c>
      <c r="O4474" s="3">
        <v>6.42</v>
      </c>
      <c r="P4474" s="3">
        <v>8.31</v>
      </c>
      <c r="Q4474" s="3">
        <v>7.69</v>
      </c>
      <c r="R4474" s="3">
        <v>21.76</v>
      </c>
      <c r="S4474" s="3">
        <v>21.82</v>
      </c>
      <c r="T4474" s="3">
        <v>1685.8327351171</v>
      </c>
      <c r="U4474" s="3">
        <v>2267.2794</v>
      </c>
    </row>
    <row r="4475" hidden="1">
      <c r="A4475" s="10" t="str">
        <f t="shared" si="1"/>
        <v>Mauritania2009</v>
      </c>
      <c r="B4475" s="1" t="s">
        <v>133</v>
      </c>
      <c r="C4475" s="3">
        <v>2009.0</v>
      </c>
      <c r="D4475" s="3">
        <v>43.94</v>
      </c>
      <c r="E4475" s="3">
        <v>73.94</v>
      </c>
      <c r="F4475" s="3">
        <v>-1.35091</v>
      </c>
      <c r="G4475" s="3">
        <v>0.22</v>
      </c>
      <c r="H4475" s="3">
        <v>1337.08</v>
      </c>
      <c r="I4475" s="3">
        <v>1386.58</v>
      </c>
      <c r="J4475" s="3">
        <v>-7.52</v>
      </c>
      <c r="K4475" s="3">
        <v>4725.2</v>
      </c>
      <c r="L4475" s="3">
        <v>24.49</v>
      </c>
      <c r="M4475" s="3">
        <v>49.45</v>
      </c>
      <c r="N4475" s="3">
        <v>16.55</v>
      </c>
      <c r="O4475" s="3">
        <v>9.45</v>
      </c>
      <c r="P4475" s="2"/>
      <c r="Q4475" s="3">
        <v>0.2</v>
      </c>
      <c r="R4475" s="3">
        <v>12.11</v>
      </c>
      <c r="S4475" s="3">
        <v>43.9</v>
      </c>
      <c r="T4475" s="3">
        <v>1732.94828758353</v>
      </c>
      <c r="U4475" s="3">
        <v>2718.4596</v>
      </c>
    </row>
    <row r="4476" hidden="1">
      <c r="A4476" s="10" t="str">
        <f t="shared" si="1"/>
        <v>Montserrat2009</v>
      </c>
      <c r="B4476" s="1" t="s">
        <v>141</v>
      </c>
      <c r="C4476" s="3">
        <v>2009.0</v>
      </c>
      <c r="D4476" s="3">
        <v>34.86</v>
      </c>
      <c r="E4476" s="3">
        <v>79.43</v>
      </c>
      <c r="F4476" s="2"/>
      <c r="G4476" s="3">
        <v>0.12</v>
      </c>
      <c r="H4476" s="3">
        <v>29.6</v>
      </c>
      <c r="I4476" s="3">
        <v>3.15</v>
      </c>
      <c r="J4476" s="2"/>
      <c r="K4476" s="2"/>
      <c r="L4476" s="3">
        <v>14.01</v>
      </c>
      <c r="M4476" s="3">
        <v>65.42</v>
      </c>
      <c r="N4476" s="3">
        <v>14.64</v>
      </c>
      <c r="O4476" s="3">
        <v>5.66</v>
      </c>
      <c r="P4476" s="3">
        <v>48.36</v>
      </c>
      <c r="Q4476" s="3">
        <v>4.89</v>
      </c>
      <c r="R4476" s="3">
        <v>0.05</v>
      </c>
      <c r="S4476" s="3">
        <v>34.53</v>
      </c>
      <c r="T4476" s="3">
        <v>1707.72329941265</v>
      </c>
      <c r="U4476" s="3">
        <v>2986.3291</v>
      </c>
    </row>
    <row r="4477" hidden="1">
      <c r="A4477" s="10" t="str">
        <f t="shared" si="1"/>
        <v>Martinique2009</v>
      </c>
      <c r="B4477" s="1" t="s">
        <v>132</v>
      </c>
      <c r="C4477" s="3">
        <v>2009.0</v>
      </c>
      <c r="D4477" s="3">
        <v>0.0</v>
      </c>
      <c r="E4477" s="3">
        <v>0.0</v>
      </c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3">
        <v>0.0</v>
      </c>
      <c r="U4477" s="3">
        <v>0.0</v>
      </c>
    </row>
    <row r="4478" hidden="1">
      <c r="A4478" s="10" t="str">
        <f t="shared" si="1"/>
        <v>Mauritius2009</v>
      </c>
      <c r="B4478" s="1" t="s">
        <v>134</v>
      </c>
      <c r="C4478" s="3">
        <v>2009.0</v>
      </c>
      <c r="D4478" s="3">
        <v>36.45</v>
      </c>
      <c r="E4478" s="3">
        <v>64.63</v>
      </c>
      <c r="F4478" s="3">
        <v>-0.0442</v>
      </c>
      <c r="G4478" s="3">
        <v>0.11</v>
      </c>
      <c r="H4478" s="3">
        <v>3725.1</v>
      </c>
      <c r="I4478" s="3">
        <v>1765.79</v>
      </c>
      <c r="J4478" s="3">
        <v>-9.08</v>
      </c>
      <c r="K4478" s="3">
        <v>9128.84</v>
      </c>
      <c r="L4478" s="3">
        <v>19.94</v>
      </c>
      <c r="M4478" s="3">
        <v>44.69</v>
      </c>
      <c r="N4478" s="3">
        <v>21.71</v>
      </c>
      <c r="O4478" s="3">
        <v>13.66</v>
      </c>
      <c r="P4478" s="3">
        <v>2.88</v>
      </c>
      <c r="Q4478" s="3">
        <v>67.28</v>
      </c>
      <c r="R4478" s="3">
        <v>23.25</v>
      </c>
      <c r="S4478" s="3">
        <v>6.59</v>
      </c>
      <c r="T4478" s="3">
        <v>1568.45282142968</v>
      </c>
      <c r="U4478" s="3">
        <v>2927.1619</v>
      </c>
    </row>
    <row r="4479" hidden="1">
      <c r="A4479" s="10" t="str">
        <f t="shared" si="1"/>
        <v>Malawi2009</v>
      </c>
      <c r="B4479" s="1" t="s">
        <v>127</v>
      </c>
      <c r="C4479" s="3">
        <v>2009.0</v>
      </c>
      <c r="D4479" s="3">
        <v>89.26</v>
      </c>
      <c r="E4479" s="3">
        <v>63.95</v>
      </c>
      <c r="F4479" s="3">
        <v>-1.26152</v>
      </c>
      <c r="G4479" s="3">
        <v>0.04</v>
      </c>
      <c r="H4479" s="3">
        <v>2021.67</v>
      </c>
      <c r="I4479" s="3">
        <v>1187.92</v>
      </c>
      <c r="J4479" s="3">
        <v>-11.63</v>
      </c>
      <c r="K4479" s="3">
        <v>6191.13</v>
      </c>
      <c r="L4479" s="3">
        <v>21.8</v>
      </c>
      <c r="M4479" s="3">
        <v>42.15</v>
      </c>
      <c r="N4479" s="3">
        <v>28.32</v>
      </c>
      <c r="O4479" s="3">
        <v>7.71</v>
      </c>
      <c r="P4479" s="3">
        <v>2.17</v>
      </c>
      <c r="Q4479" s="3">
        <v>12.68</v>
      </c>
      <c r="R4479" s="3">
        <v>13.08</v>
      </c>
      <c r="S4479" s="3">
        <v>72.03</v>
      </c>
      <c r="T4479" s="3">
        <v>1731.05473970801</v>
      </c>
      <c r="U4479" s="3">
        <v>5292.3107</v>
      </c>
    </row>
    <row r="4480" hidden="1">
      <c r="A4480" s="10" t="str">
        <f t="shared" si="1"/>
        <v>Malaysia2009</v>
      </c>
      <c r="B4480" s="1" t="s">
        <v>128</v>
      </c>
      <c r="C4480" s="3">
        <v>2009.0</v>
      </c>
      <c r="D4480" s="3">
        <v>29.73</v>
      </c>
      <c r="E4480" s="3">
        <v>66.89</v>
      </c>
      <c r="F4480" s="3">
        <v>0.736381</v>
      </c>
      <c r="G4480" s="3">
        <v>0.07</v>
      </c>
      <c r="H4480" s="3">
        <v>123575.28</v>
      </c>
      <c r="I4480" s="3">
        <v>157194.83</v>
      </c>
      <c r="J4480" s="3">
        <v>20.27</v>
      </c>
      <c r="K4480" s="3">
        <v>202258.01</v>
      </c>
      <c r="L4480" s="3">
        <v>50.38</v>
      </c>
      <c r="M4480" s="3">
        <v>16.51</v>
      </c>
      <c r="N4480" s="3">
        <v>22.28</v>
      </c>
      <c r="O4480" s="3">
        <v>10.14</v>
      </c>
      <c r="P4480" s="3">
        <v>43.71</v>
      </c>
      <c r="Q4480" s="3">
        <v>31.68</v>
      </c>
      <c r="R4480" s="3">
        <v>16.89</v>
      </c>
      <c r="S4480" s="3">
        <v>7.17</v>
      </c>
      <c r="T4480" s="3">
        <v>2795.19598604509</v>
      </c>
      <c r="U4480" s="3">
        <v>2476.55</v>
      </c>
    </row>
    <row r="4481" hidden="1">
      <c r="A4481" s="10" t="str">
        <f t="shared" si="1"/>
        <v>Mayotte2009</v>
      </c>
      <c r="B4481" s="1" t="s">
        <v>135</v>
      </c>
      <c r="C4481" s="3">
        <v>2009.0</v>
      </c>
      <c r="D4481" s="3">
        <v>18.76</v>
      </c>
      <c r="E4481" s="3">
        <v>78.9</v>
      </c>
      <c r="F4481" s="2"/>
      <c r="G4481" s="3">
        <v>0.13</v>
      </c>
      <c r="H4481" s="3">
        <v>501.92</v>
      </c>
      <c r="I4481" s="3">
        <v>6.78</v>
      </c>
      <c r="J4481" s="2"/>
      <c r="K4481" s="2"/>
      <c r="L4481" s="3">
        <v>31.76</v>
      </c>
      <c r="M4481" s="3">
        <v>47.14</v>
      </c>
      <c r="N4481" s="3">
        <v>12.38</v>
      </c>
      <c r="O4481" s="3">
        <v>8.72</v>
      </c>
      <c r="P4481" s="3">
        <v>37.66</v>
      </c>
      <c r="Q4481" s="3">
        <v>34.11</v>
      </c>
      <c r="R4481" s="3">
        <v>10.49</v>
      </c>
      <c r="S4481" s="3">
        <v>17.73</v>
      </c>
      <c r="T4481" s="3">
        <v>1892.9853457003</v>
      </c>
      <c r="U4481" s="3">
        <v>1921.0043</v>
      </c>
    </row>
    <row r="4482" hidden="1">
      <c r="A4482" s="10" t="str">
        <f t="shared" si="1"/>
        <v>North America2009</v>
      </c>
      <c r="B4482" s="1" t="s">
        <v>154</v>
      </c>
      <c r="C4482" s="3">
        <v>2009.0</v>
      </c>
      <c r="D4482" s="3">
        <v>23.78</v>
      </c>
      <c r="E4482" s="3">
        <v>66.6</v>
      </c>
      <c r="F4482" s="2"/>
      <c r="G4482" s="2"/>
      <c r="H4482" s="3">
        <v>1924151.47</v>
      </c>
      <c r="I4482" s="3">
        <v>1371888.91</v>
      </c>
      <c r="J4482" s="3">
        <v>-2.63</v>
      </c>
      <c r="K4482" s="3">
        <v>1.582669968E7</v>
      </c>
      <c r="L4482" s="3">
        <v>29.95</v>
      </c>
      <c r="M4482" s="3">
        <v>36.65</v>
      </c>
      <c r="N4482" s="3">
        <v>15.06</v>
      </c>
      <c r="O4482" s="3">
        <v>15.13</v>
      </c>
      <c r="P4482" s="3">
        <v>31.53</v>
      </c>
      <c r="Q4482" s="3">
        <v>24.98</v>
      </c>
      <c r="R4482" s="3">
        <v>21.65</v>
      </c>
      <c r="S4482" s="3">
        <v>13.19</v>
      </c>
      <c r="T4482" s="3">
        <v>0.0</v>
      </c>
      <c r="U4482" s="3">
        <v>1221.9234</v>
      </c>
    </row>
    <row r="4483" hidden="1">
      <c r="A4483" s="10" t="str">
        <f t="shared" si="1"/>
        <v>Namibia2009</v>
      </c>
      <c r="B4483" s="1" t="s">
        <v>145</v>
      </c>
      <c r="C4483" s="3">
        <v>2009.0</v>
      </c>
      <c r="D4483" s="3">
        <v>58.82</v>
      </c>
      <c r="E4483" s="3">
        <v>76.69</v>
      </c>
      <c r="F4483" s="3">
        <v>0.080358</v>
      </c>
      <c r="G4483" s="3">
        <v>0.11</v>
      </c>
      <c r="H4483" s="3">
        <v>6208.42</v>
      </c>
      <c r="I4483" s="3">
        <v>5870.62</v>
      </c>
      <c r="J4483" s="3">
        <v>-20.9</v>
      </c>
      <c r="K4483" s="3">
        <v>8825.06</v>
      </c>
      <c r="L4483" s="3">
        <v>27.54</v>
      </c>
      <c r="M4483" s="3">
        <v>49.15</v>
      </c>
      <c r="N4483" s="3">
        <v>14.75</v>
      </c>
      <c r="O4483" s="3">
        <v>7.96</v>
      </c>
      <c r="P4483" s="3">
        <v>5.57</v>
      </c>
      <c r="Q4483" s="3">
        <v>33.76</v>
      </c>
      <c r="R4483" s="3">
        <v>15.18</v>
      </c>
      <c r="S4483" s="3">
        <v>44.82</v>
      </c>
      <c r="T4483" s="3">
        <v>2045.65364700064</v>
      </c>
      <c r="U4483" s="3">
        <v>1339.8926</v>
      </c>
    </row>
    <row r="4484" hidden="1">
      <c r="A4484" s="10" t="str">
        <f t="shared" si="1"/>
        <v>New Caledonia2009</v>
      </c>
      <c r="B4484" s="1" t="s">
        <v>149</v>
      </c>
      <c r="C4484" s="3">
        <v>2009.0</v>
      </c>
      <c r="D4484" s="3">
        <v>9.66</v>
      </c>
      <c r="E4484" s="3">
        <v>83.41</v>
      </c>
      <c r="F4484" s="2"/>
      <c r="G4484" s="3">
        <v>0.12</v>
      </c>
      <c r="H4484" s="3">
        <v>2507.24</v>
      </c>
      <c r="I4484" s="3">
        <v>2082.82</v>
      </c>
      <c r="J4484" s="2"/>
      <c r="K4484" s="2"/>
      <c r="L4484" s="3">
        <v>28.12</v>
      </c>
      <c r="M4484" s="3">
        <v>55.29</v>
      </c>
      <c r="N4484" s="3">
        <v>11.12</v>
      </c>
      <c r="O4484" s="3">
        <v>3.41</v>
      </c>
      <c r="P4484" s="3">
        <v>33.55</v>
      </c>
      <c r="Q4484" s="3">
        <v>18.6</v>
      </c>
      <c r="R4484" s="3">
        <v>35.67</v>
      </c>
      <c r="S4484" s="3">
        <v>9.61</v>
      </c>
      <c r="T4484" s="3">
        <v>2019.49349939935</v>
      </c>
      <c r="U4484" s="3">
        <v>2427.7389</v>
      </c>
    </row>
    <row r="4485" hidden="1">
      <c r="A4485" s="10" t="str">
        <f t="shared" si="1"/>
        <v>Niger2009</v>
      </c>
      <c r="B4485" s="1" t="s">
        <v>152</v>
      </c>
      <c r="C4485" s="3">
        <v>2009.0</v>
      </c>
      <c r="D4485" s="3">
        <v>86.72</v>
      </c>
      <c r="E4485" s="3">
        <v>75.84</v>
      </c>
      <c r="F4485" s="2"/>
      <c r="G4485" s="3">
        <v>0.53</v>
      </c>
      <c r="H4485" s="3">
        <v>1627.15</v>
      </c>
      <c r="I4485" s="3">
        <v>628.01</v>
      </c>
      <c r="J4485" s="3">
        <v>-19.56</v>
      </c>
      <c r="K4485" s="3">
        <v>7352.13</v>
      </c>
      <c r="L4485" s="3">
        <v>35.12</v>
      </c>
      <c r="M4485" s="3">
        <v>40.72</v>
      </c>
      <c r="N4485" s="3">
        <v>21.85</v>
      </c>
      <c r="O4485" s="3">
        <v>2.31</v>
      </c>
      <c r="P4485" s="3">
        <v>1.65</v>
      </c>
      <c r="Q4485" s="3">
        <v>5.71</v>
      </c>
      <c r="R4485" s="3">
        <v>9.73</v>
      </c>
      <c r="S4485" s="3">
        <v>82.91</v>
      </c>
      <c r="T4485" s="3">
        <v>1915.66364100835</v>
      </c>
      <c r="U4485" s="3">
        <v>3656.388</v>
      </c>
    </row>
    <row r="4486" hidden="1">
      <c r="A4486" s="10" t="str">
        <f t="shared" si="1"/>
        <v>Nigeria2009</v>
      </c>
      <c r="B4486" s="1" t="s">
        <v>153</v>
      </c>
      <c r="C4486" s="3">
        <v>2009.0</v>
      </c>
      <c r="D4486" s="3">
        <v>95.62</v>
      </c>
      <c r="E4486" s="3">
        <v>67.98</v>
      </c>
      <c r="F4486" s="3">
        <v>-1.667277</v>
      </c>
      <c r="G4486" s="3">
        <v>0.16</v>
      </c>
      <c r="H4486" s="3">
        <v>33906.28</v>
      </c>
      <c r="I4486" s="3">
        <v>49937.46</v>
      </c>
      <c r="J4486" s="3">
        <v>1.2</v>
      </c>
      <c r="K4486" s="3">
        <v>291880.01</v>
      </c>
      <c r="L4486" s="3">
        <v>37.05</v>
      </c>
      <c r="M4486" s="3">
        <v>30.93</v>
      </c>
      <c r="N4486" s="3">
        <v>24.81</v>
      </c>
      <c r="O4486" s="3">
        <v>6.41</v>
      </c>
      <c r="P4486" s="3">
        <v>0.86</v>
      </c>
      <c r="Q4486" s="3">
        <v>6.89</v>
      </c>
      <c r="R4486" s="3">
        <v>2.85</v>
      </c>
      <c r="S4486" s="3">
        <v>89.21</v>
      </c>
      <c r="T4486" s="3">
        <v>2592.15573334618</v>
      </c>
      <c r="U4486" s="3">
        <v>8179.7043</v>
      </c>
    </row>
    <row r="4487" hidden="1">
      <c r="A4487" s="10" t="str">
        <f t="shared" si="1"/>
        <v>Nicaragua2009</v>
      </c>
      <c r="B4487" s="1" t="s">
        <v>151</v>
      </c>
      <c r="C4487" s="3">
        <v>2009.0</v>
      </c>
      <c r="D4487" s="3">
        <v>85.94</v>
      </c>
      <c r="E4487" s="3">
        <v>68.58</v>
      </c>
      <c r="F4487" s="3">
        <v>-0.798077</v>
      </c>
      <c r="G4487" s="3">
        <v>0.39</v>
      </c>
      <c r="H4487" s="3">
        <v>3478.61</v>
      </c>
      <c r="I4487" s="3">
        <v>1393.05</v>
      </c>
      <c r="J4487" s="3">
        <v>-19.03</v>
      </c>
      <c r="K4487" s="3">
        <v>8298.73</v>
      </c>
      <c r="L4487" s="3">
        <v>17.03</v>
      </c>
      <c r="M4487" s="3">
        <v>51.55</v>
      </c>
      <c r="N4487" s="3">
        <v>16.06</v>
      </c>
      <c r="O4487" s="3">
        <v>15.25</v>
      </c>
      <c r="P4487" s="3">
        <v>1.2</v>
      </c>
      <c r="Q4487" s="3">
        <v>18.58</v>
      </c>
      <c r="R4487" s="3">
        <v>25.77</v>
      </c>
      <c r="S4487" s="3">
        <v>54.39</v>
      </c>
      <c r="T4487" s="3">
        <v>1571.49462014563</v>
      </c>
      <c r="U4487" s="3">
        <v>2618.7929</v>
      </c>
    </row>
    <row r="4488" hidden="1">
      <c r="A4488" s="10" t="str">
        <f t="shared" si="1"/>
        <v>Netherlands2009</v>
      </c>
      <c r="B4488" s="1" t="s">
        <v>147</v>
      </c>
      <c r="C4488" s="3">
        <v>2009.0</v>
      </c>
      <c r="D4488" s="3">
        <v>27.66</v>
      </c>
      <c r="E4488" s="3">
        <v>54.75</v>
      </c>
      <c r="F4488" s="3">
        <v>1.101546</v>
      </c>
      <c r="G4488" s="3">
        <v>0.09</v>
      </c>
      <c r="H4488" s="3">
        <v>382190.42</v>
      </c>
      <c r="I4488" s="3">
        <v>431502.45</v>
      </c>
      <c r="J4488" s="3">
        <v>7.58</v>
      </c>
      <c r="K4488" s="3">
        <v>868077.01</v>
      </c>
      <c r="L4488" s="3">
        <v>25.47</v>
      </c>
      <c r="M4488" s="3">
        <v>29.28</v>
      </c>
      <c r="N4488" s="3">
        <v>16.71</v>
      </c>
      <c r="O4488" s="3">
        <v>14.22</v>
      </c>
      <c r="P4488" s="3">
        <v>26.27</v>
      </c>
      <c r="Q4488" s="3">
        <v>30.76</v>
      </c>
      <c r="R4488" s="3">
        <v>18.5</v>
      </c>
      <c r="S4488" s="3">
        <v>8.38</v>
      </c>
      <c r="T4488" s="3">
        <v>1794.65287006798</v>
      </c>
      <c r="U4488" s="3">
        <v>1343.3041</v>
      </c>
    </row>
    <row r="4489" hidden="1">
      <c r="A4489" s="10" t="str">
        <f t="shared" si="1"/>
        <v>Norway2009</v>
      </c>
      <c r="B4489" s="1" t="s">
        <v>156</v>
      </c>
      <c r="C4489" s="3">
        <v>2009.0</v>
      </c>
      <c r="D4489" s="3">
        <v>71.43</v>
      </c>
      <c r="E4489" s="3">
        <v>72.87</v>
      </c>
      <c r="F4489" s="3">
        <v>0.788151</v>
      </c>
      <c r="G4489" s="3">
        <v>0.08</v>
      </c>
      <c r="H4489" s="3">
        <v>68968.82</v>
      </c>
      <c r="I4489" s="3">
        <v>114675.48</v>
      </c>
      <c r="J4489" s="3">
        <v>11.42</v>
      </c>
      <c r="K4489" s="3">
        <v>386189.98</v>
      </c>
      <c r="L4489" s="3">
        <v>34.23</v>
      </c>
      <c r="M4489" s="3">
        <v>38.64</v>
      </c>
      <c r="N4489" s="3">
        <v>21.25</v>
      </c>
      <c r="O4489" s="3">
        <v>5.41</v>
      </c>
      <c r="P4489" s="3">
        <v>12.36</v>
      </c>
      <c r="Q4489" s="3">
        <v>31.73</v>
      </c>
      <c r="R4489" s="3">
        <v>12.06</v>
      </c>
      <c r="S4489" s="3">
        <v>40.85</v>
      </c>
      <c r="T4489" s="3">
        <v>2323.08894642133</v>
      </c>
      <c r="U4489" s="3">
        <v>4187.555</v>
      </c>
    </row>
    <row r="4490" hidden="1">
      <c r="A4490" s="10" t="str">
        <f t="shared" si="1"/>
        <v>Nepal2009</v>
      </c>
      <c r="B4490" s="1" t="s">
        <v>146</v>
      </c>
      <c r="C4490" s="3">
        <v>2009.0</v>
      </c>
      <c r="D4490" s="3">
        <v>32.2</v>
      </c>
      <c r="E4490" s="3">
        <v>54.95</v>
      </c>
      <c r="F4490" s="2"/>
      <c r="G4490" s="3">
        <v>0.4</v>
      </c>
      <c r="H4490" s="3">
        <v>3754.39</v>
      </c>
      <c r="I4490" s="3">
        <v>886.0</v>
      </c>
      <c r="J4490" s="3">
        <v>-22.24</v>
      </c>
      <c r="K4490" s="3">
        <v>12854.99</v>
      </c>
      <c r="L4490" s="3">
        <v>20.82</v>
      </c>
      <c r="M4490" s="3">
        <v>34.13</v>
      </c>
      <c r="N4490" s="3">
        <v>37.92</v>
      </c>
      <c r="O4490" s="3">
        <v>7.12</v>
      </c>
      <c r="P4490" s="3">
        <v>2.37</v>
      </c>
      <c r="Q4490" s="3">
        <v>42.17</v>
      </c>
      <c r="R4490" s="3">
        <v>45.89</v>
      </c>
      <c r="S4490" s="3">
        <v>9.57</v>
      </c>
      <c r="T4490" s="3">
        <v>1564.08555178649</v>
      </c>
      <c r="U4490" s="3">
        <v>2133.5764</v>
      </c>
    </row>
    <row r="4491" hidden="1">
      <c r="A4491" s="10" t="str">
        <f t="shared" si="1"/>
        <v>New Zealand2009</v>
      </c>
      <c r="B4491" s="1" t="s">
        <v>150</v>
      </c>
      <c r="C4491" s="3">
        <v>2009.0</v>
      </c>
      <c r="D4491" s="3">
        <v>67.74</v>
      </c>
      <c r="E4491" s="3">
        <v>71.75</v>
      </c>
      <c r="F4491" s="3">
        <v>0.249389</v>
      </c>
      <c r="G4491" s="3">
        <v>0.07</v>
      </c>
      <c r="H4491" s="3">
        <v>25565.85</v>
      </c>
      <c r="I4491" s="3">
        <v>24932.6</v>
      </c>
      <c r="J4491" s="3">
        <v>2.32</v>
      </c>
      <c r="K4491" s="3">
        <v>121358.0</v>
      </c>
      <c r="L4491" s="3">
        <v>27.46</v>
      </c>
      <c r="M4491" s="3">
        <v>44.29</v>
      </c>
      <c r="N4491" s="3">
        <v>16.64</v>
      </c>
      <c r="O4491" s="3">
        <v>11.19</v>
      </c>
      <c r="P4491" s="3">
        <v>9.44</v>
      </c>
      <c r="Q4491" s="3">
        <v>24.39</v>
      </c>
      <c r="R4491" s="3">
        <v>31.0</v>
      </c>
      <c r="S4491" s="3">
        <v>32.08</v>
      </c>
      <c r="T4491" s="3">
        <v>2003.48434816272</v>
      </c>
      <c r="U4491" s="3">
        <v>1821.9507</v>
      </c>
    </row>
    <row r="4492" hidden="1">
      <c r="A4492" s="10" t="str">
        <f t="shared" si="1"/>
        <v>Other Asia, nes2009</v>
      </c>
      <c r="B4492" s="1" t="s">
        <v>159</v>
      </c>
      <c r="C4492" s="3">
        <v>2009.0</v>
      </c>
      <c r="D4492" s="3">
        <v>7.75</v>
      </c>
      <c r="E4492" s="3">
        <v>53.96</v>
      </c>
      <c r="F4492" s="2"/>
      <c r="G4492" s="3">
        <v>0.14</v>
      </c>
      <c r="H4492" s="3">
        <v>174942.56</v>
      </c>
      <c r="I4492" s="3">
        <v>203493.85</v>
      </c>
      <c r="J4492" s="2"/>
      <c r="K4492" s="2"/>
      <c r="L4492" s="3">
        <v>36.27</v>
      </c>
      <c r="M4492" s="3">
        <v>17.69</v>
      </c>
      <c r="N4492" s="3">
        <v>24.94</v>
      </c>
      <c r="O4492" s="3">
        <v>20.06</v>
      </c>
      <c r="P4492" s="3">
        <v>52.04</v>
      </c>
      <c r="Q4492" s="3">
        <v>19.34</v>
      </c>
      <c r="R4492" s="3">
        <v>26.76</v>
      </c>
      <c r="S4492" s="3">
        <v>1.1</v>
      </c>
      <c r="T4492" s="3">
        <v>2190.85891288063</v>
      </c>
      <c r="U4492" s="3">
        <v>2541.3103</v>
      </c>
    </row>
    <row r="4493" hidden="1">
      <c r="A4493" s="10" t="str">
        <f t="shared" si="1"/>
        <v>Oman2009</v>
      </c>
      <c r="B4493" s="1" t="s">
        <v>158</v>
      </c>
      <c r="C4493" s="3">
        <v>2009.0</v>
      </c>
      <c r="D4493" s="3">
        <v>68.11</v>
      </c>
      <c r="E4493" s="3">
        <v>69.32</v>
      </c>
      <c r="F4493" s="3">
        <v>-0.691392</v>
      </c>
      <c r="G4493" s="3">
        <v>0.12</v>
      </c>
      <c r="H4493" s="3">
        <v>17851.47</v>
      </c>
      <c r="I4493" s="3">
        <v>27650.63</v>
      </c>
      <c r="J4493" s="3">
        <v>15.99</v>
      </c>
      <c r="K4493" s="3">
        <v>48388.36</v>
      </c>
      <c r="L4493" s="3">
        <v>31.74</v>
      </c>
      <c r="M4493" s="3">
        <v>37.58</v>
      </c>
      <c r="N4493" s="3">
        <v>23.0</v>
      </c>
      <c r="O4493" s="3">
        <v>4.84</v>
      </c>
      <c r="P4493" s="3">
        <v>2.2</v>
      </c>
      <c r="Q4493" s="3">
        <v>19.11</v>
      </c>
      <c r="R4493" s="3">
        <v>9.69</v>
      </c>
      <c r="S4493" s="3">
        <v>51.78</v>
      </c>
      <c r="T4493" s="3">
        <v>2411.05260062933</v>
      </c>
      <c r="U4493" s="3">
        <v>4486.5585</v>
      </c>
    </row>
    <row r="4494" hidden="1">
      <c r="A4494" s="10" t="str">
        <f t="shared" si="1"/>
        <v>Pakistan2009</v>
      </c>
      <c r="B4494" s="1" t="s">
        <v>160</v>
      </c>
      <c r="C4494" s="3">
        <v>2009.0</v>
      </c>
      <c r="D4494" s="3">
        <v>25.52</v>
      </c>
      <c r="E4494" s="3">
        <v>50.82</v>
      </c>
      <c r="F4494" s="3">
        <v>-0.472544</v>
      </c>
      <c r="G4494" s="3">
        <v>0.06</v>
      </c>
      <c r="H4494" s="3">
        <v>31583.72</v>
      </c>
      <c r="I4494" s="3">
        <v>17554.7</v>
      </c>
      <c r="J4494" s="3">
        <v>-7.28</v>
      </c>
      <c r="K4494" s="3">
        <v>168153.01</v>
      </c>
      <c r="L4494" s="3">
        <v>21.14</v>
      </c>
      <c r="M4494" s="3">
        <v>29.68</v>
      </c>
      <c r="N4494" s="3">
        <v>29.24</v>
      </c>
      <c r="O4494" s="3">
        <v>19.9</v>
      </c>
      <c r="P4494" s="3">
        <v>3.67</v>
      </c>
      <c r="Q4494" s="3">
        <v>60.5</v>
      </c>
      <c r="R4494" s="3">
        <v>29.38</v>
      </c>
      <c r="S4494" s="3">
        <v>6.44</v>
      </c>
      <c r="T4494" s="3">
        <v>1663.79633542281</v>
      </c>
      <c r="U4494" s="3">
        <v>3290.7236</v>
      </c>
    </row>
    <row r="4495" hidden="1">
      <c r="A4495" s="10" t="str">
        <f t="shared" si="1"/>
        <v>Panama2009</v>
      </c>
      <c r="B4495" s="1" t="s">
        <v>162</v>
      </c>
      <c r="C4495" s="3">
        <v>2009.0</v>
      </c>
      <c r="D4495" s="3">
        <v>9.36</v>
      </c>
      <c r="E4495" s="3">
        <v>75.47</v>
      </c>
      <c r="F4495" s="3">
        <v>0.676916</v>
      </c>
      <c r="G4495" s="3">
        <v>0.07</v>
      </c>
      <c r="H4495" s="3">
        <v>13876.55</v>
      </c>
      <c r="I4495" s="3">
        <v>10716.69</v>
      </c>
      <c r="J4495" s="3">
        <v>0.65</v>
      </c>
      <c r="K4495" s="3">
        <v>27116.64</v>
      </c>
      <c r="L4495" s="3">
        <v>17.81</v>
      </c>
      <c r="M4495" s="3">
        <v>57.66</v>
      </c>
      <c r="N4495" s="3">
        <v>22.74</v>
      </c>
      <c r="O4495" s="3">
        <v>1.79</v>
      </c>
      <c r="P4495" s="3">
        <v>9.17</v>
      </c>
      <c r="Q4495" s="3">
        <v>59.54</v>
      </c>
      <c r="R4495" s="3">
        <v>25.33</v>
      </c>
      <c r="S4495" s="3">
        <v>5.97</v>
      </c>
      <c r="T4495" s="3">
        <v>2087.06593821322</v>
      </c>
      <c r="U4495" s="3">
        <v>2116.8534</v>
      </c>
    </row>
    <row r="4496" hidden="1">
      <c r="A4496" s="10" t="str">
        <f t="shared" si="1"/>
        <v>Peru2009</v>
      </c>
      <c r="B4496" s="1" t="s">
        <v>165</v>
      </c>
      <c r="C4496" s="3">
        <v>2009.0</v>
      </c>
      <c r="D4496" s="3">
        <v>51.92</v>
      </c>
      <c r="E4496" s="3">
        <v>56.29</v>
      </c>
      <c r="F4496" s="3">
        <v>-0.485909</v>
      </c>
      <c r="G4496" s="3">
        <v>0.09</v>
      </c>
      <c r="H4496" s="3">
        <v>21813.51</v>
      </c>
      <c r="I4496" s="3">
        <v>26738.26</v>
      </c>
      <c r="J4496" s="3">
        <v>4.77</v>
      </c>
      <c r="K4496" s="3">
        <v>120823.0</v>
      </c>
      <c r="L4496" s="3">
        <v>30.86</v>
      </c>
      <c r="M4496" s="3">
        <v>25.43</v>
      </c>
      <c r="N4496" s="3">
        <v>27.22</v>
      </c>
      <c r="O4496" s="3">
        <v>16.48</v>
      </c>
      <c r="P4496" s="3">
        <v>1.07</v>
      </c>
      <c r="Q4496" s="3">
        <v>17.08</v>
      </c>
      <c r="R4496" s="3">
        <v>48.49</v>
      </c>
      <c r="S4496" s="3">
        <v>33.36</v>
      </c>
      <c r="T4496" s="3">
        <v>2038.70112525182</v>
      </c>
      <c r="U4496" s="3">
        <v>1712.7</v>
      </c>
    </row>
    <row r="4497" hidden="1">
      <c r="A4497" s="10" t="str">
        <f t="shared" si="1"/>
        <v>Philippines2009</v>
      </c>
      <c r="B4497" s="1" t="s">
        <v>166</v>
      </c>
      <c r="C4497" s="3">
        <v>2009.0</v>
      </c>
      <c r="D4497" s="3">
        <v>14.22</v>
      </c>
      <c r="E4497" s="3">
        <v>67.01</v>
      </c>
      <c r="F4497" s="3">
        <v>0.492648</v>
      </c>
      <c r="G4497" s="3">
        <v>0.1</v>
      </c>
      <c r="H4497" s="3">
        <v>45877.74</v>
      </c>
      <c r="I4497" s="3">
        <v>38435.8</v>
      </c>
      <c r="J4497" s="3">
        <v>-0.45</v>
      </c>
      <c r="K4497" s="3">
        <v>176132.0</v>
      </c>
      <c r="L4497" s="3">
        <v>44.04</v>
      </c>
      <c r="M4497" s="3">
        <v>22.97</v>
      </c>
      <c r="N4497" s="3">
        <v>17.9</v>
      </c>
      <c r="O4497" s="3">
        <v>15.08</v>
      </c>
      <c r="P4497" s="3">
        <v>66.16</v>
      </c>
      <c r="Q4497" s="3">
        <v>19.37</v>
      </c>
      <c r="R4497" s="3">
        <v>8.96</v>
      </c>
      <c r="S4497" s="3">
        <v>5.5</v>
      </c>
      <c r="T4497" s="3">
        <v>2435.84768838312</v>
      </c>
      <c r="U4497" s="3">
        <v>4102.7372</v>
      </c>
    </row>
    <row r="4498" hidden="1">
      <c r="A4498" s="10" t="str">
        <f t="shared" si="1"/>
        <v>Palau2009</v>
      </c>
      <c r="B4498" s="1" t="s">
        <v>161</v>
      </c>
      <c r="C4498" s="3">
        <v>2009.0</v>
      </c>
      <c r="D4498" s="3">
        <v>0.0</v>
      </c>
      <c r="E4498" s="3">
        <v>81.87</v>
      </c>
      <c r="F4498" s="2"/>
      <c r="G4498" s="3">
        <v>0.83</v>
      </c>
      <c r="H4498" s="3">
        <v>89.86</v>
      </c>
      <c r="I4498" s="2"/>
      <c r="J4498" s="3">
        <v>-25.55</v>
      </c>
      <c r="K4498" s="3">
        <v>187.52</v>
      </c>
      <c r="L4498" s="3">
        <v>16.34</v>
      </c>
      <c r="M4498" s="3">
        <v>65.53</v>
      </c>
      <c r="N4498" s="3">
        <v>10.32</v>
      </c>
      <c r="O4498" s="3">
        <v>7.75</v>
      </c>
      <c r="P4498" s="2"/>
      <c r="Q4498" s="2"/>
      <c r="R4498" s="2"/>
      <c r="S4498" s="2"/>
      <c r="T4498" s="3">
        <v>1701.44568014888</v>
      </c>
      <c r="U4498" s="3">
        <v>0.0</v>
      </c>
    </row>
    <row r="4499" hidden="1">
      <c r="A4499" s="10" t="str">
        <f t="shared" si="1"/>
        <v>Papua New Guinea2009</v>
      </c>
      <c r="B4499" s="1" t="s">
        <v>163</v>
      </c>
      <c r="C4499" s="3">
        <v>2009.0</v>
      </c>
      <c r="D4499" s="3">
        <v>0.0</v>
      </c>
      <c r="E4499" s="3">
        <v>0.0</v>
      </c>
      <c r="F4499" s="3">
        <v>-1.617742</v>
      </c>
      <c r="G4499" s="2"/>
      <c r="H4499" s="2"/>
      <c r="I4499" s="2"/>
      <c r="J4499" s="2"/>
      <c r="K4499" s="3">
        <v>11619.64</v>
      </c>
      <c r="L4499" s="2"/>
      <c r="M4499" s="2"/>
      <c r="N4499" s="2"/>
      <c r="O4499" s="2"/>
      <c r="P4499" s="2"/>
      <c r="Q4499" s="2"/>
      <c r="R4499" s="2"/>
      <c r="S4499" s="2"/>
      <c r="T4499" s="3">
        <v>0.0</v>
      </c>
      <c r="U4499" s="3">
        <v>0.0</v>
      </c>
    </row>
    <row r="4500" hidden="1">
      <c r="A4500" s="10" t="str">
        <f t="shared" si="1"/>
        <v>Poland2009</v>
      </c>
      <c r="B4500" s="1" t="s">
        <v>167</v>
      </c>
      <c r="C4500" s="3">
        <v>2009.0</v>
      </c>
      <c r="D4500" s="3">
        <v>19.75</v>
      </c>
      <c r="E4500" s="3">
        <v>61.87</v>
      </c>
      <c r="F4500" s="3">
        <v>1.160528</v>
      </c>
      <c r="G4500" s="3">
        <v>0.09</v>
      </c>
      <c r="H4500" s="3">
        <v>149569.84</v>
      </c>
      <c r="I4500" s="3">
        <v>136641.3</v>
      </c>
      <c r="J4500" s="3">
        <v>-0.98</v>
      </c>
      <c r="K4500" s="3">
        <v>439738.01</v>
      </c>
      <c r="L4500" s="3">
        <v>31.48</v>
      </c>
      <c r="M4500" s="3">
        <v>30.39</v>
      </c>
      <c r="N4500" s="3">
        <v>22.46</v>
      </c>
      <c r="O4500" s="3">
        <v>11.65</v>
      </c>
      <c r="P4500" s="3">
        <v>27.94</v>
      </c>
      <c r="Q4500" s="3">
        <v>46.66</v>
      </c>
      <c r="R4500" s="3">
        <v>17.72</v>
      </c>
      <c r="S4500" s="3">
        <v>6.05</v>
      </c>
      <c r="T4500" s="3">
        <v>2104.71150126234</v>
      </c>
      <c r="U4500" s="3">
        <v>1318.3609</v>
      </c>
    </row>
    <row r="4501" hidden="1">
      <c r="A4501" s="10" t="str">
        <f t="shared" si="1"/>
        <v>Portugal2009</v>
      </c>
      <c r="B4501" s="1" t="s">
        <v>168</v>
      </c>
      <c r="C4501" s="3">
        <v>2009.0</v>
      </c>
      <c r="D4501" s="3">
        <v>27.79</v>
      </c>
      <c r="E4501" s="3">
        <v>63.12</v>
      </c>
      <c r="F4501" s="3">
        <v>0.646568</v>
      </c>
      <c r="G4501" s="3">
        <v>0.1</v>
      </c>
      <c r="H4501" s="3">
        <v>71810.9</v>
      </c>
      <c r="I4501" s="3">
        <v>44249.98</v>
      </c>
      <c r="J4501" s="3">
        <v>-6.91</v>
      </c>
      <c r="K4501" s="3">
        <v>243702.01</v>
      </c>
      <c r="L4501" s="3">
        <v>24.86</v>
      </c>
      <c r="M4501" s="3">
        <v>38.26</v>
      </c>
      <c r="N4501" s="3">
        <v>20.84</v>
      </c>
      <c r="O4501" s="3">
        <v>15.82</v>
      </c>
      <c r="P4501" s="3">
        <v>19.74</v>
      </c>
      <c r="Q4501" s="3">
        <v>51.79</v>
      </c>
      <c r="R4501" s="3">
        <v>20.89</v>
      </c>
      <c r="S4501" s="3">
        <v>6.98</v>
      </c>
      <c r="T4501" s="3">
        <v>1795.3262153692</v>
      </c>
      <c r="U4501" s="3">
        <v>880.8971</v>
      </c>
    </row>
    <row r="4502" hidden="1">
      <c r="A4502" s="10" t="str">
        <f t="shared" si="1"/>
        <v>Paraguay2009</v>
      </c>
      <c r="B4502" s="1" t="s">
        <v>164</v>
      </c>
      <c r="C4502" s="3">
        <v>2009.0</v>
      </c>
      <c r="D4502" s="3">
        <v>93.13</v>
      </c>
      <c r="E4502" s="3">
        <v>79.09</v>
      </c>
      <c r="F4502" s="3">
        <v>-0.551526</v>
      </c>
      <c r="G4502" s="3">
        <v>0.09</v>
      </c>
      <c r="H4502" s="3">
        <v>6961.63</v>
      </c>
      <c r="I4502" s="3">
        <v>5079.61</v>
      </c>
      <c r="J4502" s="3">
        <v>5.09</v>
      </c>
      <c r="K4502" s="3">
        <v>22341.75</v>
      </c>
      <c r="L4502" s="3">
        <v>31.41</v>
      </c>
      <c r="M4502" s="3">
        <v>47.68</v>
      </c>
      <c r="N4502" s="3">
        <v>17.67</v>
      </c>
      <c r="O4502" s="3">
        <v>3.23</v>
      </c>
      <c r="P4502" s="3">
        <v>0.48</v>
      </c>
      <c r="Q4502" s="3">
        <v>5.3</v>
      </c>
      <c r="R4502" s="3">
        <v>55.18</v>
      </c>
      <c r="S4502" s="3">
        <v>39.04</v>
      </c>
      <c r="T4502" s="3">
        <v>2311.04571462147</v>
      </c>
      <c r="U4502" s="3">
        <v>2705.642</v>
      </c>
    </row>
    <row r="4503" hidden="1">
      <c r="A4503" s="10" t="str">
        <f t="shared" si="1"/>
        <v>Occ.Pal.Terr2009</v>
      </c>
      <c r="B4503" s="1" t="s">
        <v>157</v>
      </c>
      <c r="C4503" s="3">
        <v>2009.0</v>
      </c>
      <c r="D4503" s="3">
        <v>27.37</v>
      </c>
      <c r="E4503" s="3">
        <v>64.26</v>
      </c>
      <c r="F4503" s="2"/>
      <c r="G4503" s="3">
        <v>0.21</v>
      </c>
      <c r="H4503" s="3">
        <v>3600.79</v>
      </c>
      <c r="I4503" s="3">
        <v>518.36</v>
      </c>
      <c r="J4503" s="3">
        <v>-47.12</v>
      </c>
      <c r="K4503" s="3">
        <v>8085.7</v>
      </c>
      <c r="L4503" s="3">
        <v>11.33</v>
      </c>
      <c r="M4503" s="3">
        <v>52.93</v>
      </c>
      <c r="N4503" s="3">
        <v>26.66</v>
      </c>
      <c r="O4503" s="3">
        <v>6.99</v>
      </c>
      <c r="P4503" s="3">
        <v>5.42</v>
      </c>
      <c r="Q4503" s="3">
        <v>71.49</v>
      </c>
      <c r="R4503" s="3">
        <v>13.95</v>
      </c>
      <c r="S4503" s="3">
        <v>8.47</v>
      </c>
      <c r="T4503" s="3">
        <v>1708.23022921719</v>
      </c>
      <c r="U4503" s="3">
        <v>1131.772</v>
      </c>
    </row>
    <row r="4504" hidden="1">
      <c r="A4504" s="10" t="str">
        <f t="shared" si="1"/>
        <v>French Polynesia2009</v>
      </c>
      <c r="B4504" s="1" t="s">
        <v>85</v>
      </c>
      <c r="C4504" s="3">
        <v>2009.0</v>
      </c>
      <c r="D4504" s="3">
        <v>17.6</v>
      </c>
      <c r="E4504" s="3">
        <v>81.08</v>
      </c>
      <c r="F4504" s="2"/>
      <c r="G4504" s="3">
        <v>0.32</v>
      </c>
      <c r="H4504" s="3">
        <v>1717.06</v>
      </c>
      <c r="I4504" s="3">
        <v>148.27</v>
      </c>
      <c r="J4504" s="2"/>
      <c r="K4504" s="2"/>
      <c r="L4504" s="3">
        <v>22.74</v>
      </c>
      <c r="M4504" s="3">
        <v>58.34</v>
      </c>
      <c r="N4504" s="3">
        <v>11.06</v>
      </c>
      <c r="O4504" s="3">
        <v>7.85</v>
      </c>
      <c r="P4504" s="3">
        <v>9.84</v>
      </c>
      <c r="Q4504" s="3">
        <v>17.97</v>
      </c>
      <c r="R4504" s="3">
        <v>4.47</v>
      </c>
      <c r="S4504" s="3">
        <v>67.71</v>
      </c>
      <c r="T4504" s="3">
        <v>1739.23846869732</v>
      </c>
      <c r="U4504" s="3">
        <v>4497.3403</v>
      </c>
    </row>
    <row r="4505" hidden="1">
      <c r="A4505" s="10" t="str">
        <f t="shared" si="1"/>
        <v>Qatar2009</v>
      </c>
      <c r="B4505" s="1" t="s">
        <v>169</v>
      </c>
      <c r="C4505" s="3">
        <v>2009.0</v>
      </c>
      <c r="D4505" s="3">
        <v>0.0</v>
      </c>
      <c r="E4505" s="3">
        <v>0.0</v>
      </c>
      <c r="F4505" s="3">
        <v>-0.943471</v>
      </c>
      <c r="G4505" s="2"/>
      <c r="H4505" s="2"/>
      <c r="I4505" s="2"/>
      <c r="J4505" s="3">
        <v>22.13</v>
      </c>
      <c r="K4505" s="3">
        <v>97798.35</v>
      </c>
      <c r="L4505" s="2"/>
      <c r="M4505" s="2"/>
      <c r="N4505" s="2"/>
      <c r="O4505" s="2"/>
      <c r="P4505" s="2"/>
      <c r="Q4505" s="2"/>
      <c r="R4505" s="2"/>
      <c r="S4505" s="2"/>
      <c r="T4505" s="3">
        <v>0.0</v>
      </c>
      <c r="U4505" s="3">
        <v>0.0</v>
      </c>
    </row>
    <row r="4506" hidden="1">
      <c r="A4506" s="10" t="str">
        <f t="shared" si="1"/>
        <v>Reunion2009</v>
      </c>
      <c r="B4506" s="1" t="s">
        <v>170</v>
      </c>
      <c r="C4506" s="3">
        <v>2009.0</v>
      </c>
      <c r="D4506" s="3">
        <v>0.0</v>
      </c>
      <c r="E4506" s="3">
        <v>0.0</v>
      </c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3">
        <v>0.0</v>
      </c>
      <c r="U4506" s="3">
        <v>0.0</v>
      </c>
    </row>
    <row r="4507" hidden="1">
      <c r="A4507" s="10" t="str">
        <f t="shared" si="1"/>
        <v>Romania2009</v>
      </c>
      <c r="B4507" s="1" t="s">
        <v>171</v>
      </c>
      <c r="C4507" s="3">
        <v>2009.0</v>
      </c>
      <c r="D4507" s="3">
        <v>17.1</v>
      </c>
      <c r="E4507" s="3">
        <v>60.19</v>
      </c>
      <c r="F4507" s="3">
        <v>0.958048</v>
      </c>
      <c r="G4507" s="3">
        <v>0.08</v>
      </c>
      <c r="H4507" s="3">
        <v>54256.27</v>
      </c>
      <c r="I4507" s="3">
        <v>40620.89</v>
      </c>
      <c r="J4507" s="3">
        <v>-6.43</v>
      </c>
      <c r="K4507" s="3">
        <v>174104.0</v>
      </c>
      <c r="L4507" s="3">
        <v>28.95</v>
      </c>
      <c r="M4507" s="3">
        <v>31.24</v>
      </c>
      <c r="N4507" s="3">
        <v>25.54</v>
      </c>
      <c r="O4507" s="3">
        <v>11.3</v>
      </c>
      <c r="P4507" s="3">
        <v>30.33</v>
      </c>
      <c r="Q4507" s="3">
        <v>43.35</v>
      </c>
      <c r="R4507" s="3">
        <v>16.85</v>
      </c>
      <c r="S4507" s="3">
        <v>7.24</v>
      </c>
      <c r="T4507" s="3">
        <v>2092.56183050108</v>
      </c>
      <c r="U4507" s="3">
        <v>1326.192</v>
      </c>
    </row>
    <row r="4508" hidden="1">
      <c r="A4508" s="10" t="str">
        <f t="shared" si="1"/>
        <v>Russian Federation2009</v>
      </c>
      <c r="B4508" s="1" t="s">
        <v>172</v>
      </c>
      <c r="C4508" s="3">
        <v>2009.0</v>
      </c>
      <c r="D4508" s="3">
        <v>69.48</v>
      </c>
      <c r="E4508" s="3">
        <v>65.89</v>
      </c>
      <c r="F4508" s="3">
        <v>0.048661</v>
      </c>
      <c r="G4508" s="3">
        <v>0.03</v>
      </c>
      <c r="H4508" s="3">
        <v>170826.59</v>
      </c>
      <c r="I4508" s="3">
        <v>301796.06</v>
      </c>
      <c r="J4508" s="3">
        <v>7.44</v>
      </c>
      <c r="K4508" s="3">
        <v>1222640.01</v>
      </c>
      <c r="L4508" s="3">
        <v>31.78</v>
      </c>
      <c r="M4508" s="3">
        <v>34.11</v>
      </c>
      <c r="N4508" s="3">
        <v>14.77</v>
      </c>
      <c r="O4508" s="3">
        <v>11.34</v>
      </c>
      <c r="P4508" s="3">
        <v>3.71</v>
      </c>
      <c r="Q4508" s="3">
        <v>32.02</v>
      </c>
      <c r="R4508" s="3">
        <v>16.92</v>
      </c>
      <c r="S4508" s="3">
        <v>37.24</v>
      </c>
      <c r="T4508" s="3">
        <v>2137.35448402609</v>
      </c>
      <c r="U4508" s="3">
        <v>4231.2361</v>
      </c>
    </row>
    <row r="4509" hidden="1">
      <c r="A4509" s="10" t="str">
        <f t="shared" si="1"/>
        <v>Rwanda2009</v>
      </c>
      <c r="B4509" s="1" t="s">
        <v>173</v>
      </c>
      <c r="C4509" s="3">
        <v>2009.0</v>
      </c>
      <c r="D4509" s="3">
        <v>72.17</v>
      </c>
      <c r="E4509" s="3">
        <v>69.53</v>
      </c>
      <c r="F4509" s="2"/>
      <c r="G4509" s="3">
        <v>0.07</v>
      </c>
      <c r="H4509" s="3">
        <v>1112.02</v>
      </c>
      <c r="I4509" s="3">
        <v>260.66</v>
      </c>
      <c r="J4509" s="3">
        <v>-16.09</v>
      </c>
      <c r="K4509" s="3">
        <v>5673.41</v>
      </c>
      <c r="L4509" s="3">
        <v>27.18</v>
      </c>
      <c r="M4509" s="3">
        <v>42.35</v>
      </c>
      <c r="N4509" s="3">
        <v>26.43</v>
      </c>
      <c r="O4509" s="3">
        <v>3.84</v>
      </c>
      <c r="P4509" s="3">
        <v>13.11</v>
      </c>
      <c r="Q4509" s="3">
        <v>39.06</v>
      </c>
      <c r="R4509" s="3">
        <v>3.86</v>
      </c>
      <c r="S4509" s="3">
        <v>40.92</v>
      </c>
      <c r="T4509" s="3">
        <v>2018.77443920963</v>
      </c>
      <c r="U4509" s="3">
        <v>2728.5824</v>
      </c>
    </row>
    <row r="4510" hidden="1">
      <c r="A4510" s="10" t="str">
        <f t="shared" si="1"/>
        <v>South Asia2009</v>
      </c>
      <c r="B4510" s="1" t="s">
        <v>187</v>
      </c>
      <c r="C4510" s="3">
        <v>2009.0</v>
      </c>
      <c r="D4510" s="3">
        <v>25.11</v>
      </c>
      <c r="E4510" s="3">
        <v>33.76</v>
      </c>
      <c r="F4510" s="2"/>
      <c r="G4510" s="2"/>
      <c r="H4510" s="3">
        <v>339248.53</v>
      </c>
      <c r="I4510" s="3">
        <v>218861.81</v>
      </c>
      <c r="J4510" s="3">
        <v>-5.85</v>
      </c>
      <c r="K4510" s="3">
        <v>1683460.06</v>
      </c>
      <c r="L4510" s="3">
        <v>20.68</v>
      </c>
      <c r="M4510" s="3">
        <v>13.08</v>
      </c>
      <c r="N4510" s="3">
        <v>33.94</v>
      </c>
      <c r="O4510" s="3">
        <v>30.27</v>
      </c>
      <c r="P4510" s="3">
        <v>10.98</v>
      </c>
      <c r="Q4510" s="3">
        <v>48.96</v>
      </c>
      <c r="R4510" s="3">
        <v>27.95</v>
      </c>
      <c r="S4510" s="3">
        <v>8.47</v>
      </c>
      <c r="T4510" s="3">
        <v>0.0</v>
      </c>
      <c r="U4510" s="3">
        <v>1164.0644</v>
      </c>
    </row>
    <row r="4511" hidden="1">
      <c r="A4511" s="10" t="str">
        <f t="shared" si="1"/>
        <v>Saudi Arabia2009</v>
      </c>
      <c r="B4511" s="1" t="s">
        <v>176</v>
      </c>
      <c r="C4511" s="3">
        <v>2009.0</v>
      </c>
      <c r="D4511" s="3">
        <v>87.05</v>
      </c>
      <c r="E4511" s="3">
        <v>70.4</v>
      </c>
      <c r="F4511" s="3">
        <v>-0.483517</v>
      </c>
      <c r="G4511" s="3">
        <v>0.08</v>
      </c>
      <c r="H4511" s="3">
        <v>92457.16</v>
      </c>
      <c r="I4511" s="3">
        <v>191810.27</v>
      </c>
      <c r="J4511" s="3">
        <v>9.32</v>
      </c>
      <c r="K4511" s="3">
        <v>429098.01</v>
      </c>
      <c r="L4511" s="3">
        <v>35.76</v>
      </c>
      <c r="M4511" s="3">
        <v>34.64</v>
      </c>
      <c r="N4511" s="3">
        <v>21.87</v>
      </c>
      <c r="O4511" s="3">
        <v>7.71</v>
      </c>
      <c r="P4511" s="3">
        <v>2.47</v>
      </c>
      <c r="Q4511" s="3">
        <v>14.19</v>
      </c>
      <c r="R4511" s="3">
        <v>8.61</v>
      </c>
      <c r="S4511" s="3">
        <v>74.71</v>
      </c>
      <c r="T4511" s="3">
        <v>2508.87578488548</v>
      </c>
      <c r="U4511" s="3">
        <v>7264.683</v>
      </c>
    </row>
    <row r="4512" hidden="1">
      <c r="A4512" s="10" t="str">
        <f t="shared" si="1"/>
        <v>Sudan2009</v>
      </c>
      <c r="B4512" s="1" t="s">
        <v>193</v>
      </c>
      <c r="C4512" s="3">
        <v>2009.0</v>
      </c>
      <c r="D4512" s="3">
        <v>84.52</v>
      </c>
      <c r="E4512" s="3">
        <v>67.57</v>
      </c>
      <c r="F4512" s="2"/>
      <c r="G4512" s="3">
        <v>0.35</v>
      </c>
      <c r="H4512" s="3">
        <v>8589.88</v>
      </c>
      <c r="I4512" s="3">
        <v>9079.52</v>
      </c>
      <c r="J4512" s="3">
        <v>-4.03</v>
      </c>
      <c r="K4512" s="3">
        <v>49957.2</v>
      </c>
      <c r="L4512" s="3">
        <v>34.79</v>
      </c>
      <c r="M4512" s="3">
        <v>32.78</v>
      </c>
      <c r="N4512" s="3">
        <v>24.69</v>
      </c>
      <c r="O4512" s="3">
        <v>7.27</v>
      </c>
      <c r="P4512" s="3">
        <v>0.54</v>
      </c>
      <c r="Q4512" s="3">
        <v>2.23</v>
      </c>
      <c r="R4512" s="3">
        <v>14.52</v>
      </c>
      <c r="S4512" s="3">
        <v>82.7</v>
      </c>
      <c r="T4512" s="3">
        <v>2200.95619778617</v>
      </c>
      <c r="U4512" s="3">
        <v>6418.5484</v>
      </c>
    </row>
    <row r="4513" hidden="1">
      <c r="A4513" s="10" t="str">
        <f t="shared" si="1"/>
        <v>Senegal2009</v>
      </c>
      <c r="B4513" s="1" t="s">
        <v>177</v>
      </c>
      <c r="C4513" s="3">
        <v>2009.0</v>
      </c>
      <c r="D4513" s="3">
        <v>59.47</v>
      </c>
      <c r="E4513" s="3">
        <v>64.33</v>
      </c>
      <c r="F4513" s="3">
        <v>-0.738551</v>
      </c>
      <c r="G4513" s="3">
        <v>0.08</v>
      </c>
      <c r="H4513" s="3">
        <v>4712.9</v>
      </c>
      <c r="I4513" s="3">
        <v>2017.39</v>
      </c>
      <c r="J4513" s="3">
        <v>-13.27</v>
      </c>
      <c r="K4513" s="3">
        <v>16248.21</v>
      </c>
      <c r="L4513" s="3">
        <v>20.6</v>
      </c>
      <c r="M4513" s="3">
        <v>43.73</v>
      </c>
      <c r="N4513" s="3">
        <v>19.7</v>
      </c>
      <c r="O4513" s="3">
        <v>15.97</v>
      </c>
      <c r="P4513" s="3">
        <v>7.72</v>
      </c>
      <c r="Q4513" s="3">
        <v>40.58</v>
      </c>
      <c r="R4513" s="3">
        <v>37.23</v>
      </c>
      <c r="S4513" s="3">
        <v>14.47</v>
      </c>
      <c r="T4513" s="3">
        <v>1618.18694990034</v>
      </c>
      <c r="U4513" s="3">
        <v>1140.8047</v>
      </c>
    </row>
    <row r="4514" hidden="1">
      <c r="A4514" s="10" t="str">
        <f t="shared" si="1"/>
        <v>Serbia, FR(Serbia/Montenegro)2009</v>
      </c>
      <c r="B4514" s="1" t="s">
        <v>178</v>
      </c>
      <c r="C4514" s="3">
        <v>2009.0</v>
      </c>
      <c r="D4514" s="3">
        <v>33.54</v>
      </c>
      <c r="E4514" s="3">
        <v>46.47</v>
      </c>
      <c r="F4514" s="2"/>
      <c r="G4514" s="3">
        <v>0.06</v>
      </c>
      <c r="H4514" s="3">
        <v>16047.43</v>
      </c>
      <c r="I4514" s="3">
        <v>8345.08</v>
      </c>
      <c r="J4514" s="3">
        <v>-13.33</v>
      </c>
      <c r="K4514" s="3">
        <v>45162.89</v>
      </c>
      <c r="L4514" s="3">
        <v>16.52</v>
      </c>
      <c r="M4514" s="3">
        <v>29.95</v>
      </c>
      <c r="N4514" s="3">
        <v>23.75</v>
      </c>
      <c r="O4514" s="3">
        <v>10.69</v>
      </c>
      <c r="P4514" s="3">
        <v>15.77</v>
      </c>
      <c r="Q4514" s="3">
        <v>42.06</v>
      </c>
      <c r="R4514" s="3">
        <v>27.79</v>
      </c>
      <c r="S4514" s="3">
        <v>12.97</v>
      </c>
      <c r="T4514" s="3">
        <v>1568.88576274506</v>
      </c>
      <c r="U4514" s="3">
        <v>1013.5694</v>
      </c>
    </row>
    <row r="4515" hidden="1">
      <c r="A4515" s="10" t="str">
        <f t="shared" si="1"/>
        <v>Singapore2009</v>
      </c>
      <c r="B4515" s="1" t="s">
        <v>181</v>
      </c>
      <c r="C4515" s="3">
        <v>2009.0</v>
      </c>
      <c r="D4515" s="3">
        <v>17.99</v>
      </c>
      <c r="E4515" s="3">
        <v>73.02</v>
      </c>
      <c r="F4515" s="3">
        <v>1.979851</v>
      </c>
      <c r="G4515" s="3">
        <v>0.06</v>
      </c>
      <c r="H4515" s="3">
        <v>247216.2</v>
      </c>
      <c r="I4515" s="3">
        <v>271079.92</v>
      </c>
      <c r="J4515" s="3">
        <v>23.5</v>
      </c>
      <c r="K4515" s="3">
        <v>194152.01</v>
      </c>
      <c r="L4515" s="3">
        <v>45.87</v>
      </c>
      <c r="M4515" s="3">
        <v>27.15</v>
      </c>
      <c r="N4515" s="3">
        <v>13.61</v>
      </c>
      <c r="O4515" s="3">
        <v>9.73</v>
      </c>
      <c r="P4515" s="3">
        <v>51.11</v>
      </c>
      <c r="Q4515" s="3">
        <v>25.18</v>
      </c>
      <c r="R4515" s="3">
        <v>15.45</v>
      </c>
      <c r="S4515" s="3">
        <v>0.55</v>
      </c>
      <c r="T4515" s="3">
        <v>2713.36031528898</v>
      </c>
      <c r="U4515" s="3">
        <v>2851.0407</v>
      </c>
    </row>
    <row r="4516" hidden="1">
      <c r="A4516" s="10" t="str">
        <f t="shared" si="1"/>
        <v>Solomon Islands2009</v>
      </c>
      <c r="B4516" s="1" t="s">
        <v>185</v>
      </c>
      <c r="C4516" s="3">
        <v>2009.0</v>
      </c>
      <c r="D4516" s="3">
        <v>97.11</v>
      </c>
      <c r="E4516" s="3">
        <v>62.4</v>
      </c>
      <c r="F4516" s="2"/>
      <c r="G4516" s="3">
        <v>0.39</v>
      </c>
      <c r="H4516" s="3">
        <v>213.48</v>
      </c>
      <c r="I4516" s="3">
        <v>214.59</v>
      </c>
      <c r="J4516" s="3">
        <v>-14.86</v>
      </c>
      <c r="K4516" s="3">
        <v>735.94</v>
      </c>
      <c r="L4516" s="3">
        <v>10.02</v>
      </c>
      <c r="M4516" s="3">
        <v>52.38</v>
      </c>
      <c r="N4516" s="3">
        <v>2.02</v>
      </c>
      <c r="O4516" s="3">
        <v>3.2</v>
      </c>
      <c r="P4516" s="3">
        <v>0.4</v>
      </c>
      <c r="Q4516" s="3">
        <v>1.38</v>
      </c>
      <c r="R4516" s="3">
        <v>11.36</v>
      </c>
      <c r="S4516" s="3">
        <v>17.56</v>
      </c>
      <c r="T4516" s="3">
        <v>1564.31358635959</v>
      </c>
      <c r="U4516" s="3">
        <v>4123.9222</v>
      </c>
    </row>
    <row r="4517" hidden="1">
      <c r="A4517" s="10" t="str">
        <f t="shared" si="1"/>
        <v>Sierra Leone2009</v>
      </c>
      <c r="B4517" s="1" t="s">
        <v>180</v>
      </c>
      <c r="C4517" s="3">
        <v>2009.0</v>
      </c>
      <c r="D4517" s="3">
        <v>0.0</v>
      </c>
      <c r="E4517" s="3">
        <v>0.0</v>
      </c>
      <c r="F4517" s="2"/>
      <c r="G4517" s="2"/>
      <c r="H4517" s="2"/>
      <c r="I4517" s="2"/>
      <c r="J4517" s="3">
        <v>-14.44</v>
      </c>
      <c r="K4517" s="3">
        <v>2453.9</v>
      </c>
      <c r="L4517" s="2"/>
      <c r="M4517" s="2"/>
      <c r="N4517" s="2"/>
      <c r="O4517" s="2"/>
      <c r="P4517" s="2"/>
      <c r="Q4517" s="2"/>
      <c r="R4517" s="2"/>
      <c r="S4517" s="2"/>
      <c r="T4517" s="3">
        <v>0.0</v>
      </c>
      <c r="U4517" s="3">
        <v>0.0</v>
      </c>
    </row>
    <row r="4518" hidden="1">
      <c r="A4518" s="10" t="str">
        <f t="shared" si="1"/>
        <v>El Salvador2009</v>
      </c>
      <c r="B4518" s="1" t="s">
        <v>73</v>
      </c>
      <c r="C4518" s="3">
        <v>2009.0</v>
      </c>
      <c r="D4518" s="3">
        <v>30.54</v>
      </c>
      <c r="E4518" s="3">
        <v>58.2</v>
      </c>
      <c r="F4518" s="3">
        <v>-0.102931</v>
      </c>
      <c r="G4518" s="3">
        <v>0.27</v>
      </c>
      <c r="H4518" s="3">
        <v>7325.36</v>
      </c>
      <c r="I4518" s="3">
        <v>3866.08</v>
      </c>
      <c r="J4518" s="3">
        <v>-18.17</v>
      </c>
      <c r="K4518" s="3">
        <v>17601.62</v>
      </c>
      <c r="L4518" s="3">
        <v>15.75</v>
      </c>
      <c r="M4518" s="3">
        <v>42.45</v>
      </c>
      <c r="N4518" s="3">
        <v>26.95</v>
      </c>
      <c r="O4518" s="3">
        <v>12.64</v>
      </c>
      <c r="P4518" s="3">
        <v>5.16</v>
      </c>
      <c r="Q4518" s="3">
        <v>67.9</v>
      </c>
      <c r="R4518" s="3">
        <v>14.05</v>
      </c>
      <c r="S4518" s="3">
        <v>9.51</v>
      </c>
      <c r="T4518" s="3">
        <v>1508.49045301295</v>
      </c>
      <c r="U4518" s="3">
        <v>2061.6155</v>
      </c>
    </row>
    <row r="4519" hidden="1">
      <c r="A4519" s="10" t="str">
        <f t="shared" si="1"/>
        <v>Small states2009</v>
      </c>
      <c r="B4519" s="1" t="s">
        <v>184</v>
      </c>
      <c r="C4519" s="3">
        <v>2009.0</v>
      </c>
      <c r="D4519" s="3">
        <v>69.72</v>
      </c>
      <c r="E4519" s="3">
        <v>65.85</v>
      </c>
      <c r="F4519" s="2"/>
      <c r="G4519" s="2"/>
      <c r="H4519" s="3">
        <v>234571.11</v>
      </c>
      <c r="I4519" s="3">
        <v>223950.33</v>
      </c>
      <c r="J4519" s="3">
        <v>-2.91</v>
      </c>
      <c r="K4519" s="3">
        <v>1161740.03</v>
      </c>
      <c r="L4519" s="3">
        <v>30.79</v>
      </c>
      <c r="M4519" s="3">
        <v>35.06</v>
      </c>
      <c r="N4519" s="3">
        <v>20.32</v>
      </c>
      <c r="O4519" s="3">
        <v>11.72</v>
      </c>
      <c r="P4519" s="3">
        <v>5.95</v>
      </c>
      <c r="Q4519" s="3">
        <v>12.38</v>
      </c>
      <c r="R4519" s="3">
        <v>18.85</v>
      </c>
      <c r="S4519" s="3">
        <v>61.97</v>
      </c>
      <c r="T4519" s="3">
        <v>0.0</v>
      </c>
      <c r="U4519" s="3">
        <v>2801.4449</v>
      </c>
    </row>
    <row r="4520" hidden="1">
      <c r="A4520" s="10" t="str">
        <f t="shared" si="1"/>
        <v>Sao Tome and Principe2009</v>
      </c>
      <c r="B4520" s="1" t="s">
        <v>175</v>
      </c>
      <c r="C4520" s="3">
        <v>2009.0</v>
      </c>
      <c r="D4520" s="3">
        <v>94.53</v>
      </c>
      <c r="E4520" s="3">
        <v>73.53</v>
      </c>
      <c r="F4520" s="2"/>
      <c r="G4520" s="3">
        <v>0.15</v>
      </c>
      <c r="H4520" s="3">
        <v>113.74</v>
      </c>
      <c r="I4520" s="3">
        <v>8.94</v>
      </c>
      <c r="J4520" s="2"/>
      <c r="K4520" s="3">
        <v>187.82</v>
      </c>
      <c r="L4520" s="3">
        <v>14.21</v>
      </c>
      <c r="M4520" s="3">
        <v>59.32</v>
      </c>
      <c r="N4520" s="3">
        <v>17.74</v>
      </c>
      <c r="O4520" s="3">
        <v>8.55</v>
      </c>
      <c r="P4520" s="3">
        <v>0.99</v>
      </c>
      <c r="Q4520" s="3">
        <v>26.58</v>
      </c>
      <c r="R4520" s="3">
        <v>0.36</v>
      </c>
      <c r="S4520" s="3">
        <v>69.13</v>
      </c>
      <c r="T4520" s="3">
        <v>1610.53189942802</v>
      </c>
      <c r="U4520" s="3">
        <v>5367.6278</v>
      </c>
    </row>
    <row r="4521" hidden="1">
      <c r="A4521" s="10" t="str">
        <f t="shared" si="1"/>
        <v>Sudan2009</v>
      </c>
      <c r="B4521" s="1" t="s">
        <v>193</v>
      </c>
      <c r="C4521" s="3">
        <v>2009.0</v>
      </c>
      <c r="D4521" s="3">
        <v>0.0</v>
      </c>
      <c r="E4521" s="3">
        <v>0.0</v>
      </c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3">
        <v>2200.95619778617</v>
      </c>
      <c r="U4521" s="3">
        <v>6418.5484</v>
      </c>
    </row>
    <row r="4522" hidden="1">
      <c r="A4522" s="10" t="str">
        <f t="shared" si="1"/>
        <v>Suriname2009</v>
      </c>
      <c r="B4522" s="1" t="s">
        <v>194</v>
      </c>
      <c r="C4522" s="3">
        <v>2009.0</v>
      </c>
      <c r="D4522" s="3">
        <v>9.73</v>
      </c>
      <c r="E4522" s="3">
        <v>74.84</v>
      </c>
      <c r="F4522" s="2"/>
      <c r="G4522" s="3">
        <v>0.15</v>
      </c>
      <c r="H4522" s="3">
        <v>1390.1</v>
      </c>
      <c r="I4522" s="3">
        <v>1401.84</v>
      </c>
      <c r="J4522" s="3">
        <v>0.33</v>
      </c>
      <c r="K4522" s="3">
        <v>3875.41</v>
      </c>
      <c r="L4522" s="3">
        <v>27.42</v>
      </c>
      <c r="M4522" s="3">
        <v>47.42</v>
      </c>
      <c r="N4522" s="3">
        <v>21.91</v>
      </c>
      <c r="O4522" s="3">
        <v>2.78</v>
      </c>
      <c r="P4522" s="3">
        <v>1.54</v>
      </c>
      <c r="Q4522" s="3">
        <v>8.9</v>
      </c>
      <c r="R4522" s="3">
        <v>0.82</v>
      </c>
      <c r="S4522" s="3">
        <v>1.51</v>
      </c>
      <c r="T4522" s="3">
        <v>1924.10174197317</v>
      </c>
      <c r="U4522" s="3">
        <v>7711.9326</v>
      </c>
    </row>
    <row r="4523" hidden="1">
      <c r="A4523" s="10" t="str">
        <f t="shared" si="1"/>
        <v>Slovak Republic2009</v>
      </c>
      <c r="B4523" s="1" t="s">
        <v>182</v>
      </c>
      <c r="C4523" s="3">
        <v>2009.0</v>
      </c>
      <c r="D4523" s="3">
        <v>14.79</v>
      </c>
      <c r="E4523" s="3">
        <v>73.26</v>
      </c>
      <c r="F4523" s="3">
        <v>1.417867</v>
      </c>
      <c r="G4523" s="3">
        <v>0.08</v>
      </c>
      <c r="H4523" s="3">
        <v>55159.94</v>
      </c>
      <c r="I4523" s="3">
        <v>55553.02</v>
      </c>
      <c r="J4523" s="3">
        <v>-0.17</v>
      </c>
      <c r="K4523" s="3">
        <v>89046.29</v>
      </c>
      <c r="L4523" s="3">
        <v>36.89</v>
      </c>
      <c r="M4523" s="3">
        <v>36.37</v>
      </c>
      <c r="N4523" s="3">
        <v>17.09</v>
      </c>
      <c r="O4523" s="3">
        <v>9.44</v>
      </c>
      <c r="P4523" s="3">
        <v>25.74</v>
      </c>
      <c r="Q4523" s="3">
        <v>52.95</v>
      </c>
      <c r="R4523" s="3">
        <v>17.8</v>
      </c>
      <c r="S4523" s="3">
        <v>3.43</v>
      </c>
      <c r="T4523" s="3">
        <v>2433.80504041803</v>
      </c>
      <c r="U4523" s="3">
        <v>1918.4166</v>
      </c>
    </row>
    <row r="4524" hidden="1">
      <c r="A4524" s="10" t="str">
        <f t="shared" si="1"/>
        <v>Slovenia2009</v>
      </c>
      <c r="B4524" s="1" t="s">
        <v>183</v>
      </c>
      <c r="C4524" s="3">
        <v>2009.0</v>
      </c>
      <c r="D4524" s="3">
        <v>14.56</v>
      </c>
      <c r="E4524" s="3">
        <v>68.54</v>
      </c>
      <c r="F4524" s="3">
        <v>1.506763</v>
      </c>
      <c r="G4524" s="3">
        <v>0.07</v>
      </c>
      <c r="H4524" s="3">
        <v>23901.83</v>
      </c>
      <c r="I4524" s="3">
        <v>22405.42</v>
      </c>
      <c r="J4524" s="3">
        <v>1.41</v>
      </c>
      <c r="K4524" s="3">
        <v>50368.06</v>
      </c>
      <c r="L4524" s="3">
        <v>25.65</v>
      </c>
      <c r="M4524" s="3">
        <v>42.89</v>
      </c>
      <c r="N4524" s="3">
        <v>25.52</v>
      </c>
      <c r="O4524" s="3">
        <v>5.78</v>
      </c>
      <c r="P4524" s="3">
        <v>25.08</v>
      </c>
      <c r="Q4524" s="3">
        <v>48.44</v>
      </c>
      <c r="R4524" s="3">
        <v>23.18</v>
      </c>
      <c r="S4524" s="3">
        <v>3.09</v>
      </c>
      <c r="T4524" s="3">
        <v>1933.61911513928</v>
      </c>
      <c r="U4524" s="3">
        <v>1338.8751</v>
      </c>
    </row>
    <row r="4525" hidden="1">
      <c r="A4525" s="10" t="str">
        <f t="shared" si="1"/>
        <v>Sweden2009</v>
      </c>
      <c r="B4525" s="1" t="s">
        <v>195</v>
      </c>
      <c r="C4525" s="3">
        <v>2009.0</v>
      </c>
      <c r="D4525" s="3">
        <v>25.12</v>
      </c>
      <c r="E4525" s="3">
        <v>64.38</v>
      </c>
      <c r="F4525" s="3">
        <v>1.881195</v>
      </c>
      <c r="G4525" s="3">
        <v>0.04</v>
      </c>
      <c r="H4525" s="3">
        <v>119948.71</v>
      </c>
      <c r="I4525" s="3">
        <v>131116.18</v>
      </c>
      <c r="J4525" s="3">
        <v>5.4</v>
      </c>
      <c r="K4525" s="3">
        <v>436537.0</v>
      </c>
      <c r="L4525" s="3">
        <v>28.77</v>
      </c>
      <c r="M4525" s="3">
        <v>35.61</v>
      </c>
      <c r="N4525" s="3">
        <v>18.31</v>
      </c>
      <c r="O4525" s="3">
        <v>12.93</v>
      </c>
      <c r="P4525" s="3">
        <v>32.53</v>
      </c>
      <c r="Q4525" s="3">
        <v>32.71</v>
      </c>
      <c r="R4525" s="3">
        <v>25.67</v>
      </c>
      <c r="S4525" s="3">
        <v>3.96</v>
      </c>
      <c r="T4525" s="3">
        <v>2031.27206101117</v>
      </c>
      <c r="U4525" s="3">
        <v>1429.2705</v>
      </c>
    </row>
    <row r="4526" hidden="1">
      <c r="A4526" s="10" t="str">
        <f t="shared" si="1"/>
        <v>Eswatini2009</v>
      </c>
      <c r="B4526" s="1" t="s">
        <v>76</v>
      </c>
      <c r="C4526" s="3">
        <v>2009.0</v>
      </c>
      <c r="D4526" s="3">
        <v>45.53</v>
      </c>
      <c r="E4526" s="3">
        <v>63.07</v>
      </c>
      <c r="F4526" s="3">
        <v>0.699019</v>
      </c>
      <c r="G4526" s="3">
        <v>0.04</v>
      </c>
      <c r="H4526" s="3">
        <v>1465.39</v>
      </c>
      <c r="I4526" s="3">
        <v>1313.63</v>
      </c>
      <c r="J4526" s="3">
        <v>-8.18</v>
      </c>
      <c r="K4526" s="3">
        <v>3580.42</v>
      </c>
      <c r="L4526" s="3">
        <v>16.31</v>
      </c>
      <c r="M4526" s="3">
        <v>46.76</v>
      </c>
      <c r="N4526" s="3">
        <v>21.02</v>
      </c>
      <c r="O4526" s="3">
        <v>7.42</v>
      </c>
      <c r="P4526" s="3">
        <v>3.91</v>
      </c>
      <c r="Q4526" s="3">
        <v>30.59</v>
      </c>
      <c r="R4526" s="3">
        <v>62.33</v>
      </c>
      <c r="S4526" s="3">
        <v>2.71</v>
      </c>
      <c r="T4526" s="3">
        <v>0.0</v>
      </c>
      <c r="U4526" s="3">
        <v>2726.7273</v>
      </c>
    </row>
    <row r="4527" hidden="1">
      <c r="A4527" s="10" t="str">
        <f t="shared" si="1"/>
        <v>Seychelles2009</v>
      </c>
      <c r="B4527" s="1" t="s">
        <v>179</v>
      </c>
      <c r="C4527" s="3">
        <v>2009.0</v>
      </c>
      <c r="D4527" s="3">
        <v>0.0</v>
      </c>
      <c r="E4527" s="3">
        <v>0.0</v>
      </c>
      <c r="F4527" s="2"/>
      <c r="G4527" s="2"/>
      <c r="H4527" s="2"/>
      <c r="I4527" s="2"/>
      <c r="J4527" s="3">
        <v>-9.03</v>
      </c>
      <c r="K4527" s="3">
        <v>847.4</v>
      </c>
      <c r="L4527" s="2"/>
      <c r="M4527" s="2"/>
      <c r="N4527" s="2"/>
      <c r="O4527" s="2"/>
      <c r="P4527" s="2"/>
      <c r="Q4527" s="2"/>
      <c r="R4527" s="2"/>
      <c r="S4527" s="2"/>
      <c r="T4527" s="3">
        <v>0.0</v>
      </c>
      <c r="U4527" s="3">
        <v>0.0</v>
      </c>
    </row>
    <row r="4528" hidden="1">
      <c r="A4528" s="10" t="str">
        <f t="shared" si="1"/>
        <v>Syrian Arab Republic2009</v>
      </c>
      <c r="B4528" s="1" t="s">
        <v>197</v>
      </c>
      <c r="C4528" s="3">
        <v>2009.0</v>
      </c>
      <c r="D4528" s="3">
        <v>68.08</v>
      </c>
      <c r="E4528" s="3">
        <v>42.62</v>
      </c>
      <c r="F4528" s="2"/>
      <c r="G4528" s="3">
        <v>0.07</v>
      </c>
      <c r="H4528" s="3">
        <v>15442.77</v>
      </c>
      <c r="I4528" s="3">
        <v>9693.8</v>
      </c>
      <c r="J4528" s="2"/>
      <c r="K4528" s="2"/>
      <c r="L4528" s="3">
        <v>13.01</v>
      </c>
      <c r="M4528" s="3">
        <v>29.61</v>
      </c>
      <c r="N4528" s="3">
        <v>44.75</v>
      </c>
      <c r="O4528" s="3">
        <v>11.99</v>
      </c>
      <c r="P4528" s="3">
        <v>1.68</v>
      </c>
      <c r="Q4528" s="3">
        <v>38.16</v>
      </c>
      <c r="R4528" s="3">
        <v>13.71</v>
      </c>
      <c r="S4528" s="3">
        <v>46.2</v>
      </c>
      <c r="T4528" s="3">
        <v>1410.49306758706</v>
      </c>
      <c r="U4528" s="3">
        <v>1970.1521</v>
      </c>
    </row>
    <row r="4529" hidden="1">
      <c r="A4529" s="10" t="str">
        <f t="shared" si="1"/>
        <v>Turks and Caicos Islands2009</v>
      </c>
      <c r="B4529" s="1" t="s">
        <v>207</v>
      </c>
      <c r="C4529" s="3">
        <v>2009.0</v>
      </c>
      <c r="D4529" s="3">
        <v>21.89</v>
      </c>
      <c r="E4529" s="3">
        <v>0.0</v>
      </c>
      <c r="F4529" s="2"/>
      <c r="G4529" s="3">
        <v>0.19</v>
      </c>
      <c r="H4529" s="3">
        <v>375.39</v>
      </c>
      <c r="I4529" s="3">
        <v>20.76</v>
      </c>
      <c r="J4529" s="2"/>
      <c r="K4529" s="3">
        <v>703.18</v>
      </c>
      <c r="L4529" s="2"/>
      <c r="M4529" s="2"/>
      <c r="N4529" s="2"/>
      <c r="O4529" s="2"/>
      <c r="P4529" s="2"/>
      <c r="Q4529" s="2"/>
      <c r="R4529" s="2"/>
      <c r="S4529" s="2"/>
      <c r="T4529" s="3">
        <v>1703.26920567544</v>
      </c>
      <c r="U4529" s="3">
        <v>2586.9515</v>
      </c>
    </row>
    <row r="4530" hidden="1">
      <c r="A4530" s="10" t="str">
        <f t="shared" si="1"/>
        <v>Chad2009</v>
      </c>
      <c r="B4530" s="1" t="s">
        <v>54</v>
      </c>
      <c r="C4530" s="3">
        <v>2009.0</v>
      </c>
      <c r="D4530" s="3">
        <v>0.0</v>
      </c>
      <c r="E4530" s="3">
        <v>0.0</v>
      </c>
      <c r="F4530" s="2"/>
      <c r="G4530" s="2"/>
      <c r="H4530" s="2"/>
      <c r="I4530" s="2"/>
      <c r="J4530" s="3">
        <v>-6.83</v>
      </c>
      <c r="K4530" s="3">
        <v>9290.73</v>
      </c>
      <c r="L4530" s="2"/>
      <c r="M4530" s="2"/>
      <c r="N4530" s="2"/>
      <c r="O4530" s="2"/>
      <c r="P4530" s="2"/>
      <c r="Q4530" s="2"/>
      <c r="R4530" s="2"/>
      <c r="S4530" s="2"/>
      <c r="T4530" s="3">
        <v>0.0</v>
      </c>
      <c r="U4530" s="3">
        <v>0.0</v>
      </c>
    </row>
    <row r="4531" hidden="1">
      <c r="A4531" s="10" t="str">
        <f t="shared" si="1"/>
        <v>Togo2009</v>
      </c>
      <c r="B4531" s="1" t="s">
        <v>201</v>
      </c>
      <c r="C4531" s="3">
        <v>2009.0</v>
      </c>
      <c r="D4531" s="3">
        <v>57.38</v>
      </c>
      <c r="E4531" s="3">
        <v>64.04</v>
      </c>
      <c r="F4531" s="3">
        <v>-0.434303</v>
      </c>
      <c r="G4531" s="3">
        <v>0.08</v>
      </c>
      <c r="H4531" s="3">
        <v>1336.64</v>
      </c>
      <c r="I4531" s="3">
        <v>737.86</v>
      </c>
      <c r="J4531" s="3">
        <v>-14.66</v>
      </c>
      <c r="K4531" s="3">
        <v>3365.71</v>
      </c>
      <c r="L4531" s="3">
        <v>20.3</v>
      </c>
      <c r="M4531" s="3">
        <v>43.74</v>
      </c>
      <c r="N4531" s="3">
        <v>28.88</v>
      </c>
      <c r="O4531" s="3">
        <v>7.09</v>
      </c>
      <c r="P4531" s="3">
        <v>5.77</v>
      </c>
      <c r="Q4531" s="3">
        <v>26.66</v>
      </c>
      <c r="R4531" s="3">
        <v>40.41</v>
      </c>
      <c r="S4531" s="3">
        <v>27.16</v>
      </c>
      <c r="T4531" s="3">
        <v>1654.45650693016</v>
      </c>
      <c r="U4531" s="3">
        <v>1625.9928</v>
      </c>
    </row>
    <row r="4532" hidden="1">
      <c r="A4532" s="10" t="str">
        <f t="shared" si="1"/>
        <v>Thailand2009</v>
      </c>
      <c r="B4532" s="1" t="s">
        <v>199</v>
      </c>
      <c r="C4532" s="3">
        <v>2009.0</v>
      </c>
      <c r="D4532" s="3">
        <v>23.37</v>
      </c>
      <c r="E4532" s="3">
        <v>53.63</v>
      </c>
      <c r="F4532" s="3">
        <v>0.891018</v>
      </c>
      <c r="G4532" s="3">
        <v>0.06</v>
      </c>
      <c r="H4532" s="3">
        <v>133769.64</v>
      </c>
      <c r="I4532" s="3">
        <v>152497.2</v>
      </c>
      <c r="J4532" s="3">
        <v>9.61</v>
      </c>
      <c r="K4532" s="3">
        <v>281710.0</v>
      </c>
      <c r="L4532" s="3">
        <v>36.34</v>
      </c>
      <c r="M4532" s="3">
        <v>17.29</v>
      </c>
      <c r="N4532" s="3">
        <v>26.91</v>
      </c>
      <c r="O4532" s="3">
        <v>19.43</v>
      </c>
      <c r="P4532" s="3">
        <v>34.65</v>
      </c>
      <c r="Q4532" s="3">
        <v>35.87</v>
      </c>
      <c r="R4532" s="3">
        <v>22.5</v>
      </c>
      <c r="S4532" s="3">
        <v>6.96</v>
      </c>
      <c r="T4532" s="3">
        <v>2277.43717598228</v>
      </c>
      <c r="U4532" s="3">
        <v>1459.1637</v>
      </c>
    </row>
    <row r="4533" hidden="1">
      <c r="A4533" s="10" t="str">
        <f t="shared" si="1"/>
        <v>Turkmenistan2009</v>
      </c>
      <c r="B4533" s="1" t="s">
        <v>206</v>
      </c>
      <c r="C4533" s="3">
        <v>2009.0</v>
      </c>
      <c r="D4533" s="3">
        <v>0.0</v>
      </c>
      <c r="E4533" s="3">
        <v>0.0</v>
      </c>
      <c r="F4533" s="3">
        <v>-1.08374</v>
      </c>
      <c r="G4533" s="2"/>
      <c r="H4533" s="2"/>
      <c r="I4533" s="2"/>
      <c r="J4533" s="3">
        <v>-10.79</v>
      </c>
      <c r="K4533" s="3">
        <v>20214.39</v>
      </c>
      <c r="L4533" s="2"/>
      <c r="M4533" s="2"/>
      <c r="N4533" s="2"/>
      <c r="O4533" s="2"/>
      <c r="P4533" s="2"/>
      <c r="Q4533" s="2"/>
      <c r="R4533" s="2"/>
      <c r="S4533" s="2"/>
      <c r="T4533" s="3">
        <v>0.0</v>
      </c>
      <c r="U4533" s="3">
        <v>0.0</v>
      </c>
    </row>
    <row r="4534" hidden="1">
      <c r="A4534" s="10" t="str">
        <f t="shared" si="1"/>
        <v>Timor-Leste2009</v>
      </c>
      <c r="B4534" s="1" t="s">
        <v>200</v>
      </c>
      <c r="C4534" s="3">
        <v>2009.0</v>
      </c>
      <c r="D4534" s="3">
        <v>0.0</v>
      </c>
      <c r="E4534" s="3">
        <v>0.0</v>
      </c>
      <c r="F4534" s="2"/>
      <c r="G4534" s="2"/>
      <c r="H4534" s="2"/>
      <c r="I4534" s="2"/>
      <c r="J4534" s="3">
        <v>-139.36</v>
      </c>
      <c r="K4534" s="3">
        <v>726.88</v>
      </c>
      <c r="L4534" s="2"/>
      <c r="M4534" s="2"/>
      <c r="N4534" s="2"/>
      <c r="O4534" s="2"/>
      <c r="P4534" s="2"/>
      <c r="Q4534" s="2"/>
      <c r="R4534" s="2"/>
      <c r="S4534" s="2"/>
      <c r="T4534" s="3">
        <v>0.0</v>
      </c>
      <c r="U4534" s="3">
        <v>0.0</v>
      </c>
    </row>
    <row r="4535" hidden="1">
      <c r="A4535" s="10" t="str">
        <f t="shared" si="1"/>
        <v>Tonga2009</v>
      </c>
      <c r="B4535" s="1" t="s">
        <v>202</v>
      </c>
      <c r="C4535" s="3">
        <v>2009.0</v>
      </c>
      <c r="D4535" s="3">
        <v>92.42</v>
      </c>
      <c r="E4535" s="3">
        <v>69.27</v>
      </c>
      <c r="F4535" s="2"/>
      <c r="G4535" s="3">
        <v>0.16</v>
      </c>
      <c r="H4535" s="3">
        <v>144.62</v>
      </c>
      <c r="I4535" s="3">
        <v>7.8</v>
      </c>
      <c r="J4535" s="3">
        <v>-50.89</v>
      </c>
      <c r="K4535" s="3">
        <v>312.38</v>
      </c>
      <c r="L4535" s="3">
        <v>13.59</v>
      </c>
      <c r="M4535" s="3">
        <v>55.68</v>
      </c>
      <c r="N4535" s="3">
        <v>11.61</v>
      </c>
      <c r="O4535" s="3">
        <v>15.06</v>
      </c>
      <c r="P4535" s="3">
        <v>1.53</v>
      </c>
      <c r="Q4535" s="3">
        <v>24.23</v>
      </c>
      <c r="R4535" s="3">
        <v>28.54</v>
      </c>
      <c r="S4535" s="3">
        <v>45.44</v>
      </c>
      <c r="T4535" s="3">
        <v>1609.10964265008</v>
      </c>
      <c r="U4535" s="3">
        <v>4080.9609</v>
      </c>
    </row>
    <row r="4536" hidden="1">
      <c r="A4536" s="10" t="str">
        <f t="shared" si="1"/>
        <v>Trinidad and Tobago2009</v>
      </c>
      <c r="B4536" s="1" t="s">
        <v>203</v>
      </c>
      <c r="C4536" s="3">
        <v>2009.0</v>
      </c>
      <c r="D4536" s="3">
        <v>83.02</v>
      </c>
      <c r="E4536" s="3">
        <v>48.21</v>
      </c>
      <c r="F4536" s="3">
        <v>-0.354306</v>
      </c>
      <c r="G4536" s="3">
        <v>0.21</v>
      </c>
      <c r="H4536" s="3">
        <v>6955.44</v>
      </c>
      <c r="I4536" s="3">
        <v>9125.97</v>
      </c>
      <c r="J4536" s="2"/>
      <c r="K4536" s="3">
        <v>19172.17</v>
      </c>
      <c r="L4536" s="3">
        <v>26.02</v>
      </c>
      <c r="M4536" s="3">
        <v>22.19</v>
      </c>
      <c r="N4536" s="3">
        <v>15.46</v>
      </c>
      <c r="O4536" s="3">
        <v>36.22</v>
      </c>
      <c r="P4536" s="3">
        <v>2.79</v>
      </c>
      <c r="Q4536" s="3">
        <v>68.63</v>
      </c>
      <c r="R4536" s="3">
        <v>13.18</v>
      </c>
      <c r="S4536" s="3">
        <v>15.39</v>
      </c>
      <c r="T4536" s="3">
        <v>2083.74067372328</v>
      </c>
      <c r="U4536" s="3">
        <v>5899.1656</v>
      </c>
    </row>
    <row r="4537" hidden="1">
      <c r="A4537" s="10" t="str">
        <f t="shared" si="1"/>
        <v>Tunisia2009</v>
      </c>
      <c r="B4537" s="1" t="s">
        <v>204</v>
      </c>
      <c r="C4537" s="3">
        <v>2009.0</v>
      </c>
      <c r="D4537" s="3">
        <v>26.1</v>
      </c>
      <c r="E4537" s="3">
        <v>59.23</v>
      </c>
      <c r="F4537" s="3">
        <v>0.203187</v>
      </c>
      <c r="G4537" s="3">
        <v>0.13</v>
      </c>
      <c r="H4537" s="3">
        <v>19096.17</v>
      </c>
      <c r="I4537" s="3">
        <v>14445.14</v>
      </c>
      <c r="J4537" s="3">
        <v>-2.94</v>
      </c>
      <c r="K4537" s="3">
        <v>43454.94</v>
      </c>
      <c r="L4537" s="3">
        <v>29.83</v>
      </c>
      <c r="M4537" s="3">
        <v>29.4</v>
      </c>
      <c r="N4537" s="3">
        <v>31.98</v>
      </c>
      <c r="O4537" s="3">
        <v>8.78</v>
      </c>
      <c r="P4537" s="3">
        <v>17.84</v>
      </c>
      <c r="Q4537" s="3">
        <v>48.48</v>
      </c>
      <c r="R4537" s="3">
        <v>19.48</v>
      </c>
      <c r="S4537" s="3">
        <v>14.19</v>
      </c>
      <c r="T4537" s="3">
        <v>2086.61081811584</v>
      </c>
      <c r="U4537" s="3">
        <v>1467.268</v>
      </c>
    </row>
    <row r="4538" hidden="1">
      <c r="A4538" s="10" t="str">
        <f t="shared" si="1"/>
        <v>Turkiye2009</v>
      </c>
      <c r="B4538" s="1" t="s">
        <v>205</v>
      </c>
      <c r="C4538" s="3">
        <v>2009.0</v>
      </c>
      <c r="D4538" s="3">
        <v>18.61</v>
      </c>
      <c r="E4538" s="3">
        <v>50.21</v>
      </c>
      <c r="F4538" s="3">
        <v>0.475859</v>
      </c>
      <c r="G4538" s="3">
        <v>0.04</v>
      </c>
      <c r="H4538" s="3">
        <v>140928.42</v>
      </c>
      <c r="I4538" s="3">
        <v>102142.61</v>
      </c>
      <c r="J4538" s="3">
        <v>-0.05</v>
      </c>
      <c r="K4538" s="3">
        <v>649289.01</v>
      </c>
      <c r="L4538" s="3">
        <v>25.72</v>
      </c>
      <c r="M4538" s="3">
        <v>24.49</v>
      </c>
      <c r="N4538" s="3">
        <v>27.94</v>
      </c>
      <c r="O4538" s="3">
        <v>8.28</v>
      </c>
      <c r="P4538" s="3">
        <v>18.27</v>
      </c>
      <c r="Q4538" s="3">
        <v>46.06</v>
      </c>
      <c r="R4538" s="3">
        <v>27.51</v>
      </c>
      <c r="S4538" s="3">
        <v>6.92</v>
      </c>
      <c r="T4538" s="3">
        <v>1815.85082425886</v>
      </c>
      <c r="U4538" s="3">
        <v>1144.73</v>
      </c>
    </row>
    <row r="4539" hidden="1">
      <c r="A4539" s="10" t="str">
        <f t="shared" si="1"/>
        <v>Tuvalu2009</v>
      </c>
      <c r="B4539" s="1" t="s">
        <v>208</v>
      </c>
      <c r="C4539" s="3">
        <v>2009.0</v>
      </c>
      <c r="D4539" s="3">
        <v>0.0</v>
      </c>
      <c r="E4539" s="3">
        <v>0.0</v>
      </c>
      <c r="F4539" s="2"/>
      <c r="G4539" s="2"/>
      <c r="H4539" s="2"/>
      <c r="I4539" s="2"/>
      <c r="J4539" s="2"/>
      <c r="K4539" s="3">
        <v>27.1</v>
      </c>
      <c r="L4539" s="2"/>
      <c r="M4539" s="2"/>
      <c r="N4539" s="2"/>
      <c r="O4539" s="2"/>
      <c r="P4539" s="2"/>
      <c r="Q4539" s="2"/>
      <c r="R4539" s="2"/>
      <c r="S4539" s="2"/>
      <c r="T4539" s="3">
        <v>0.0</v>
      </c>
      <c r="U4539" s="3">
        <v>0.0</v>
      </c>
    </row>
    <row r="4540" hidden="1">
      <c r="A4540" s="10" t="str">
        <f t="shared" si="1"/>
        <v>Tanzania2009</v>
      </c>
      <c r="B4540" s="1" t="s">
        <v>198</v>
      </c>
      <c r="C4540" s="3">
        <v>2009.0</v>
      </c>
      <c r="D4540" s="3">
        <v>48.21</v>
      </c>
      <c r="E4540" s="3">
        <v>73.19</v>
      </c>
      <c r="F4540" s="3">
        <v>-0.675493</v>
      </c>
      <c r="G4540" s="3">
        <v>0.07</v>
      </c>
      <c r="H4540" s="3">
        <v>6530.82</v>
      </c>
      <c r="I4540" s="3">
        <v>2982.4</v>
      </c>
      <c r="J4540" s="3">
        <v>-7.14</v>
      </c>
      <c r="K4540" s="3">
        <v>29081.43</v>
      </c>
      <c r="L4540" s="3">
        <v>31.4</v>
      </c>
      <c r="M4540" s="3">
        <v>41.79</v>
      </c>
      <c r="N4540" s="3">
        <v>22.1</v>
      </c>
      <c r="O4540" s="3">
        <v>4.63</v>
      </c>
      <c r="P4540" s="3">
        <v>3.99</v>
      </c>
      <c r="Q4540" s="3">
        <v>13.0</v>
      </c>
      <c r="R4540" s="3">
        <v>39.74</v>
      </c>
      <c r="S4540" s="3">
        <v>39.99</v>
      </c>
      <c r="T4540" s="3">
        <v>2014.50228922198</v>
      </c>
      <c r="U4540" s="3">
        <v>1645.3418</v>
      </c>
    </row>
    <row r="4541" hidden="1">
      <c r="A4541" s="10" t="str">
        <f t="shared" si="1"/>
        <v>Uganda2009</v>
      </c>
      <c r="B4541" s="1" t="s">
        <v>209</v>
      </c>
      <c r="C4541" s="3">
        <v>2009.0</v>
      </c>
      <c r="D4541" s="3">
        <v>69.3</v>
      </c>
      <c r="E4541" s="3">
        <v>70.41</v>
      </c>
      <c r="F4541" s="3">
        <v>-0.574401</v>
      </c>
      <c r="G4541" s="3">
        <v>0.05</v>
      </c>
      <c r="H4541" s="3">
        <v>4247.37</v>
      </c>
      <c r="I4541" s="3">
        <v>1567.61</v>
      </c>
      <c r="J4541" s="3">
        <v>-9.88</v>
      </c>
      <c r="K4541" s="3">
        <v>25019.91</v>
      </c>
      <c r="L4541" s="3">
        <v>25.75</v>
      </c>
      <c r="M4541" s="3">
        <v>44.66</v>
      </c>
      <c r="N4541" s="3">
        <v>25.02</v>
      </c>
      <c r="O4541" s="3">
        <v>4.54</v>
      </c>
      <c r="P4541" s="3">
        <v>11.44</v>
      </c>
      <c r="Q4541" s="3">
        <v>26.77</v>
      </c>
      <c r="R4541" s="3">
        <v>24.11</v>
      </c>
      <c r="S4541" s="3">
        <v>37.45</v>
      </c>
      <c r="T4541" s="3">
        <v>1870.81628088525</v>
      </c>
      <c r="U4541" s="3">
        <v>1647.3422</v>
      </c>
    </row>
    <row r="4542" hidden="1">
      <c r="A4542" s="10" t="str">
        <f t="shared" si="1"/>
        <v>Ukraine2009</v>
      </c>
      <c r="B4542" s="1" t="s">
        <v>210</v>
      </c>
      <c r="C4542" s="3">
        <v>2009.0</v>
      </c>
      <c r="D4542" s="3">
        <v>37.56</v>
      </c>
      <c r="E4542" s="3">
        <v>64.47</v>
      </c>
      <c r="F4542" s="3">
        <v>0.505844</v>
      </c>
      <c r="G4542" s="3">
        <v>0.06</v>
      </c>
      <c r="H4542" s="3">
        <v>45412.94</v>
      </c>
      <c r="I4542" s="3">
        <v>39695.65</v>
      </c>
      <c r="J4542" s="3">
        <v>-2.04</v>
      </c>
      <c r="K4542" s="3">
        <v>117113.0</v>
      </c>
      <c r="L4542" s="3">
        <v>16.14</v>
      </c>
      <c r="M4542" s="3">
        <v>48.33</v>
      </c>
      <c r="N4542" s="3">
        <v>18.83</v>
      </c>
      <c r="O4542" s="3">
        <v>16.04</v>
      </c>
      <c r="P4542" s="3">
        <v>14.48</v>
      </c>
      <c r="Q4542" s="3">
        <v>18.97</v>
      </c>
      <c r="R4542" s="3">
        <v>46.39</v>
      </c>
      <c r="S4542" s="3">
        <v>19.33</v>
      </c>
      <c r="T4542" s="3">
        <v>1743.51799117213</v>
      </c>
      <c r="U4542" s="3">
        <v>1658.3383</v>
      </c>
    </row>
    <row r="4543" hidden="1">
      <c r="A4543" s="10" t="str">
        <f t="shared" si="1"/>
        <v>Uruguay2009</v>
      </c>
      <c r="B4543" s="1" t="s">
        <v>214</v>
      </c>
      <c r="C4543" s="3">
        <v>2009.0</v>
      </c>
      <c r="D4543" s="3">
        <v>74.56</v>
      </c>
      <c r="E4543" s="3">
        <v>58.75</v>
      </c>
      <c r="F4543" s="3">
        <v>0.115835</v>
      </c>
      <c r="G4543" s="3">
        <v>0.06</v>
      </c>
      <c r="H4543" s="3">
        <v>6906.72</v>
      </c>
      <c r="I4543" s="3">
        <v>5404.76</v>
      </c>
      <c r="J4543" s="3">
        <v>0.8</v>
      </c>
      <c r="K4543" s="3">
        <v>31660.91</v>
      </c>
      <c r="L4543" s="3">
        <v>24.29</v>
      </c>
      <c r="M4543" s="3">
        <v>34.46</v>
      </c>
      <c r="N4543" s="3">
        <v>24.5</v>
      </c>
      <c r="O4543" s="3">
        <v>16.74</v>
      </c>
      <c r="P4543" s="3">
        <v>2.9</v>
      </c>
      <c r="Q4543" s="3">
        <v>25.19</v>
      </c>
      <c r="R4543" s="3">
        <v>22.42</v>
      </c>
      <c r="S4543" s="3">
        <v>49.49</v>
      </c>
      <c r="T4543" s="3">
        <v>1816.54319222464</v>
      </c>
      <c r="U4543" s="3">
        <v>2094.0612</v>
      </c>
    </row>
    <row r="4544" hidden="1">
      <c r="A4544" s="10" t="str">
        <f t="shared" si="1"/>
        <v>United States2009</v>
      </c>
      <c r="B4544" s="1" t="s">
        <v>213</v>
      </c>
      <c r="C4544" s="3">
        <v>2009.0</v>
      </c>
      <c r="D4544" s="3">
        <v>18.21</v>
      </c>
      <c r="E4544" s="3">
        <v>66.0</v>
      </c>
      <c r="F4544" s="3">
        <v>1.467505</v>
      </c>
      <c r="G4544" s="3">
        <v>0.05</v>
      </c>
      <c r="H4544" s="3">
        <v>1601895.82</v>
      </c>
      <c r="I4544" s="3">
        <v>1056712.08</v>
      </c>
      <c r="J4544" s="3">
        <v>-2.74</v>
      </c>
      <c r="K4544" s="3">
        <v>1.444890018E7</v>
      </c>
      <c r="L4544" s="3">
        <v>29.26</v>
      </c>
      <c r="M4544" s="3">
        <v>36.74</v>
      </c>
      <c r="N4544" s="3">
        <v>14.63</v>
      </c>
      <c r="O4544" s="3">
        <v>15.91</v>
      </c>
      <c r="P4544" s="3">
        <v>35.11</v>
      </c>
      <c r="Q4544" s="3">
        <v>23.92</v>
      </c>
      <c r="R4544" s="3">
        <v>20.82</v>
      </c>
      <c r="S4544" s="3">
        <v>10.15</v>
      </c>
      <c r="T4544" s="3">
        <v>2159.47716022943</v>
      </c>
      <c r="U4544" s="3">
        <v>1399.828</v>
      </c>
    </row>
    <row r="4545" hidden="1">
      <c r="A4545" s="10" t="str">
        <f t="shared" si="1"/>
        <v>St. Vincent and the Grenadines2009</v>
      </c>
      <c r="B4545" s="1" t="s">
        <v>192</v>
      </c>
      <c r="C4545" s="3">
        <v>2009.0</v>
      </c>
      <c r="D4545" s="3">
        <v>71.33</v>
      </c>
      <c r="E4545" s="3">
        <v>74.24</v>
      </c>
      <c r="F4545" s="2"/>
      <c r="G4545" s="3">
        <v>0.17</v>
      </c>
      <c r="H4545" s="3">
        <v>333.49</v>
      </c>
      <c r="I4545" s="3">
        <v>49.06</v>
      </c>
      <c r="J4545" s="3">
        <v>-29.0</v>
      </c>
      <c r="K4545" s="3">
        <v>674.92</v>
      </c>
      <c r="L4545" s="3">
        <v>15.02</v>
      </c>
      <c r="M4545" s="3">
        <v>59.22</v>
      </c>
      <c r="N4545" s="3">
        <v>15.67</v>
      </c>
      <c r="O4545" s="3">
        <v>10.09</v>
      </c>
      <c r="P4545" s="3">
        <v>18.02</v>
      </c>
      <c r="Q4545" s="3">
        <v>19.06</v>
      </c>
      <c r="R4545" s="3">
        <v>23.89</v>
      </c>
      <c r="S4545" s="3">
        <v>39.03</v>
      </c>
      <c r="T4545" s="3">
        <v>1601.60198457812</v>
      </c>
      <c r="U4545" s="3">
        <v>3422.2913</v>
      </c>
    </row>
    <row r="4546" hidden="1">
      <c r="A4546" s="10" t="str">
        <f t="shared" si="1"/>
        <v>Venezuela, RB2009</v>
      </c>
      <c r="B4546" s="1" t="s">
        <v>216</v>
      </c>
      <c r="C4546" s="3">
        <v>2009.0</v>
      </c>
      <c r="D4546" s="3">
        <v>96.36</v>
      </c>
      <c r="E4546" s="3">
        <v>63.41</v>
      </c>
      <c r="F4546" s="3">
        <v>-0.834899</v>
      </c>
      <c r="G4546" s="3">
        <v>0.33</v>
      </c>
      <c r="H4546" s="3">
        <v>38676.64</v>
      </c>
      <c r="I4546" s="3">
        <v>56583.1</v>
      </c>
      <c r="J4546" s="3">
        <v>-2.38</v>
      </c>
      <c r="K4546" s="3">
        <v>329788.0</v>
      </c>
      <c r="L4546" s="3">
        <v>33.65</v>
      </c>
      <c r="M4546" s="3">
        <v>29.76</v>
      </c>
      <c r="N4546" s="3">
        <v>27.3</v>
      </c>
      <c r="O4546" s="3">
        <v>8.22</v>
      </c>
      <c r="P4546" s="3">
        <v>0.43</v>
      </c>
      <c r="Q4546" s="3">
        <v>32.71</v>
      </c>
      <c r="R4546" s="3">
        <v>3.07</v>
      </c>
      <c r="S4546" s="3">
        <v>63.79</v>
      </c>
      <c r="T4546" s="3">
        <v>2138.30748631658</v>
      </c>
      <c r="U4546" s="3">
        <v>9193.8988</v>
      </c>
    </row>
    <row r="4547" hidden="1">
      <c r="A4547" s="10" t="str">
        <f t="shared" si="1"/>
        <v>Vietnam2009</v>
      </c>
      <c r="B4547" s="1" t="s">
        <v>217</v>
      </c>
      <c r="C4547" s="3">
        <v>2009.0</v>
      </c>
      <c r="D4547" s="3">
        <v>38.28</v>
      </c>
      <c r="E4547" s="3">
        <v>52.74</v>
      </c>
      <c r="F4547" s="3">
        <v>-0.107678</v>
      </c>
      <c r="G4547" s="3">
        <v>0.07</v>
      </c>
      <c r="H4547" s="3">
        <v>69948.81</v>
      </c>
      <c r="I4547" s="3">
        <v>57096.27</v>
      </c>
      <c r="J4547" s="3">
        <v>-9.49</v>
      </c>
      <c r="K4547" s="3">
        <v>106015.0</v>
      </c>
      <c r="L4547" s="3">
        <v>30.24</v>
      </c>
      <c r="M4547" s="3">
        <v>22.5</v>
      </c>
      <c r="N4547" s="3">
        <v>40.85</v>
      </c>
      <c r="O4547" s="3">
        <v>6.05</v>
      </c>
      <c r="P4547" s="3">
        <v>10.59</v>
      </c>
      <c r="Q4547" s="3">
        <v>49.41</v>
      </c>
      <c r="R4547" s="3">
        <v>11.93</v>
      </c>
      <c r="S4547" s="3">
        <v>27.42</v>
      </c>
      <c r="T4547" s="3">
        <v>2015.90646148854</v>
      </c>
      <c r="U4547" s="3">
        <v>1059.6006</v>
      </c>
    </row>
    <row r="4548" hidden="1">
      <c r="A4548" s="10" t="str">
        <f t="shared" si="1"/>
        <v>Vanuatu2009</v>
      </c>
      <c r="B4548" s="1" t="s">
        <v>215</v>
      </c>
      <c r="C4548" s="3">
        <v>2009.0</v>
      </c>
      <c r="D4548" s="3">
        <v>80.12</v>
      </c>
      <c r="E4548" s="3">
        <v>80.5</v>
      </c>
      <c r="F4548" s="2"/>
      <c r="G4548" s="3">
        <v>0.34</v>
      </c>
      <c r="H4548" s="3">
        <v>277.51</v>
      </c>
      <c r="I4548" s="3">
        <v>37.75</v>
      </c>
      <c r="J4548" s="3">
        <v>-7.17</v>
      </c>
      <c r="K4548" s="3">
        <v>610.07</v>
      </c>
      <c r="L4548" s="3">
        <v>22.9</v>
      </c>
      <c r="M4548" s="3">
        <v>57.6</v>
      </c>
      <c r="N4548" s="3">
        <v>14.14</v>
      </c>
      <c r="O4548" s="3">
        <v>2.65</v>
      </c>
      <c r="P4548" s="3">
        <v>9.43</v>
      </c>
      <c r="Q4548" s="3">
        <v>10.19</v>
      </c>
      <c r="R4548" s="3">
        <v>13.9</v>
      </c>
      <c r="S4548" s="3">
        <v>63.37</v>
      </c>
      <c r="T4548" s="3">
        <v>1742.59886377378</v>
      </c>
      <c r="U4548" s="3">
        <v>2394.77</v>
      </c>
    </row>
    <row r="4549" hidden="1">
      <c r="A4549" s="10" t="str">
        <f t="shared" si="1"/>
        <v>World2009</v>
      </c>
      <c r="B4549" s="1" t="s">
        <v>219</v>
      </c>
      <c r="C4549" s="3">
        <v>2009.0</v>
      </c>
      <c r="D4549" s="3">
        <v>23.98</v>
      </c>
      <c r="E4549" s="3">
        <v>60.96</v>
      </c>
      <c r="F4549" s="2"/>
      <c r="G4549" s="3">
        <v>0.04</v>
      </c>
      <c r="H4549" s="3">
        <v>1.23754523E7</v>
      </c>
      <c r="I4549" s="3">
        <v>1.382566958E7</v>
      </c>
      <c r="J4549" s="3">
        <v>0.72</v>
      </c>
      <c r="K4549" s="3">
        <v>6.041030047E7</v>
      </c>
      <c r="L4549" s="3">
        <v>29.85</v>
      </c>
      <c r="M4549" s="3">
        <v>31.11</v>
      </c>
      <c r="N4549" s="3">
        <v>19.87</v>
      </c>
      <c r="O4549" s="3">
        <v>14.52</v>
      </c>
      <c r="P4549" s="3">
        <v>31.24</v>
      </c>
      <c r="Q4549" s="3">
        <v>31.47</v>
      </c>
      <c r="R4549" s="3">
        <v>20.01</v>
      </c>
      <c r="S4549" s="3">
        <v>11.54</v>
      </c>
      <c r="T4549" s="3">
        <v>1994.31485116966</v>
      </c>
      <c r="U4549" s="3">
        <v>1234.8595</v>
      </c>
    </row>
    <row r="4550" hidden="1">
      <c r="A4550" s="10" t="str">
        <f t="shared" si="1"/>
        <v>Wallis and Futura Isl.2009</v>
      </c>
      <c r="B4550" s="1" t="s">
        <v>218</v>
      </c>
      <c r="C4550" s="3">
        <v>2009.0</v>
      </c>
      <c r="D4550" s="3">
        <v>0.0</v>
      </c>
      <c r="E4550" s="3">
        <v>0.0</v>
      </c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3">
        <v>0.0</v>
      </c>
      <c r="U4550" s="3">
        <v>0.0</v>
      </c>
    </row>
    <row r="4551" hidden="1">
      <c r="A4551" s="10" t="str">
        <f t="shared" si="1"/>
        <v>Samoa2009</v>
      </c>
      <c r="B4551" s="1" t="s">
        <v>174</v>
      </c>
      <c r="C4551" s="3">
        <v>2009.0</v>
      </c>
      <c r="D4551" s="3">
        <v>21.6</v>
      </c>
      <c r="E4551" s="3">
        <v>57.42</v>
      </c>
      <c r="F4551" s="2"/>
      <c r="G4551" s="3">
        <v>0.18</v>
      </c>
      <c r="H4551" s="3">
        <v>230.54</v>
      </c>
      <c r="I4551" s="3">
        <v>45.98</v>
      </c>
      <c r="J4551" s="3">
        <v>-21.47</v>
      </c>
      <c r="K4551" s="3">
        <v>584.71</v>
      </c>
      <c r="L4551" s="3">
        <v>7.65</v>
      </c>
      <c r="M4551" s="3">
        <v>49.77</v>
      </c>
      <c r="N4551" s="3">
        <v>13.2</v>
      </c>
      <c r="O4551" s="3">
        <v>12.75</v>
      </c>
      <c r="P4551" s="3">
        <v>0.75</v>
      </c>
      <c r="Q4551" s="3">
        <v>73.72</v>
      </c>
      <c r="R4551" s="3">
        <v>1.48</v>
      </c>
      <c r="S4551" s="3">
        <v>15.68</v>
      </c>
      <c r="T4551" s="3">
        <v>1405.97345158696</v>
      </c>
      <c r="U4551" s="3">
        <v>4988.5401</v>
      </c>
    </row>
    <row r="4552" hidden="1">
      <c r="A4552" s="10" t="str">
        <f t="shared" si="1"/>
        <v>Yemen, Rep.2009</v>
      </c>
      <c r="B4552" s="1" t="s">
        <v>220</v>
      </c>
      <c r="C4552" s="3">
        <v>2009.0</v>
      </c>
      <c r="D4552" s="3">
        <v>95.71</v>
      </c>
      <c r="E4552" s="3">
        <v>68.19</v>
      </c>
      <c r="F4552" s="3">
        <v>-1.10152</v>
      </c>
      <c r="G4552" s="3">
        <v>0.15</v>
      </c>
      <c r="H4552" s="3">
        <v>9184.85</v>
      </c>
      <c r="I4552" s="3">
        <v>6258.96</v>
      </c>
      <c r="J4552" s="2"/>
      <c r="K4552" s="3">
        <v>25130.27</v>
      </c>
      <c r="L4552" s="3">
        <v>16.25</v>
      </c>
      <c r="M4552" s="3">
        <v>51.94</v>
      </c>
      <c r="N4552" s="3">
        <v>17.96</v>
      </c>
      <c r="O4552" s="3">
        <v>13.73</v>
      </c>
      <c r="P4552" s="3">
        <v>1.9</v>
      </c>
      <c r="Q4552" s="3">
        <v>11.48</v>
      </c>
      <c r="R4552" s="3">
        <v>1.78</v>
      </c>
      <c r="S4552" s="3">
        <v>84.82</v>
      </c>
      <c r="T4552" s="3">
        <v>1591.28669706877</v>
      </c>
      <c r="U4552" s="3">
        <v>8022.7544</v>
      </c>
    </row>
    <row r="4553" hidden="1">
      <c r="A4553" s="10" t="str">
        <f t="shared" si="1"/>
        <v>South Africa2009</v>
      </c>
      <c r="B4553" s="1" t="s">
        <v>186</v>
      </c>
      <c r="C4553" s="3">
        <v>2009.0</v>
      </c>
      <c r="D4553" s="3">
        <v>36.08</v>
      </c>
      <c r="E4553" s="3">
        <v>58.38</v>
      </c>
      <c r="F4553" s="3">
        <v>0.126792</v>
      </c>
      <c r="G4553" s="3">
        <v>0.05</v>
      </c>
      <c r="H4553" s="3">
        <v>63766.06</v>
      </c>
      <c r="I4553" s="3">
        <v>53863.89</v>
      </c>
      <c r="J4553" s="3">
        <v>0.41</v>
      </c>
      <c r="K4553" s="3">
        <v>295936.0</v>
      </c>
      <c r="L4553" s="3">
        <v>31.17</v>
      </c>
      <c r="M4553" s="3">
        <v>27.21</v>
      </c>
      <c r="N4553" s="3">
        <v>16.46</v>
      </c>
      <c r="O4553" s="3">
        <v>19.64</v>
      </c>
      <c r="P4553" s="3">
        <v>14.43</v>
      </c>
      <c r="Q4553" s="3">
        <v>17.49</v>
      </c>
      <c r="R4553" s="3">
        <v>38.48</v>
      </c>
      <c r="S4553" s="3">
        <v>29.48</v>
      </c>
      <c r="T4553" s="3">
        <v>2089.27494063828</v>
      </c>
      <c r="U4553" s="3">
        <v>1084.7388</v>
      </c>
    </row>
    <row r="4554" hidden="1">
      <c r="A4554" s="10" t="str">
        <f t="shared" si="1"/>
        <v>Zambia2009</v>
      </c>
      <c r="B4554" s="1" t="s">
        <v>221</v>
      </c>
      <c r="C4554" s="3">
        <v>2009.0</v>
      </c>
      <c r="D4554" s="3">
        <v>16.38</v>
      </c>
      <c r="E4554" s="3">
        <v>49.98</v>
      </c>
      <c r="F4554" s="3">
        <v>-0.911732</v>
      </c>
      <c r="G4554" s="3">
        <v>0.16</v>
      </c>
      <c r="H4554" s="3">
        <v>3792.64</v>
      </c>
      <c r="I4554" s="3">
        <v>3879.83</v>
      </c>
      <c r="J4554" s="3">
        <v>2.38</v>
      </c>
      <c r="K4554" s="3">
        <v>15328.34</v>
      </c>
      <c r="L4554" s="3">
        <v>26.53</v>
      </c>
      <c r="M4554" s="3">
        <v>23.45</v>
      </c>
      <c r="N4554" s="3">
        <v>26.78</v>
      </c>
      <c r="O4554" s="3">
        <v>22.98</v>
      </c>
      <c r="P4554" s="3">
        <v>2.71</v>
      </c>
      <c r="Q4554" s="3">
        <v>6.42</v>
      </c>
      <c r="R4554" s="3">
        <v>79.95</v>
      </c>
      <c r="S4554" s="3">
        <v>10.24</v>
      </c>
      <c r="T4554" s="3">
        <v>1717.23946489664</v>
      </c>
      <c r="U4554" s="3">
        <v>5670.8573</v>
      </c>
    </row>
    <row r="4555" hidden="1">
      <c r="A4555" s="10" t="str">
        <f t="shared" si="1"/>
        <v>Zimbabwe2009</v>
      </c>
      <c r="B4555" s="1" t="s">
        <v>222</v>
      </c>
      <c r="C4555" s="3">
        <v>2009.0</v>
      </c>
      <c r="D4555" s="3">
        <v>59.11</v>
      </c>
      <c r="E4555" s="3">
        <v>81.29</v>
      </c>
      <c r="F4555" s="3">
        <v>-0.628495</v>
      </c>
      <c r="G4555" s="3">
        <v>0.06</v>
      </c>
      <c r="H4555" s="3">
        <v>5719.47</v>
      </c>
      <c r="I4555" s="3">
        <v>1795.15</v>
      </c>
      <c r="J4555" s="3">
        <v>-22.82</v>
      </c>
      <c r="K4555" s="3">
        <v>9665.79</v>
      </c>
      <c r="L4555" s="3">
        <v>12.96</v>
      </c>
      <c r="M4555" s="3">
        <v>68.33</v>
      </c>
      <c r="N4555" s="3">
        <v>12.18</v>
      </c>
      <c r="O4555" s="3">
        <v>5.65</v>
      </c>
      <c r="P4555" s="3">
        <v>3.78</v>
      </c>
      <c r="Q4555" s="3">
        <v>26.94</v>
      </c>
      <c r="R4555" s="3">
        <v>35.23</v>
      </c>
      <c r="S4555" s="3">
        <v>34.06</v>
      </c>
      <c r="T4555" s="3">
        <v>1558.06959735993</v>
      </c>
      <c r="U4555" s="3">
        <v>1496.1386</v>
      </c>
    </row>
    <row r="4556" hidden="1">
      <c r="A4556" s="10" t="str">
        <f t="shared" si="1"/>
        <v>Aruba2010</v>
      </c>
      <c r="B4556" s="1" t="s">
        <v>25</v>
      </c>
      <c r="C4556" s="3">
        <v>2010.0</v>
      </c>
      <c r="D4556" s="3">
        <v>82.77</v>
      </c>
      <c r="E4556" s="3">
        <v>82.88</v>
      </c>
      <c r="F4556" s="2"/>
      <c r="G4556" s="3">
        <v>0.11</v>
      </c>
      <c r="H4556" s="3">
        <v>1071.03</v>
      </c>
      <c r="I4556" s="3">
        <v>124.52</v>
      </c>
      <c r="J4556" s="3">
        <v>-16.52</v>
      </c>
      <c r="K4556" s="3">
        <v>2390.5</v>
      </c>
      <c r="L4556" s="3">
        <v>14.1</v>
      </c>
      <c r="M4556" s="3">
        <v>68.78</v>
      </c>
      <c r="N4556" s="3">
        <v>8.34</v>
      </c>
      <c r="O4556" s="3">
        <v>8.11</v>
      </c>
      <c r="P4556" s="3">
        <v>2.97</v>
      </c>
      <c r="Q4556" s="3">
        <v>91.21</v>
      </c>
      <c r="R4556" s="3">
        <v>1.75</v>
      </c>
      <c r="S4556" s="3">
        <v>0.57</v>
      </c>
      <c r="T4556" s="3">
        <v>1728.23519113625</v>
      </c>
      <c r="U4556" s="3">
        <v>6740.8363</v>
      </c>
    </row>
    <row r="4557" hidden="1">
      <c r="A4557" s="10" t="str">
        <f t="shared" si="1"/>
        <v>Afghanistan2010</v>
      </c>
      <c r="B4557" s="1" t="s">
        <v>15</v>
      </c>
      <c r="C4557" s="3">
        <v>2010.0</v>
      </c>
      <c r="D4557" s="3">
        <v>51.1</v>
      </c>
      <c r="E4557" s="3">
        <v>36.85</v>
      </c>
      <c r="F4557" s="2"/>
      <c r="G4557" s="3">
        <v>0.15</v>
      </c>
      <c r="H4557" s="3">
        <v>5154.25</v>
      </c>
      <c r="I4557" s="3">
        <v>388.48</v>
      </c>
      <c r="J4557" s="2"/>
      <c r="K4557" s="3">
        <v>15856.57</v>
      </c>
      <c r="L4557" s="3">
        <v>7.85</v>
      </c>
      <c r="M4557" s="3">
        <v>29.0</v>
      </c>
      <c r="N4557" s="3">
        <v>16.83</v>
      </c>
      <c r="O4557" s="3">
        <v>0.25</v>
      </c>
      <c r="P4557" s="2"/>
      <c r="Q4557" s="3">
        <v>22.34</v>
      </c>
      <c r="R4557" s="3">
        <v>1.63</v>
      </c>
      <c r="S4557" s="3">
        <v>46.75</v>
      </c>
      <c r="T4557" s="3">
        <v>1879.67219409889</v>
      </c>
      <c r="U4557" s="3">
        <v>3728.0143</v>
      </c>
    </row>
    <row r="4558" hidden="1">
      <c r="A4558" s="10" t="str">
        <f t="shared" si="1"/>
        <v>Anguila2010</v>
      </c>
      <c r="B4558" s="1" t="s">
        <v>21</v>
      </c>
      <c r="C4558" s="3">
        <v>2010.0</v>
      </c>
      <c r="D4558" s="3">
        <v>0.0</v>
      </c>
      <c r="E4558" s="3">
        <v>0.0</v>
      </c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3">
        <v>0.0</v>
      </c>
      <c r="U4558" s="3">
        <v>0.0</v>
      </c>
    </row>
    <row r="4559" hidden="1">
      <c r="A4559" s="10" t="str">
        <f t="shared" si="1"/>
        <v>Albania2010</v>
      </c>
      <c r="B4559" s="1" t="s">
        <v>18</v>
      </c>
      <c r="C4559" s="3">
        <v>2010.0</v>
      </c>
      <c r="D4559" s="3">
        <v>36.58</v>
      </c>
      <c r="E4559" s="3">
        <v>64.63</v>
      </c>
      <c r="F4559" s="3">
        <v>-0.483015</v>
      </c>
      <c r="G4559" s="3">
        <v>0.25</v>
      </c>
      <c r="H4559" s="3">
        <v>4602.77</v>
      </c>
      <c r="I4559" s="3">
        <v>1549.96</v>
      </c>
      <c r="J4559" s="3">
        <v>-20.58</v>
      </c>
      <c r="K4559" s="3">
        <v>11926.93</v>
      </c>
      <c r="L4559" s="3">
        <v>15.16</v>
      </c>
      <c r="M4559" s="3">
        <v>49.47</v>
      </c>
      <c r="N4559" s="3">
        <v>25.24</v>
      </c>
      <c r="O4559" s="3">
        <v>10.07</v>
      </c>
      <c r="P4559" s="3">
        <v>3.66</v>
      </c>
      <c r="Q4559" s="3">
        <v>39.78</v>
      </c>
      <c r="R4559" s="3">
        <v>30.25</v>
      </c>
      <c r="S4559" s="3">
        <v>26.11</v>
      </c>
      <c r="T4559" s="3">
        <v>1587.64671912536</v>
      </c>
      <c r="U4559" s="3">
        <v>1438.9754</v>
      </c>
    </row>
    <row r="4560" hidden="1">
      <c r="A4560" s="10" t="str">
        <f t="shared" si="1"/>
        <v>Andorra2010</v>
      </c>
      <c r="B4560" s="1" t="s">
        <v>20</v>
      </c>
      <c r="C4560" s="3">
        <v>2010.0</v>
      </c>
      <c r="D4560" s="3">
        <v>7.13</v>
      </c>
      <c r="E4560" s="3">
        <v>86.61</v>
      </c>
      <c r="F4560" s="2"/>
      <c r="G4560" s="3">
        <v>0.48</v>
      </c>
      <c r="H4560" s="3">
        <v>1540.51</v>
      </c>
      <c r="I4560" s="3">
        <v>92.32</v>
      </c>
      <c r="J4560" s="2"/>
      <c r="K4560" s="3">
        <v>3449.97</v>
      </c>
      <c r="L4560" s="3">
        <v>12.33</v>
      </c>
      <c r="M4560" s="3">
        <v>74.28</v>
      </c>
      <c r="N4560" s="3">
        <v>8.61</v>
      </c>
      <c r="O4560" s="3">
        <v>4.72</v>
      </c>
      <c r="P4560" s="3">
        <v>29.3</v>
      </c>
      <c r="Q4560" s="3">
        <v>57.61</v>
      </c>
      <c r="R4560" s="3">
        <v>5.79</v>
      </c>
      <c r="S4560" s="3">
        <v>6.63</v>
      </c>
      <c r="T4560" s="3">
        <v>1629.60965062376</v>
      </c>
      <c r="U4560" s="3">
        <v>1692.1191</v>
      </c>
    </row>
    <row r="4561" hidden="1">
      <c r="A4561" s="10" t="str">
        <f t="shared" si="1"/>
        <v>Netherlands Antilles2010</v>
      </c>
      <c r="B4561" s="1" t="s">
        <v>148</v>
      </c>
      <c r="C4561" s="3">
        <v>2010.0</v>
      </c>
      <c r="D4561" s="3">
        <v>0.0</v>
      </c>
      <c r="E4561" s="3">
        <v>0.0</v>
      </c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3">
        <v>0.0</v>
      </c>
      <c r="U4561" s="3">
        <v>0.0</v>
      </c>
    </row>
    <row r="4562" hidden="1">
      <c r="A4562" s="10" t="str">
        <f t="shared" si="1"/>
        <v>United Arab Emirates2010</v>
      </c>
      <c r="B4562" s="1" t="s">
        <v>211</v>
      </c>
      <c r="C4562" s="3">
        <v>2010.0</v>
      </c>
      <c r="D4562" s="3">
        <v>40.37</v>
      </c>
      <c r="E4562" s="3">
        <v>0.0</v>
      </c>
      <c r="F4562" s="3">
        <v>-0.013371</v>
      </c>
      <c r="G4562" s="3">
        <v>0.09</v>
      </c>
      <c r="H4562" s="3">
        <v>187001.0</v>
      </c>
      <c r="I4562" s="3">
        <v>198362.0</v>
      </c>
      <c r="J4562" s="3">
        <v>20.61</v>
      </c>
      <c r="K4562" s="3">
        <v>289786.99</v>
      </c>
      <c r="L4562" s="2"/>
      <c r="M4562" s="2"/>
      <c r="N4562" s="2"/>
      <c r="O4562" s="2"/>
      <c r="P4562" s="2"/>
      <c r="Q4562" s="2"/>
      <c r="R4562" s="2"/>
      <c r="S4562" s="2"/>
      <c r="T4562" s="3">
        <v>1907.72625590796</v>
      </c>
      <c r="U4562" s="3">
        <v>2461.7164</v>
      </c>
    </row>
    <row r="4563" hidden="1">
      <c r="A4563" s="10" t="str">
        <f t="shared" si="1"/>
        <v>Argentina2010</v>
      </c>
      <c r="B4563" s="1" t="s">
        <v>23</v>
      </c>
      <c r="C4563" s="3">
        <v>2010.0</v>
      </c>
      <c r="D4563" s="3">
        <v>62.11</v>
      </c>
      <c r="E4563" s="3">
        <v>69.92</v>
      </c>
      <c r="F4563" s="3">
        <v>0.052101</v>
      </c>
      <c r="G4563" s="3">
        <v>0.06</v>
      </c>
      <c r="H4563" s="3">
        <v>56792.38</v>
      </c>
      <c r="I4563" s="3">
        <v>68174.45</v>
      </c>
      <c r="J4563" s="3">
        <v>2.9</v>
      </c>
      <c r="K4563" s="3">
        <v>423627.0</v>
      </c>
      <c r="L4563" s="3">
        <v>39.13</v>
      </c>
      <c r="M4563" s="3">
        <v>30.79</v>
      </c>
      <c r="N4563" s="3">
        <v>25.43</v>
      </c>
      <c r="O4563" s="3">
        <v>3.94</v>
      </c>
      <c r="P4563" s="3">
        <v>10.25</v>
      </c>
      <c r="Q4563" s="3">
        <v>20.65</v>
      </c>
      <c r="R4563" s="3">
        <v>38.55</v>
      </c>
      <c r="S4563" s="3">
        <v>28.72</v>
      </c>
      <c r="T4563" s="3">
        <v>2506.00114706516</v>
      </c>
      <c r="U4563" s="3">
        <v>1368.6021</v>
      </c>
    </row>
    <row r="4564" hidden="1">
      <c r="A4564" s="10" t="str">
        <f t="shared" si="1"/>
        <v>Armenia2010</v>
      </c>
      <c r="B4564" s="1" t="s">
        <v>24</v>
      </c>
      <c r="C4564" s="3">
        <v>2010.0</v>
      </c>
      <c r="D4564" s="3">
        <v>42.99</v>
      </c>
      <c r="E4564" s="3">
        <v>66.52</v>
      </c>
      <c r="F4564" s="3">
        <v>-0.024895</v>
      </c>
      <c r="G4564" s="3">
        <v>0.1</v>
      </c>
      <c r="H4564" s="3">
        <v>3781.77</v>
      </c>
      <c r="I4564" s="3">
        <v>1011.42</v>
      </c>
      <c r="J4564" s="3">
        <v>-25.15</v>
      </c>
      <c r="K4564" s="3">
        <v>9260.28</v>
      </c>
      <c r="L4564" s="3">
        <v>20.27</v>
      </c>
      <c r="M4564" s="3">
        <v>46.25</v>
      </c>
      <c r="N4564" s="3">
        <v>20.07</v>
      </c>
      <c r="O4564" s="3">
        <v>9.73</v>
      </c>
      <c r="P4564" s="3">
        <v>3.65</v>
      </c>
      <c r="Q4564" s="3">
        <v>27.08</v>
      </c>
      <c r="R4564" s="3">
        <v>36.09</v>
      </c>
      <c r="S4564" s="3">
        <v>31.25</v>
      </c>
      <c r="T4564" s="3">
        <v>1599.77356383481</v>
      </c>
      <c r="U4564" s="3">
        <v>2048.4636</v>
      </c>
    </row>
    <row r="4565" hidden="1">
      <c r="A4565" s="10" t="str">
        <f t="shared" si="1"/>
        <v>Antigua and Barbuda2010</v>
      </c>
      <c r="B4565" s="1" t="s">
        <v>22</v>
      </c>
      <c r="C4565" s="3">
        <v>2010.0</v>
      </c>
      <c r="D4565" s="3">
        <v>12.32</v>
      </c>
      <c r="E4565" s="3">
        <v>56.34</v>
      </c>
      <c r="F4565" s="2"/>
      <c r="G4565" s="3">
        <v>0.87</v>
      </c>
      <c r="H4565" s="3">
        <v>501.23</v>
      </c>
      <c r="I4565" s="3">
        <v>34.83</v>
      </c>
      <c r="J4565" s="3">
        <v>6.33</v>
      </c>
      <c r="K4565" s="3">
        <v>1148.7</v>
      </c>
      <c r="L4565" s="3">
        <v>14.45</v>
      </c>
      <c r="M4565" s="3">
        <v>41.89</v>
      </c>
      <c r="N4565" s="3">
        <v>8.59</v>
      </c>
      <c r="O4565" s="3">
        <v>7.09</v>
      </c>
      <c r="P4565" s="3">
        <v>34.27</v>
      </c>
      <c r="Q4565" s="3">
        <v>56.11</v>
      </c>
      <c r="R4565" s="3">
        <v>7.23</v>
      </c>
      <c r="S4565" s="3">
        <v>2.35</v>
      </c>
      <c r="T4565" s="3">
        <v>1702.3627101054</v>
      </c>
      <c r="U4565" s="3">
        <v>1692.557</v>
      </c>
    </row>
    <row r="4566" hidden="1">
      <c r="A4566" s="10" t="str">
        <f t="shared" si="1"/>
        <v>Australia2010</v>
      </c>
      <c r="B4566" s="1" t="s">
        <v>26</v>
      </c>
      <c r="C4566" s="3">
        <v>2010.0</v>
      </c>
      <c r="D4566" s="3">
        <v>67.4</v>
      </c>
      <c r="E4566" s="3">
        <v>71.36</v>
      </c>
      <c r="F4566" s="3">
        <v>-0.477523</v>
      </c>
      <c r="G4566" s="3">
        <v>0.13</v>
      </c>
      <c r="H4566" s="3">
        <v>201703.33</v>
      </c>
      <c r="I4566" s="3">
        <v>212108.73</v>
      </c>
      <c r="J4566" s="3">
        <v>-1.03</v>
      </c>
      <c r="K4566" s="3">
        <v>1146139.97</v>
      </c>
      <c r="L4566" s="3">
        <v>30.48</v>
      </c>
      <c r="M4566" s="3">
        <v>40.88</v>
      </c>
      <c r="N4566" s="3">
        <v>16.29</v>
      </c>
      <c r="O4566" s="3">
        <v>9.53</v>
      </c>
      <c r="P4566" s="3">
        <v>5.06</v>
      </c>
      <c r="Q4566" s="3">
        <v>12.88</v>
      </c>
      <c r="R4566" s="3">
        <v>17.63</v>
      </c>
      <c r="S4566" s="3">
        <v>59.61</v>
      </c>
      <c r="T4566" s="3">
        <v>2226.3553734366</v>
      </c>
      <c r="U4566" s="3">
        <v>1753.8509</v>
      </c>
    </row>
    <row r="4567" hidden="1">
      <c r="A4567" s="10" t="str">
        <f t="shared" si="1"/>
        <v>Austria2010</v>
      </c>
      <c r="B4567" s="1" t="s">
        <v>27</v>
      </c>
      <c r="C4567" s="3">
        <v>2010.0</v>
      </c>
      <c r="D4567" s="3">
        <v>17.6</v>
      </c>
      <c r="E4567" s="3">
        <v>67.28</v>
      </c>
      <c r="F4567" s="3">
        <v>1.819006</v>
      </c>
      <c r="G4567" s="3">
        <v>0.11</v>
      </c>
      <c r="H4567" s="3">
        <v>150592.66</v>
      </c>
      <c r="I4567" s="3">
        <v>144882.0</v>
      </c>
      <c r="J4567" s="3">
        <v>3.5</v>
      </c>
      <c r="K4567" s="3">
        <v>391892.99</v>
      </c>
      <c r="L4567" s="3">
        <v>26.24</v>
      </c>
      <c r="M4567" s="3">
        <v>41.04</v>
      </c>
      <c r="N4567" s="3">
        <v>22.81</v>
      </c>
      <c r="O4567" s="3">
        <v>9.48</v>
      </c>
      <c r="P4567" s="3">
        <v>34.85</v>
      </c>
      <c r="Q4567" s="3">
        <v>31.7</v>
      </c>
      <c r="R4567" s="3">
        <v>26.38</v>
      </c>
      <c r="S4567" s="3">
        <v>3.31</v>
      </c>
      <c r="T4567" s="3">
        <v>1990.32804447478</v>
      </c>
      <c r="U4567" s="3">
        <v>1391.698</v>
      </c>
    </row>
    <row r="4568" hidden="1">
      <c r="A4568" s="10" t="str">
        <f t="shared" si="1"/>
        <v>Azerbaijan2010</v>
      </c>
      <c r="B4568" s="1" t="s">
        <v>28</v>
      </c>
      <c r="C4568" s="3">
        <v>2010.0</v>
      </c>
      <c r="D4568" s="3">
        <v>97.37</v>
      </c>
      <c r="E4568" s="3">
        <v>65.8</v>
      </c>
      <c r="F4568" s="3">
        <v>-1.26632</v>
      </c>
      <c r="G4568" s="3">
        <v>0.13</v>
      </c>
      <c r="H4568" s="3">
        <v>6596.8</v>
      </c>
      <c r="I4568" s="3">
        <v>21278.42</v>
      </c>
      <c r="J4568" s="3">
        <v>33.62</v>
      </c>
      <c r="K4568" s="3">
        <v>52902.7</v>
      </c>
      <c r="L4568" s="3">
        <v>38.16</v>
      </c>
      <c r="M4568" s="3">
        <v>27.64</v>
      </c>
      <c r="N4568" s="3">
        <v>25.97</v>
      </c>
      <c r="O4568" s="3">
        <v>7.65</v>
      </c>
      <c r="P4568" s="3">
        <v>1.04</v>
      </c>
      <c r="Q4568" s="3">
        <v>9.23</v>
      </c>
      <c r="R4568" s="3">
        <v>1.89</v>
      </c>
      <c r="S4568" s="3">
        <v>87.79</v>
      </c>
      <c r="T4568" s="3">
        <v>2422.16046917624</v>
      </c>
      <c r="U4568" s="3">
        <v>8937.701</v>
      </c>
    </row>
    <row r="4569" hidden="1">
      <c r="A4569" s="10" t="str">
        <f t="shared" si="1"/>
        <v>Burundi2010</v>
      </c>
      <c r="B4569" s="1" t="s">
        <v>47</v>
      </c>
      <c r="C4569" s="3">
        <v>2010.0</v>
      </c>
      <c r="D4569" s="3">
        <v>78.03</v>
      </c>
      <c r="E4569" s="3">
        <v>61.31</v>
      </c>
      <c r="F4569" s="2"/>
      <c r="G4569" s="3">
        <v>0.12</v>
      </c>
      <c r="H4569" s="3">
        <v>404.05</v>
      </c>
      <c r="I4569" s="3">
        <v>118.16</v>
      </c>
      <c r="J4569" s="3">
        <v>-20.1</v>
      </c>
      <c r="K4569" s="3">
        <v>2032.14</v>
      </c>
      <c r="L4569" s="3">
        <v>22.09</v>
      </c>
      <c r="M4569" s="3">
        <v>39.22</v>
      </c>
      <c r="N4569" s="3">
        <v>29.53</v>
      </c>
      <c r="O4569" s="3">
        <v>4.53</v>
      </c>
      <c r="P4569" s="3">
        <v>1.76</v>
      </c>
      <c r="Q4569" s="3">
        <v>17.21</v>
      </c>
      <c r="R4569" s="3">
        <v>13.54</v>
      </c>
      <c r="S4569" s="3">
        <v>67.29</v>
      </c>
      <c r="T4569" s="3">
        <v>2037.74277453685</v>
      </c>
      <c r="U4569" s="3">
        <v>4964.3019</v>
      </c>
    </row>
    <row r="4570" hidden="1">
      <c r="A4570" s="10" t="str">
        <f t="shared" si="1"/>
        <v>Belgium2010</v>
      </c>
      <c r="B4570" s="1" t="s">
        <v>34</v>
      </c>
      <c r="C4570" s="3">
        <v>2010.0</v>
      </c>
      <c r="D4570" s="3">
        <v>21.37</v>
      </c>
      <c r="E4570" s="3">
        <v>57.44</v>
      </c>
      <c r="F4570" s="3">
        <v>1.175954</v>
      </c>
      <c r="G4570" s="3">
        <v>0.08</v>
      </c>
      <c r="H4570" s="3">
        <v>391255.9</v>
      </c>
      <c r="I4570" s="3">
        <v>407595.91</v>
      </c>
      <c r="J4570" s="3">
        <v>1.7</v>
      </c>
      <c r="K4570" s="3">
        <v>480951.99</v>
      </c>
      <c r="L4570" s="3">
        <v>17.7</v>
      </c>
      <c r="M4570" s="3">
        <v>39.74</v>
      </c>
      <c r="N4570" s="3">
        <v>26.65</v>
      </c>
      <c r="O4570" s="3">
        <v>14.76</v>
      </c>
      <c r="P4570" s="3">
        <v>15.55</v>
      </c>
      <c r="Q4570" s="3">
        <v>41.73</v>
      </c>
      <c r="R4570" s="3">
        <v>32.51</v>
      </c>
      <c r="S4570" s="3">
        <v>7.91</v>
      </c>
      <c r="T4570" s="3">
        <v>1651.67613264932</v>
      </c>
      <c r="U4570" s="3">
        <v>1157.7673</v>
      </c>
    </row>
    <row r="4571" hidden="1">
      <c r="A4571" s="10" t="str">
        <f t="shared" si="1"/>
        <v>Benin2010</v>
      </c>
      <c r="B4571" s="1" t="s">
        <v>37</v>
      </c>
      <c r="C4571" s="3">
        <v>2010.0</v>
      </c>
      <c r="D4571" s="3">
        <v>59.28</v>
      </c>
      <c r="E4571" s="3">
        <v>68.85</v>
      </c>
      <c r="F4571" s="2"/>
      <c r="G4571" s="3">
        <v>0.14</v>
      </c>
      <c r="H4571" s="3">
        <v>2133.55</v>
      </c>
      <c r="I4571" s="3">
        <v>533.9</v>
      </c>
      <c r="J4571" s="3">
        <v>-5.29</v>
      </c>
      <c r="K4571" s="3">
        <v>9535.34</v>
      </c>
      <c r="L4571" s="3">
        <v>11.2</v>
      </c>
      <c r="M4571" s="3">
        <v>57.65</v>
      </c>
      <c r="N4571" s="3">
        <v>20.74</v>
      </c>
      <c r="O4571" s="3">
        <v>10.41</v>
      </c>
      <c r="P4571" s="3">
        <v>5.53</v>
      </c>
      <c r="Q4571" s="3">
        <v>28.68</v>
      </c>
      <c r="R4571" s="3">
        <v>16.53</v>
      </c>
      <c r="S4571" s="3">
        <v>49.26</v>
      </c>
      <c r="T4571" s="3">
        <v>1363.01052478333</v>
      </c>
      <c r="U4571" s="3">
        <v>1866.7137</v>
      </c>
    </row>
    <row r="4572" hidden="1">
      <c r="A4572" s="10" t="str">
        <f t="shared" si="1"/>
        <v>Burkina Faso2010</v>
      </c>
      <c r="B4572" s="1" t="s">
        <v>46</v>
      </c>
      <c r="C4572" s="3">
        <v>2010.0</v>
      </c>
      <c r="D4572" s="3">
        <v>11.36</v>
      </c>
      <c r="E4572" s="3">
        <v>74.26</v>
      </c>
      <c r="F4572" s="3">
        <v>-0.63945</v>
      </c>
      <c r="G4572" s="3">
        <v>0.08</v>
      </c>
      <c r="H4572" s="3">
        <v>2048.22</v>
      </c>
      <c r="I4572" s="3">
        <v>1288.13</v>
      </c>
      <c r="J4572" s="3">
        <v>-8.04</v>
      </c>
      <c r="K4572" s="3">
        <v>10109.62</v>
      </c>
      <c r="L4572" s="3">
        <v>20.61</v>
      </c>
      <c r="M4572" s="3">
        <v>53.65</v>
      </c>
      <c r="N4572" s="3">
        <v>23.0</v>
      </c>
      <c r="O4572" s="3">
        <v>2.73</v>
      </c>
      <c r="P4572" s="3">
        <v>0.77</v>
      </c>
      <c r="Q4572" s="3">
        <v>1.92</v>
      </c>
      <c r="R4572" s="3">
        <v>71.07</v>
      </c>
      <c r="S4572" s="3">
        <v>26.25</v>
      </c>
      <c r="T4572" s="3">
        <v>1720.52047357084</v>
      </c>
      <c r="U4572" s="3">
        <v>5106.4327</v>
      </c>
    </row>
    <row r="4573" hidden="1">
      <c r="A4573" s="10" t="str">
        <f t="shared" si="1"/>
        <v>Bangladesh2010</v>
      </c>
      <c r="B4573" s="1" t="s">
        <v>31</v>
      </c>
      <c r="C4573" s="3">
        <v>2010.0</v>
      </c>
      <c r="D4573" s="3">
        <v>6.42</v>
      </c>
      <c r="E4573" s="3">
        <v>37.23</v>
      </c>
      <c r="F4573" s="3">
        <v>-0.858957</v>
      </c>
      <c r="G4573" s="3">
        <v>0.09</v>
      </c>
      <c r="H4573" s="3">
        <v>30503.84</v>
      </c>
      <c r="I4573" s="3">
        <v>19230.98</v>
      </c>
      <c r="J4573" s="3">
        <v>-5.75</v>
      </c>
      <c r="K4573" s="3">
        <v>115279.0</v>
      </c>
      <c r="L4573" s="3">
        <v>18.88</v>
      </c>
      <c r="M4573" s="3">
        <v>18.35</v>
      </c>
      <c r="N4573" s="3">
        <v>49.95</v>
      </c>
      <c r="O4573" s="3">
        <v>12.82</v>
      </c>
      <c r="P4573" s="3">
        <v>0.74</v>
      </c>
      <c r="Q4573" s="3">
        <v>88.78</v>
      </c>
      <c r="R4573" s="3">
        <v>4.57</v>
      </c>
      <c r="S4573" s="3">
        <v>5.91</v>
      </c>
      <c r="T4573" s="3">
        <v>1697.96003157645</v>
      </c>
      <c r="U4573" s="3">
        <v>7602.3644</v>
      </c>
    </row>
    <row r="4574" hidden="1">
      <c r="A4574" s="10" t="str">
        <f t="shared" si="1"/>
        <v>Bulgaria2010</v>
      </c>
      <c r="B4574" s="1" t="s">
        <v>45</v>
      </c>
      <c r="C4574" s="3">
        <v>2010.0</v>
      </c>
      <c r="D4574" s="3">
        <v>33.23</v>
      </c>
      <c r="E4574" s="3">
        <v>50.19</v>
      </c>
      <c r="F4574" s="3">
        <v>0.478274</v>
      </c>
      <c r="G4574" s="3">
        <v>0.05</v>
      </c>
      <c r="H4574" s="3">
        <v>25359.89</v>
      </c>
      <c r="I4574" s="3">
        <v>20608.01</v>
      </c>
      <c r="J4574" s="3">
        <v>-2.86</v>
      </c>
      <c r="K4574" s="3">
        <v>50381.82</v>
      </c>
      <c r="L4574" s="3">
        <v>18.09</v>
      </c>
      <c r="M4574" s="3">
        <v>32.1</v>
      </c>
      <c r="N4574" s="3">
        <v>22.08</v>
      </c>
      <c r="O4574" s="3">
        <v>24.45</v>
      </c>
      <c r="P4574" s="3">
        <v>14.29</v>
      </c>
      <c r="Q4574" s="3">
        <v>39.49</v>
      </c>
      <c r="R4574" s="3">
        <v>28.11</v>
      </c>
      <c r="S4574" s="3">
        <v>15.04</v>
      </c>
      <c r="T4574" s="3">
        <v>1590.09111225973</v>
      </c>
      <c r="U4574" s="3">
        <v>1080.1043</v>
      </c>
    </row>
    <row r="4575" hidden="1">
      <c r="A4575" s="10" t="str">
        <f t="shared" si="1"/>
        <v>Bahrain2010</v>
      </c>
      <c r="B4575" s="1" t="s">
        <v>30</v>
      </c>
      <c r="C4575" s="3">
        <v>2010.0</v>
      </c>
      <c r="D4575" s="3">
        <v>81.39</v>
      </c>
      <c r="E4575" s="3">
        <v>36.42</v>
      </c>
      <c r="F4575" s="3">
        <v>-0.066805</v>
      </c>
      <c r="G4575" s="3">
        <v>0.04</v>
      </c>
      <c r="H4575" s="3">
        <v>16001.65</v>
      </c>
      <c r="I4575" s="3">
        <v>16059.21</v>
      </c>
      <c r="J4575" s="3">
        <v>18.6</v>
      </c>
      <c r="K4575" s="3">
        <v>25713.27</v>
      </c>
      <c r="L4575" s="3">
        <v>15.2</v>
      </c>
      <c r="M4575" s="3">
        <v>21.22</v>
      </c>
      <c r="N4575" s="3">
        <v>12.32</v>
      </c>
      <c r="O4575" s="3">
        <v>51.25</v>
      </c>
      <c r="P4575" s="3">
        <v>2.33</v>
      </c>
      <c r="Q4575" s="3">
        <v>77.7</v>
      </c>
      <c r="R4575" s="3">
        <v>12.04</v>
      </c>
      <c r="S4575" s="3">
        <v>7.88</v>
      </c>
      <c r="T4575" s="3">
        <v>1981.31987021052</v>
      </c>
      <c r="U4575" s="3">
        <v>5367.3307</v>
      </c>
    </row>
    <row r="4576" hidden="1">
      <c r="A4576" s="10" t="str">
        <f t="shared" si="1"/>
        <v>Bahamas, The2010</v>
      </c>
      <c r="B4576" s="1" t="s">
        <v>29</v>
      </c>
      <c r="C4576" s="3">
        <v>2010.0</v>
      </c>
      <c r="D4576" s="3">
        <v>44.41</v>
      </c>
      <c r="E4576" s="3">
        <v>78.83</v>
      </c>
      <c r="F4576" s="2"/>
      <c r="G4576" s="3">
        <v>0.12</v>
      </c>
      <c r="H4576" s="3">
        <v>2861.95</v>
      </c>
      <c r="I4576" s="3">
        <v>620.14</v>
      </c>
      <c r="J4576" s="3">
        <v>-8.77</v>
      </c>
      <c r="K4576" s="3">
        <v>10095.76</v>
      </c>
      <c r="L4576" s="3">
        <v>13.8</v>
      </c>
      <c r="M4576" s="3">
        <v>65.03</v>
      </c>
      <c r="N4576" s="3">
        <v>10.43</v>
      </c>
      <c r="O4576" s="3">
        <v>7.61</v>
      </c>
      <c r="P4576" s="3">
        <v>9.33</v>
      </c>
      <c r="Q4576" s="3">
        <v>42.47</v>
      </c>
      <c r="R4576" s="3">
        <v>32.86</v>
      </c>
      <c r="S4576" s="3">
        <v>15.35</v>
      </c>
      <c r="T4576" s="3">
        <v>1584.20764579901</v>
      </c>
      <c r="U4576" s="3">
        <v>1568.782</v>
      </c>
    </row>
    <row r="4577" hidden="1">
      <c r="A4577" s="10" t="str">
        <f t="shared" si="1"/>
        <v>Bosnia and Herzegovina2010</v>
      </c>
      <c r="B4577" s="1" t="s">
        <v>41</v>
      </c>
      <c r="C4577" s="3">
        <v>2010.0</v>
      </c>
      <c r="D4577" s="3">
        <v>32.72</v>
      </c>
      <c r="E4577" s="3">
        <v>58.46</v>
      </c>
      <c r="F4577" s="3">
        <v>0.582083</v>
      </c>
      <c r="G4577" s="3">
        <v>0.09</v>
      </c>
      <c r="H4577" s="3">
        <v>9222.97</v>
      </c>
      <c r="I4577" s="3">
        <v>4803.11</v>
      </c>
      <c r="J4577" s="3">
        <v>-21.58</v>
      </c>
      <c r="K4577" s="3">
        <v>17176.78</v>
      </c>
      <c r="L4577" s="3">
        <v>15.21</v>
      </c>
      <c r="M4577" s="3">
        <v>43.25</v>
      </c>
      <c r="N4577" s="3">
        <v>24.06</v>
      </c>
      <c r="O4577" s="3">
        <v>17.39</v>
      </c>
      <c r="P4577" s="3">
        <v>11.1</v>
      </c>
      <c r="Q4577" s="3">
        <v>28.53</v>
      </c>
      <c r="R4577" s="3">
        <v>47.65</v>
      </c>
      <c r="S4577" s="3">
        <v>10.1</v>
      </c>
      <c r="T4577" s="3">
        <v>1523.27343006552</v>
      </c>
      <c r="U4577" s="3">
        <v>1161.2783</v>
      </c>
    </row>
    <row r="4578" hidden="1">
      <c r="A4578" s="10" t="str">
        <f t="shared" si="1"/>
        <v>Belarus2010</v>
      </c>
      <c r="B4578" s="1" t="s">
        <v>33</v>
      </c>
      <c r="C4578" s="3">
        <v>2010.0</v>
      </c>
      <c r="D4578" s="3">
        <v>43.45</v>
      </c>
      <c r="E4578" s="3">
        <v>48.37</v>
      </c>
      <c r="F4578" s="3">
        <v>0.962974</v>
      </c>
      <c r="G4578" s="3">
        <v>0.27</v>
      </c>
      <c r="H4578" s="3">
        <v>34884.45</v>
      </c>
      <c r="I4578" s="3">
        <v>25283.46</v>
      </c>
      <c r="J4578" s="3">
        <v>-13.17</v>
      </c>
      <c r="K4578" s="3">
        <v>57222.49</v>
      </c>
      <c r="L4578" s="3">
        <v>18.64</v>
      </c>
      <c r="M4578" s="3">
        <v>29.73</v>
      </c>
      <c r="N4578" s="3">
        <v>21.77</v>
      </c>
      <c r="O4578" s="3">
        <v>24.64</v>
      </c>
      <c r="P4578" s="3">
        <v>16.77</v>
      </c>
      <c r="Q4578" s="3">
        <v>47.16</v>
      </c>
      <c r="R4578" s="3">
        <v>27.21</v>
      </c>
      <c r="S4578" s="3">
        <v>4.8</v>
      </c>
      <c r="T4578" s="3">
        <v>1956.89898397515</v>
      </c>
      <c r="U4578" s="3">
        <v>1332.483</v>
      </c>
    </row>
    <row r="4579" hidden="1">
      <c r="A4579" s="10" t="str">
        <f t="shared" si="1"/>
        <v>Belgium-Luxembourg2010</v>
      </c>
      <c r="B4579" s="1" t="s">
        <v>35</v>
      </c>
      <c r="C4579" s="3">
        <v>2010.0</v>
      </c>
      <c r="D4579" s="3">
        <v>0.0</v>
      </c>
      <c r="E4579" s="3">
        <v>0.0</v>
      </c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3">
        <v>0.0</v>
      </c>
      <c r="U4579" s="3">
        <v>0.0</v>
      </c>
    </row>
    <row r="4580" hidden="1">
      <c r="A4580" s="10" t="str">
        <f t="shared" si="1"/>
        <v>Belize2010</v>
      </c>
      <c r="B4580" s="1" t="s">
        <v>36</v>
      </c>
      <c r="C4580" s="3">
        <v>2010.0</v>
      </c>
      <c r="D4580" s="3">
        <v>98.9</v>
      </c>
      <c r="E4580" s="3">
        <v>78.74</v>
      </c>
      <c r="F4580" s="2"/>
      <c r="G4580" s="3">
        <v>0.16</v>
      </c>
      <c r="H4580" s="3">
        <v>699.95</v>
      </c>
      <c r="I4580" s="3">
        <v>282.04</v>
      </c>
      <c r="J4580" s="3">
        <v>0.41</v>
      </c>
      <c r="K4580" s="3">
        <v>1377.2</v>
      </c>
      <c r="L4580" s="3">
        <v>14.39</v>
      </c>
      <c r="M4580" s="3">
        <v>64.35</v>
      </c>
      <c r="N4580" s="3">
        <v>13.77</v>
      </c>
      <c r="O4580" s="3">
        <v>2.81</v>
      </c>
      <c r="P4580" s="3">
        <v>0.01</v>
      </c>
      <c r="Q4580" s="3">
        <v>16.9</v>
      </c>
      <c r="R4580" s="3">
        <v>16.26</v>
      </c>
      <c r="S4580" s="3">
        <v>66.67</v>
      </c>
      <c r="T4580" s="3">
        <v>1499.46968034891</v>
      </c>
      <c r="U4580" s="3">
        <v>2688.2631</v>
      </c>
    </row>
    <row r="4581" hidden="1">
      <c r="A4581" s="10" t="str">
        <f t="shared" si="1"/>
        <v>Bermuda2010</v>
      </c>
      <c r="B4581" s="1" t="s">
        <v>38</v>
      </c>
      <c r="C4581" s="3">
        <v>2010.0</v>
      </c>
      <c r="D4581" s="3">
        <v>0.0</v>
      </c>
      <c r="E4581" s="3">
        <v>64.53</v>
      </c>
      <c r="F4581" s="2"/>
      <c r="G4581" s="3">
        <v>0.54</v>
      </c>
      <c r="H4581" s="3">
        <v>969.63</v>
      </c>
      <c r="I4581" s="2"/>
      <c r="J4581" s="3">
        <v>26.99</v>
      </c>
      <c r="K4581" s="3">
        <v>6634.53</v>
      </c>
      <c r="L4581" s="3">
        <v>13.65</v>
      </c>
      <c r="M4581" s="3">
        <v>50.88</v>
      </c>
      <c r="N4581" s="3">
        <v>6.19</v>
      </c>
      <c r="O4581" s="3">
        <v>3.99</v>
      </c>
      <c r="P4581" s="2"/>
      <c r="Q4581" s="2"/>
      <c r="R4581" s="2"/>
      <c r="S4581" s="2"/>
      <c r="T4581" s="3">
        <v>1681.43317240172</v>
      </c>
      <c r="U4581" s="3">
        <v>0.0</v>
      </c>
    </row>
    <row r="4582" hidden="1">
      <c r="A4582" s="10" t="str">
        <f t="shared" si="1"/>
        <v>Bolivia2010</v>
      </c>
      <c r="B4582" s="1" t="s">
        <v>40</v>
      </c>
      <c r="C4582" s="3">
        <v>2010.0</v>
      </c>
      <c r="D4582" s="3">
        <v>86.21</v>
      </c>
      <c r="E4582" s="3">
        <v>69.49</v>
      </c>
      <c r="F4582" s="3">
        <v>-0.847933</v>
      </c>
      <c r="G4582" s="3">
        <v>0.16</v>
      </c>
      <c r="H4582" s="3">
        <v>5603.87</v>
      </c>
      <c r="I4582" s="3">
        <v>7051.43</v>
      </c>
      <c r="J4582" s="3">
        <v>6.86</v>
      </c>
      <c r="K4582" s="3">
        <v>19649.63</v>
      </c>
      <c r="L4582" s="3">
        <v>30.43</v>
      </c>
      <c r="M4582" s="3">
        <v>39.06</v>
      </c>
      <c r="N4582" s="3">
        <v>28.7</v>
      </c>
      <c r="O4582" s="3">
        <v>1.65</v>
      </c>
      <c r="P4582" s="3">
        <v>1.2</v>
      </c>
      <c r="Q4582" s="3">
        <v>44.73</v>
      </c>
      <c r="R4582" s="3">
        <v>21.21</v>
      </c>
      <c r="S4582" s="3">
        <v>32.82</v>
      </c>
      <c r="T4582" s="3">
        <v>2086.39123866426</v>
      </c>
      <c r="U4582" s="3">
        <v>2688.7473</v>
      </c>
    </row>
    <row r="4583" hidden="1">
      <c r="A4583" s="10" t="str">
        <f t="shared" si="1"/>
        <v>Brazil2010</v>
      </c>
      <c r="B4583" s="1" t="s">
        <v>43</v>
      </c>
      <c r="C4583" s="3">
        <v>2010.0</v>
      </c>
      <c r="D4583" s="3">
        <v>60.77</v>
      </c>
      <c r="E4583" s="3">
        <v>61.28</v>
      </c>
      <c r="F4583" s="3">
        <v>0.441241</v>
      </c>
      <c r="G4583" s="3">
        <v>0.06</v>
      </c>
      <c r="H4583" s="3">
        <v>181768.42</v>
      </c>
      <c r="I4583" s="3">
        <v>201915.1</v>
      </c>
      <c r="J4583" s="3">
        <v>-1.04</v>
      </c>
      <c r="K4583" s="3">
        <v>2208869.91</v>
      </c>
      <c r="L4583" s="3">
        <v>35.32</v>
      </c>
      <c r="M4583" s="3">
        <v>25.96</v>
      </c>
      <c r="N4583" s="3">
        <v>27.46</v>
      </c>
      <c r="O4583" s="3">
        <v>11.23</v>
      </c>
      <c r="P4583" s="3">
        <v>14.27</v>
      </c>
      <c r="Q4583" s="3">
        <v>14.62</v>
      </c>
      <c r="R4583" s="3">
        <v>27.29</v>
      </c>
      <c r="S4583" s="3">
        <v>41.93</v>
      </c>
      <c r="T4583" s="3">
        <v>2158.27281971196</v>
      </c>
      <c r="U4583" s="3">
        <v>939.1834</v>
      </c>
    </row>
    <row r="4584" hidden="1">
      <c r="A4584" s="10" t="str">
        <f t="shared" si="1"/>
        <v>Barbados2010</v>
      </c>
      <c r="B4584" s="1" t="s">
        <v>32</v>
      </c>
      <c r="C4584" s="3">
        <v>2010.0</v>
      </c>
      <c r="D4584" s="3">
        <v>39.0</v>
      </c>
      <c r="E4584" s="3">
        <v>76.19</v>
      </c>
      <c r="F4584" s="2"/>
      <c r="G4584" s="3">
        <v>0.48</v>
      </c>
      <c r="H4584" s="3">
        <v>1196.23</v>
      </c>
      <c r="I4584" s="3">
        <v>313.68</v>
      </c>
      <c r="J4584" s="3">
        <v>-2.99</v>
      </c>
      <c r="K4584" s="3">
        <v>4530.0</v>
      </c>
      <c r="L4584" s="3">
        <v>20.01</v>
      </c>
      <c r="M4584" s="3">
        <v>56.18</v>
      </c>
      <c r="N4584" s="3">
        <v>15.32</v>
      </c>
      <c r="O4584" s="3">
        <v>8.02</v>
      </c>
      <c r="P4584" s="3">
        <v>10.1</v>
      </c>
      <c r="Q4584" s="3">
        <v>69.05</v>
      </c>
      <c r="R4584" s="3">
        <v>17.17</v>
      </c>
      <c r="S4584" s="3">
        <v>2.65</v>
      </c>
      <c r="T4584" s="3">
        <v>1852.00974137862</v>
      </c>
      <c r="U4584" s="3">
        <v>1622.0843</v>
      </c>
    </row>
    <row r="4585" hidden="1">
      <c r="A4585" s="10" t="str">
        <f t="shared" si="1"/>
        <v>Brunei2010</v>
      </c>
      <c r="B4585" s="1" t="s">
        <v>44</v>
      </c>
      <c r="C4585" s="3">
        <v>2010.0</v>
      </c>
      <c r="D4585" s="3">
        <v>95.23</v>
      </c>
      <c r="E4585" s="3">
        <v>74.11</v>
      </c>
      <c r="F4585" s="2"/>
      <c r="G4585" s="3">
        <v>0.26</v>
      </c>
      <c r="H4585" s="3">
        <v>2538.79</v>
      </c>
      <c r="I4585" s="3">
        <v>8907.97</v>
      </c>
      <c r="J4585" s="3">
        <v>39.45</v>
      </c>
      <c r="K4585" s="3">
        <v>13707.37</v>
      </c>
      <c r="L4585" s="3">
        <v>22.94</v>
      </c>
      <c r="M4585" s="3">
        <v>51.17</v>
      </c>
      <c r="N4585" s="3">
        <v>19.97</v>
      </c>
      <c r="O4585" s="3">
        <v>5.14</v>
      </c>
      <c r="P4585" s="3">
        <v>2.31</v>
      </c>
      <c r="Q4585" s="3">
        <v>45.32</v>
      </c>
      <c r="R4585" s="3">
        <v>1.63</v>
      </c>
      <c r="S4585" s="3">
        <v>50.59</v>
      </c>
      <c r="T4585" s="3">
        <v>2127.36328757718</v>
      </c>
      <c r="U4585" s="3">
        <v>9058.3564</v>
      </c>
    </row>
    <row r="4586" hidden="1">
      <c r="A4586" s="10" t="str">
        <f t="shared" si="1"/>
        <v>Bhutan2010</v>
      </c>
      <c r="B4586" s="1" t="s">
        <v>39</v>
      </c>
      <c r="C4586" s="3">
        <v>2010.0</v>
      </c>
      <c r="D4586" s="3">
        <v>25.75</v>
      </c>
      <c r="E4586" s="3">
        <v>64.08</v>
      </c>
      <c r="F4586" s="2"/>
      <c r="G4586" s="3">
        <v>0.82</v>
      </c>
      <c r="H4586" s="3">
        <v>853.8</v>
      </c>
      <c r="I4586" s="3">
        <v>413.48</v>
      </c>
      <c r="J4586" s="3">
        <v>-28.96</v>
      </c>
      <c r="K4586" s="3">
        <v>1547.99</v>
      </c>
      <c r="L4586" s="3">
        <v>28.45</v>
      </c>
      <c r="M4586" s="3">
        <v>35.63</v>
      </c>
      <c r="N4586" s="3">
        <v>26.47</v>
      </c>
      <c r="O4586" s="3">
        <v>9.44</v>
      </c>
      <c r="P4586" s="3">
        <v>0.02</v>
      </c>
      <c r="Q4586" s="3">
        <v>15.53</v>
      </c>
      <c r="R4586" s="3">
        <v>66.99</v>
      </c>
      <c r="S4586" s="3">
        <v>17.44</v>
      </c>
      <c r="T4586" s="3">
        <v>1994.52576712632</v>
      </c>
      <c r="U4586" s="3">
        <v>3281.9061</v>
      </c>
    </row>
    <row r="4587" hidden="1">
      <c r="A4587" s="10" t="str">
        <f t="shared" si="1"/>
        <v>Botswana2010</v>
      </c>
      <c r="B4587" s="1" t="s">
        <v>42</v>
      </c>
      <c r="C4587" s="3">
        <v>2010.0</v>
      </c>
      <c r="D4587" s="3">
        <v>8.42</v>
      </c>
      <c r="E4587" s="3">
        <v>62.39</v>
      </c>
      <c r="F4587" s="3">
        <v>-0.43035</v>
      </c>
      <c r="G4587" s="3">
        <v>0.16</v>
      </c>
      <c r="H4587" s="3">
        <v>5089.9</v>
      </c>
      <c r="I4587" s="3">
        <v>4677.03</v>
      </c>
      <c r="J4587" s="3">
        <v>-7.63</v>
      </c>
      <c r="K4587" s="3">
        <v>12786.65</v>
      </c>
      <c r="L4587" s="3">
        <v>25.74</v>
      </c>
      <c r="M4587" s="3">
        <v>36.65</v>
      </c>
      <c r="N4587" s="3">
        <v>16.97</v>
      </c>
      <c r="O4587" s="3">
        <v>18.18</v>
      </c>
      <c r="P4587" s="3">
        <v>2.04</v>
      </c>
      <c r="Q4587" s="3">
        <v>7.4</v>
      </c>
      <c r="R4587" s="3">
        <v>24.92</v>
      </c>
      <c r="S4587" s="3">
        <v>65.38</v>
      </c>
      <c r="T4587" s="3">
        <v>2141.91084632935</v>
      </c>
      <c r="U4587" s="3">
        <v>5121.0075</v>
      </c>
    </row>
    <row r="4588" hidden="1">
      <c r="A4588" s="10" t="str">
        <f t="shared" si="1"/>
        <v>Central African Republic2010</v>
      </c>
      <c r="B4588" s="1" t="s">
        <v>53</v>
      </c>
      <c r="C4588" s="3">
        <v>2010.0</v>
      </c>
      <c r="D4588" s="3">
        <v>29.33</v>
      </c>
      <c r="E4588" s="3">
        <v>72.37</v>
      </c>
      <c r="F4588" s="2"/>
      <c r="G4588" s="3">
        <v>0.12</v>
      </c>
      <c r="H4588" s="3">
        <v>209.95</v>
      </c>
      <c r="I4588" s="3">
        <v>89.82</v>
      </c>
      <c r="J4588" s="3">
        <v>-11.18</v>
      </c>
      <c r="K4588" s="3">
        <v>2142.59</v>
      </c>
      <c r="L4588" s="3">
        <v>25.19</v>
      </c>
      <c r="M4588" s="3">
        <v>47.18</v>
      </c>
      <c r="N4588" s="3">
        <v>24.75</v>
      </c>
      <c r="O4588" s="3">
        <v>2.72</v>
      </c>
      <c r="P4588" s="3">
        <v>2.53</v>
      </c>
      <c r="Q4588" s="3">
        <v>0.9</v>
      </c>
      <c r="R4588" s="3">
        <v>9.94</v>
      </c>
      <c r="S4588" s="3">
        <v>86.4</v>
      </c>
      <c r="T4588" s="3">
        <v>1797.06411739838</v>
      </c>
      <c r="U4588" s="3">
        <v>4363.0226</v>
      </c>
    </row>
    <row r="4589" hidden="1">
      <c r="A4589" s="10" t="str">
        <f t="shared" si="1"/>
        <v>Canada2010</v>
      </c>
      <c r="B4589" s="1" t="s">
        <v>50</v>
      </c>
      <c r="C4589" s="3">
        <v>2010.0</v>
      </c>
      <c r="D4589" s="3">
        <v>42.36</v>
      </c>
      <c r="E4589" s="3">
        <v>69.01</v>
      </c>
      <c r="F4589" s="3">
        <v>0.631696</v>
      </c>
      <c r="G4589" s="3">
        <v>0.5</v>
      </c>
      <c r="H4589" s="3">
        <v>392108.7</v>
      </c>
      <c r="I4589" s="3">
        <v>386579.9</v>
      </c>
      <c r="J4589" s="3">
        <v>-1.88</v>
      </c>
      <c r="K4589" s="3">
        <v>1613460.01</v>
      </c>
      <c r="L4589" s="3">
        <v>33.93</v>
      </c>
      <c r="M4589" s="3">
        <v>35.08</v>
      </c>
      <c r="N4589" s="3">
        <v>18.26</v>
      </c>
      <c r="O4589" s="3">
        <v>11.13</v>
      </c>
      <c r="P4589" s="3">
        <v>16.93</v>
      </c>
      <c r="Q4589" s="3">
        <v>28.98</v>
      </c>
      <c r="R4589" s="3">
        <v>26.78</v>
      </c>
      <c r="S4589" s="3">
        <v>24.22</v>
      </c>
      <c r="T4589" s="3">
        <v>2259.44363011083</v>
      </c>
      <c r="U4589" s="3">
        <v>1204.6043</v>
      </c>
    </row>
    <row r="4590" hidden="1">
      <c r="A4590" s="10" t="str">
        <f t="shared" si="1"/>
        <v>Switzerland2010</v>
      </c>
      <c r="B4590" s="1" t="s">
        <v>196</v>
      </c>
      <c r="C4590" s="3">
        <v>2010.0</v>
      </c>
      <c r="D4590" s="3">
        <v>8.31</v>
      </c>
      <c r="E4590" s="3">
        <v>66.87</v>
      </c>
      <c r="F4590" s="3">
        <v>2.136332</v>
      </c>
      <c r="G4590" s="3">
        <v>0.06</v>
      </c>
      <c r="H4590" s="3">
        <v>176280.63</v>
      </c>
      <c r="I4590" s="3">
        <v>195609.28</v>
      </c>
      <c r="J4590" s="3">
        <v>10.68</v>
      </c>
      <c r="K4590" s="3">
        <v>583783.02</v>
      </c>
      <c r="L4590" s="3">
        <v>22.98</v>
      </c>
      <c r="M4590" s="3">
        <v>43.89</v>
      </c>
      <c r="N4590" s="3">
        <v>26.81</v>
      </c>
      <c r="O4590" s="3">
        <v>5.58</v>
      </c>
      <c r="P4590" s="3">
        <v>24.73</v>
      </c>
      <c r="Q4590" s="3">
        <v>39.15</v>
      </c>
      <c r="R4590" s="3">
        <v>32.82</v>
      </c>
      <c r="S4590" s="3">
        <v>1.13</v>
      </c>
      <c r="T4590" s="3">
        <v>1928.75878744904</v>
      </c>
      <c r="U4590" s="3">
        <v>2075.3837</v>
      </c>
    </row>
    <row r="4591" hidden="1">
      <c r="A4591" s="10" t="str">
        <f t="shared" si="1"/>
        <v>Chile2010</v>
      </c>
      <c r="B4591" s="1" t="s">
        <v>55</v>
      </c>
      <c r="C4591" s="3">
        <v>2010.0</v>
      </c>
      <c r="D4591" s="3">
        <v>48.42</v>
      </c>
      <c r="E4591" s="3">
        <v>70.98</v>
      </c>
      <c r="F4591" s="3">
        <v>-0.276126</v>
      </c>
      <c r="G4591" s="3">
        <v>0.1</v>
      </c>
      <c r="H4591" s="3">
        <v>59007.36</v>
      </c>
      <c r="I4591" s="3">
        <v>71106.11</v>
      </c>
      <c r="J4591" s="3">
        <v>6.43</v>
      </c>
      <c r="K4591" s="3">
        <v>218538.0</v>
      </c>
      <c r="L4591" s="3">
        <v>29.29</v>
      </c>
      <c r="M4591" s="3">
        <v>41.69</v>
      </c>
      <c r="N4591" s="3">
        <v>15.81</v>
      </c>
      <c r="O4591" s="3">
        <v>13.2</v>
      </c>
      <c r="P4591" s="3">
        <v>2.08</v>
      </c>
      <c r="Q4591" s="3">
        <v>8.98</v>
      </c>
      <c r="R4591" s="3">
        <v>52.39</v>
      </c>
      <c r="S4591" s="3">
        <v>36.54</v>
      </c>
      <c r="T4591" s="3">
        <v>2077.8251245428</v>
      </c>
      <c r="U4591" s="3">
        <v>2377.2452</v>
      </c>
    </row>
    <row r="4592" hidden="1">
      <c r="A4592" s="10" t="str">
        <f t="shared" si="1"/>
        <v>China2010</v>
      </c>
      <c r="B4592" s="1" t="s">
        <v>56</v>
      </c>
      <c r="C4592" s="3">
        <v>2010.0</v>
      </c>
      <c r="D4592" s="3">
        <v>6.44</v>
      </c>
      <c r="E4592" s="3">
        <v>51.78</v>
      </c>
      <c r="F4592" s="3">
        <v>1.047792</v>
      </c>
      <c r="G4592" s="3">
        <v>0.06</v>
      </c>
      <c r="H4592" s="3">
        <v>1396001.57</v>
      </c>
      <c r="I4592" s="3">
        <v>1577763.75</v>
      </c>
      <c r="J4592" s="3">
        <v>3.65</v>
      </c>
      <c r="K4592" s="3">
        <v>6087159.84</v>
      </c>
      <c r="L4592" s="3">
        <v>41.76</v>
      </c>
      <c r="M4592" s="3">
        <v>10.02</v>
      </c>
      <c r="N4592" s="3">
        <v>20.92</v>
      </c>
      <c r="O4592" s="3">
        <v>25.97</v>
      </c>
      <c r="P4592" s="3">
        <v>46.89</v>
      </c>
      <c r="Q4592" s="3">
        <v>35.39</v>
      </c>
      <c r="R4592" s="3">
        <v>15.64</v>
      </c>
      <c r="S4592" s="3">
        <v>1.99</v>
      </c>
      <c r="T4592" s="3">
        <v>2151.09130609121</v>
      </c>
      <c r="U4592" s="3">
        <v>2343.7217</v>
      </c>
    </row>
    <row r="4593" hidden="1">
      <c r="A4593" s="10" t="str">
        <f t="shared" si="1"/>
        <v>Cote d'Ivoire2010</v>
      </c>
      <c r="B4593" s="1" t="s">
        <v>62</v>
      </c>
      <c r="C4593" s="3">
        <v>2010.0</v>
      </c>
      <c r="D4593" s="3">
        <v>75.86</v>
      </c>
      <c r="E4593" s="3">
        <v>50.99</v>
      </c>
      <c r="F4593" s="3">
        <v>-1.07992</v>
      </c>
      <c r="G4593" s="3">
        <v>0.05</v>
      </c>
      <c r="H4593" s="3">
        <v>7861.22</v>
      </c>
      <c r="I4593" s="3">
        <v>10285.21</v>
      </c>
      <c r="J4593" s="3">
        <v>7.31</v>
      </c>
      <c r="K4593" s="3">
        <v>24908.78</v>
      </c>
      <c r="L4593" s="3">
        <v>27.19</v>
      </c>
      <c r="M4593" s="3">
        <v>23.8</v>
      </c>
      <c r="N4593" s="3">
        <v>18.01</v>
      </c>
      <c r="O4593" s="3">
        <v>30.86</v>
      </c>
      <c r="P4593" s="3">
        <v>8.81</v>
      </c>
      <c r="Q4593" s="3">
        <v>21.49</v>
      </c>
      <c r="R4593" s="3">
        <v>19.54</v>
      </c>
      <c r="S4593" s="3">
        <v>50.15</v>
      </c>
      <c r="T4593" s="3">
        <v>1669.46633421362</v>
      </c>
      <c r="U4593" s="3">
        <v>2361.1702</v>
      </c>
    </row>
    <row r="4594" hidden="1">
      <c r="A4594" s="10" t="str">
        <f t="shared" si="1"/>
        <v>Cameroon2010</v>
      </c>
      <c r="B4594" s="1" t="s">
        <v>49</v>
      </c>
      <c r="C4594" s="3">
        <v>2010.0</v>
      </c>
      <c r="D4594" s="3">
        <v>85.45</v>
      </c>
      <c r="E4594" s="3">
        <v>49.25</v>
      </c>
      <c r="F4594" s="3">
        <v>-1.084472</v>
      </c>
      <c r="G4594" s="3">
        <v>0.08</v>
      </c>
      <c r="H4594" s="3">
        <v>5133.28</v>
      </c>
      <c r="I4594" s="3">
        <v>3878.43</v>
      </c>
      <c r="J4594" s="3">
        <v>-4.78</v>
      </c>
      <c r="K4594" s="3">
        <v>26169.32</v>
      </c>
      <c r="L4594" s="3">
        <v>20.61</v>
      </c>
      <c r="M4594" s="3">
        <v>28.64</v>
      </c>
      <c r="N4594" s="3">
        <v>19.6</v>
      </c>
      <c r="O4594" s="3">
        <v>31.15</v>
      </c>
      <c r="P4594" s="3">
        <v>2.37</v>
      </c>
      <c r="Q4594" s="3">
        <v>17.08</v>
      </c>
      <c r="R4594" s="3">
        <v>14.68</v>
      </c>
      <c r="S4594" s="3">
        <v>65.14</v>
      </c>
      <c r="T4594" s="3">
        <v>1651.51973680281</v>
      </c>
      <c r="U4594" s="3">
        <v>3041.1149</v>
      </c>
    </row>
    <row r="4595" hidden="1">
      <c r="A4595" s="10" t="str">
        <f t="shared" si="1"/>
        <v>Congo, Rep.2010</v>
      </c>
      <c r="B4595" s="1" t="s">
        <v>59</v>
      </c>
      <c r="C4595" s="3">
        <v>2010.0</v>
      </c>
      <c r="D4595" s="3">
        <v>69.86</v>
      </c>
      <c r="E4595" s="3">
        <v>90.01</v>
      </c>
      <c r="F4595" s="3">
        <v>-1.517434</v>
      </c>
      <c r="G4595" s="3">
        <v>0.18</v>
      </c>
      <c r="H4595" s="3">
        <v>4369.42</v>
      </c>
      <c r="I4595" s="3">
        <v>6917.58</v>
      </c>
      <c r="J4595" s="3">
        <v>12.99</v>
      </c>
      <c r="K4595" s="3">
        <v>13148.4</v>
      </c>
      <c r="L4595" s="3">
        <v>73.5</v>
      </c>
      <c r="M4595" s="3">
        <v>16.51</v>
      </c>
      <c r="N4595" s="3">
        <v>7.6</v>
      </c>
      <c r="O4595" s="3">
        <v>2.4</v>
      </c>
      <c r="P4595" s="3">
        <v>28.92</v>
      </c>
      <c r="Q4595" s="3">
        <v>4.13</v>
      </c>
      <c r="R4595" s="3">
        <v>0.55</v>
      </c>
      <c r="S4595" s="3">
        <v>66.4</v>
      </c>
      <c r="T4595" s="3">
        <v>3744.39839681652</v>
      </c>
      <c r="U4595" s="3">
        <v>5319.8215</v>
      </c>
    </row>
    <row r="4596" hidden="1">
      <c r="A4596" s="10" t="str">
        <f t="shared" si="1"/>
        <v>Cook Islands2010</v>
      </c>
      <c r="B4596" s="1" t="s">
        <v>60</v>
      </c>
      <c r="C4596" s="3">
        <v>2010.0</v>
      </c>
      <c r="D4596" s="3">
        <v>71.42</v>
      </c>
      <c r="E4596" s="3">
        <v>47.61</v>
      </c>
      <c r="F4596" s="2"/>
      <c r="G4596" s="3">
        <v>0.51</v>
      </c>
      <c r="H4596" s="3">
        <v>90.63</v>
      </c>
      <c r="I4596" s="3">
        <v>5.16</v>
      </c>
      <c r="J4596" s="2"/>
      <c r="K4596" s="2"/>
      <c r="L4596" s="3">
        <v>5.75</v>
      </c>
      <c r="M4596" s="3">
        <v>41.86</v>
      </c>
      <c r="N4596" s="3">
        <v>5.31</v>
      </c>
      <c r="O4596" s="3">
        <v>4.93</v>
      </c>
      <c r="P4596" s="2"/>
      <c r="Q4596" s="3">
        <v>13.94</v>
      </c>
      <c r="R4596" s="3">
        <v>0.0</v>
      </c>
      <c r="S4596" s="3">
        <v>17.97</v>
      </c>
      <c r="T4596" s="3">
        <v>1469.75559663077</v>
      </c>
      <c r="U4596" s="3">
        <v>4174.4848</v>
      </c>
    </row>
    <row r="4597" hidden="1">
      <c r="A4597" s="10" t="str">
        <f t="shared" si="1"/>
        <v>Colombia2010</v>
      </c>
      <c r="B4597" s="1" t="s">
        <v>57</v>
      </c>
      <c r="C4597" s="3">
        <v>2010.0</v>
      </c>
      <c r="D4597" s="3">
        <v>73.02</v>
      </c>
      <c r="E4597" s="3">
        <v>64.42</v>
      </c>
      <c r="F4597" s="3">
        <v>-7.8E-4</v>
      </c>
      <c r="G4597" s="3">
        <v>0.17</v>
      </c>
      <c r="H4597" s="3">
        <v>40682.51</v>
      </c>
      <c r="I4597" s="3">
        <v>39819.53</v>
      </c>
      <c r="J4597" s="3">
        <v>-1.58</v>
      </c>
      <c r="K4597" s="3">
        <v>286563.01</v>
      </c>
      <c r="L4597" s="3">
        <v>33.66</v>
      </c>
      <c r="M4597" s="3">
        <v>30.76</v>
      </c>
      <c r="N4597" s="3">
        <v>28.78</v>
      </c>
      <c r="O4597" s="3">
        <v>5.95</v>
      </c>
      <c r="P4597" s="3">
        <v>2.84</v>
      </c>
      <c r="Q4597" s="3">
        <v>22.93</v>
      </c>
      <c r="R4597" s="3">
        <v>17.86</v>
      </c>
      <c r="S4597" s="3">
        <v>56.35</v>
      </c>
      <c r="T4597" s="3">
        <v>2213.70925870193</v>
      </c>
      <c r="U4597" s="3">
        <v>3452.9397</v>
      </c>
    </row>
    <row r="4598" hidden="1">
      <c r="A4598" s="10" t="str">
        <f t="shared" si="1"/>
        <v>Comoros2010</v>
      </c>
      <c r="B4598" s="1" t="s">
        <v>58</v>
      </c>
      <c r="C4598" s="3">
        <v>2010.0</v>
      </c>
      <c r="D4598" s="3">
        <v>66.03</v>
      </c>
      <c r="E4598" s="3">
        <v>62.81</v>
      </c>
      <c r="F4598" s="2"/>
      <c r="G4598" s="3">
        <v>0.11</v>
      </c>
      <c r="H4598" s="3">
        <v>180.5</v>
      </c>
      <c r="I4598" s="3">
        <v>14.44</v>
      </c>
      <c r="J4598" s="3">
        <v>-20.27</v>
      </c>
      <c r="K4598" s="3">
        <v>907.98</v>
      </c>
      <c r="L4598" s="3">
        <v>17.22</v>
      </c>
      <c r="M4598" s="3">
        <v>45.59</v>
      </c>
      <c r="N4598" s="3">
        <v>27.41</v>
      </c>
      <c r="O4598" s="3">
        <v>9.78</v>
      </c>
      <c r="P4598" s="3">
        <v>11.1</v>
      </c>
      <c r="Q4598" s="3">
        <v>69.35</v>
      </c>
      <c r="R4598" s="3">
        <v>18.2</v>
      </c>
      <c r="S4598" s="3">
        <v>1.36</v>
      </c>
      <c r="T4598" s="3">
        <v>1901.88054498308</v>
      </c>
      <c r="U4598" s="3">
        <v>4711.816</v>
      </c>
    </row>
    <row r="4599" hidden="1">
      <c r="A4599" s="10" t="str">
        <f t="shared" si="1"/>
        <v>Cape Verde2010</v>
      </c>
      <c r="B4599" s="1" t="s">
        <v>51</v>
      </c>
      <c r="C4599" s="3">
        <v>2010.0</v>
      </c>
      <c r="D4599" s="3">
        <v>53.68</v>
      </c>
      <c r="E4599" s="3">
        <v>74.64</v>
      </c>
      <c r="F4599" s="2"/>
      <c r="G4599" s="3">
        <v>0.35</v>
      </c>
      <c r="H4599" s="3">
        <v>730.77</v>
      </c>
      <c r="I4599" s="3">
        <v>220.18</v>
      </c>
      <c r="J4599" s="3">
        <v>-29.1</v>
      </c>
      <c r="K4599" s="3">
        <v>1664.31</v>
      </c>
      <c r="L4599" s="3">
        <v>23.81</v>
      </c>
      <c r="M4599" s="3">
        <v>50.83</v>
      </c>
      <c r="N4599" s="3">
        <v>17.46</v>
      </c>
      <c r="O4599" s="3">
        <v>7.89</v>
      </c>
      <c r="P4599" s="3">
        <v>39.52</v>
      </c>
      <c r="Q4599" s="3">
        <v>39.87</v>
      </c>
      <c r="R4599" s="3">
        <v>3.47</v>
      </c>
      <c r="S4599" s="3">
        <v>17.13</v>
      </c>
      <c r="T4599" s="3">
        <v>1767.84966159045</v>
      </c>
      <c r="U4599" s="3">
        <v>2280.643</v>
      </c>
    </row>
    <row r="4600" hidden="1">
      <c r="A4600" s="10" t="str">
        <f t="shared" si="1"/>
        <v>Costa Rica2010</v>
      </c>
      <c r="B4600" s="1" t="s">
        <v>61</v>
      </c>
      <c r="C4600" s="3">
        <v>2010.0</v>
      </c>
      <c r="D4600" s="3">
        <v>40.66</v>
      </c>
      <c r="E4600" s="3">
        <v>68.09</v>
      </c>
      <c r="F4600" s="3">
        <v>0.061551</v>
      </c>
      <c r="G4600" s="3">
        <v>0.14</v>
      </c>
      <c r="H4600" s="3">
        <v>13920.24</v>
      </c>
      <c r="I4600" s="3">
        <v>9044.84</v>
      </c>
      <c r="J4600" s="3">
        <v>-1.87</v>
      </c>
      <c r="K4600" s="3">
        <v>37268.62</v>
      </c>
      <c r="L4600" s="3">
        <v>30.54</v>
      </c>
      <c r="M4600" s="3">
        <v>37.55</v>
      </c>
      <c r="N4600" s="3">
        <v>22.0</v>
      </c>
      <c r="O4600" s="3">
        <v>7.11</v>
      </c>
      <c r="P4600" s="3">
        <v>33.7</v>
      </c>
      <c r="Q4600" s="3">
        <v>29.35</v>
      </c>
      <c r="R4600" s="3">
        <v>11.19</v>
      </c>
      <c r="S4600" s="3">
        <v>25.76</v>
      </c>
      <c r="T4600" s="3">
        <v>2105.98763701306</v>
      </c>
      <c r="U4600" s="3">
        <v>1682.1106</v>
      </c>
    </row>
    <row r="4601" hidden="1">
      <c r="A4601" s="10" t="str">
        <f t="shared" si="1"/>
        <v>Cuba2010</v>
      </c>
      <c r="B4601" s="1" t="s">
        <v>64</v>
      </c>
      <c r="C4601" s="3">
        <v>2010.0</v>
      </c>
      <c r="D4601" s="3">
        <v>0.0</v>
      </c>
      <c r="E4601" s="3">
        <v>0.0</v>
      </c>
      <c r="F4601" s="3">
        <v>-0.512517</v>
      </c>
      <c r="G4601" s="2"/>
      <c r="H4601" s="2"/>
      <c r="I4601" s="2"/>
      <c r="J4601" s="3">
        <v>4.85</v>
      </c>
      <c r="K4601" s="3">
        <v>64328.0</v>
      </c>
      <c r="L4601" s="2"/>
      <c r="M4601" s="2"/>
      <c r="N4601" s="2"/>
      <c r="O4601" s="2"/>
      <c r="P4601" s="2"/>
      <c r="Q4601" s="2"/>
      <c r="R4601" s="2"/>
      <c r="S4601" s="2"/>
      <c r="T4601" s="3">
        <v>0.0</v>
      </c>
      <c r="U4601" s="3">
        <v>0.0</v>
      </c>
    </row>
    <row r="4602" hidden="1">
      <c r="A4602" s="10" t="str">
        <f t="shared" si="1"/>
        <v>Cayman Islands2010</v>
      </c>
      <c r="B4602" s="1" t="s">
        <v>52</v>
      </c>
      <c r="C4602" s="3">
        <v>2010.0</v>
      </c>
      <c r="D4602" s="3">
        <v>0.0</v>
      </c>
      <c r="E4602" s="3">
        <v>0.0</v>
      </c>
      <c r="F4602" s="2"/>
      <c r="G4602" s="2"/>
      <c r="H4602" s="2"/>
      <c r="I4602" s="2"/>
      <c r="J4602" s="2"/>
      <c r="K4602" s="3">
        <v>4156.99</v>
      </c>
      <c r="L4602" s="2"/>
      <c r="M4602" s="2"/>
      <c r="N4602" s="2"/>
      <c r="O4602" s="2"/>
      <c r="P4602" s="2"/>
      <c r="Q4602" s="2"/>
      <c r="R4602" s="2"/>
      <c r="S4602" s="2"/>
      <c r="T4602" s="3">
        <v>0.0</v>
      </c>
      <c r="U4602" s="3">
        <v>0.0</v>
      </c>
    </row>
    <row r="4603" hidden="1">
      <c r="A4603" s="10" t="str">
        <f t="shared" si="1"/>
        <v>Cyprus2010</v>
      </c>
      <c r="B4603" s="1" t="s">
        <v>65</v>
      </c>
      <c r="C4603" s="3">
        <v>2010.0</v>
      </c>
      <c r="D4603" s="3">
        <v>39.7</v>
      </c>
      <c r="E4603" s="3">
        <v>80.65</v>
      </c>
      <c r="F4603" s="3">
        <v>0.735604</v>
      </c>
      <c r="G4603" s="3">
        <v>0.07</v>
      </c>
      <c r="H4603" s="3">
        <v>8644.72</v>
      </c>
      <c r="I4603" s="3">
        <v>1506.46</v>
      </c>
      <c r="J4603" s="3">
        <v>-8.34</v>
      </c>
      <c r="K4603" s="3">
        <v>25732.43</v>
      </c>
      <c r="L4603" s="3">
        <v>18.91</v>
      </c>
      <c r="M4603" s="3">
        <v>61.74</v>
      </c>
      <c r="N4603" s="3">
        <v>13.3</v>
      </c>
      <c r="O4603" s="3">
        <v>4.25</v>
      </c>
      <c r="P4603" s="3">
        <v>18.29</v>
      </c>
      <c r="Q4603" s="3">
        <v>51.91</v>
      </c>
      <c r="R4603" s="3">
        <v>14.75</v>
      </c>
      <c r="S4603" s="3">
        <v>15.02</v>
      </c>
      <c r="T4603" s="3">
        <v>1712.34614878075</v>
      </c>
      <c r="U4603" s="3">
        <v>1245.4568</v>
      </c>
    </row>
    <row r="4604" hidden="1">
      <c r="A4604" s="10" t="str">
        <f t="shared" si="1"/>
        <v>Czechia2010</v>
      </c>
      <c r="B4604" s="1" t="s">
        <v>66</v>
      </c>
      <c r="C4604" s="3">
        <v>2010.0</v>
      </c>
      <c r="D4604" s="3">
        <v>11.66</v>
      </c>
      <c r="E4604" s="3">
        <v>69.23</v>
      </c>
      <c r="F4604" s="3">
        <v>1.770959</v>
      </c>
      <c r="G4604" s="3">
        <v>0.12</v>
      </c>
      <c r="H4604" s="3">
        <v>125690.66</v>
      </c>
      <c r="I4604" s="3">
        <v>132140.91</v>
      </c>
      <c r="J4604" s="3">
        <v>3.06</v>
      </c>
      <c r="K4604" s="3">
        <v>209070.0</v>
      </c>
      <c r="L4604" s="3">
        <v>38.96</v>
      </c>
      <c r="M4604" s="3">
        <v>30.27</v>
      </c>
      <c r="N4604" s="3">
        <v>19.89</v>
      </c>
      <c r="O4604" s="3">
        <v>7.67</v>
      </c>
      <c r="P4604" s="3">
        <v>40.06</v>
      </c>
      <c r="Q4604" s="3">
        <v>37.12</v>
      </c>
      <c r="R4604" s="3">
        <v>16.25</v>
      </c>
      <c r="S4604" s="3">
        <v>4.13</v>
      </c>
      <c r="T4604" s="3">
        <v>2514.11486338558</v>
      </c>
      <c r="U4604" s="3">
        <v>1904.5531</v>
      </c>
    </row>
    <row r="4605" hidden="1">
      <c r="A4605" s="10" t="str">
        <f t="shared" si="1"/>
        <v>Germany2010</v>
      </c>
      <c r="B4605" s="1" t="s">
        <v>89</v>
      </c>
      <c r="C4605" s="3">
        <v>2010.0</v>
      </c>
      <c r="D4605" s="3">
        <v>11.31</v>
      </c>
      <c r="E4605" s="3">
        <v>62.8</v>
      </c>
      <c r="F4605" s="3">
        <v>2.115004</v>
      </c>
      <c r="G4605" s="3">
        <v>0.04</v>
      </c>
      <c r="H4605" s="3">
        <v>1060672.35</v>
      </c>
      <c r="I4605" s="3">
        <v>1267743.11</v>
      </c>
      <c r="J4605" s="3">
        <v>5.26</v>
      </c>
      <c r="K4605" s="3">
        <v>3396349.98</v>
      </c>
      <c r="L4605" s="3">
        <v>30.39</v>
      </c>
      <c r="M4605" s="3">
        <v>32.41</v>
      </c>
      <c r="N4605" s="3">
        <v>21.59</v>
      </c>
      <c r="O4605" s="3">
        <v>11.8</v>
      </c>
      <c r="P4605" s="3">
        <v>37.67</v>
      </c>
      <c r="Q4605" s="3">
        <v>34.43</v>
      </c>
      <c r="R4605" s="3">
        <v>20.24</v>
      </c>
      <c r="S4605" s="3">
        <v>3.1</v>
      </c>
      <c r="T4605" s="3">
        <v>2008.78409725324</v>
      </c>
      <c r="U4605" s="3">
        <v>1535.9595</v>
      </c>
    </row>
    <row r="4606" hidden="1">
      <c r="A4606" s="10" t="str">
        <f t="shared" si="1"/>
        <v>Djibouti2010</v>
      </c>
      <c r="B4606" s="1" t="s">
        <v>68</v>
      </c>
      <c r="C4606" s="3">
        <v>2010.0</v>
      </c>
      <c r="D4606" s="3">
        <v>0.0</v>
      </c>
      <c r="E4606" s="3">
        <v>0.0</v>
      </c>
      <c r="F4606" s="2"/>
      <c r="G4606" s="2"/>
      <c r="H4606" s="2"/>
      <c r="I4606" s="2"/>
      <c r="J4606" s="2"/>
      <c r="K4606" s="3">
        <v>1128.61</v>
      </c>
      <c r="L4606" s="2"/>
      <c r="M4606" s="2"/>
      <c r="N4606" s="2"/>
      <c r="O4606" s="2"/>
      <c r="P4606" s="2"/>
      <c r="Q4606" s="2"/>
      <c r="R4606" s="2"/>
      <c r="S4606" s="2"/>
      <c r="T4606" s="3">
        <v>0.0</v>
      </c>
      <c r="U4606" s="3">
        <v>0.0</v>
      </c>
    </row>
    <row r="4607" hidden="1">
      <c r="A4607" s="10" t="str">
        <f t="shared" si="1"/>
        <v>Dominica2010</v>
      </c>
      <c r="B4607" s="1" t="s">
        <v>69</v>
      </c>
      <c r="C4607" s="3">
        <v>2010.0</v>
      </c>
      <c r="D4607" s="3">
        <v>41.4</v>
      </c>
      <c r="E4607" s="3">
        <v>75.65</v>
      </c>
      <c r="F4607" s="2"/>
      <c r="G4607" s="3">
        <v>0.05</v>
      </c>
      <c r="H4607" s="3">
        <v>224.6</v>
      </c>
      <c r="I4607" s="3">
        <v>34.12</v>
      </c>
      <c r="J4607" s="3">
        <v>-19.5</v>
      </c>
      <c r="K4607" s="3">
        <v>493.83</v>
      </c>
      <c r="L4607" s="3">
        <v>21.03</v>
      </c>
      <c r="M4607" s="3">
        <v>54.62</v>
      </c>
      <c r="N4607" s="3">
        <v>19.4</v>
      </c>
      <c r="O4607" s="3">
        <v>4.87</v>
      </c>
      <c r="P4607" s="3">
        <v>7.48</v>
      </c>
      <c r="Q4607" s="3">
        <v>64.93</v>
      </c>
      <c r="R4607" s="3">
        <v>2.61</v>
      </c>
      <c r="S4607" s="3">
        <v>24.89</v>
      </c>
      <c r="T4607" s="3">
        <v>1663.24077224136</v>
      </c>
      <c r="U4607" s="3">
        <v>3007.3929</v>
      </c>
    </row>
    <row r="4608" hidden="1">
      <c r="A4608" s="10" t="str">
        <f t="shared" si="1"/>
        <v>Denmark2010</v>
      </c>
      <c r="B4608" s="1" t="s">
        <v>67</v>
      </c>
      <c r="C4608" s="3">
        <v>2010.0</v>
      </c>
      <c r="D4608" s="3">
        <v>29.98</v>
      </c>
      <c r="E4608" s="3">
        <v>70.2</v>
      </c>
      <c r="F4608" s="3">
        <v>1.184863</v>
      </c>
      <c r="G4608" s="3">
        <v>0.06</v>
      </c>
      <c r="H4608" s="3">
        <v>82724.28</v>
      </c>
      <c r="I4608" s="3">
        <v>96216.73</v>
      </c>
      <c r="J4608" s="3">
        <v>6.95</v>
      </c>
      <c r="K4608" s="3">
        <v>321995.01</v>
      </c>
      <c r="L4608" s="3">
        <v>27.3</v>
      </c>
      <c r="M4608" s="3">
        <v>42.9</v>
      </c>
      <c r="N4608" s="3">
        <v>18.7</v>
      </c>
      <c r="O4608" s="3">
        <v>9.06</v>
      </c>
      <c r="P4608" s="3">
        <v>26.4</v>
      </c>
      <c r="Q4608" s="3">
        <v>33.91</v>
      </c>
      <c r="R4608" s="3">
        <v>15.04</v>
      </c>
      <c r="S4608" s="3">
        <v>16.17</v>
      </c>
      <c r="T4608" s="3">
        <v>1986.82130106916</v>
      </c>
      <c r="U4608" s="3">
        <v>1170.0349</v>
      </c>
    </row>
    <row r="4609" hidden="1">
      <c r="A4609" s="10" t="str">
        <f t="shared" si="1"/>
        <v>Dominican Republic2010</v>
      </c>
      <c r="B4609" s="1" t="s">
        <v>70</v>
      </c>
      <c r="C4609" s="3">
        <v>2010.0</v>
      </c>
      <c r="D4609" s="3">
        <v>33.18</v>
      </c>
      <c r="E4609" s="3">
        <v>63.16</v>
      </c>
      <c r="F4609" s="3">
        <v>-0.196513</v>
      </c>
      <c r="G4609" s="3">
        <v>0.38</v>
      </c>
      <c r="H4609" s="3">
        <v>15138.22</v>
      </c>
      <c r="I4609" s="3">
        <v>4766.73</v>
      </c>
      <c r="J4609" s="3">
        <v>-10.65</v>
      </c>
      <c r="K4609" s="3">
        <v>53860.18</v>
      </c>
      <c r="L4609" s="3">
        <v>19.0</v>
      </c>
      <c r="M4609" s="3">
        <v>44.16</v>
      </c>
      <c r="N4609" s="3">
        <v>24.82</v>
      </c>
      <c r="O4609" s="3">
        <v>12.02</v>
      </c>
      <c r="P4609" s="3">
        <v>23.47</v>
      </c>
      <c r="Q4609" s="3">
        <v>44.84</v>
      </c>
      <c r="R4609" s="3">
        <v>19.36</v>
      </c>
      <c r="S4609" s="3">
        <v>12.33</v>
      </c>
      <c r="T4609" s="3">
        <v>1741.03703532331</v>
      </c>
      <c r="U4609" s="3">
        <v>1195.6135</v>
      </c>
    </row>
    <row r="4610" hidden="1">
      <c r="A4610" s="10" t="str">
        <f t="shared" si="1"/>
        <v>Algeria2010</v>
      </c>
      <c r="B4610" s="1" t="s">
        <v>19</v>
      </c>
      <c r="C4610" s="3">
        <v>2010.0</v>
      </c>
      <c r="D4610" s="3">
        <v>99.0</v>
      </c>
      <c r="E4610" s="3">
        <v>58.25</v>
      </c>
      <c r="F4610" s="3">
        <v>-1.055933</v>
      </c>
      <c r="G4610" s="3">
        <v>0.12</v>
      </c>
      <c r="H4610" s="3">
        <v>40999.89</v>
      </c>
      <c r="I4610" s="3">
        <v>57050.97</v>
      </c>
      <c r="J4610" s="3">
        <v>7.02</v>
      </c>
      <c r="K4610" s="3">
        <v>161155.01</v>
      </c>
      <c r="L4610" s="3">
        <v>37.27</v>
      </c>
      <c r="M4610" s="3">
        <v>20.98</v>
      </c>
      <c r="N4610" s="3">
        <v>33.97</v>
      </c>
      <c r="O4610" s="3">
        <v>7.78</v>
      </c>
      <c r="P4610" s="3">
        <v>0.03</v>
      </c>
      <c r="Q4610" s="3">
        <v>54.45</v>
      </c>
      <c r="R4610" s="3">
        <v>1.85</v>
      </c>
      <c r="S4610" s="3">
        <v>43.67</v>
      </c>
      <c r="T4610" s="3">
        <v>2428.6944727803</v>
      </c>
      <c r="U4610" s="3">
        <v>9665.4789</v>
      </c>
    </row>
    <row r="4611" hidden="1">
      <c r="A4611" s="10" t="str">
        <f t="shared" si="1"/>
        <v>Europe &amp; Central Asia2010</v>
      </c>
      <c r="B4611" s="1" t="s">
        <v>78</v>
      </c>
      <c r="C4611" s="3">
        <v>2010.0</v>
      </c>
      <c r="D4611" s="3">
        <v>24.22</v>
      </c>
      <c r="E4611" s="3">
        <v>61.97</v>
      </c>
      <c r="F4611" s="2"/>
      <c r="G4611" s="2"/>
      <c r="H4611" s="3">
        <v>6099448.39</v>
      </c>
      <c r="I4611" s="3">
        <v>6098638.66</v>
      </c>
      <c r="J4611" s="3">
        <v>1.75</v>
      </c>
      <c r="K4611" s="3">
        <v>2.096769899E7</v>
      </c>
      <c r="L4611" s="3">
        <v>26.36</v>
      </c>
      <c r="M4611" s="3">
        <v>35.61</v>
      </c>
      <c r="N4611" s="3">
        <v>21.2</v>
      </c>
      <c r="O4611" s="3">
        <v>12.66</v>
      </c>
      <c r="P4611" s="3">
        <v>27.07</v>
      </c>
      <c r="Q4611" s="3">
        <v>36.17</v>
      </c>
      <c r="R4611" s="3">
        <v>21.96</v>
      </c>
      <c r="S4611" s="3">
        <v>9.95</v>
      </c>
      <c r="T4611" s="3">
        <v>0.0</v>
      </c>
      <c r="U4611" s="3">
        <v>1125.6184</v>
      </c>
    </row>
    <row r="4612" hidden="1">
      <c r="A4612" s="10" t="str">
        <f t="shared" si="1"/>
        <v>Ecuador2010</v>
      </c>
      <c r="B4612" s="1" t="s">
        <v>71</v>
      </c>
      <c r="C4612" s="3">
        <v>2010.0</v>
      </c>
      <c r="D4612" s="3">
        <v>90.45</v>
      </c>
      <c r="E4612" s="3">
        <v>67.19</v>
      </c>
      <c r="F4612" s="3">
        <v>-0.725422</v>
      </c>
      <c r="G4612" s="3">
        <v>0.18</v>
      </c>
      <c r="H4612" s="3">
        <v>20590.85</v>
      </c>
      <c r="I4612" s="3">
        <v>17489.92</v>
      </c>
      <c r="J4612" s="3">
        <v>-4.51</v>
      </c>
      <c r="K4612" s="3">
        <v>69555.36</v>
      </c>
      <c r="L4612" s="3">
        <v>26.46</v>
      </c>
      <c r="M4612" s="3">
        <v>40.73</v>
      </c>
      <c r="N4612" s="3">
        <v>27.69</v>
      </c>
      <c r="O4612" s="3">
        <v>4.69</v>
      </c>
      <c r="P4612" s="3">
        <v>2.51</v>
      </c>
      <c r="Q4612" s="3">
        <v>17.9</v>
      </c>
      <c r="R4612" s="3">
        <v>6.23</v>
      </c>
      <c r="S4612" s="3">
        <v>73.36</v>
      </c>
      <c r="T4612" s="3">
        <v>1963.22716006203</v>
      </c>
      <c r="U4612" s="3">
        <v>3519.0156</v>
      </c>
    </row>
    <row r="4613" hidden="1">
      <c r="A4613" s="10" t="str">
        <f t="shared" si="1"/>
        <v>Egypt, Arab Rep.2010</v>
      </c>
      <c r="B4613" s="1" t="s">
        <v>72</v>
      </c>
      <c r="C4613" s="3">
        <v>2010.0</v>
      </c>
      <c r="D4613" s="3">
        <v>50.54</v>
      </c>
      <c r="E4613" s="3">
        <v>52.82</v>
      </c>
      <c r="F4613" s="3">
        <v>-0.209963</v>
      </c>
      <c r="G4613" s="3">
        <v>0.03</v>
      </c>
      <c r="H4613" s="3">
        <v>53003.41</v>
      </c>
      <c r="I4613" s="3">
        <v>26331.84</v>
      </c>
      <c r="J4613" s="3">
        <v>-5.24</v>
      </c>
      <c r="K4613" s="3">
        <v>218984.01</v>
      </c>
      <c r="L4613" s="3">
        <v>21.65</v>
      </c>
      <c r="M4613" s="3">
        <v>31.17</v>
      </c>
      <c r="N4613" s="3">
        <v>28.6</v>
      </c>
      <c r="O4613" s="3">
        <v>18.57</v>
      </c>
      <c r="P4613" s="3">
        <v>1.87</v>
      </c>
      <c r="Q4613" s="3">
        <v>48.63</v>
      </c>
      <c r="R4613" s="3">
        <v>30.92</v>
      </c>
      <c r="S4613" s="3">
        <v>18.32</v>
      </c>
      <c r="T4613" s="3">
        <v>1561.43952553741</v>
      </c>
      <c r="U4613" s="3">
        <v>1421.1252</v>
      </c>
    </row>
    <row r="4614" hidden="1">
      <c r="A4614" s="10" t="str">
        <f t="shared" si="1"/>
        <v>Eritrea2010</v>
      </c>
      <c r="B4614" s="1" t="s">
        <v>74</v>
      </c>
      <c r="C4614" s="3">
        <v>2010.0</v>
      </c>
      <c r="D4614" s="3">
        <v>0.0</v>
      </c>
      <c r="E4614" s="3">
        <v>0.0</v>
      </c>
      <c r="F4614" s="2"/>
      <c r="G4614" s="2"/>
      <c r="H4614" s="2"/>
      <c r="I4614" s="2"/>
      <c r="J4614" s="3">
        <v>-24.71</v>
      </c>
      <c r="K4614" s="3">
        <v>1589.52</v>
      </c>
      <c r="L4614" s="2"/>
      <c r="M4614" s="2"/>
      <c r="N4614" s="2"/>
      <c r="O4614" s="2"/>
      <c r="P4614" s="2"/>
      <c r="Q4614" s="2"/>
      <c r="R4614" s="2"/>
      <c r="S4614" s="2"/>
      <c r="T4614" s="3">
        <v>0.0</v>
      </c>
      <c r="U4614" s="3">
        <v>0.0</v>
      </c>
    </row>
    <row r="4615" hidden="1">
      <c r="A4615" s="10" t="str">
        <f t="shared" si="1"/>
        <v>Spain2010</v>
      </c>
      <c r="B4615" s="1" t="s">
        <v>188</v>
      </c>
      <c r="C4615" s="3">
        <v>2010.0</v>
      </c>
      <c r="D4615" s="3">
        <v>24.72</v>
      </c>
      <c r="E4615" s="3">
        <v>61.96</v>
      </c>
      <c r="F4615" s="3">
        <v>0.992818</v>
      </c>
      <c r="G4615" s="3">
        <v>0.07</v>
      </c>
      <c r="H4615" s="3">
        <v>315547.2</v>
      </c>
      <c r="I4615" s="3">
        <v>246265.33</v>
      </c>
      <c r="J4615" s="3">
        <v>-1.02</v>
      </c>
      <c r="K4615" s="3">
        <v>1420719.95</v>
      </c>
      <c r="L4615" s="3">
        <v>22.87</v>
      </c>
      <c r="M4615" s="3">
        <v>39.09</v>
      </c>
      <c r="N4615" s="3">
        <v>19.57</v>
      </c>
      <c r="O4615" s="3">
        <v>18.02</v>
      </c>
      <c r="P4615" s="3">
        <v>21.39</v>
      </c>
      <c r="Q4615" s="3">
        <v>42.47</v>
      </c>
      <c r="R4615" s="3">
        <v>23.18</v>
      </c>
      <c r="S4615" s="3">
        <v>10.21</v>
      </c>
      <c r="T4615" s="3">
        <v>1731.06479904497</v>
      </c>
      <c r="U4615" s="3">
        <v>1030.214</v>
      </c>
    </row>
    <row r="4616" hidden="1">
      <c r="A4616" s="10" t="str">
        <f t="shared" si="1"/>
        <v>Estonia2010</v>
      </c>
      <c r="B4616" s="1" t="s">
        <v>75</v>
      </c>
      <c r="C4616" s="3">
        <v>2010.0</v>
      </c>
      <c r="D4616" s="3">
        <v>36.6</v>
      </c>
      <c r="E4616" s="3">
        <v>69.63</v>
      </c>
      <c r="F4616" s="3">
        <v>0.803516</v>
      </c>
      <c r="G4616" s="3">
        <v>0.07</v>
      </c>
      <c r="H4616" s="3">
        <v>13196.57</v>
      </c>
      <c r="I4616" s="3">
        <v>12811.36</v>
      </c>
      <c r="J4616" s="3">
        <v>6.37</v>
      </c>
      <c r="K4616" s="3">
        <v>19693.61</v>
      </c>
      <c r="L4616" s="3">
        <v>24.19</v>
      </c>
      <c r="M4616" s="3">
        <v>45.44</v>
      </c>
      <c r="N4616" s="3">
        <v>20.57</v>
      </c>
      <c r="O4616" s="3">
        <v>5.5</v>
      </c>
      <c r="P4616" s="3">
        <v>25.17</v>
      </c>
      <c r="Q4616" s="3">
        <v>43.63</v>
      </c>
      <c r="R4616" s="3">
        <v>17.7</v>
      </c>
      <c r="S4616" s="3">
        <v>9.67</v>
      </c>
      <c r="T4616" s="3">
        <v>1855.88148942408</v>
      </c>
      <c r="U4616" s="3">
        <v>1169.142</v>
      </c>
    </row>
    <row r="4617" hidden="1">
      <c r="A4617" s="10" t="str">
        <f t="shared" si="1"/>
        <v>Ethiopia(excludes Eritrea)2010</v>
      </c>
      <c r="B4617" s="1" t="s">
        <v>77</v>
      </c>
      <c r="C4617" s="3">
        <v>2010.0</v>
      </c>
      <c r="D4617" s="3">
        <v>69.24</v>
      </c>
      <c r="E4617" s="3">
        <v>73.84</v>
      </c>
      <c r="F4617" s="2"/>
      <c r="G4617" s="3">
        <v>0.07</v>
      </c>
      <c r="H4617" s="3">
        <v>8597.02</v>
      </c>
      <c r="I4617" s="3">
        <v>1372.25</v>
      </c>
      <c r="J4617" s="2"/>
      <c r="K4617" s="3">
        <v>29933.79</v>
      </c>
      <c r="L4617" s="3">
        <v>32.7</v>
      </c>
      <c r="M4617" s="3">
        <v>41.14</v>
      </c>
      <c r="N4617" s="3">
        <v>20.87</v>
      </c>
      <c r="O4617" s="3">
        <v>5.27</v>
      </c>
      <c r="P4617" s="3">
        <v>6.48</v>
      </c>
      <c r="Q4617" s="3">
        <v>6.08</v>
      </c>
      <c r="R4617" s="3">
        <v>29.24</v>
      </c>
      <c r="S4617" s="3">
        <v>58.2</v>
      </c>
      <c r="T4617" s="3">
        <v>2064.52424827769</v>
      </c>
      <c r="U4617" s="3">
        <v>4021.6622</v>
      </c>
    </row>
    <row r="4618" hidden="1">
      <c r="A4618" s="10" t="str">
        <f t="shared" si="1"/>
        <v>European Union2010</v>
      </c>
      <c r="B4618" s="1" t="s">
        <v>79</v>
      </c>
      <c r="C4618" s="3">
        <v>2010.0</v>
      </c>
      <c r="D4618" s="3">
        <v>15.39</v>
      </c>
      <c r="E4618" s="3">
        <v>55.86</v>
      </c>
      <c r="F4618" s="2"/>
      <c r="G4618" s="2"/>
      <c r="H4618" s="3">
        <v>2034310.56</v>
      </c>
      <c r="I4618" s="3">
        <v>1805984.62</v>
      </c>
      <c r="J4618" s="2"/>
      <c r="K4618" s="2"/>
      <c r="L4618" s="3">
        <v>26.82</v>
      </c>
      <c r="M4618" s="3">
        <v>29.04</v>
      </c>
      <c r="N4618" s="3">
        <v>17.99</v>
      </c>
      <c r="O4618" s="3">
        <v>22.94</v>
      </c>
      <c r="P4618" s="3">
        <v>37.22</v>
      </c>
      <c r="Q4618" s="3">
        <v>33.44</v>
      </c>
      <c r="R4618" s="3">
        <v>20.81</v>
      </c>
      <c r="S4618" s="3">
        <v>4.66</v>
      </c>
      <c r="T4618" s="3">
        <v>0.0</v>
      </c>
      <c r="U4618" s="3">
        <v>1409.378</v>
      </c>
    </row>
    <row r="4619" hidden="1">
      <c r="A4619" s="10" t="str">
        <f t="shared" si="1"/>
        <v>Finland2010</v>
      </c>
      <c r="B4619" s="1" t="s">
        <v>82</v>
      </c>
      <c r="C4619" s="3">
        <v>2010.0</v>
      </c>
      <c r="D4619" s="3">
        <v>31.56</v>
      </c>
      <c r="E4619" s="3">
        <v>56.75</v>
      </c>
      <c r="F4619" s="3">
        <v>1.694039</v>
      </c>
      <c r="G4619" s="3">
        <v>0.04</v>
      </c>
      <c r="H4619" s="3">
        <v>68767.14</v>
      </c>
      <c r="I4619" s="3">
        <v>70116.5</v>
      </c>
      <c r="J4619" s="3">
        <v>1.36</v>
      </c>
      <c r="K4619" s="3">
        <v>249181.0</v>
      </c>
      <c r="L4619" s="3">
        <v>24.05</v>
      </c>
      <c r="M4619" s="3">
        <v>32.7</v>
      </c>
      <c r="N4619" s="3">
        <v>19.58</v>
      </c>
      <c r="O4619" s="3">
        <v>20.41</v>
      </c>
      <c r="P4619" s="3">
        <v>33.18</v>
      </c>
      <c r="Q4619" s="3">
        <v>20.28</v>
      </c>
      <c r="R4619" s="3">
        <v>42.08</v>
      </c>
      <c r="S4619" s="3">
        <v>3.08</v>
      </c>
      <c r="T4619" s="3">
        <v>1778.78757763644</v>
      </c>
      <c r="U4619" s="3">
        <v>1537.3602</v>
      </c>
    </row>
    <row r="4620" hidden="1">
      <c r="A4620" s="10" t="str">
        <f t="shared" si="1"/>
        <v>Fiji2010</v>
      </c>
      <c r="B4620" s="1" t="s">
        <v>81</v>
      </c>
      <c r="C4620" s="3">
        <v>2010.0</v>
      </c>
      <c r="D4620" s="3">
        <v>72.56</v>
      </c>
      <c r="E4620" s="3">
        <v>73.54</v>
      </c>
      <c r="F4620" s="2"/>
      <c r="G4620" s="3">
        <v>0.15</v>
      </c>
      <c r="H4620" s="3">
        <v>1808.46</v>
      </c>
      <c r="I4620" s="3">
        <v>841.36</v>
      </c>
      <c r="J4620" s="3">
        <v>-6.36</v>
      </c>
      <c r="K4620" s="3">
        <v>3140.51</v>
      </c>
      <c r="L4620" s="3">
        <v>15.68</v>
      </c>
      <c r="M4620" s="3">
        <v>57.86</v>
      </c>
      <c r="N4620" s="3">
        <v>16.87</v>
      </c>
      <c r="O4620" s="3">
        <v>9.11</v>
      </c>
      <c r="P4620" s="3">
        <v>2.88</v>
      </c>
      <c r="Q4620" s="3">
        <v>52.78</v>
      </c>
      <c r="R4620" s="3">
        <v>25.02</v>
      </c>
      <c r="S4620" s="3">
        <v>19.05</v>
      </c>
      <c r="T4620" s="3">
        <v>1732.86116085623</v>
      </c>
      <c r="U4620" s="3">
        <v>1507.4726</v>
      </c>
    </row>
    <row r="4621" hidden="1">
      <c r="A4621" s="10" t="str">
        <f t="shared" si="1"/>
        <v>France2010</v>
      </c>
      <c r="B4621" s="1" t="s">
        <v>83</v>
      </c>
      <c r="C4621" s="3">
        <v>2010.0</v>
      </c>
      <c r="D4621" s="3">
        <v>18.91</v>
      </c>
      <c r="E4621" s="3">
        <v>66.57</v>
      </c>
      <c r="F4621" s="3">
        <v>1.504776</v>
      </c>
      <c r="G4621" s="3">
        <v>0.05</v>
      </c>
      <c r="H4621" s="3">
        <v>599171.51</v>
      </c>
      <c r="I4621" s="3">
        <v>511651.04</v>
      </c>
      <c r="J4621" s="3">
        <v>-1.29</v>
      </c>
      <c r="K4621" s="3">
        <v>2642609.96</v>
      </c>
      <c r="L4621" s="3">
        <v>26.18</v>
      </c>
      <c r="M4621" s="3">
        <v>40.39</v>
      </c>
      <c r="N4621" s="3">
        <v>22.03</v>
      </c>
      <c r="O4621" s="3">
        <v>11.35</v>
      </c>
      <c r="P4621" s="3">
        <v>34.9</v>
      </c>
      <c r="Q4621" s="3">
        <v>36.2</v>
      </c>
      <c r="R4621" s="3">
        <v>20.28</v>
      </c>
      <c r="S4621" s="3">
        <v>6.14</v>
      </c>
      <c r="T4621" s="3">
        <v>1969.57327684554</v>
      </c>
      <c r="U4621" s="3">
        <v>1230.4392</v>
      </c>
    </row>
    <row r="4622" hidden="1">
      <c r="A4622" s="10" t="str">
        <f t="shared" si="1"/>
        <v>Faroe Islands2010</v>
      </c>
      <c r="B4622" s="1" t="s">
        <v>80</v>
      </c>
      <c r="C4622" s="3">
        <v>2010.0</v>
      </c>
      <c r="D4622" s="3">
        <v>0.0</v>
      </c>
      <c r="E4622" s="3">
        <v>0.0</v>
      </c>
      <c r="F4622" s="2"/>
      <c r="G4622" s="2"/>
      <c r="H4622" s="2"/>
      <c r="I4622" s="2"/>
      <c r="J4622" s="3">
        <v>-2.99</v>
      </c>
      <c r="K4622" s="3">
        <v>2320.42</v>
      </c>
      <c r="L4622" s="2"/>
      <c r="M4622" s="2"/>
      <c r="N4622" s="2"/>
      <c r="O4622" s="2"/>
      <c r="P4622" s="2"/>
      <c r="Q4622" s="2"/>
      <c r="R4622" s="2"/>
      <c r="S4622" s="2"/>
      <c r="T4622" s="3">
        <v>0.0</v>
      </c>
      <c r="U4622" s="3">
        <v>0.0</v>
      </c>
    </row>
    <row r="4623" hidden="1">
      <c r="A4623" s="10" t="str">
        <f t="shared" si="1"/>
        <v>Micronesia, Fed. Sts.2010</v>
      </c>
      <c r="B4623" s="1" t="s">
        <v>137</v>
      </c>
      <c r="C4623" s="3">
        <v>2010.0</v>
      </c>
      <c r="D4623" s="3">
        <v>99.78</v>
      </c>
      <c r="E4623" s="3">
        <v>68.62</v>
      </c>
      <c r="F4623" s="2"/>
      <c r="G4623" s="3">
        <v>0.23</v>
      </c>
      <c r="H4623" s="3">
        <v>167.89</v>
      </c>
      <c r="I4623" s="3">
        <v>22.74</v>
      </c>
      <c r="J4623" s="3">
        <v>-58.43</v>
      </c>
      <c r="K4623" s="3">
        <v>296.94</v>
      </c>
      <c r="L4623" s="3">
        <v>9.77</v>
      </c>
      <c r="M4623" s="3">
        <v>58.85</v>
      </c>
      <c r="N4623" s="3">
        <v>9.94</v>
      </c>
      <c r="O4623" s="3">
        <v>8.96</v>
      </c>
      <c r="P4623" s="3">
        <v>0.01</v>
      </c>
      <c r="Q4623" s="3">
        <v>3.7</v>
      </c>
      <c r="R4623" s="3">
        <v>0.01</v>
      </c>
      <c r="S4623" s="3">
        <v>96.28</v>
      </c>
      <c r="T4623" s="3">
        <v>1469.90975231292</v>
      </c>
      <c r="U4623" s="3">
        <v>6111.0044</v>
      </c>
    </row>
    <row r="4624" hidden="1">
      <c r="A4624" s="10" t="str">
        <f t="shared" si="1"/>
        <v>Gabon2010</v>
      </c>
      <c r="B4624" s="1" t="s">
        <v>86</v>
      </c>
      <c r="C4624" s="3">
        <v>2010.0</v>
      </c>
      <c r="D4624" s="3">
        <v>0.0</v>
      </c>
      <c r="E4624" s="3">
        <v>0.0</v>
      </c>
      <c r="F4624" s="3">
        <v>-1.229506</v>
      </c>
      <c r="G4624" s="2"/>
      <c r="H4624" s="2"/>
      <c r="I4624" s="2"/>
      <c r="J4624" s="3">
        <v>26.17</v>
      </c>
      <c r="K4624" s="3">
        <v>14372.59</v>
      </c>
      <c r="L4624" s="2"/>
      <c r="M4624" s="2"/>
      <c r="N4624" s="2"/>
      <c r="O4624" s="2"/>
      <c r="P4624" s="2"/>
      <c r="Q4624" s="2"/>
      <c r="R4624" s="2"/>
      <c r="S4624" s="2"/>
      <c r="T4624" s="3">
        <v>0.0</v>
      </c>
      <c r="U4624" s="3">
        <v>0.0</v>
      </c>
    </row>
    <row r="4625" hidden="1">
      <c r="A4625" s="10" t="str">
        <f t="shared" si="1"/>
        <v>United Kingdom2010</v>
      </c>
      <c r="B4625" s="1" t="s">
        <v>212</v>
      </c>
      <c r="C4625" s="3">
        <v>2010.0</v>
      </c>
      <c r="D4625" s="3">
        <v>21.14</v>
      </c>
      <c r="E4625" s="3">
        <v>63.37</v>
      </c>
      <c r="F4625" s="3">
        <v>1.602699</v>
      </c>
      <c r="G4625" s="3">
        <v>0.05</v>
      </c>
      <c r="H4625" s="3">
        <v>627617.52</v>
      </c>
      <c r="I4625" s="3">
        <v>422014.12</v>
      </c>
      <c r="J4625" s="3">
        <v>-2.0</v>
      </c>
      <c r="K4625" s="3">
        <v>2475239.93</v>
      </c>
      <c r="L4625" s="3">
        <v>24.97</v>
      </c>
      <c r="M4625" s="3">
        <v>38.4</v>
      </c>
      <c r="N4625" s="3">
        <v>16.24</v>
      </c>
      <c r="O4625" s="3">
        <v>10.79</v>
      </c>
      <c r="P4625" s="3">
        <v>27.26</v>
      </c>
      <c r="Q4625" s="3">
        <v>37.34</v>
      </c>
      <c r="R4625" s="3">
        <v>15.32</v>
      </c>
      <c r="S4625" s="3">
        <v>11.76</v>
      </c>
      <c r="T4625" s="3">
        <v>1871.92476090742</v>
      </c>
      <c r="U4625" s="3">
        <v>1266.5515</v>
      </c>
    </row>
    <row r="4626" hidden="1">
      <c r="A4626" s="10" t="str">
        <f t="shared" si="1"/>
        <v>Georgia2010</v>
      </c>
      <c r="B4626" s="1" t="s">
        <v>88</v>
      </c>
      <c r="C4626" s="3">
        <v>2010.0</v>
      </c>
      <c r="D4626" s="3">
        <v>29.34</v>
      </c>
      <c r="E4626" s="3">
        <v>74.49</v>
      </c>
      <c r="F4626" s="3">
        <v>-0.367673</v>
      </c>
      <c r="G4626" s="3">
        <v>0.05</v>
      </c>
      <c r="H4626" s="3">
        <v>5235.75</v>
      </c>
      <c r="I4626" s="3">
        <v>1677.3</v>
      </c>
      <c r="J4626" s="3">
        <v>-16.99</v>
      </c>
      <c r="K4626" s="3">
        <v>12243.51</v>
      </c>
      <c r="L4626" s="3">
        <v>16.75</v>
      </c>
      <c r="M4626" s="3">
        <v>57.74</v>
      </c>
      <c r="N4626" s="3">
        <v>14.28</v>
      </c>
      <c r="O4626" s="3">
        <v>5.12</v>
      </c>
      <c r="P4626" s="3">
        <v>4.55</v>
      </c>
      <c r="Q4626" s="3">
        <v>30.3</v>
      </c>
      <c r="R4626" s="3">
        <v>37.99</v>
      </c>
      <c r="S4626" s="3">
        <v>24.38</v>
      </c>
      <c r="T4626" s="3">
        <v>1660.70624819441</v>
      </c>
      <c r="U4626" s="3">
        <v>1531.8821</v>
      </c>
    </row>
    <row r="4627" hidden="1">
      <c r="A4627" s="10" t="str">
        <f t="shared" si="1"/>
        <v>Ghana2010</v>
      </c>
      <c r="B4627" s="1" t="s">
        <v>90</v>
      </c>
      <c r="C4627" s="3">
        <v>2010.0</v>
      </c>
      <c r="D4627" s="3">
        <v>27.96</v>
      </c>
      <c r="E4627" s="3">
        <v>67.53</v>
      </c>
      <c r="F4627" s="3">
        <v>-0.782022</v>
      </c>
      <c r="G4627" s="3">
        <v>0.05</v>
      </c>
      <c r="H4627" s="3">
        <v>8052.41</v>
      </c>
      <c r="I4627" s="3">
        <v>5233.15</v>
      </c>
      <c r="J4627" s="3">
        <v>-16.42</v>
      </c>
      <c r="K4627" s="3">
        <v>32197.27</v>
      </c>
      <c r="L4627" s="3">
        <v>33.3</v>
      </c>
      <c r="M4627" s="3">
        <v>34.23</v>
      </c>
      <c r="N4627" s="3">
        <v>26.48</v>
      </c>
      <c r="O4627" s="3">
        <v>5.84</v>
      </c>
      <c r="P4627" s="3">
        <v>1.41</v>
      </c>
      <c r="Q4627" s="3">
        <v>3.39</v>
      </c>
      <c r="R4627" s="3">
        <v>74.83</v>
      </c>
      <c r="S4627" s="3">
        <v>20.38</v>
      </c>
      <c r="T4627" s="3">
        <v>2366.29589500404</v>
      </c>
      <c r="U4627" s="3">
        <v>4573.4833</v>
      </c>
    </row>
    <row r="4628" hidden="1">
      <c r="A4628" s="10" t="str">
        <f t="shared" si="1"/>
        <v>Guinea2010</v>
      </c>
      <c r="B4628" s="1" t="s">
        <v>96</v>
      </c>
      <c r="C4628" s="3">
        <v>2010.0</v>
      </c>
      <c r="D4628" s="3">
        <v>0.0</v>
      </c>
      <c r="E4628" s="3">
        <v>0.0</v>
      </c>
      <c r="F4628" s="3">
        <v>-1.721653</v>
      </c>
      <c r="G4628" s="2"/>
      <c r="H4628" s="2"/>
      <c r="I4628" s="2"/>
      <c r="J4628" s="3">
        <v>-12.86</v>
      </c>
      <c r="K4628" s="3">
        <v>6853.47</v>
      </c>
      <c r="L4628" s="2"/>
      <c r="M4628" s="2"/>
      <c r="N4628" s="2"/>
      <c r="O4628" s="2"/>
      <c r="P4628" s="2"/>
      <c r="Q4628" s="2"/>
      <c r="R4628" s="2"/>
      <c r="S4628" s="2"/>
      <c r="T4628" s="3">
        <v>0.0</v>
      </c>
      <c r="U4628" s="3">
        <v>0.0</v>
      </c>
    </row>
    <row r="4629" hidden="1">
      <c r="A4629" s="10" t="str">
        <f t="shared" si="1"/>
        <v>Guadeloupe2010</v>
      </c>
      <c r="B4629" s="1" t="s">
        <v>94</v>
      </c>
      <c r="C4629" s="3">
        <v>2010.0</v>
      </c>
      <c r="D4629" s="3">
        <v>0.0</v>
      </c>
      <c r="E4629" s="3">
        <v>0.0</v>
      </c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3">
        <v>0.0</v>
      </c>
      <c r="U4629" s="3">
        <v>0.0</v>
      </c>
    </row>
    <row r="4630" hidden="1">
      <c r="A4630" s="10" t="str">
        <f t="shared" si="1"/>
        <v>Gambia, The2010</v>
      </c>
      <c r="B4630" s="1" t="s">
        <v>87</v>
      </c>
      <c r="C4630" s="3">
        <v>2010.0</v>
      </c>
      <c r="D4630" s="3">
        <v>61.93</v>
      </c>
      <c r="E4630" s="3">
        <v>72.85</v>
      </c>
      <c r="F4630" s="2"/>
      <c r="G4630" s="3">
        <v>0.11</v>
      </c>
      <c r="H4630" s="3">
        <v>225.09</v>
      </c>
      <c r="I4630" s="3">
        <v>65.11</v>
      </c>
      <c r="J4630" s="3">
        <v>-11.68</v>
      </c>
      <c r="K4630" s="3">
        <v>1543.29</v>
      </c>
      <c r="L4630" s="3">
        <v>13.55</v>
      </c>
      <c r="M4630" s="3">
        <v>59.3</v>
      </c>
      <c r="N4630" s="3">
        <v>21.99</v>
      </c>
      <c r="O4630" s="3">
        <v>4.38</v>
      </c>
      <c r="P4630" s="3">
        <v>1.38</v>
      </c>
      <c r="Q4630" s="3">
        <v>19.39</v>
      </c>
      <c r="R4630" s="3">
        <v>46.94</v>
      </c>
      <c r="S4630" s="3">
        <v>31.96</v>
      </c>
      <c r="T4630" s="3">
        <v>1800.18750528927</v>
      </c>
      <c r="U4630" s="3">
        <v>2066.6504</v>
      </c>
    </row>
    <row r="4631" hidden="1">
      <c r="A4631" s="10" t="str">
        <f t="shared" si="1"/>
        <v>Guinea-Bissau2010</v>
      </c>
      <c r="B4631" s="1" t="s">
        <v>97</v>
      </c>
      <c r="C4631" s="3">
        <v>2010.0</v>
      </c>
      <c r="D4631" s="3">
        <v>0.0</v>
      </c>
      <c r="E4631" s="3">
        <v>0.0</v>
      </c>
      <c r="F4631" s="2"/>
      <c r="G4631" s="2"/>
      <c r="H4631" s="2"/>
      <c r="I4631" s="2"/>
      <c r="J4631" s="3">
        <v>-20.32</v>
      </c>
      <c r="K4631" s="3">
        <v>849.88</v>
      </c>
      <c r="L4631" s="2"/>
      <c r="M4631" s="2"/>
      <c r="N4631" s="2"/>
      <c r="O4631" s="2"/>
      <c r="P4631" s="2"/>
      <c r="Q4631" s="2"/>
      <c r="R4631" s="2"/>
      <c r="S4631" s="2"/>
      <c r="T4631" s="3">
        <v>0.0</v>
      </c>
      <c r="U4631" s="3">
        <v>0.0</v>
      </c>
    </row>
    <row r="4632" hidden="1">
      <c r="A4632" s="10" t="str">
        <f t="shared" si="1"/>
        <v>Greece2010</v>
      </c>
      <c r="B4632" s="1" t="s">
        <v>91</v>
      </c>
      <c r="C4632" s="3">
        <v>2010.0</v>
      </c>
      <c r="D4632" s="3">
        <v>49.7</v>
      </c>
      <c r="E4632" s="3">
        <v>59.5</v>
      </c>
      <c r="F4632" s="3">
        <v>0.171889</v>
      </c>
      <c r="G4632" s="3">
        <v>0.04</v>
      </c>
      <c r="H4632" s="3">
        <v>66452.64</v>
      </c>
      <c r="I4632" s="3">
        <v>27585.7</v>
      </c>
      <c r="J4632" s="3">
        <v>-8.62</v>
      </c>
      <c r="K4632" s="3">
        <v>299361.99</v>
      </c>
      <c r="L4632" s="3">
        <v>21.11</v>
      </c>
      <c r="M4632" s="3">
        <v>38.39</v>
      </c>
      <c r="N4632" s="3">
        <v>16.99</v>
      </c>
      <c r="O4632" s="3">
        <v>23.49</v>
      </c>
      <c r="P4632" s="3">
        <v>8.93</v>
      </c>
      <c r="Q4632" s="3">
        <v>54.36</v>
      </c>
      <c r="R4632" s="3">
        <v>21.21</v>
      </c>
      <c r="S4632" s="3">
        <v>12.95</v>
      </c>
      <c r="T4632" s="3">
        <v>1606.51351037392</v>
      </c>
      <c r="U4632" s="3">
        <v>1219.2681</v>
      </c>
    </row>
    <row r="4633" hidden="1">
      <c r="A4633" s="10" t="str">
        <f t="shared" si="1"/>
        <v>Grenada2010</v>
      </c>
      <c r="B4633" s="1" t="s">
        <v>93</v>
      </c>
      <c r="C4633" s="3">
        <v>2010.0</v>
      </c>
      <c r="D4633" s="3">
        <v>0.0</v>
      </c>
      <c r="E4633" s="3">
        <v>0.0</v>
      </c>
      <c r="F4633" s="2"/>
      <c r="G4633" s="2"/>
      <c r="H4633" s="2"/>
      <c r="I4633" s="2"/>
      <c r="J4633" s="3">
        <v>-25.4</v>
      </c>
      <c r="K4633" s="3">
        <v>771.01</v>
      </c>
      <c r="L4633" s="2"/>
      <c r="M4633" s="2"/>
      <c r="N4633" s="2"/>
      <c r="O4633" s="2"/>
      <c r="P4633" s="2"/>
      <c r="Q4633" s="2"/>
      <c r="R4633" s="2"/>
      <c r="S4633" s="2"/>
      <c r="T4633" s="3">
        <v>1571.8429301668</v>
      </c>
      <c r="U4633" s="3">
        <v>0.0</v>
      </c>
    </row>
    <row r="4634" hidden="1">
      <c r="A4634" s="10" t="str">
        <f t="shared" si="1"/>
        <v>Greenland2010</v>
      </c>
      <c r="B4634" s="1" t="s">
        <v>92</v>
      </c>
      <c r="C4634" s="3">
        <v>2010.0</v>
      </c>
      <c r="D4634" s="3">
        <v>88.42</v>
      </c>
      <c r="E4634" s="3">
        <v>83.65</v>
      </c>
      <c r="F4634" s="2"/>
      <c r="G4634" s="3">
        <v>0.39</v>
      </c>
      <c r="H4634" s="3">
        <v>846.98</v>
      </c>
      <c r="I4634" s="3">
        <v>388.64</v>
      </c>
      <c r="J4634" s="3">
        <v>-42.36</v>
      </c>
      <c r="K4634" s="3">
        <v>2503.16</v>
      </c>
      <c r="L4634" s="3">
        <v>23.47</v>
      </c>
      <c r="M4634" s="3">
        <v>60.18</v>
      </c>
      <c r="N4634" s="3">
        <v>8.87</v>
      </c>
      <c r="O4634" s="3">
        <v>4.96</v>
      </c>
      <c r="P4634" s="3">
        <v>5.88</v>
      </c>
      <c r="Q4634" s="3">
        <v>30.51</v>
      </c>
      <c r="R4634" s="3">
        <v>1.04</v>
      </c>
      <c r="S4634" s="3">
        <v>54.55</v>
      </c>
      <c r="T4634" s="3">
        <v>1807.50535651777</v>
      </c>
      <c r="U4634" s="3">
        <v>4411.3069</v>
      </c>
    </row>
    <row r="4635" hidden="1">
      <c r="A4635" s="10" t="str">
        <f t="shared" si="1"/>
        <v>Guatemala2010</v>
      </c>
      <c r="B4635" s="1" t="s">
        <v>95</v>
      </c>
      <c r="C4635" s="3">
        <v>2010.0</v>
      </c>
      <c r="D4635" s="3">
        <v>57.34</v>
      </c>
      <c r="E4635" s="3">
        <v>63.63</v>
      </c>
      <c r="F4635" s="3">
        <v>-0.344278</v>
      </c>
      <c r="G4635" s="3">
        <v>0.2</v>
      </c>
      <c r="H4635" s="3">
        <v>13830.31</v>
      </c>
      <c r="I4635" s="3">
        <v>8460.15</v>
      </c>
      <c r="J4635" s="3">
        <v>-10.5</v>
      </c>
      <c r="K4635" s="3">
        <v>41338.01</v>
      </c>
      <c r="L4635" s="3">
        <v>18.4</v>
      </c>
      <c r="M4635" s="3">
        <v>45.23</v>
      </c>
      <c r="N4635" s="3">
        <v>30.53</v>
      </c>
      <c r="O4635" s="3">
        <v>5.84</v>
      </c>
      <c r="P4635" s="3">
        <v>3.82</v>
      </c>
      <c r="Q4635" s="3">
        <v>41.46</v>
      </c>
      <c r="R4635" s="3">
        <v>22.24</v>
      </c>
      <c r="S4635" s="3">
        <v>32.48</v>
      </c>
      <c r="T4635" s="3">
        <v>1629.25942083168</v>
      </c>
      <c r="U4635" s="3">
        <v>1440.8101</v>
      </c>
    </row>
    <row r="4636" hidden="1">
      <c r="A4636" s="10" t="str">
        <f t="shared" si="1"/>
        <v>French Guiana2010</v>
      </c>
      <c r="B4636" s="1" t="s">
        <v>84</v>
      </c>
      <c r="C4636" s="3">
        <v>2010.0</v>
      </c>
      <c r="D4636" s="3">
        <v>0.0</v>
      </c>
      <c r="E4636" s="3">
        <v>0.0</v>
      </c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3">
        <v>0.0</v>
      </c>
      <c r="U4636" s="3">
        <v>0.0</v>
      </c>
    </row>
    <row r="4637" hidden="1">
      <c r="A4637" s="10" t="str">
        <f t="shared" si="1"/>
        <v>Guyana2010</v>
      </c>
      <c r="B4637" s="1" t="s">
        <v>98</v>
      </c>
      <c r="C4637" s="3">
        <v>2010.0</v>
      </c>
      <c r="D4637" s="3">
        <v>57.66</v>
      </c>
      <c r="E4637" s="3">
        <v>79.96</v>
      </c>
      <c r="F4637" s="2"/>
      <c r="G4637" s="3">
        <v>0.16</v>
      </c>
      <c r="H4637" s="3">
        <v>1451.56</v>
      </c>
      <c r="I4637" s="3">
        <v>900.75</v>
      </c>
      <c r="J4637" s="2"/>
      <c r="K4637" s="3">
        <v>3432.91</v>
      </c>
      <c r="L4637" s="3">
        <v>21.28</v>
      </c>
      <c r="M4637" s="3">
        <v>58.68</v>
      </c>
      <c r="N4637" s="3">
        <v>15.0</v>
      </c>
      <c r="O4637" s="3">
        <v>5.04</v>
      </c>
      <c r="P4637" s="3">
        <v>0.36</v>
      </c>
      <c r="Q4637" s="3">
        <v>16.2</v>
      </c>
      <c r="R4637" s="3">
        <v>56.06</v>
      </c>
      <c r="S4637" s="3">
        <v>27.38</v>
      </c>
      <c r="T4637" s="3">
        <v>1840.0585709752</v>
      </c>
      <c r="U4637" s="3">
        <v>2386.9312</v>
      </c>
    </row>
    <row r="4638" hidden="1">
      <c r="A4638" s="10" t="str">
        <f t="shared" si="1"/>
        <v>Hong Kong SAR, China2010</v>
      </c>
      <c r="B4638" s="1" t="s">
        <v>100</v>
      </c>
      <c r="C4638" s="3">
        <v>2010.0</v>
      </c>
      <c r="D4638" s="3">
        <v>2.84</v>
      </c>
      <c r="E4638" s="3">
        <v>79.05</v>
      </c>
      <c r="F4638" s="2"/>
      <c r="G4638" s="3">
        <v>0.06</v>
      </c>
      <c r="H4638" s="3">
        <v>441369.2</v>
      </c>
      <c r="I4638" s="3">
        <v>400692.02</v>
      </c>
      <c r="J4638" s="3">
        <v>5.87</v>
      </c>
      <c r="K4638" s="3">
        <v>228638.0</v>
      </c>
      <c r="L4638" s="3">
        <v>55.09</v>
      </c>
      <c r="M4638" s="3">
        <v>23.96</v>
      </c>
      <c r="N4638" s="3">
        <v>16.91</v>
      </c>
      <c r="O4638" s="3">
        <v>3.99</v>
      </c>
      <c r="P4638" s="3">
        <v>57.31</v>
      </c>
      <c r="Q4638" s="3">
        <v>23.55</v>
      </c>
      <c r="R4638" s="3">
        <v>16.7</v>
      </c>
      <c r="S4638" s="3">
        <v>2.33</v>
      </c>
      <c r="T4638" s="3">
        <v>3477.52016069469</v>
      </c>
      <c r="U4638" s="3">
        <v>3720.7152</v>
      </c>
    </row>
    <row r="4639" hidden="1">
      <c r="A4639" s="10" t="str">
        <f t="shared" si="1"/>
        <v>Honduras2010</v>
      </c>
      <c r="B4639" s="1" t="s">
        <v>99</v>
      </c>
      <c r="C4639" s="3">
        <v>2010.0</v>
      </c>
      <c r="D4639" s="3">
        <v>69.51</v>
      </c>
      <c r="E4639" s="3">
        <v>75.58</v>
      </c>
      <c r="F4639" s="3">
        <v>-0.550834</v>
      </c>
      <c r="G4639" s="3">
        <v>0.38</v>
      </c>
      <c r="H4639" s="3">
        <v>6895.09</v>
      </c>
      <c r="I4639" s="3">
        <v>3103.68</v>
      </c>
      <c r="J4639" s="3">
        <v>-17.92</v>
      </c>
      <c r="K4639" s="3">
        <v>15839.34</v>
      </c>
      <c r="L4639" s="3">
        <v>16.51</v>
      </c>
      <c r="M4639" s="3">
        <v>59.07</v>
      </c>
      <c r="N4639" s="3">
        <v>19.04</v>
      </c>
      <c r="O4639" s="3">
        <v>5.38</v>
      </c>
      <c r="P4639" s="3">
        <v>4.18</v>
      </c>
      <c r="Q4639" s="3">
        <v>31.12</v>
      </c>
      <c r="R4639" s="3">
        <v>15.17</v>
      </c>
      <c r="S4639" s="3">
        <v>48.4</v>
      </c>
      <c r="T4639" s="3">
        <v>1606.54522229081</v>
      </c>
      <c r="U4639" s="3">
        <v>1832.0277</v>
      </c>
    </row>
    <row r="4640" hidden="1">
      <c r="A4640" s="10" t="str">
        <f t="shared" si="1"/>
        <v>Croatia2010</v>
      </c>
      <c r="B4640" s="1" t="s">
        <v>63</v>
      </c>
      <c r="C4640" s="3">
        <v>2010.0</v>
      </c>
      <c r="D4640" s="3">
        <v>32.17</v>
      </c>
      <c r="E4640" s="3">
        <v>60.38</v>
      </c>
      <c r="F4640" s="3">
        <v>0.863374</v>
      </c>
      <c r="G4640" s="3">
        <v>0.08</v>
      </c>
      <c r="H4640" s="3">
        <v>20067.0</v>
      </c>
      <c r="I4640" s="3">
        <v>11810.68</v>
      </c>
      <c r="J4640" s="3">
        <v>-1.68</v>
      </c>
      <c r="K4640" s="3">
        <v>59918.32</v>
      </c>
      <c r="L4640" s="3">
        <v>20.95</v>
      </c>
      <c r="M4640" s="3">
        <v>39.43</v>
      </c>
      <c r="N4640" s="3">
        <v>24.19</v>
      </c>
      <c r="O4640" s="3">
        <v>15.43</v>
      </c>
      <c r="P4640" s="3">
        <v>29.76</v>
      </c>
      <c r="Q4640" s="3">
        <v>42.07</v>
      </c>
      <c r="R4640" s="3">
        <v>19.9</v>
      </c>
      <c r="S4640" s="3">
        <v>8.26</v>
      </c>
      <c r="T4640" s="3">
        <v>1779.40124253828</v>
      </c>
      <c r="U4640" s="3">
        <v>978.6851</v>
      </c>
    </row>
    <row r="4641" hidden="1">
      <c r="A4641" s="10" t="str">
        <f t="shared" si="1"/>
        <v>Hungary2010</v>
      </c>
      <c r="B4641" s="1" t="s">
        <v>101</v>
      </c>
      <c r="C4641" s="3">
        <v>2010.0</v>
      </c>
      <c r="D4641" s="3">
        <v>12.64</v>
      </c>
      <c r="E4641" s="3">
        <v>68.56</v>
      </c>
      <c r="F4641" s="3">
        <v>1.650956</v>
      </c>
      <c r="G4641" s="3">
        <v>0.08</v>
      </c>
      <c r="H4641" s="3">
        <v>87432.1</v>
      </c>
      <c r="I4641" s="3">
        <v>94748.74</v>
      </c>
      <c r="J4641" s="3">
        <v>5.27</v>
      </c>
      <c r="K4641" s="3">
        <v>131917.0</v>
      </c>
      <c r="L4641" s="3">
        <v>41.17</v>
      </c>
      <c r="M4641" s="3">
        <v>27.39</v>
      </c>
      <c r="N4641" s="3">
        <v>16.63</v>
      </c>
      <c r="O4641" s="3">
        <v>6.26</v>
      </c>
      <c r="P4641" s="3">
        <v>45.52</v>
      </c>
      <c r="Q4641" s="3">
        <v>32.13</v>
      </c>
      <c r="R4641" s="3">
        <v>12.14</v>
      </c>
      <c r="S4641" s="3">
        <v>5.27</v>
      </c>
      <c r="T4641" s="3">
        <v>2635.72076712642</v>
      </c>
      <c r="U4641" s="3">
        <v>2637.4316</v>
      </c>
    </row>
    <row r="4642" hidden="1">
      <c r="A4642" s="10" t="str">
        <f t="shared" si="1"/>
        <v>Indonesia2010</v>
      </c>
      <c r="B4642" s="1" t="s">
        <v>104</v>
      </c>
      <c r="C4642" s="3">
        <v>2010.0</v>
      </c>
      <c r="D4642" s="3">
        <v>57.08</v>
      </c>
      <c r="E4642" s="3">
        <v>56.81</v>
      </c>
      <c r="F4642" s="3">
        <v>-0.071885</v>
      </c>
      <c r="G4642" s="3">
        <v>0.07</v>
      </c>
      <c r="H4642" s="3">
        <v>135663.28</v>
      </c>
      <c r="I4642" s="3">
        <v>157779.1</v>
      </c>
      <c r="J4642" s="3">
        <v>1.9</v>
      </c>
      <c r="K4642" s="3">
        <v>755094.0</v>
      </c>
      <c r="L4642" s="3">
        <v>32.58</v>
      </c>
      <c r="M4642" s="3">
        <v>24.23</v>
      </c>
      <c r="N4642" s="3">
        <v>28.74</v>
      </c>
      <c r="O4642" s="3">
        <v>13.21</v>
      </c>
      <c r="P4642" s="3">
        <v>9.58</v>
      </c>
      <c r="Q4642" s="3">
        <v>30.98</v>
      </c>
      <c r="R4642" s="3">
        <v>27.62</v>
      </c>
      <c r="S4642" s="3">
        <v>31.66</v>
      </c>
      <c r="T4642" s="3">
        <v>1978.09858409644</v>
      </c>
      <c r="U4642" s="3">
        <v>1372.0206</v>
      </c>
    </row>
    <row r="4643" hidden="1">
      <c r="A4643" s="10" t="str">
        <f t="shared" si="1"/>
        <v>India2010</v>
      </c>
      <c r="B4643" s="1" t="s">
        <v>103</v>
      </c>
      <c r="C4643" s="3">
        <v>2010.0</v>
      </c>
      <c r="D4643" s="3">
        <v>30.2</v>
      </c>
      <c r="E4643" s="3">
        <v>26.5</v>
      </c>
      <c r="F4643" s="3">
        <v>0.163603</v>
      </c>
      <c r="G4643" s="3">
        <v>0.04</v>
      </c>
      <c r="H4643" s="3">
        <v>350029.39</v>
      </c>
      <c r="I4643" s="3">
        <v>220408.5</v>
      </c>
      <c r="J4643" s="3">
        <v>-4.45</v>
      </c>
      <c r="K4643" s="3">
        <v>1675619.99</v>
      </c>
      <c r="L4643" s="3">
        <v>18.06</v>
      </c>
      <c r="M4643" s="3">
        <v>8.44</v>
      </c>
      <c r="N4643" s="3">
        <v>35.65</v>
      </c>
      <c r="O4643" s="3">
        <v>35.33</v>
      </c>
      <c r="P4643" s="3">
        <v>11.71</v>
      </c>
      <c r="Q4643" s="3">
        <v>41.77</v>
      </c>
      <c r="R4643" s="3">
        <v>34.87</v>
      </c>
      <c r="S4643" s="3">
        <v>9.69</v>
      </c>
      <c r="T4643" s="3">
        <v>1907.22831064069</v>
      </c>
      <c r="U4643" s="3">
        <v>1054.4325</v>
      </c>
    </row>
    <row r="4644" hidden="1">
      <c r="A4644" s="10" t="str">
        <f t="shared" si="1"/>
        <v>Ireland2010</v>
      </c>
      <c r="B4644" s="1" t="s">
        <v>106</v>
      </c>
      <c r="C4644" s="3">
        <v>2010.0</v>
      </c>
      <c r="D4644" s="3">
        <v>11.53</v>
      </c>
      <c r="E4644" s="3">
        <v>71.71</v>
      </c>
      <c r="F4644" s="3">
        <v>1.313718</v>
      </c>
      <c r="G4644" s="3">
        <v>0.1</v>
      </c>
      <c r="H4644" s="3">
        <v>64600.6</v>
      </c>
      <c r="I4644" s="3">
        <v>120645.18</v>
      </c>
      <c r="J4644" s="3">
        <v>16.62</v>
      </c>
      <c r="K4644" s="3">
        <v>222149.0</v>
      </c>
      <c r="L4644" s="3">
        <v>31.45</v>
      </c>
      <c r="M4644" s="3">
        <v>40.26</v>
      </c>
      <c r="N4644" s="3">
        <v>15.89</v>
      </c>
      <c r="O4644" s="3">
        <v>7.53</v>
      </c>
      <c r="P4644" s="3">
        <v>16.45</v>
      </c>
      <c r="Q4644" s="3">
        <v>36.03</v>
      </c>
      <c r="R4644" s="3">
        <v>39.8</v>
      </c>
      <c r="S4644" s="3">
        <v>4.03</v>
      </c>
      <c r="T4644" s="3">
        <v>1827.53948928783</v>
      </c>
      <c r="U4644" s="3">
        <v>3780.39</v>
      </c>
    </row>
    <row r="4645" hidden="1">
      <c r="A4645" s="10" t="str">
        <f t="shared" si="1"/>
        <v>Iran, Islamic Rep.2010</v>
      </c>
      <c r="B4645" s="1" t="s">
        <v>105</v>
      </c>
      <c r="C4645" s="3">
        <v>2010.0</v>
      </c>
      <c r="D4645" s="3">
        <v>79.72</v>
      </c>
      <c r="E4645" s="3">
        <v>47.12</v>
      </c>
      <c r="F4645" s="3">
        <v>-0.652533</v>
      </c>
      <c r="G4645" s="3">
        <v>0.09</v>
      </c>
      <c r="H4645" s="3">
        <v>54697.24</v>
      </c>
      <c r="I4645" s="3">
        <v>83785.0</v>
      </c>
      <c r="J4645" s="3">
        <v>5.03</v>
      </c>
      <c r="K4645" s="3">
        <v>486807.99</v>
      </c>
      <c r="L4645" s="3">
        <v>30.2</v>
      </c>
      <c r="M4645" s="3">
        <v>16.92</v>
      </c>
      <c r="N4645" s="3">
        <v>37.8</v>
      </c>
      <c r="O4645" s="3">
        <v>7.76</v>
      </c>
      <c r="P4645" s="3">
        <v>1.28</v>
      </c>
      <c r="Q4645" s="3">
        <v>20.18</v>
      </c>
      <c r="R4645" s="3">
        <v>12.71</v>
      </c>
      <c r="S4645" s="3">
        <v>61.86</v>
      </c>
      <c r="T4645" s="3">
        <v>2104.78405742677</v>
      </c>
      <c r="U4645" s="3">
        <v>5113.6933</v>
      </c>
    </row>
    <row r="4646" hidden="1">
      <c r="A4646" s="10" t="str">
        <f t="shared" si="1"/>
        <v>Iceland2010</v>
      </c>
      <c r="B4646" s="1" t="s">
        <v>102</v>
      </c>
      <c r="C4646" s="3">
        <v>2010.0</v>
      </c>
      <c r="D4646" s="3">
        <v>42.95</v>
      </c>
      <c r="E4646" s="3">
        <v>67.37</v>
      </c>
      <c r="F4646" s="2"/>
      <c r="G4646" s="3">
        <v>0.1</v>
      </c>
      <c r="H4646" s="3">
        <v>3914.35</v>
      </c>
      <c r="I4646" s="3">
        <v>4603.09</v>
      </c>
      <c r="J4646" s="3">
        <v>9.88</v>
      </c>
      <c r="K4646" s="3">
        <v>13683.69</v>
      </c>
      <c r="L4646" s="3">
        <v>25.16</v>
      </c>
      <c r="M4646" s="3">
        <v>42.21</v>
      </c>
      <c r="N4646" s="3">
        <v>26.45</v>
      </c>
      <c r="O4646" s="3">
        <v>6.08</v>
      </c>
      <c r="P4646" s="3">
        <v>5.98</v>
      </c>
      <c r="Q4646" s="3">
        <v>12.78</v>
      </c>
      <c r="R4646" s="3">
        <v>53.73</v>
      </c>
      <c r="S4646" s="3">
        <v>27.09</v>
      </c>
      <c r="T4646" s="3">
        <v>1676.60960686848</v>
      </c>
      <c r="U4646" s="3">
        <v>3325.0615</v>
      </c>
    </row>
    <row r="4647" hidden="1">
      <c r="A4647" s="10" t="str">
        <f t="shared" si="1"/>
        <v>Israel2010</v>
      </c>
      <c r="B4647" s="1" t="s">
        <v>107</v>
      </c>
      <c r="C4647" s="3">
        <v>2010.0</v>
      </c>
      <c r="D4647" s="3">
        <v>5.5</v>
      </c>
      <c r="E4647" s="3">
        <v>50.62</v>
      </c>
      <c r="F4647" s="3">
        <v>1.239934</v>
      </c>
      <c r="G4647" s="3">
        <v>0.14</v>
      </c>
      <c r="H4647" s="3">
        <v>59193.89</v>
      </c>
      <c r="I4647" s="3">
        <v>58413.03</v>
      </c>
      <c r="J4647" s="3">
        <v>1.9</v>
      </c>
      <c r="K4647" s="3">
        <v>233995.99</v>
      </c>
      <c r="L4647" s="3">
        <v>22.29</v>
      </c>
      <c r="M4647" s="3">
        <v>28.33</v>
      </c>
      <c r="N4647" s="3">
        <v>24.36</v>
      </c>
      <c r="O4647" s="3">
        <v>24.47</v>
      </c>
      <c r="P4647" s="3">
        <v>24.89</v>
      </c>
      <c r="Q4647" s="3">
        <v>23.36</v>
      </c>
      <c r="R4647" s="3">
        <v>42.62</v>
      </c>
      <c r="S4647" s="3">
        <v>9.09</v>
      </c>
      <c r="T4647" s="3">
        <v>1975.0856274071</v>
      </c>
      <c r="U4647" s="3">
        <v>1975.7853</v>
      </c>
    </row>
    <row r="4648" hidden="1">
      <c r="A4648" s="10" t="str">
        <f t="shared" si="1"/>
        <v>Italy2010</v>
      </c>
      <c r="B4648" s="1" t="s">
        <v>108</v>
      </c>
      <c r="C4648" s="3">
        <v>2010.0</v>
      </c>
      <c r="D4648" s="3">
        <v>15.56</v>
      </c>
      <c r="E4648" s="3">
        <v>56.01</v>
      </c>
      <c r="F4648" s="3">
        <v>1.416572</v>
      </c>
      <c r="G4648" s="3">
        <v>0.04</v>
      </c>
      <c r="H4648" s="3">
        <v>486984.37</v>
      </c>
      <c r="I4648" s="3">
        <v>446839.83</v>
      </c>
      <c r="J4648" s="3">
        <v>-1.86</v>
      </c>
      <c r="K4648" s="3">
        <v>2134020.06</v>
      </c>
      <c r="L4648" s="3">
        <v>21.13</v>
      </c>
      <c r="M4648" s="3">
        <v>34.88</v>
      </c>
      <c r="N4648" s="3">
        <v>25.56</v>
      </c>
      <c r="O4648" s="3">
        <v>17.07</v>
      </c>
      <c r="P4648" s="3">
        <v>32.43</v>
      </c>
      <c r="Q4648" s="3">
        <v>40.94</v>
      </c>
      <c r="R4648" s="3">
        <v>21.6</v>
      </c>
      <c r="S4648" s="3">
        <v>2.99</v>
      </c>
      <c r="T4648" s="3">
        <v>1708.70758259058</v>
      </c>
      <c r="U4648" s="3">
        <v>1184.2619</v>
      </c>
    </row>
    <row r="4649" hidden="1">
      <c r="A4649" s="10" t="str">
        <f t="shared" si="1"/>
        <v>Jamaica2010</v>
      </c>
      <c r="B4649" s="1" t="s">
        <v>109</v>
      </c>
      <c r="C4649" s="3">
        <v>2010.0</v>
      </c>
      <c r="D4649" s="3">
        <v>59.32</v>
      </c>
      <c r="E4649" s="3">
        <v>62.36</v>
      </c>
      <c r="F4649" s="3">
        <v>-0.01416</v>
      </c>
      <c r="G4649" s="3">
        <v>0.15</v>
      </c>
      <c r="H4649" s="3">
        <v>5225.23</v>
      </c>
      <c r="I4649" s="3">
        <v>1327.6</v>
      </c>
      <c r="J4649" s="3">
        <v>-18.25</v>
      </c>
      <c r="K4649" s="3">
        <v>13220.56</v>
      </c>
      <c r="L4649" s="3">
        <v>12.49</v>
      </c>
      <c r="M4649" s="3">
        <v>49.87</v>
      </c>
      <c r="N4649" s="3">
        <v>16.71</v>
      </c>
      <c r="O4649" s="3">
        <v>19.14</v>
      </c>
      <c r="P4649" s="3">
        <v>1.88</v>
      </c>
      <c r="Q4649" s="3">
        <v>39.44</v>
      </c>
      <c r="R4649" s="3">
        <v>41.31</v>
      </c>
      <c r="S4649" s="3">
        <v>16.88</v>
      </c>
      <c r="T4649" s="3">
        <v>1683.70143003862</v>
      </c>
      <c r="U4649" s="3">
        <v>2108.099</v>
      </c>
    </row>
    <row r="4650" hidden="1">
      <c r="A4650" s="10" t="str">
        <f t="shared" si="1"/>
        <v>Jordan2010</v>
      </c>
      <c r="B4650" s="1" t="s">
        <v>111</v>
      </c>
      <c r="C4650" s="3">
        <v>2010.0</v>
      </c>
      <c r="D4650" s="3">
        <v>26.44</v>
      </c>
      <c r="E4650" s="3">
        <v>54.17</v>
      </c>
      <c r="F4650" s="3">
        <v>0.367339</v>
      </c>
      <c r="G4650" s="3">
        <v>0.08</v>
      </c>
      <c r="H4650" s="3">
        <v>15262.0</v>
      </c>
      <c r="I4650" s="3">
        <v>7023.14</v>
      </c>
      <c r="J4650" s="3">
        <v>-20.23</v>
      </c>
      <c r="K4650" s="3">
        <v>27133.8</v>
      </c>
      <c r="L4650" s="3">
        <v>16.82</v>
      </c>
      <c r="M4650" s="3">
        <v>37.35</v>
      </c>
      <c r="N4650" s="3">
        <v>24.85</v>
      </c>
      <c r="O4650" s="3">
        <v>19.38</v>
      </c>
      <c r="P4650" s="3">
        <v>8.38</v>
      </c>
      <c r="Q4650" s="3">
        <v>43.09</v>
      </c>
      <c r="R4650" s="3">
        <v>31.65</v>
      </c>
      <c r="S4650" s="3">
        <v>16.77</v>
      </c>
      <c r="T4650" s="3">
        <v>1585.35452165432</v>
      </c>
      <c r="U4650" s="3">
        <v>1538.2388</v>
      </c>
    </row>
    <row r="4651" hidden="1">
      <c r="A4651" s="10" t="str">
        <f t="shared" si="1"/>
        <v>Japan2010</v>
      </c>
      <c r="B4651" s="1" t="s">
        <v>110</v>
      </c>
      <c r="C4651" s="3">
        <v>2010.0</v>
      </c>
      <c r="D4651" s="3">
        <v>3.19</v>
      </c>
      <c r="E4651" s="3">
        <v>52.71</v>
      </c>
      <c r="F4651" s="3">
        <v>2.435816</v>
      </c>
      <c r="G4651" s="3">
        <v>0.08</v>
      </c>
      <c r="H4651" s="3">
        <v>694059.16</v>
      </c>
      <c r="I4651" s="3">
        <v>769773.83</v>
      </c>
      <c r="J4651" s="3">
        <v>1.46</v>
      </c>
      <c r="K4651" s="3">
        <v>5700100.03</v>
      </c>
      <c r="L4651" s="3">
        <v>21.51</v>
      </c>
      <c r="M4651" s="3">
        <v>31.2</v>
      </c>
      <c r="N4651" s="3">
        <v>14.98</v>
      </c>
      <c r="O4651" s="3">
        <v>30.58</v>
      </c>
      <c r="P4651" s="3">
        <v>49.61</v>
      </c>
      <c r="Q4651" s="3">
        <v>22.58</v>
      </c>
      <c r="R4651" s="3">
        <v>21.35</v>
      </c>
      <c r="S4651" s="3">
        <v>1.26</v>
      </c>
      <c r="T4651" s="3">
        <v>1756.18463965828</v>
      </c>
      <c r="U4651" s="3">
        <v>2169.2309</v>
      </c>
    </row>
    <row r="4652" hidden="1">
      <c r="A4652" s="10" t="str">
        <f t="shared" si="1"/>
        <v>Kazakhstan2010</v>
      </c>
      <c r="B4652" s="1" t="s">
        <v>112</v>
      </c>
      <c r="C4652" s="3">
        <v>2010.0</v>
      </c>
      <c r="D4652" s="3">
        <v>79.48</v>
      </c>
      <c r="E4652" s="3">
        <v>71.11</v>
      </c>
      <c r="F4652" s="3">
        <v>-0.897817</v>
      </c>
      <c r="G4652" s="3">
        <v>0.09</v>
      </c>
      <c r="H4652" s="3">
        <v>24023.63</v>
      </c>
      <c r="I4652" s="3">
        <v>57244.06</v>
      </c>
      <c r="J4652" s="3">
        <v>14.35</v>
      </c>
      <c r="K4652" s="3">
        <v>148047.0</v>
      </c>
      <c r="L4652" s="3">
        <v>40.13</v>
      </c>
      <c r="M4652" s="3">
        <v>30.98</v>
      </c>
      <c r="N4652" s="3">
        <v>19.51</v>
      </c>
      <c r="O4652" s="3">
        <v>9.32</v>
      </c>
      <c r="P4652" s="3">
        <v>0.63</v>
      </c>
      <c r="Q4652" s="3">
        <v>6.63</v>
      </c>
      <c r="R4652" s="3">
        <v>20.12</v>
      </c>
      <c r="S4652" s="3">
        <v>72.6</v>
      </c>
      <c r="T4652" s="3">
        <v>2366.22706170876</v>
      </c>
      <c r="U4652" s="3">
        <v>5350.8652</v>
      </c>
    </row>
    <row r="4653" hidden="1">
      <c r="A4653" s="10" t="str">
        <f t="shared" si="1"/>
        <v>Kenya2010</v>
      </c>
      <c r="B4653" s="1" t="s">
        <v>113</v>
      </c>
      <c r="C4653" s="3">
        <v>2010.0</v>
      </c>
      <c r="D4653" s="3">
        <v>66.44</v>
      </c>
      <c r="E4653" s="3">
        <v>61.25</v>
      </c>
      <c r="F4653" s="3">
        <v>-0.338376</v>
      </c>
      <c r="G4653" s="3">
        <v>0.05</v>
      </c>
      <c r="H4653" s="3">
        <v>12092.93</v>
      </c>
      <c r="I4653" s="3">
        <v>5169.11</v>
      </c>
      <c r="J4653" s="3">
        <v>-12.91</v>
      </c>
      <c r="K4653" s="3">
        <v>40000.09</v>
      </c>
      <c r="L4653" s="3">
        <v>28.6</v>
      </c>
      <c r="M4653" s="3">
        <v>32.65</v>
      </c>
      <c r="N4653" s="3">
        <v>26.64</v>
      </c>
      <c r="O4653" s="3">
        <v>12.1</v>
      </c>
      <c r="P4653" s="3">
        <v>5.14</v>
      </c>
      <c r="Q4653" s="3">
        <v>61.68</v>
      </c>
      <c r="R4653" s="3">
        <v>16.94</v>
      </c>
      <c r="S4653" s="3">
        <v>16.11</v>
      </c>
      <c r="T4653" s="3">
        <v>1848.07676818133</v>
      </c>
      <c r="U4653" s="3">
        <v>2481.7837</v>
      </c>
    </row>
    <row r="4654" hidden="1">
      <c r="A4654" s="10" t="str">
        <f t="shared" si="1"/>
        <v>Kyrgyz Republic2010</v>
      </c>
      <c r="B4654" s="1" t="s">
        <v>117</v>
      </c>
      <c r="C4654" s="3">
        <v>2010.0</v>
      </c>
      <c r="D4654" s="3">
        <v>21.9</v>
      </c>
      <c r="E4654" s="3">
        <v>76.84</v>
      </c>
      <c r="F4654" s="3">
        <v>-0.383441</v>
      </c>
      <c r="G4654" s="3">
        <v>0.2</v>
      </c>
      <c r="H4654" s="3">
        <v>3222.64</v>
      </c>
      <c r="I4654" s="3">
        <v>1488.4</v>
      </c>
      <c r="J4654" s="3">
        <v>-30.12</v>
      </c>
      <c r="K4654" s="3">
        <v>4794.36</v>
      </c>
      <c r="L4654" s="3">
        <v>17.87</v>
      </c>
      <c r="M4654" s="3">
        <v>58.97</v>
      </c>
      <c r="N4654" s="3">
        <v>14.46</v>
      </c>
      <c r="O4654" s="3">
        <v>8.02</v>
      </c>
      <c r="P4654" s="3">
        <v>3.93</v>
      </c>
      <c r="Q4654" s="3">
        <v>20.43</v>
      </c>
      <c r="R4654" s="3">
        <v>53.23</v>
      </c>
      <c r="S4654" s="3">
        <v>10.93</v>
      </c>
      <c r="T4654" s="3">
        <v>1641.60272287358</v>
      </c>
      <c r="U4654" s="3">
        <v>2510.2095</v>
      </c>
    </row>
    <row r="4655" hidden="1">
      <c r="A4655" s="10" t="str">
        <f t="shared" si="1"/>
        <v>Cambodia2010</v>
      </c>
      <c r="B4655" s="1" t="s">
        <v>48</v>
      </c>
      <c r="C4655" s="3">
        <v>2010.0</v>
      </c>
      <c r="D4655" s="3">
        <v>34.15</v>
      </c>
      <c r="E4655" s="3">
        <v>47.01</v>
      </c>
      <c r="F4655" s="3">
        <v>-0.86014</v>
      </c>
      <c r="G4655" s="3">
        <v>0.19</v>
      </c>
      <c r="H4655" s="3">
        <v>4902.52</v>
      </c>
      <c r="I4655" s="3">
        <v>5590.1</v>
      </c>
      <c r="J4655" s="3">
        <v>-5.44</v>
      </c>
      <c r="K4655" s="3">
        <v>11242.27</v>
      </c>
      <c r="L4655" s="3">
        <v>17.22</v>
      </c>
      <c r="M4655" s="3">
        <v>29.79</v>
      </c>
      <c r="N4655" s="3">
        <v>51.07</v>
      </c>
      <c r="O4655" s="3">
        <v>1.88</v>
      </c>
      <c r="P4655" s="3">
        <v>3.56</v>
      </c>
      <c r="Q4655" s="3">
        <v>93.01</v>
      </c>
      <c r="R4655" s="3">
        <v>0.93</v>
      </c>
      <c r="S4655" s="3">
        <v>2.43</v>
      </c>
      <c r="T4655" s="3">
        <v>2344.09800241791</v>
      </c>
      <c r="U4655" s="3">
        <v>4073.7307</v>
      </c>
    </row>
    <row r="4656" hidden="1">
      <c r="A4656" s="10" t="str">
        <f t="shared" si="1"/>
        <v>Kiribati2010</v>
      </c>
      <c r="B4656" s="1" t="s">
        <v>114</v>
      </c>
      <c r="C4656" s="3">
        <v>2010.0</v>
      </c>
      <c r="D4656" s="3">
        <v>68.39</v>
      </c>
      <c r="E4656" s="3">
        <v>77.63</v>
      </c>
      <c r="F4656" s="2"/>
      <c r="G4656" s="3">
        <v>0.23</v>
      </c>
      <c r="H4656" s="3">
        <v>73.09</v>
      </c>
      <c r="I4656" s="3">
        <v>3.89</v>
      </c>
      <c r="J4656" s="3">
        <v>-66.3</v>
      </c>
      <c r="K4656" s="3">
        <v>156.12</v>
      </c>
      <c r="L4656" s="3">
        <v>12.56</v>
      </c>
      <c r="M4656" s="3">
        <v>65.07</v>
      </c>
      <c r="N4656" s="3">
        <v>15.7</v>
      </c>
      <c r="O4656" s="3">
        <v>5.42</v>
      </c>
      <c r="P4656" s="3">
        <v>19.03</v>
      </c>
      <c r="Q4656" s="3">
        <v>8.52</v>
      </c>
      <c r="R4656" s="3">
        <v>66.93</v>
      </c>
      <c r="S4656" s="3">
        <v>1.37</v>
      </c>
      <c r="T4656" s="3">
        <v>1740.44986263149</v>
      </c>
      <c r="U4656" s="3">
        <v>2942.759</v>
      </c>
    </row>
    <row r="4657" hidden="1">
      <c r="A4657" s="10" t="str">
        <f t="shared" si="1"/>
        <v>St. Kitts and Nevis2010</v>
      </c>
      <c r="B4657" s="1" t="s">
        <v>190</v>
      </c>
      <c r="C4657" s="3">
        <v>2010.0</v>
      </c>
      <c r="D4657" s="3">
        <v>20.88</v>
      </c>
      <c r="E4657" s="3">
        <v>79.96</v>
      </c>
      <c r="F4657" s="2"/>
      <c r="G4657" s="3">
        <v>0.44</v>
      </c>
      <c r="H4657" s="3">
        <v>269.82</v>
      </c>
      <c r="I4657" s="3">
        <v>32.01</v>
      </c>
      <c r="J4657" s="2"/>
      <c r="K4657" s="3">
        <v>760.17</v>
      </c>
      <c r="L4657" s="3">
        <v>22.07</v>
      </c>
      <c r="M4657" s="3">
        <v>57.89</v>
      </c>
      <c r="N4657" s="3">
        <v>12.57</v>
      </c>
      <c r="O4657" s="3">
        <v>7.47</v>
      </c>
      <c r="P4657" s="3">
        <v>67.67</v>
      </c>
      <c r="Q4657" s="3">
        <v>25.95</v>
      </c>
      <c r="R4657" s="3">
        <v>4.22</v>
      </c>
      <c r="S4657" s="3">
        <v>2.15</v>
      </c>
      <c r="T4657" s="3">
        <v>2066.30480300166</v>
      </c>
      <c r="U4657" s="3">
        <v>4401.2788</v>
      </c>
    </row>
    <row r="4658" hidden="1">
      <c r="A4658" s="10" t="str">
        <f t="shared" si="1"/>
        <v>Korea, Rep.2010</v>
      </c>
      <c r="B4658" s="1" t="s">
        <v>115</v>
      </c>
      <c r="C4658" s="3">
        <v>2010.0</v>
      </c>
      <c r="D4658" s="3">
        <v>8.98</v>
      </c>
      <c r="E4658" s="3">
        <v>49.64</v>
      </c>
      <c r="F4658" s="3">
        <v>1.750156</v>
      </c>
      <c r="G4658" s="3">
        <v>0.11</v>
      </c>
      <c r="H4658" s="3">
        <v>425208.01</v>
      </c>
      <c r="I4658" s="3">
        <v>466380.62</v>
      </c>
      <c r="J4658" s="3">
        <v>2.81</v>
      </c>
      <c r="K4658" s="3">
        <v>1144069.95</v>
      </c>
      <c r="L4658" s="3">
        <v>29.82</v>
      </c>
      <c r="M4658" s="3">
        <v>19.82</v>
      </c>
      <c r="N4658" s="3">
        <v>22.45</v>
      </c>
      <c r="O4658" s="3">
        <v>27.9</v>
      </c>
      <c r="P4658" s="3">
        <v>55.11</v>
      </c>
      <c r="Q4658" s="3">
        <v>20.94</v>
      </c>
      <c r="R4658" s="3">
        <v>23.2</v>
      </c>
      <c r="S4658" s="3">
        <v>0.74</v>
      </c>
      <c r="T4658" s="3">
        <v>2055.19889922611</v>
      </c>
      <c r="U4658" s="3">
        <v>1984.6637</v>
      </c>
    </row>
    <row r="4659" hidden="1">
      <c r="A4659" s="10" t="str">
        <f t="shared" si="1"/>
        <v>Kuwait2010</v>
      </c>
      <c r="B4659" s="1" t="s">
        <v>116</v>
      </c>
      <c r="C4659" s="3">
        <v>2010.0</v>
      </c>
      <c r="D4659" s="3">
        <v>93.23</v>
      </c>
      <c r="E4659" s="3">
        <v>74.29</v>
      </c>
      <c r="F4659" s="3">
        <v>0.190489</v>
      </c>
      <c r="G4659" s="3">
        <v>0.09</v>
      </c>
      <c r="H4659" s="3">
        <v>22691.4</v>
      </c>
      <c r="I4659" s="3">
        <v>62698.24</v>
      </c>
      <c r="J4659" s="3">
        <v>36.32</v>
      </c>
      <c r="K4659" s="3">
        <v>115419.0</v>
      </c>
      <c r="L4659" s="3">
        <v>29.75</v>
      </c>
      <c r="M4659" s="3">
        <v>44.54</v>
      </c>
      <c r="N4659" s="3">
        <v>18.46</v>
      </c>
      <c r="O4659" s="3">
        <v>7.25</v>
      </c>
      <c r="P4659" s="3">
        <v>0.78</v>
      </c>
      <c r="Q4659" s="3">
        <v>35.6</v>
      </c>
      <c r="R4659" s="3">
        <v>4.47</v>
      </c>
      <c r="S4659" s="3">
        <v>59.14</v>
      </c>
      <c r="T4659" s="3">
        <v>2442.6809005397</v>
      </c>
      <c r="U4659" s="3">
        <v>8613.7427</v>
      </c>
    </row>
    <row r="4660" hidden="1">
      <c r="A4660" s="10" t="str">
        <f t="shared" si="1"/>
        <v>Lebanon2010</v>
      </c>
      <c r="B4660" s="1" t="s">
        <v>120</v>
      </c>
      <c r="C4660" s="3">
        <v>2010.0</v>
      </c>
      <c r="D4660" s="3">
        <v>19.57</v>
      </c>
      <c r="E4660" s="3">
        <v>70.24</v>
      </c>
      <c r="F4660" s="3">
        <v>0.47957</v>
      </c>
      <c r="G4660" s="3">
        <v>0.04</v>
      </c>
      <c r="H4660" s="3">
        <v>17969.73</v>
      </c>
      <c r="I4660" s="3">
        <v>4254.18</v>
      </c>
      <c r="J4660" s="3">
        <v>-25.05</v>
      </c>
      <c r="K4660" s="3">
        <v>38443.91</v>
      </c>
      <c r="L4660" s="3">
        <v>14.06</v>
      </c>
      <c r="M4660" s="3">
        <v>56.18</v>
      </c>
      <c r="N4660" s="3">
        <v>21.56</v>
      </c>
      <c r="O4660" s="3">
        <v>8.16</v>
      </c>
      <c r="P4660" s="3">
        <v>24.83</v>
      </c>
      <c r="Q4660" s="3">
        <v>27.64</v>
      </c>
      <c r="R4660" s="3">
        <v>34.1</v>
      </c>
      <c r="S4660" s="3">
        <v>13.26</v>
      </c>
      <c r="T4660" s="3">
        <v>1554.01281674002</v>
      </c>
      <c r="U4660" s="3">
        <v>1419.4915</v>
      </c>
    </row>
    <row r="4661" hidden="1">
      <c r="A4661" s="10" t="str">
        <f t="shared" si="1"/>
        <v>Libya2010</v>
      </c>
      <c r="B4661" s="1" t="s">
        <v>122</v>
      </c>
      <c r="C4661" s="3">
        <v>2010.0</v>
      </c>
      <c r="D4661" s="3">
        <v>97.72</v>
      </c>
      <c r="E4661" s="3">
        <v>73.27</v>
      </c>
      <c r="F4661" s="3">
        <v>-1.0792</v>
      </c>
      <c r="G4661" s="3">
        <v>0.14</v>
      </c>
      <c r="H4661" s="3">
        <v>17674.37</v>
      </c>
      <c r="I4661" s="3">
        <v>36440.41</v>
      </c>
      <c r="J4661" s="3">
        <v>23.51</v>
      </c>
      <c r="K4661" s="3">
        <v>74773.45</v>
      </c>
      <c r="L4661" s="3">
        <v>40.18</v>
      </c>
      <c r="M4661" s="3">
        <v>33.09</v>
      </c>
      <c r="N4661" s="3">
        <v>18.43</v>
      </c>
      <c r="O4661" s="3">
        <v>8.09</v>
      </c>
      <c r="P4661" s="2"/>
      <c r="Q4661" s="3">
        <v>14.0</v>
      </c>
      <c r="R4661" s="3">
        <v>2.18</v>
      </c>
      <c r="S4661" s="3">
        <v>83.82</v>
      </c>
      <c r="T4661" s="3">
        <v>2851.63858317397</v>
      </c>
      <c r="U4661" s="3">
        <v>9551.4514</v>
      </c>
    </row>
    <row r="4662" hidden="1">
      <c r="A4662" s="10" t="str">
        <f t="shared" si="1"/>
        <v>St. Lucia2010</v>
      </c>
      <c r="B4662" s="1" t="s">
        <v>191</v>
      </c>
      <c r="C4662" s="3">
        <v>2010.0</v>
      </c>
      <c r="D4662" s="3">
        <v>40.78</v>
      </c>
      <c r="E4662" s="3">
        <v>77.7</v>
      </c>
      <c r="F4662" s="2"/>
      <c r="G4662" s="3">
        <v>0.15</v>
      </c>
      <c r="H4662" s="3">
        <v>646.87</v>
      </c>
      <c r="I4662" s="3">
        <v>215.07</v>
      </c>
      <c r="J4662" s="2"/>
      <c r="K4662" s="3">
        <v>1486.76</v>
      </c>
      <c r="L4662" s="3">
        <v>15.64</v>
      </c>
      <c r="M4662" s="3">
        <v>62.06</v>
      </c>
      <c r="N4662" s="3">
        <v>14.08</v>
      </c>
      <c r="O4662" s="3">
        <v>7.34</v>
      </c>
      <c r="P4662" s="3">
        <v>15.78</v>
      </c>
      <c r="Q4662" s="3">
        <v>73.59</v>
      </c>
      <c r="R4662" s="3">
        <v>1.55</v>
      </c>
      <c r="S4662" s="3">
        <v>8.59</v>
      </c>
      <c r="T4662" s="3">
        <v>1631.95369373872</v>
      </c>
      <c r="U4662" s="3">
        <v>1353.1183</v>
      </c>
    </row>
    <row r="4663" hidden="1">
      <c r="A4663" s="10" t="str">
        <f t="shared" si="1"/>
        <v>Latin America &amp; Caribbean2010</v>
      </c>
      <c r="B4663" s="1" t="s">
        <v>118</v>
      </c>
      <c r="C4663" s="3">
        <v>2010.0</v>
      </c>
      <c r="D4663" s="3">
        <v>49.42</v>
      </c>
      <c r="E4663" s="3">
        <v>68.01</v>
      </c>
      <c r="F4663" s="2"/>
      <c r="G4663" s="2"/>
      <c r="H4663" s="3">
        <v>848423.94</v>
      </c>
      <c r="I4663" s="3">
        <v>879514.84</v>
      </c>
      <c r="J4663" s="3">
        <v>0.35</v>
      </c>
      <c r="K4663" s="3">
        <v>5354420.17</v>
      </c>
      <c r="L4663" s="3">
        <v>36.34</v>
      </c>
      <c r="M4663" s="3">
        <v>31.67</v>
      </c>
      <c r="N4663" s="3">
        <v>22.89</v>
      </c>
      <c r="O4663" s="3">
        <v>8.17</v>
      </c>
      <c r="P4663" s="3">
        <v>18.99</v>
      </c>
      <c r="Q4663" s="3">
        <v>24.27</v>
      </c>
      <c r="R4663" s="3">
        <v>22.31</v>
      </c>
      <c r="S4663" s="3">
        <v>33.45</v>
      </c>
      <c r="T4663" s="3">
        <v>0.0</v>
      </c>
      <c r="U4663" s="3">
        <v>1075.722</v>
      </c>
    </row>
    <row r="4664" hidden="1">
      <c r="A4664" s="10" t="str">
        <f t="shared" si="1"/>
        <v>Sri Lanka2010</v>
      </c>
      <c r="B4664" s="1" t="s">
        <v>189</v>
      </c>
      <c r="C4664" s="3">
        <v>2010.0</v>
      </c>
      <c r="D4664" s="3">
        <v>29.76</v>
      </c>
      <c r="E4664" s="3">
        <v>46.12</v>
      </c>
      <c r="F4664" s="3">
        <v>-0.409113</v>
      </c>
      <c r="G4664" s="3">
        <v>0.08</v>
      </c>
      <c r="H4664" s="3">
        <v>12353.71</v>
      </c>
      <c r="I4664" s="3">
        <v>8304.05</v>
      </c>
      <c r="J4664" s="3">
        <v>-7.26</v>
      </c>
      <c r="K4664" s="3">
        <v>56725.75</v>
      </c>
      <c r="L4664" s="3">
        <v>16.9</v>
      </c>
      <c r="M4664" s="3">
        <v>29.22</v>
      </c>
      <c r="N4664" s="3">
        <v>40.83</v>
      </c>
      <c r="O4664" s="3">
        <v>13.03</v>
      </c>
      <c r="P4664" s="3">
        <v>4.33</v>
      </c>
      <c r="Q4664" s="3">
        <v>74.9</v>
      </c>
      <c r="R4664" s="3">
        <v>11.88</v>
      </c>
      <c r="S4664" s="3">
        <v>7.3</v>
      </c>
      <c r="T4664" s="3">
        <v>1568.10963478403</v>
      </c>
      <c r="U4664" s="3">
        <v>2521.8957</v>
      </c>
    </row>
    <row r="4665" hidden="1">
      <c r="A4665" s="10" t="str">
        <f t="shared" si="1"/>
        <v>Lesotho2010</v>
      </c>
      <c r="B4665" s="1" t="s">
        <v>121</v>
      </c>
      <c r="C4665" s="3">
        <v>2010.0</v>
      </c>
      <c r="D4665" s="3">
        <v>17.69</v>
      </c>
      <c r="E4665" s="3">
        <v>65.68</v>
      </c>
      <c r="F4665" s="2"/>
      <c r="G4665" s="3">
        <v>0.3</v>
      </c>
      <c r="H4665" s="3">
        <v>1276.6</v>
      </c>
      <c r="I4665" s="3">
        <v>503.3</v>
      </c>
      <c r="J4665" s="3">
        <v>-64.84</v>
      </c>
      <c r="K4665" s="3">
        <v>2269.53</v>
      </c>
      <c r="L4665" s="3">
        <v>17.61</v>
      </c>
      <c r="M4665" s="3">
        <v>48.07</v>
      </c>
      <c r="N4665" s="3">
        <v>22.06</v>
      </c>
      <c r="O4665" s="3">
        <v>9.82</v>
      </c>
      <c r="P4665" s="3">
        <v>9.73</v>
      </c>
      <c r="Q4665" s="3">
        <v>59.02</v>
      </c>
      <c r="R4665" s="3">
        <v>8.33</v>
      </c>
      <c r="S4665" s="3">
        <v>7.39</v>
      </c>
      <c r="T4665" s="3">
        <v>1562.50214564402</v>
      </c>
      <c r="U4665" s="3">
        <v>2682.289</v>
      </c>
    </row>
    <row r="4666" hidden="1">
      <c r="A4666" s="10" t="str">
        <f t="shared" si="1"/>
        <v>Lithuania2010</v>
      </c>
      <c r="B4666" s="1" t="s">
        <v>123</v>
      </c>
      <c r="C4666" s="3">
        <v>2010.0</v>
      </c>
      <c r="D4666" s="3">
        <v>46.57</v>
      </c>
      <c r="E4666" s="3">
        <v>45.89</v>
      </c>
      <c r="F4666" s="3">
        <v>0.65664</v>
      </c>
      <c r="G4666" s="3">
        <v>0.05</v>
      </c>
      <c r="H4666" s="3">
        <v>23378.05</v>
      </c>
      <c r="I4666" s="3">
        <v>20813.92</v>
      </c>
      <c r="J4666" s="3">
        <v>-2.0</v>
      </c>
      <c r="K4666" s="3">
        <v>37138.46</v>
      </c>
      <c r="L4666" s="3">
        <v>15.09</v>
      </c>
      <c r="M4666" s="3">
        <v>30.8</v>
      </c>
      <c r="N4666" s="3">
        <v>19.32</v>
      </c>
      <c r="O4666" s="3">
        <v>32.51</v>
      </c>
      <c r="P4666" s="3">
        <v>14.06</v>
      </c>
      <c r="Q4666" s="3">
        <v>54.01</v>
      </c>
      <c r="R4666" s="3">
        <v>19.17</v>
      </c>
      <c r="S4666" s="3">
        <v>11.21</v>
      </c>
      <c r="T4666" s="3">
        <v>1710.33353830794</v>
      </c>
      <c r="U4666" s="3">
        <v>1086.4835</v>
      </c>
    </row>
    <row r="4667" hidden="1">
      <c r="A4667" s="10" t="str">
        <f t="shared" si="1"/>
        <v>Luxembourg2010</v>
      </c>
      <c r="B4667" s="1" t="s">
        <v>124</v>
      </c>
      <c r="C4667" s="3">
        <v>2010.0</v>
      </c>
      <c r="D4667" s="3">
        <v>15.18</v>
      </c>
      <c r="E4667" s="3">
        <v>64.82</v>
      </c>
      <c r="F4667" s="2"/>
      <c r="G4667" s="3">
        <v>0.1</v>
      </c>
      <c r="H4667" s="3">
        <v>20399.99</v>
      </c>
      <c r="I4667" s="3">
        <v>13911.26</v>
      </c>
      <c r="J4667" s="3">
        <v>32.88</v>
      </c>
      <c r="K4667" s="3">
        <v>53212.48</v>
      </c>
      <c r="L4667" s="3">
        <v>19.28</v>
      </c>
      <c r="M4667" s="3">
        <v>45.54</v>
      </c>
      <c r="N4667" s="3">
        <v>19.22</v>
      </c>
      <c r="O4667" s="3">
        <v>10.31</v>
      </c>
      <c r="P4667" s="3">
        <v>19.92</v>
      </c>
      <c r="Q4667" s="3">
        <v>32.15</v>
      </c>
      <c r="R4667" s="3">
        <v>39.8</v>
      </c>
      <c r="S4667" s="3">
        <v>5.46</v>
      </c>
      <c r="T4667" s="3">
        <v>1719.13915984077</v>
      </c>
      <c r="U4667" s="3">
        <v>1518.7967</v>
      </c>
    </row>
    <row r="4668" hidden="1">
      <c r="A4668" s="10" t="str">
        <f t="shared" si="1"/>
        <v>Latvia2010</v>
      </c>
      <c r="B4668" s="1" t="s">
        <v>119</v>
      </c>
      <c r="C4668" s="3">
        <v>2010.0</v>
      </c>
      <c r="D4668" s="3">
        <v>43.69</v>
      </c>
      <c r="E4668" s="3">
        <v>63.72</v>
      </c>
      <c r="F4668" s="3">
        <v>0.602966</v>
      </c>
      <c r="G4668" s="3">
        <v>0.06</v>
      </c>
      <c r="H4668" s="3">
        <v>11143.29</v>
      </c>
      <c r="I4668" s="3">
        <v>8850.8</v>
      </c>
      <c r="J4668" s="3">
        <v>-2.1</v>
      </c>
      <c r="K4668" s="3">
        <v>23877.56</v>
      </c>
      <c r="L4668" s="3">
        <v>16.81</v>
      </c>
      <c r="M4668" s="3">
        <v>46.91</v>
      </c>
      <c r="N4668" s="3">
        <v>20.06</v>
      </c>
      <c r="O4668" s="3">
        <v>8.56</v>
      </c>
      <c r="P4668" s="3">
        <v>13.43</v>
      </c>
      <c r="Q4668" s="3">
        <v>37.48</v>
      </c>
      <c r="R4668" s="3">
        <v>27.57</v>
      </c>
      <c r="S4668" s="3">
        <v>18.14</v>
      </c>
      <c r="T4668" s="3">
        <v>1550.66892371866</v>
      </c>
      <c r="U4668" s="3">
        <v>1061.1821</v>
      </c>
    </row>
    <row r="4669" hidden="1">
      <c r="A4669" s="10" t="str">
        <f t="shared" si="1"/>
        <v>Macao SAR, China2010</v>
      </c>
      <c r="B4669" s="1" t="s">
        <v>125</v>
      </c>
      <c r="C4669" s="3">
        <v>2010.0</v>
      </c>
      <c r="D4669" s="3">
        <v>2.61</v>
      </c>
      <c r="E4669" s="3">
        <v>78.42</v>
      </c>
      <c r="F4669" s="2"/>
      <c r="G4669" s="3">
        <v>0.18</v>
      </c>
      <c r="H4669" s="3">
        <v>5629.45</v>
      </c>
      <c r="I4669" s="3">
        <v>869.75</v>
      </c>
      <c r="J4669" s="3">
        <v>55.14</v>
      </c>
      <c r="K4669" s="3">
        <v>28123.64</v>
      </c>
      <c r="L4669" s="3">
        <v>16.17</v>
      </c>
      <c r="M4669" s="3">
        <v>62.25</v>
      </c>
      <c r="N4669" s="3">
        <v>11.28</v>
      </c>
      <c r="O4669" s="3">
        <v>4.1</v>
      </c>
      <c r="P4669" s="3">
        <v>4.04</v>
      </c>
      <c r="Q4669" s="3">
        <v>22.82</v>
      </c>
      <c r="R4669" s="3">
        <v>3.49</v>
      </c>
      <c r="S4669" s="3">
        <v>0.15</v>
      </c>
      <c r="T4669" s="3">
        <v>1821.19270428881</v>
      </c>
      <c r="U4669" s="3">
        <v>5294.3691</v>
      </c>
    </row>
    <row r="4670" hidden="1">
      <c r="A4670" s="10" t="str">
        <f t="shared" si="1"/>
        <v>Morocco2010</v>
      </c>
      <c r="B4670" s="1" t="s">
        <v>142</v>
      </c>
      <c r="C4670" s="3">
        <v>2010.0</v>
      </c>
      <c r="D4670" s="3">
        <v>32.02</v>
      </c>
      <c r="E4670" s="3">
        <v>54.29</v>
      </c>
      <c r="F4670" s="3">
        <v>-0.462544</v>
      </c>
      <c r="G4670" s="3">
        <v>0.09</v>
      </c>
      <c r="H4670" s="3">
        <v>35378.88</v>
      </c>
      <c r="I4670" s="3">
        <v>17764.79</v>
      </c>
      <c r="J4670" s="3">
        <v>-10.78</v>
      </c>
      <c r="K4670" s="3">
        <v>93216.74</v>
      </c>
      <c r="L4670" s="3">
        <v>23.53</v>
      </c>
      <c r="M4670" s="3">
        <v>30.76</v>
      </c>
      <c r="N4670" s="3">
        <v>27.5</v>
      </c>
      <c r="O4670" s="3">
        <v>18.01</v>
      </c>
      <c r="P4670" s="3">
        <v>8.67</v>
      </c>
      <c r="Q4670" s="3">
        <v>40.4</v>
      </c>
      <c r="R4670" s="3">
        <v>31.59</v>
      </c>
      <c r="S4670" s="3">
        <v>19.18</v>
      </c>
      <c r="T4670" s="3">
        <v>1769.29829831842</v>
      </c>
      <c r="U4670" s="3">
        <v>1236.5083</v>
      </c>
    </row>
    <row r="4671" hidden="1">
      <c r="A4671" s="10" t="str">
        <f t="shared" si="1"/>
        <v>Moldova2010</v>
      </c>
      <c r="B4671" s="1" t="s">
        <v>138</v>
      </c>
      <c r="C4671" s="3">
        <v>2010.0</v>
      </c>
      <c r="D4671" s="3">
        <v>49.76</v>
      </c>
      <c r="E4671" s="3">
        <v>73.02</v>
      </c>
      <c r="F4671" s="3">
        <v>0.124082</v>
      </c>
      <c r="G4671" s="3">
        <v>0.1</v>
      </c>
      <c r="H4671" s="3">
        <v>3855.29</v>
      </c>
      <c r="I4671" s="3">
        <v>1541.49</v>
      </c>
      <c r="J4671" s="3">
        <v>-32.28</v>
      </c>
      <c r="K4671" s="3">
        <v>6974.96</v>
      </c>
      <c r="L4671" s="3">
        <v>16.66</v>
      </c>
      <c r="M4671" s="3">
        <v>56.36</v>
      </c>
      <c r="N4671" s="3">
        <v>20.34</v>
      </c>
      <c r="O4671" s="3">
        <v>6.61</v>
      </c>
      <c r="P4671" s="3">
        <v>6.99</v>
      </c>
      <c r="Q4671" s="3">
        <v>54.87</v>
      </c>
      <c r="R4671" s="3">
        <v>8.69</v>
      </c>
      <c r="S4671" s="3">
        <v>29.45</v>
      </c>
      <c r="T4671" s="3">
        <v>1630.99593062516</v>
      </c>
      <c r="U4671" s="3">
        <v>1559.8392</v>
      </c>
    </row>
    <row r="4672" hidden="1">
      <c r="A4672" s="10" t="str">
        <f t="shared" si="1"/>
        <v>Madagascar2010</v>
      </c>
      <c r="B4672" s="1" t="s">
        <v>126</v>
      </c>
      <c r="C4672" s="3">
        <v>2010.0</v>
      </c>
      <c r="D4672" s="3">
        <v>40.9</v>
      </c>
      <c r="E4672" s="3">
        <v>70.14</v>
      </c>
      <c r="F4672" s="3">
        <v>-0.50799</v>
      </c>
      <c r="G4672" s="3">
        <v>0.12</v>
      </c>
      <c r="H4672" s="3">
        <v>2546.19</v>
      </c>
      <c r="I4672" s="3">
        <v>1082.17</v>
      </c>
      <c r="J4672" s="3">
        <v>-14.13</v>
      </c>
      <c r="K4672" s="3">
        <v>9982.71</v>
      </c>
      <c r="L4672" s="3">
        <v>28.54</v>
      </c>
      <c r="M4672" s="3">
        <v>41.6</v>
      </c>
      <c r="N4672" s="3">
        <v>27.24</v>
      </c>
      <c r="O4672" s="3">
        <v>2.33</v>
      </c>
      <c r="P4672" s="3">
        <v>12.46</v>
      </c>
      <c r="Q4672" s="3">
        <v>51.95</v>
      </c>
      <c r="R4672" s="3">
        <v>10.55</v>
      </c>
      <c r="S4672" s="3">
        <v>19.69</v>
      </c>
      <c r="T4672" s="3">
        <v>1939.68745938438</v>
      </c>
      <c r="U4672" s="3">
        <v>1433.4404</v>
      </c>
    </row>
    <row r="4673" hidden="1">
      <c r="A4673" s="10" t="str">
        <f t="shared" si="1"/>
        <v>Maldives2010</v>
      </c>
      <c r="B4673" s="1" t="s">
        <v>129</v>
      </c>
      <c r="C4673" s="3">
        <v>2010.0</v>
      </c>
      <c r="D4673" s="3">
        <v>96.18</v>
      </c>
      <c r="E4673" s="3">
        <v>75.79</v>
      </c>
      <c r="F4673" s="2"/>
      <c r="G4673" s="3">
        <v>0.1</v>
      </c>
      <c r="H4673" s="3">
        <v>1095.12</v>
      </c>
      <c r="I4673" s="3">
        <v>74.2</v>
      </c>
      <c r="J4673" s="2"/>
      <c r="K4673" s="3">
        <v>2588.18</v>
      </c>
      <c r="L4673" s="3">
        <v>19.77</v>
      </c>
      <c r="M4673" s="3">
        <v>56.02</v>
      </c>
      <c r="N4673" s="3">
        <v>13.89</v>
      </c>
      <c r="O4673" s="3">
        <v>10.33</v>
      </c>
      <c r="P4673" s="2"/>
      <c r="Q4673" s="3">
        <v>8.05</v>
      </c>
      <c r="R4673" s="3">
        <v>19.48</v>
      </c>
      <c r="S4673" s="3">
        <v>72.46</v>
      </c>
      <c r="T4673" s="3">
        <v>1675.76019916388</v>
      </c>
      <c r="U4673" s="3">
        <v>7706.4672</v>
      </c>
    </row>
    <row r="4674" hidden="1">
      <c r="A4674" s="10" t="str">
        <f t="shared" si="1"/>
        <v>Mexico2010</v>
      </c>
      <c r="B4674" s="1" t="s">
        <v>136</v>
      </c>
      <c r="C4674" s="3">
        <v>2010.0</v>
      </c>
      <c r="D4674" s="3">
        <v>21.39</v>
      </c>
      <c r="E4674" s="3">
        <v>72.97</v>
      </c>
      <c r="F4674" s="3">
        <v>1.25796</v>
      </c>
      <c r="G4674" s="3">
        <v>0.54</v>
      </c>
      <c r="H4674" s="3">
        <v>301481.73</v>
      </c>
      <c r="I4674" s="3">
        <v>298305.08</v>
      </c>
      <c r="J4674" s="3">
        <v>-1.36</v>
      </c>
      <c r="K4674" s="3">
        <v>1057800.0</v>
      </c>
      <c r="L4674" s="3">
        <v>45.25</v>
      </c>
      <c r="M4674" s="3">
        <v>27.72</v>
      </c>
      <c r="N4674" s="3">
        <v>19.71</v>
      </c>
      <c r="O4674" s="3">
        <v>5.39</v>
      </c>
      <c r="P4674" s="3">
        <v>40.38</v>
      </c>
      <c r="Q4674" s="3">
        <v>31.71</v>
      </c>
      <c r="R4674" s="3">
        <v>10.76</v>
      </c>
      <c r="S4674" s="3">
        <v>16.65</v>
      </c>
      <c r="T4674" s="3">
        <v>2682.1436651398</v>
      </c>
      <c r="U4674" s="3">
        <v>2055.6332</v>
      </c>
    </row>
    <row r="4675" hidden="1">
      <c r="A4675" s="10" t="str">
        <f t="shared" si="1"/>
        <v>North Macedonia2010</v>
      </c>
      <c r="B4675" s="1" t="s">
        <v>155</v>
      </c>
      <c r="C4675" s="3">
        <v>2010.0</v>
      </c>
      <c r="D4675" s="3">
        <v>31.6</v>
      </c>
      <c r="E4675" s="3">
        <v>47.37</v>
      </c>
      <c r="F4675" s="3">
        <v>-0.095008</v>
      </c>
      <c r="G4675" s="3">
        <v>0.09</v>
      </c>
      <c r="H4675" s="3">
        <v>5474.48</v>
      </c>
      <c r="I4675" s="3">
        <v>3351.43</v>
      </c>
      <c r="J4675" s="3">
        <v>-18.3</v>
      </c>
      <c r="K4675" s="3">
        <v>9407.17</v>
      </c>
      <c r="L4675" s="3">
        <v>15.61</v>
      </c>
      <c r="M4675" s="3">
        <v>31.76</v>
      </c>
      <c r="N4675" s="3">
        <v>33.51</v>
      </c>
      <c r="O4675" s="3">
        <v>18.99</v>
      </c>
      <c r="P4675" s="3">
        <v>5.24</v>
      </c>
      <c r="Q4675" s="3">
        <v>42.79</v>
      </c>
      <c r="R4675" s="3">
        <v>36.66</v>
      </c>
      <c r="S4675" s="3">
        <v>15.26</v>
      </c>
      <c r="T4675" s="3">
        <v>0.0</v>
      </c>
      <c r="U4675" s="3">
        <v>1420.1455</v>
      </c>
    </row>
    <row r="4676" hidden="1">
      <c r="A4676" s="10" t="str">
        <f t="shared" si="1"/>
        <v>Mali2010</v>
      </c>
      <c r="B4676" s="1" t="s">
        <v>130</v>
      </c>
      <c r="C4676" s="3">
        <v>2010.0</v>
      </c>
      <c r="D4676" s="3">
        <v>7.18</v>
      </c>
      <c r="E4676" s="3">
        <v>79.16</v>
      </c>
      <c r="F4676" s="3">
        <v>-0.607135</v>
      </c>
      <c r="G4676" s="3">
        <v>0.22</v>
      </c>
      <c r="H4676" s="3">
        <v>4703.5</v>
      </c>
      <c r="I4676" s="3">
        <v>1996.26</v>
      </c>
      <c r="J4676" s="3">
        <v>-12.31</v>
      </c>
      <c r="K4676" s="3">
        <v>10689.17</v>
      </c>
      <c r="L4676" s="3">
        <v>21.16</v>
      </c>
      <c r="M4676" s="3">
        <v>58.0</v>
      </c>
      <c r="N4676" s="3">
        <v>18.51</v>
      </c>
      <c r="O4676" s="3">
        <v>2.27</v>
      </c>
      <c r="P4676" s="3">
        <v>1.57</v>
      </c>
      <c r="Q4676" s="3">
        <v>2.92</v>
      </c>
      <c r="R4676" s="3">
        <v>89.0</v>
      </c>
      <c r="S4676" s="3">
        <v>6.3</v>
      </c>
      <c r="T4676" s="3">
        <v>1808.80503470417</v>
      </c>
      <c r="U4676" s="3">
        <v>6352.4417</v>
      </c>
    </row>
    <row r="4677" hidden="1">
      <c r="A4677" s="10" t="str">
        <f t="shared" si="1"/>
        <v>Malta2010</v>
      </c>
      <c r="B4677" s="1" t="s">
        <v>131</v>
      </c>
      <c r="C4677" s="3">
        <v>2010.0</v>
      </c>
      <c r="D4677" s="3">
        <v>34.06</v>
      </c>
      <c r="E4677" s="3">
        <v>82.75</v>
      </c>
      <c r="F4677" s="2"/>
      <c r="G4677" s="3">
        <v>0.06</v>
      </c>
      <c r="H4677" s="3">
        <v>5732.17</v>
      </c>
      <c r="I4677" s="3">
        <v>3716.75</v>
      </c>
      <c r="J4677" s="3">
        <v>0.06</v>
      </c>
      <c r="K4677" s="3">
        <v>9035.93</v>
      </c>
      <c r="L4677" s="3">
        <v>29.36</v>
      </c>
      <c r="M4677" s="3">
        <v>53.39</v>
      </c>
      <c r="N4677" s="3">
        <v>13.44</v>
      </c>
      <c r="O4677" s="3">
        <v>3.7</v>
      </c>
      <c r="P4677" s="3">
        <v>41.43</v>
      </c>
      <c r="Q4677" s="3">
        <v>48.54</v>
      </c>
      <c r="R4677" s="3">
        <v>6.13</v>
      </c>
      <c r="S4677" s="3">
        <v>3.18</v>
      </c>
      <c r="T4677" s="3">
        <v>2131.97293084452</v>
      </c>
      <c r="U4677" s="3">
        <v>2410.4397</v>
      </c>
    </row>
    <row r="4678" hidden="1">
      <c r="A4678" s="10" t="str">
        <f t="shared" si="1"/>
        <v>Myanmar2010</v>
      </c>
      <c r="B4678" s="1" t="s">
        <v>144</v>
      </c>
      <c r="C4678" s="3">
        <v>2010.0</v>
      </c>
      <c r="D4678" s="3">
        <v>56.36</v>
      </c>
      <c r="E4678" s="3">
        <v>55.22</v>
      </c>
      <c r="F4678" s="3">
        <v>-1.29567</v>
      </c>
      <c r="G4678" s="3">
        <v>0.23</v>
      </c>
      <c r="H4678" s="3">
        <v>4865.89</v>
      </c>
      <c r="I4678" s="3">
        <v>8873.44</v>
      </c>
      <c r="J4678" s="3">
        <v>4.5</v>
      </c>
      <c r="K4678" s="3">
        <v>49540.81</v>
      </c>
      <c r="L4678" s="3">
        <v>21.4</v>
      </c>
      <c r="M4678" s="3">
        <v>33.82</v>
      </c>
      <c r="N4678" s="3">
        <v>25.73</v>
      </c>
      <c r="O4678" s="3">
        <v>0.86</v>
      </c>
      <c r="P4678" s="3">
        <v>0.05</v>
      </c>
      <c r="Q4678" s="3">
        <v>39.73</v>
      </c>
      <c r="R4678" s="3">
        <v>30.76</v>
      </c>
      <c r="S4678" s="3">
        <v>11.97</v>
      </c>
      <c r="T4678" s="3">
        <v>1651.70350639198</v>
      </c>
      <c r="U4678" s="3">
        <v>2012.5031</v>
      </c>
    </row>
    <row r="4679" hidden="1">
      <c r="A4679" s="10" t="str">
        <f t="shared" si="1"/>
        <v>Mongolia2010</v>
      </c>
      <c r="B4679" s="1" t="s">
        <v>139</v>
      </c>
      <c r="C4679" s="3">
        <v>2010.0</v>
      </c>
      <c r="D4679" s="3">
        <v>0.0</v>
      </c>
      <c r="E4679" s="3">
        <v>0.0</v>
      </c>
      <c r="F4679" s="3">
        <v>-1.368864</v>
      </c>
      <c r="G4679" s="2"/>
      <c r="H4679" s="2"/>
      <c r="I4679" s="2"/>
      <c r="J4679" s="3">
        <v>-9.99</v>
      </c>
      <c r="K4679" s="3">
        <v>7189.48</v>
      </c>
      <c r="L4679" s="2"/>
      <c r="M4679" s="2"/>
      <c r="N4679" s="2"/>
      <c r="O4679" s="2"/>
      <c r="P4679" s="2"/>
      <c r="Q4679" s="2"/>
      <c r="R4679" s="2"/>
      <c r="S4679" s="2"/>
      <c r="T4679" s="3">
        <v>0.0</v>
      </c>
      <c r="U4679" s="3">
        <v>0.0</v>
      </c>
    </row>
    <row r="4680" hidden="1">
      <c r="A4680" s="10" t="str">
        <f t="shared" si="1"/>
        <v>Montenegro2010</v>
      </c>
      <c r="B4680" s="1" t="s">
        <v>140</v>
      </c>
      <c r="C4680" s="3">
        <v>2010.0</v>
      </c>
      <c r="D4680" s="3">
        <v>31.91</v>
      </c>
      <c r="E4680" s="3">
        <v>70.77</v>
      </c>
      <c r="F4680" s="2"/>
      <c r="G4680" s="3">
        <v>0.16</v>
      </c>
      <c r="H4680" s="3">
        <v>2181.94</v>
      </c>
      <c r="I4680" s="3">
        <v>436.58</v>
      </c>
      <c r="J4680" s="3">
        <v>-25.69</v>
      </c>
      <c r="K4680" s="3">
        <v>4142.93</v>
      </c>
      <c r="L4680" s="3">
        <v>15.36</v>
      </c>
      <c r="M4680" s="3">
        <v>55.41</v>
      </c>
      <c r="N4680" s="3">
        <v>19.31</v>
      </c>
      <c r="O4680" s="3">
        <v>9.92</v>
      </c>
      <c r="P4680" s="3">
        <v>7.19</v>
      </c>
      <c r="Q4680" s="3">
        <v>19.9</v>
      </c>
      <c r="R4680" s="3">
        <v>59.55</v>
      </c>
      <c r="S4680" s="3">
        <v>13.36</v>
      </c>
      <c r="T4680" s="3">
        <v>1546.10294989091</v>
      </c>
      <c r="U4680" s="3">
        <v>3030.7994</v>
      </c>
    </row>
    <row r="4681" hidden="1">
      <c r="A4681" s="10" t="str">
        <f t="shared" si="1"/>
        <v>Mozambique2010</v>
      </c>
      <c r="B4681" s="1" t="s">
        <v>143</v>
      </c>
      <c r="C4681" s="3">
        <v>2010.0</v>
      </c>
      <c r="D4681" s="3">
        <v>39.62</v>
      </c>
      <c r="E4681" s="3">
        <v>58.67</v>
      </c>
      <c r="F4681" s="3">
        <v>-1.459845</v>
      </c>
      <c r="G4681" s="3">
        <v>0.08</v>
      </c>
      <c r="H4681" s="3">
        <v>3564.23</v>
      </c>
      <c r="I4681" s="3">
        <v>2243.07</v>
      </c>
      <c r="J4681" s="3">
        <v>-13.75</v>
      </c>
      <c r="K4681" s="3">
        <v>11104.65</v>
      </c>
      <c r="L4681" s="3">
        <v>23.46</v>
      </c>
      <c r="M4681" s="3">
        <v>35.21</v>
      </c>
      <c r="N4681" s="3">
        <v>18.96</v>
      </c>
      <c r="O4681" s="3">
        <v>5.06</v>
      </c>
      <c r="P4681" s="3">
        <v>1.81</v>
      </c>
      <c r="Q4681" s="3">
        <v>9.39</v>
      </c>
      <c r="R4681" s="3">
        <v>68.83</v>
      </c>
      <c r="S4681" s="3">
        <v>16.24</v>
      </c>
      <c r="T4681" s="3">
        <v>1676.43731658636</v>
      </c>
      <c r="U4681" s="3">
        <v>3285.2897</v>
      </c>
    </row>
    <row r="4682" hidden="1">
      <c r="A4682" s="10" t="str">
        <f t="shared" si="1"/>
        <v>Mauritania2010</v>
      </c>
      <c r="B4682" s="1" t="s">
        <v>133</v>
      </c>
      <c r="C4682" s="3">
        <v>2010.0</v>
      </c>
      <c r="D4682" s="3">
        <v>64.16</v>
      </c>
      <c r="E4682" s="3">
        <v>78.46</v>
      </c>
      <c r="F4682" s="3">
        <v>-2.009119</v>
      </c>
      <c r="G4682" s="3">
        <v>0.18</v>
      </c>
      <c r="H4682" s="3">
        <v>1707.74</v>
      </c>
      <c r="I4682" s="3">
        <v>1818.73</v>
      </c>
      <c r="J4682" s="3">
        <v>-1.94</v>
      </c>
      <c r="K4682" s="3">
        <v>5628.88</v>
      </c>
      <c r="L4682" s="3">
        <v>31.99</v>
      </c>
      <c r="M4682" s="3">
        <v>46.47</v>
      </c>
      <c r="N4682" s="3">
        <v>13.26</v>
      </c>
      <c r="O4682" s="3">
        <v>7.7</v>
      </c>
      <c r="P4682" s="2"/>
      <c r="Q4682" s="3">
        <v>0.27</v>
      </c>
      <c r="R4682" s="3">
        <v>19.94</v>
      </c>
      <c r="S4682" s="3">
        <v>57.44</v>
      </c>
      <c r="T4682" s="3">
        <v>1998.91813626935</v>
      </c>
      <c r="U4682" s="3">
        <v>2310.3044</v>
      </c>
    </row>
    <row r="4683" hidden="1">
      <c r="A4683" s="10" t="str">
        <f t="shared" si="1"/>
        <v>Montserrat2010</v>
      </c>
      <c r="B4683" s="1" t="s">
        <v>141</v>
      </c>
      <c r="C4683" s="3">
        <v>2010.0</v>
      </c>
      <c r="D4683" s="3">
        <v>0.0</v>
      </c>
      <c r="E4683" s="3">
        <v>0.0</v>
      </c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3">
        <v>0.0</v>
      </c>
      <c r="U4683" s="3">
        <v>0.0</v>
      </c>
    </row>
    <row r="4684" hidden="1">
      <c r="A4684" s="10" t="str">
        <f t="shared" si="1"/>
        <v>Martinique2010</v>
      </c>
      <c r="B4684" s="1" t="s">
        <v>132</v>
      </c>
      <c r="C4684" s="3">
        <v>2010.0</v>
      </c>
      <c r="D4684" s="3">
        <v>0.0</v>
      </c>
      <c r="E4684" s="3">
        <v>0.0</v>
      </c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3">
        <v>0.0</v>
      </c>
      <c r="U4684" s="3">
        <v>0.0</v>
      </c>
    </row>
    <row r="4685" hidden="1">
      <c r="A4685" s="10" t="str">
        <f t="shared" si="1"/>
        <v>Mauritius2010</v>
      </c>
      <c r="B4685" s="1" t="s">
        <v>134</v>
      </c>
      <c r="C4685" s="3">
        <v>2010.0</v>
      </c>
      <c r="D4685" s="3">
        <v>39.44</v>
      </c>
      <c r="E4685" s="3">
        <v>64.29</v>
      </c>
      <c r="F4685" s="3">
        <v>-0.079806</v>
      </c>
      <c r="G4685" s="3">
        <v>0.07</v>
      </c>
      <c r="H4685" s="3">
        <v>4402.33</v>
      </c>
      <c r="I4685" s="3">
        <v>1849.52</v>
      </c>
      <c r="J4685" s="3">
        <v>-10.98</v>
      </c>
      <c r="K4685" s="3">
        <v>10003.67</v>
      </c>
      <c r="L4685" s="3">
        <v>16.25</v>
      </c>
      <c r="M4685" s="3">
        <v>48.04</v>
      </c>
      <c r="N4685" s="3">
        <v>21.95</v>
      </c>
      <c r="O4685" s="3">
        <v>13.75</v>
      </c>
      <c r="P4685" s="3">
        <v>3.59</v>
      </c>
      <c r="Q4685" s="3">
        <v>64.62</v>
      </c>
      <c r="R4685" s="3">
        <v>23.96</v>
      </c>
      <c r="S4685" s="3">
        <v>7.82</v>
      </c>
      <c r="T4685" s="3">
        <v>1537.14559998942</v>
      </c>
      <c r="U4685" s="3">
        <v>2588.5866</v>
      </c>
    </row>
    <row r="4686" hidden="1">
      <c r="A4686" s="10" t="str">
        <f t="shared" si="1"/>
        <v>Malawi2010</v>
      </c>
      <c r="B4686" s="1" t="s">
        <v>127</v>
      </c>
      <c r="C4686" s="3">
        <v>2010.0</v>
      </c>
      <c r="D4686" s="3">
        <v>89.32</v>
      </c>
      <c r="E4686" s="3">
        <v>59.3</v>
      </c>
      <c r="F4686" s="3">
        <v>-1.023964</v>
      </c>
      <c r="G4686" s="3">
        <v>0.04</v>
      </c>
      <c r="H4686" s="3">
        <v>2173.04</v>
      </c>
      <c r="I4686" s="3">
        <v>1066.2</v>
      </c>
      <c r="J4686" s="3">
        <v>-12.07</v>
      </c>
      <c r="K4686" s="3">
        <v>6959.66</v>
      </c>
      <c r="L4686" s="3">
        <v>19.83</v>
      </c>
      <c r="M4686" s="3">
        <v>39.47</v>
      </c>
      <c r="N4686" s="3">
        <v>31.2</v>
      </c>
      <c r="O4686" s="3">
        <v>9.37</v>
      </c>
      <c r="P4686" s="3">
        <v>2.59</v>
      </c>
      <c r="Q4686" s="3">
        <v>13.56</v>
      </c>
      <c r="R4686" s="3">
        <v>12.5</v>
      </c>
      <c r="S4686" s="3">
        <v>71.34</v>
      </c>
      <c r="T4686" s="3">
        <v>1690.46200301721</v>
      </c>
      <c r="U4686" s="3">
        <v>4236.1775</v>
      </c>
    </row>
    <row r="4687" hidden="1">
      <c r="A4687" s="10" t="str">
        <f t="shared" si="1"/>
        <v>Malaysia2010</v>
      </c>
      <c r="B4687" s="1" t="s">
        <v>128</v>
      </c>
      <c r="C4687" s="3">
        <v>2010.0</v>
      </c>
      <c r="D4687" s="3">
        <v>31.23</v>
      </c>
      <c r="E4687" s="3">
        <v>66.44</v>
      </c>
      <c r="F4687" s="3">
        <v>0.885587</v>
      </c>
      <c r="G4687" s="3">
        <v>0.08</v>
      </c>
      <c r="H4687" s="3">
        <v>164586.27</v>
      </c>
      <c r="I4687" s="3">
        <v>198790.69</v>
      </c>
      <c r="J4687" s="3">
        <v>15.92</v>
      </c>
      <c r="K4687" s="3">
        <v>255016.99</v>
      </c>
      <c r="L4687" s="3">
        <v>48.85</v>
      </c>
      <c r="M4687" s="3">
        <v>17.59</v>
      </c>
      <c r="N4687" s="3">
        <v>22.6</v>
      </c>
      <c r="O4687" s="3">
        <v>10.37</v>
      </c>
      <c r="P4687" s="3">
        <v>41.01</v>
      </c>
      <c r="Q4687" s="3">
        <v>32.98</v>
      </c>
      <c r="R4687" s="3">
        <v>17.52</v>
      </c>
      <c r="S4687" s="3">
        <v>7.84</v>
      </c>
      <c r="T4687" s="3">
        <v>2693.92384586768</v>
      </c>
      <c r="U4687" s="3">
        <v>2330.351</v>
      </c>
    </row>
    <row r="4688" hidden="1">
      <c r="A4688" s="10" t="str">
        <f t="shared" si="1"/>
        <v>Mayotte2010</v>
      </c>
      <c r="B4688" s="1" t="s">
        <v>135</v>
      </c>
      <c r="C4688" s="3">
        <v>2010.0</v>
      </c>
      <c r="D4688" s="3">
        <v>0.0</v>
      </c>
      <c r="E4688" s="3">
        <v>0.0</v>
      </c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3">
        <v>0.0</v>
      </c>
      <c r="U4688" s="3">
        <v>0.0</v>
      </c>
    </row>
    <row r="4689" hidden="1">
      <c r="A4689" s="10" t="str">
        <f t="shared" si="1"/>
        <v>North America2010</v>
      </c>
      <c r="B4689" s="1" t="s">
        <v>154</v>
      </c>
      <c r="C4689" s="3">
        <v>2010.0</v>
      </c>
      <c r="D4689" s="3">
        <v>24.47</v>
      </c>
      <c r="E4689" s="3">
        <v>66.01</v>
      </c>
      <c r="F4689" s="2"/>
      <c r="G4689" s="2"/>
      <c r="H4689" s="3">
        <v>2361338.23</v>
      </c>
      <c r="I4689" s="3">
        <v>1664679.09</v>
      </c>
      <c r="J4689" s="3">
        <v>-3.27</v>
      </c>
      <c r="K4689" s="3">
        <v>1.66121995E7</v>
      </c>
      <c r="L4689" s="3">
        <v>30.15</v>
      </c>
      <c r="M4689" s="3">
        <v>35.86</v>
      </c>
      <c r="N4689" s="3">
        <v>15.46</v>
      </c>
      <c r="O4689" s="3">
        <v>15.87</v>
      </c>
      <c r="P4689" s="3">
        <v>30.71</v>
      </c>
      <c r="Q4689" s="3">
        <v>25.24</v>
      </c>
      <c r="R4689" s="3">
        <v>22.83</v>
      </c>
      <c r="S4689" s="3">
        <v>13.74</v>
      </c>
      <c r="T4689" s="3">
        <v>0.0</v>
      </c>
      <c r="U4689" s="3">
        <v>1179.2213</v>
      </c>
    </row>
    <row r="4690" hidden="1">
      <c r="A4690" s="10" t="str">
        <f t="shared" si="1"/>
        <v>Namibia2010</v>
      </c>
      <c r="B4690" s="1" t="s">
        <v>145</v>
      </c>
      <c r="C4690" s="3">
        <v>2010.0</v>
      </c>
      <c r="D4690" s="3">
        <v>54.68</v>
      </c>
      <c r="E4690" s="3">
        <v>75.4</v>
      </c>
      <c r="F4690" s="3">
        <v>-0.713893</v>
      </c>
      <c r="G4690" s="3">
        <v>0.08</v>
      </c>
      <c r="H4690" s="3">
        <v>5979.72</v>
      </c>
      <c r="I4690" s="3">
        <v>5848.29</v>
      </c>
      <c r="J4690" s="3">
        <v>-11.68</v>
      </c>
      <c r="K4690" s="3">
        <v>11268.19</v>
      </c>
      <c r="L4690" s="3">
        <v>25.12</v>
      </c>
      <c r="M4690" s="3">
        <v>50.28</v>
      </c>
      <c r="N4690" s="3">
        <v>15.18</v>
      </c>
      <c r="O4690" s="3">
        <v>9.28</v>
      </c>
      <c r="P4690" s="3">
        <v>4.85</v>
      </c>
      <c r="Q4690" s="3">
        <v>24.55</v>
      </c>
      <c r="R4690" s="3">
        <v>18.17</v>
      </c>
      <c r="S4690" s="3">
        <v>52.15</v>
      </c>
      <c r="T4690" s="3">
        <v>1911.67892117752</v>
      </c>
      <c r="U4690" s="3">
        <v>1462.167</v>
      </c>
    </row>
    <row r="4691" hidden="1">
      <c r="A4691" s="10" t="str">
        <f t="shared" si="1"/>
        <v>New Caledonia2010</v>
      </c>
      <c r="B4691" s="1" t="s">
        <v>149</v>
      </c>
      <c r="C4691" s="3">
        <v>2010.0</v>
      </c>
      <c r="D4691" s="3">
        <v>24.85</v>
      </c>
      <c r="E4691" s="3">
        <v>69.72</v>
      </c>
      <c r="F4691" s="2"/>
      <c r="G4691" s="3">
        <v>0.12</v>
      </c>
      <c r="H4691" s="3">
        <v>3303.18</v>
      </c>
      <c r="I4691" s="3">
        <v>1267.59</v>
      </c>
      <c r="J4691" s="2"/>
      <c r="K4691" s="2"/>
      <c r="L4691" s="3">
        <v>22.01</v>
      </c>
      <c r="M4691" s="3">
        <v>47.71</v>
      </c>
      <c r="N4691" s="3">
        <v>10.14</v>
      </c>
      <c r="O4691" s="3">
        <v>5.61</v>
      </c>
      <c r="P4691" s="3">
        <v>1.51</v>
      </c>
      <c r="Q4691" s="3">
        <v>1.33</v>
      </c>
      <c r="R4691" s="3">
        <v>72.46</v>
      </c>
      <c r="S4691" s="3">
        <v>24.34</v>
      </c>
      <c r="T4691" s="3">
        <v>1773.04401066246</v>
      </c>
      <c r="U4691" s="3">
        <v>5745.5898</v>
      </c>
    </row>
    <row r="4692" hidden="1">
      <c r="A4692" s="10" t="str">
        <f t="shared" si="1"/>
        <v>Niger2010</v>
      </c>
      <c r="B4692" s="1" t="s">
        <v>152</v>
      </c>
      <c r="C4692" s="3">
        <v>2010.0</v>
      </c>
      <c r="D4692" s="3">
        <v>70.27</v>
      </c>
      <c r="E4692" s="3">
        <v>71.22</v>
      </c>
      <c r="F4692" s="2"/>
      <c r="G4692" s="3">
        <v>0.58</v>
      </c>
      <c r="H4692" s="3">
        <v>2290.04</v>
      </c>
      <c r="I4692" s="3">
        <v>483.5</v>
      </c>
      <c r="J4692" s="3">
        <v>-19.58</v>
      </c>
      <c r="K4692" s="3">
        <v>7851.19</v>
      </c>
      <c r="L4692" s="3">
        <v>37.06</v>
      </c>
      <c r="M4692" s="3">
        <v>34.16</v>
      </c>
      <c r="N4692" s="3">
        <v>25.92</v>
      </c>
      <c r="O4692" s="3">
        <v>2.85</v>
      </c>
      <c r="P4692" s="3">
        <v>8.06</v>
      </c>
      <c r="Q4692" s="3">
        <v>8.96</v>
      </c>
      <c r="R4692" s="3">
        <v>19.14</v>
      </c>
      <c r="S4692" s="3">
        <v>63.84</v>
      </c>
      <c r="T4692" s="3">
        <v>2091.69558451642</v>
      </c>
      <c r="U4692" s="3">
        <v>2963.3123</v>
      </c>
    </row>
    <row r="4693" hidden="1">
      <c r="A4693" s="10" t="str">
        <f t="shared" si="1"/>
        <v>Nigeria2010</v>
      </c>
      <c r="B4693" s="1" t="s">
        <v>153</v>
      </c>
      <c r="C4693" s="3">
        <v>2010.0</v>
      </c>
      <c r="D4693" s="3">
        <v>91.71</v>
      </c>
      <c r="E4693" s="3">
        <v>70.68</v>
      </c>
      <c r="F4693" s="3">
        <v>-1.901832</v>
      </c>
      <c r="G4693" s="3">
        <v>0.18</v>
      </c>
      <c r="H4693" s="3">
        <v>44235.27</v>
      </c>
      <c r="I4693" s="3">
        <v>86567.91</v>
      </c>
      <c r="J4693" s="3">
        <v>8.0</v>
      </c>
      <c r="K4693" s="3">
        <v>361456.99</v>
      </c>
      <c r="L4693" s="3">
        <v>37.77</v>
      </c>
      <c r="M4693" s="3">
        <v>32.91</v>
      </c>
      <c r="N4693" s="3">
        <v>24.48</v>
      </c>
      <c r="O4693" s="3">
        <v>4.82</v>
      </c>
      <c r="P4693" s="3">
        <v>1.4</v>
      </c>
      <c r="Q4693" s="3">
        <v>18.13</v>
      </c>
      <c r="R4693" s="3">
        <v>5.44</v>
      </c>
      <c r="S4693" s="3">
        <v>74.9</v>
      </c>
      <c r="T4693" s="3">
        <v>2736.1576100106</v>
      </c>
      <c r="U4693" s="3">
        <v>7717.9881</v>
      </c>
    </row>
    <row r="4694" hidden="1">
      <c r="A4694" s="10" t="str">
        <f t="shared" si="1"/>
        <v>Nicaragua2010</v>
      </c>
      <c r="B4694" s="1" t="s">
        <v>151</v>
      </c>
      <c r="C4694" s="3">
        <v>2010.0</v>
      </c>
      <c r="D4694" s="3">
        <v>81.8</v>
      </c>
      <c r="E4694" s="3">
        <v>67.63</v>
      </c>
      <c r="F4694" s="3">
        <v>-0.887474</v>
      </c>
      <c r="G4694" s="3">
        <v>0.39</v>
      </c>
      <c r="H4694" s="3">
        <v>4190.76</v>
      </c>
      <c r="I4694" s="3">
        <v>1847.63</v>
      </c>
      <c r="J4694" s="3">
        <v>-19.43</v>
      </c>
      <c r="K4694" s="3">
        <v>8758.64</v>
      </c>
      <c r="L4694" s="3">
        <v>19.8</v>
      </c>
      <c r="M4694" s="3">
        <v>47.83</v>
      </c>
      <c r="N4694" s="3">
        <v>16.69</v>
      </c>
      <c r="O4694" s="3">
        <v>15.55</v>
      </c>
      <c r="P4694" s="3">
        <v>0.78</v>
      </c>
      <c r="Q4694" s="3">
        <v>15.64</v>
      </c>
      <c r="R4694" s="3">
        <v>29.98</v>
      </c>
      <c r="S4694" s="3">
        <v>53.57</v>
      </c>
      <c r="T4694" s="3">
        <v>1660.68712004001</v>
      </c>
      <c r="U4694" s="3">
        <v>2408.9979</v>
      </c>
    </row>
    <row r="4695" hidden="1">
      <c r="A4695" s="10" t="str">
        <f t="shared" si="1"/>
        <v>Netherlands2010</v>
      </c>
      <c r="B4695" s="1" t="s">
        <v>147</v>
      </c>
      <c r="C4695" s="3">
        <v>2010.0</v>
      </c>
      <c r="D4695" s="3">
        <v>28.03</v>
      </c>
      <c r="E4695" s="3">
        <v>54.66</v>
      </c>
      <c r="F4695" s="3">
        <v>1.102171</v>
      </c>
      <c r="G4695" s="3">
        <v>0.09</v>
      </c>
      <c r="H4695" s="3">
        <v>439986.63</v>
      </c>
      <c r="I4695" s="3">
        <v>492645.87</v>
      </c>
      <c r="J4695" s="3">
        <v>8.09</v>
      </c>
      <c r="K4695" s="3">
        <v>846554.99</v>
      </c>
      <c r="L4695" s="3">
        <v>25.93</v>
      </c>
      <c r="M4695" s="3">
        <v>28.73</v>
      </c>
      <c r="N4695" s="3">
        <v>17.17</v>
      </c>
      <c r="O4695" s="3">
        <v>15.54</v>
      </c>
      <c r="P4695" s="3">
        <v>26.72</v>
      </c>
      <c r="Q4695" s="3">
        <v>30.98</v>
      </c>
      <c r="R4695" s="3">
        <v>19.5</v>
      </c>
      <c r="S4695" s="3">
        <v>8.29</v>
      </c>
      <c r="T4695" s="3">
        <v>1807.55791854388</v>
      </c>
      <c r="U4695" s="3">
        <v>1318.9447</v>
      </c>
    </row>
    <row r="4696" hidden="1">
      <c r="A4696" s="10" t="str">
        <f t="shared" si="1"/>
        <v>Norway2010</v>
      </c>
      <c r="B4696" s="1" t="s">
        <v>156</v>
      </c>
      <c r="C4696" s="3">
        <v>2010.0</v>
      </c>
      <c r="D4696" s="3">
        <v>72.72</v>
      </c>
      <c r="E4696" s="3">
        <v>70.32</v>
      </c>
      <c r="F4696" s="3">
        <v>0.626526</v>
      </c>
      <c r="G4696" s="3">
        <v>0.09</v>
      </c>
      <c r="H4696" s="3">
        <v>77330.16</v>
      </c>
      <c r="I4696" s="3">
        <v>130656.79</v>
      </c>
      <c r="J4696" s="3">
        <v>11.27</v>
      </c>
      <c r="K4696" s="3">
        <v>428756.99</v>
      </c>
      <c r="L4696" s="3">
        <v>31.35</v>
      </c>
      <c r="M4696" s="3">
        <v>38.97</v>
      </c>
      <c r="N4696" s="3">
        <v>22.76</v>
      </c>
      <c r="O4696" s="3">
        <v>5.77</v>
      </c>
      <c r="P4696" s="3">
        <v>9.72</v>
      </c>
      <c r="Q4696" s="3">
        <v>30.74</v>
      </c>
      <c r="R4696" s="3">
        <v>12.62</v>
      </c>
      <c r="S4696" s="3">
        <v>43.41</v>
      </c>
      <c r="T4696" s="3">
        <v>2166.1157893246</v>
      </c>
      <c r="U4696" s="3">
        <v>4265.5878</v>
      </c>
    </row>
    <row r="4697" hidden="1">
      <c r="A4697" s="10" t="str">
        <f t="shared" si="1"/>
        <v>Nepal2010</v>
      </c>
      <c r="B4697" s="1" t="s">
        <v>146</v>
      </c>
      <c r="C4697" s="3">
        <v>2010.0</v>
      </c>
      <c r="D4697" s="3">
        <v>26.5</v>
      </c>
      <c r="E4697" s="3">
        <v>56.29</v>
      </c>
      <c r="F4697" s="2"/>
      <c r="G4697" s="3">
        <v>0.42</v>
      </c>
      <c r="H4697" s="3">
        <v>5115.88</v>
      </c>
      <c r="I4697" s="3">
        <v>874.2</v>
      </c>
      <c r="J4697" s="3">
        <v>-26.82</v>
      </c>
      <c r="K4697" s="3">
        <v>16002.66</v>
      </c>
      <c r="L4697" s="3">
        <v>21.0</v>
      </c>
      <c r="M4697" s="3">
        <v>35.29</v>
      </c>
      <c r="N4697" s="3">
        <v>36.31</v>
      </c>
      <c r="O4697" s="3">
        <v>7.4</v>
      </c>
      <c r="P4697" s="3">
        <v>2.29</v>
      </c>
      <c r="Q4697" s="3">
        <v>43.36</v>
      </c>
      <c r="R4697" s="3">
        <v>47.56</v>
      </c>
      <c r="S4697" s="3">
        <v>6.79</v>
      </c>
      <c r="T4697" s="3">
        <v>1617.32172683651</v>
      </c>
      <c r="U4697" s="3">
        <v>2338.4597</v>
      </c>
    </row>
    <row r="4698" hidden="1">
      <c r="A4698" s="10" t="str">
        <f t="shared" si="1"/>
        <v>New Zealand2010</v>
      </c>
      <c r="B4698" s="1" t="s">
        <v>150</v>
      </c>
      <c r="C4698" s="3">
        <v>2010.0</v>
      </c>
      <c r="D4698" s="3">
        <v>69.08</v>
      </c>
      <c r="E4698" s="3">
        <v>69.05</v>
      </c>
      <c r="F4698" s="3">
        <v>0.167029</v>
      </c>
      <c r="G4698" s="3">
        <v>0.08</v>
      </c>
      <c r="H4698" s="3">
        <v>30615.55</v>
      </c>
      <c r="I4698" s="3">
        <v>31392.98</v>
      </c>
      <c r="J4698" s="3">
        <v>2.29</v>
      </c>
      <c r="K4698" s="3">
        <v>146619.01</v>
      </c>
      <c r="L4698" s="3">
        <v>25.12</v>
      </c>
      <c r="M4698" s="3">
        <v>43.93</v>
      </c>
      <c r="N4698" s="3">
        <v>17.37</v>
      </c>
      <c r="O4698" s="3">
        <v>13.37</v>
      </c>
      <c r="P4698" s="3">
        <v>8.29</v>
      </c>
      <c r="Q4698" s="3">
        <v>24.37</v>
      </c>
      <c r="R4698" s="3">
        <v>33.35</v>
      </c>
      <c r="S4698" s="3">
        <v>31.08</v>
      </c>
      <c r="T4698" s="3">
        <v>1944.06867175459</v>
      </c>
      <c r="U4698" s="3">
        <v>1956.462</v>
      </c>
    </row>
    <row r="4699" hidden="1">
      <c r="A4699" s="10" t="str">
        <f t="shared" si="1"/>
        <v>Other Asia, nes2010</v>
      </c>
      <c r="B4699" s="1" t="s">
        <v>159</v>
      </c>
      <c r="C4699" s="3">
        <v>2010.0</v>
      </c>
      <c r="D4699" s="3">
        <v>7.26</v>
      </c>
      <c r="E4699" s="3">
        <v>54.54</v>
      </c>
      <c r="F4699" s="2"/>
      <c r="G4699" s="3">
        <v>0.14</v>
      </c>
      <c r="H4699" s="3">
        <v>251315.17</v>
      </c>
      <c r="I4699" s="3">
        <v>273705.87</v>
      </c>
      <c r="J4699" s="2"/>
      <c r="K4699" s="2"/>
      <c r="L4699" s="3">
        <v>37.18</v>
      </c>
      <c r="M4699" s="3">
        <v>17.36</v>
      </c>
      <c r="N4699" s="3">
        <v>26.02</v>
      </c>
      <c r="O4699" s="3">
        <v>18.61</v>
      </c>
      <c r="P4699" s="3">
        <v>53.88</v>
      </c>
      <c r="Q4699" s="3">
        <v>18.46</v>
      </c>
      <c r="R4699" s="3">
        <v>26.19</v>
      </c>
      <c r="S4699" s="3">
        <v>1.03</v>
      </c>
      <c r="T4699" s="3">
        <v>2216.57681146882</v>
      </c>
      <c r="U4699" s="3">
        <v>2660.0442</v>
      </c>
    </row>
    <row r="4700" hidden="1">
      <c r="A4700" s="10" t="str">
        <f t="shared" si="1"/>
        <v>Oman2010</v>
      </c>
      <c r="B4700" s="1" t="s">
        <v>158</v>
      </c>
      <c r="C4700" s="3">
        <v>2010.0</v>
      </c>
      <c r="D4700" s="3">
        <v>71.16</v>
      </c>
      <c r="E4700" s="3">
        <v>71.08</v>
      </c>
      <c r="F4700" s="3">
        <v>-0.507596</v>
      </c>
      <c r="G4700" s="3">
        <v>0.15</v>
      </c>
      <c r="H4700" s="3">
        <v>19774.51</v>
      </c>
      <c r="I4700" s="3">
        <v>36599.58</v>
      </c>
      <c r="J4700" s="3">
        <v>24.9</v>
      </c>
      <c r="K4700" s="3">
        <v>56913.06</v>
      </c>
      <c r="L4700" s="3">
        <v>27.43</v>
      </c>
      <c r="M4700" s="3">
        <v>43.65</v>
      </c>
      <c r="N4700" s="3">
        <v>22.21</v>
      </c>
      <c r="O4700" s="3">
        <v>4.94</v>
      </c>
      <c r="P4700" s="3">
        <v>1.48</v>
      </c>
      <c r="Q4700" s="3">
        <v>14.46</v>
      </c>
      <c r="R4700" s="3">
        <v>9.95</v>
      </c>
      <c r="S4700" s="3">
        <v>58.37</v>
      </c>
      <c r="T4700" s="3">
        <v>2270.07914887974</v>
      </c>
      <c r="U4700" s="3">
        <v>4881.9609</v>
      </c>
    </row>
    <row r="4701" hidden="1">
      <c r="A4701" s="10" t="str">
        <f t="shared" si="1"/>
        <v>Pakistan2010</v>
      </c>
      <c r="B4701" s="1" t="s">
        <v>160</v>
      </c>
      <c r="C4701" s="3">
        <v>2010.0</v>
      </c>
      <c r="D4701" s="3">
        <v>26.78</v>
      </c>
      <c r="E4701" s="3">
        <v>52.36</v>
      </c>
      <c r="F4701" s="3">
        <v>-0.665989</v>
      </c>
      <c r="G4701" s="3">
        <v>0.05</v>
      </c>
      <c r="H4701" s="3">
        <v>37537.03</v>
      </c>
      <c r="I4701" s="3">
        <v>21413.1</v>
      </c>
      <c r="J4701" s="3">
        <v>-5.84</v>
      </c>
      <c r="K4701" s="3">
        <v>177165.99</v>
      </c>
      <c r="L4701" s="3">
        <v>17.61</v>
      </c>
      <c r="M4701" s="3">
        <v>34.75</v>
      </c>
      <c r="N4701" s="3">
        <v>29.62</v>
      </c>
      <c r="O4701" s="3">
        <v>17.99</v>
      </c>
      <c r="P4701" s="3">
        <v>3.68</v>
      </c>
      <c r="Q4701" s="3">
        <v>59.51</v>
      </c>
      <c r="R4701" s="3">
        <v>30.11</v>
      </c>
      <c r="S4701" s="3">
        <v>6.69</v>
      </c>
      <c r="T4701" s="3">
        <v>1627.6037459184</v>
      </c>
      <c r="U4701" s="3">
        <v>3227.8269</v>
      </c>
    </row>
    <row r="4702" hidden="1">
      <c r="A4702" s="10" t="str">
        <f t="shared" si="1"/>
        <v>Panama2010</v>
      </c>
      <c r="B4702" s="1" t="s">
        <v>162</v>
      </c>
      <c r="C4702" s="3">
        <v>2010.0</v>
      </c>
      <c r="D4702" s="3">
        <v>8.21</v>
      </c>
      <c r="E4702" s="3">
        <v>77.6</v>
      </c>
      <c r="F4702" s="3">
        <v>0.768137</v>
      </c>
      <c r="G4702" s="3">
        <v>0.06</v>
      </c>
      <c r="H4702" s="3">
        <v>16737.1</v>
      </c>
      <c r="I4702" s="3">
        <v>10986.6</v>
      </c>
      <c r="J4702" s="3">
        <v>-8.19</v>
      </c>
      <c r="K4702" s="3">
        <v>29440.3</v>
      </c>
      <c r="L4702" s="3">
        <v>18.74</v>
      </c>
      <c r="M4702" s="3">
        <v>58.86</v>
      </c>
      <c r="N4702" s="3">
        <v>20.45</v>
      </c>
      <c r="O4702" s="3">
        <v>1.95</v>
      </c>
      <c r="P4702" s="3">
        <v>10.59</v>
      </c>
      <c r="Q4702" s="3">
        <v>63.59</v>
      </c>
      <c r="R4702" s="3">
        <v>21.46</v>
      </c>
      <c r="S4702" s="3">
        <v>4.36</v>
      </c>
      <c r="T4702" s="3">
        <v>2169.87847797365</v>
      </c>
      <c r="U4702" s="3">
        <v>1798.8422</v>
      </c>
    </row>
    <row r="4703" hidden="1">
      <c r="A4703" s="10" t="str">
        <f t="shared" si="1"/>
        <v>Peru2010</v>
      </c>
      <c r="B4703" s="1" t="s">
        <v>165</v>
      </c>
      <c r="C4703" s="3">
        <v>2010.0</v>
      </c>
      <c r="D4703" s="3">
        <v>55.26</v>
      </c>
      <c r="E4703" s="3">
        <v>56.86</v>
      </c>
      <c r="F4703" s="3">
        <v>-0.639606</v>
      </c>
      <c r="G4703" s="3">
        <v>0.09</v>
      </c>
      <c r="H4703" s="3">
        <v>29965.75</v>
      </c>
      <c r="I4703" s="3">
        <v>35807.44</v>
      </c>
      <c r="J4703" s="3">
        <v>3.98</v>
      </c>
      <c r="K4703" s="3">
        <v>147529.01</v>
      </c>
      <c r="L4703" s="3">
        <v>30.08</v>
      </c>
      <c r="M4703" s="3">
        <v>26.78</v>
      </c>
      <c r="N4703" s="3">
        <v>27.86</v>
      </c>
      <c r="O4703" s="3">
        <v>15.28</v>
      </c>
      <c r="P4703" s="3">
        <v>0.88</v>
      </c>
      <c r="Q4703" s="3">
        <v>16.75</v>
      </c>
      <c r="R4703" s="3">
        <v>45.45</v>
      </c>
      <c r="S4703" s="3">
        <v>36.92</v>
      </c>
      <c r="T4703" s="3">
        <v>2018.74077457164</v>
      </c>
      <c r="U4703" s="3">
        <v>1742.4639</v>
      </c>
    </row>
    <row r="4704" hidden="1">
      <c r="A4704" s="10" t="str">
        <f t="shared" si="1"/>
        <v>Philippines2010</v>
      </c>
      <c r="B4704" s="1" t="s">
        <v>166</v>
      </c>
      <c r="C4704" s="3">
        <v>2010.0</v>
      </c>
      <c r="D4704" s="3">
        <v>13.99</v>
      </c>
      <c r="E4704" s="3">
        <v>65.69</v>
      </c>
      <c r="F4704" s="3">
        <v>0.542643</v>
      </c>
      <c r="G4704" s="3">
        <v>0.1</v>
      </c>
      <c r="H4704" s="3">
        <v>58467.8</v>
      </c>
      <c r="I4704" s="3">
        <v>51497.51</v>
      </c>
      <c r="J4704" s="3">
        <v>-0.35</v>
      </c>
      <c r="K4704" s="3">
        <v>208368.99</v>
      </c>
      <c r="L4704" s="3">
        <v>43.84</v>
      </c>
      <c r="M4704" s="3">
        <v>21.85</v>
      </c>
      <c r="N4704" s="3">
        <v>18.15</v>
      </c>
      <c r="O4704" s="3">
        <v>16.15</v>
      </c>
      <c r="P4704" s="3">
        <v>41.69</v>
      </c>
      <c r="Q4704" s="3">
        <v>14.47</v>
      </c>
      <c r="R4704" s="3">
        <v>9.28</v>
      </c>
      <c r="S4704" s="3">
        <v>5.47</v>
      </c>
      <c r="T4704" s="3">
        <v>2424.65483738704</v>
      </c>
      <c r="U4704" s="3">
        <v>2610.2513</v>
      </c>
    </row>
    <row r="4705" hidden="1">
      <c r="A4705" s="10" t="str">
        <f t="shared" si="1"/>
        <v>Palau2010</v>
      </c>
      <c r="B4705" s="1" t="s">
        <v>161</v>
      </c>
      <c r="C4705" s="3">
        <v>2010.0</v>
      </c>
      <c r="D4705" s="3">
        <v>0.0</v>
      </c>
      <c r="E4705" s="3">
        <v>85.59</v>
      </c>
      <c r="F4705" s="2"/>
      <c r="G4705" s="3">
        <v>0.76</v>
      </c>
      <c r="H4705" s="3">
        <v>107.19</v>
      </c>
      <c r="I4705" s="2"/>
      <c r="J4705" s="3">
        <v>-26.97</v>
      </c>
      <c r="K4705" s="3">
        <v>185.94</v>
      </c>
      <c r="L4705" s="3">
        <v>18.99</v>
      </c>
      <c r="M4705" s="3">
        <v>66.6</v>
      </c>
      <c r="N4705" s="3">
        <v>8.02</v>
      </c>
      <c r="O4705" s="3">
        <v>6.21</v>
      </c>
      <c r="P4705" s="2"/>
      <c r="Q4705" s="2"/>
      <c r="R4705" s="2"/>
      <c r="S4705" s="2"/>
      <c r="T4705" s="3">
        <v>1812.18279820936</v>
      </c>
      <c r="U4705" s="3">
        <v>0.0</v>
      </c>
    </row>
    <row r="4706" hidden="1">
      <c r="A4706" s="10" t="str">
        <f t="shared" si="1"/>
        <v>Papua New Guinea2010</v>
      </c>
      <c r="B4706" s="1" t="s">
        <v>163</v>
      </c>
      <c r="C4706" s="3">
        <v>2010.0</v>
      </c>
      <c r="D4706" s="3">
        <v>0.0</v>
      </c>
      <c r="E4706" s="3">
        <v>0.0</v>
      </c>
      <c r="F4706" s="3">
        <v>-1.644329</v>
      </c>
      <c r="G4706" s="2"/>
      <c r="H4706" s="2"/>
      <c r="I4706" s="2"/>
      <c r="J4706" s="2"/>
      <c r="K4706" s="3">
        <v>14250.76</v>
      </c>
      <c r="L4706" s="2"/>
      <c r="M4706" s="2"/>
      <c r="N4706" s="2"/>
      <c r="O4706" s="2"/>
      <c r="P4706" s="2"/>
      <c r="Q4706" s="2"/>
      <c r="R4706" s="2"/>
      <c r="S4706" s="2"/>
      <c r="T4706" s="3">
        <v>0.0</v>
      </c>
      <c r="U4706" s="3">
        <v>0.0</v>
      </c>
    </row>
    <row r="4707" hidden="1">
      <c r="A4707" s="10" t="str">
        <f t="shared" si="1"/>
        <v>Poland2010</v>
      </c>
      <c r="B4707" s="1" t="s">
        <v>167</v>
      </c>
      <c r="C4707" s="3">
        <v>2010.0</v>
      </c>
      <c r="D4707" s="3">
        <v>20.58</v>
      </c>
      <c r="E4707" s="3">
        <v>60.51</v>
      </c>
      <c r="F4707" s="3">
        <v>1.082829</v>
      </c>
      <c r="G4707" s="3">
        <v>0.09</v>
      </c>
      <c r="H4707" s="3">
        <v>174127.59</v>
      </c>
      <c r="I4707" s="3">
        <v>157064.95</v>
      </c>
      <c r="J4707" s="3">
        <v>-2.17</v>
      </c>
      <c r="K4707" s="3">
        <v>479834.01</v>
      </c>
      <c r="L4707" s="3">
        <v>31.33</v>
      </c>
      <c r="M4707" s="3">
        <v>29.18</v>
      </c>
      <c r="N4707" s="3">
        <v>23.81</v>
      </c>
      <c r="O4707" s="3">
        <v>13.48</v>
      </c>
      <c r="P4707" s="3">
        <v>28.09</v>
      </c>
      <c r="Q4707" s="3">
        <v>45.87</v>
      </c>
      <c r="R4707" s="3">
        <v>19.69</v>
      </c>
      <c r="S4707" s="3">
        <v>6.3</v>
      </c>
      <c r="T4707" s="3">
        <v>2070.23073036095</v>
      </c>
      <c r="U4707" s="3">
        <v>1303.3839</v>
      </c>
    </row>
    <row r="4708" hidden="1">
      <c r="A4708" s="10" t="str">
        <f t="shared" si="1"/>
        <v>Portugal2010</v>
      </c>
      <c r="B4708" s="1" t="s">
        <v>168</v>
      </c>
      <c r="C4708" s="3">
        <v>2010.0</v>
      </c>
      <c r="D4708" s="3">
        <v>29.0</v>
      </c>
      <c r="E4708" s="3">
        <v>60.37</v>
      </c>
      <c r="F4708" s="3">
        <v>0.657773</v>
      </c>
      <c r="G4708" s="3">
        <v>0.1</v>
      </c>
      <c r="H4708" s="3">
        <v>77682.43</v>
      </c>
      <c r="I4708" s="3">
        <v>49414.05</v>
      </c>
      <c r="J4708" s="3">
        <v>-7.64</v>
      </c>
      <c r="K4708" s="3">
        <v>237881.0</v>
      </c>
      <c r="L4708" s="3">
        <v>23.23</v>
      </c>
      <c r="M4708" s="3">
        <v>37.14</v>
      </c>
      <c r="N4708" s="3">
        <v>21.98</v>
      </c>
      <c r="O4708" s="3">
        <v>17.42</v>
      </c>
      <c r="P4708" s="3">
        <v>18.4</v>
      </c>
      <c r="Q4708" s="3">
        <v>50.55</v>
      </c>
      <c r="R4708" s="3">
        <v>23.08</v>
      </c>
      <c r="S4708" s="3">
        <v>7.42</v>
      </c>
      <c r="T4708" s="3">
        <v>1737.14477496301</v>
      </c>
      <c r="U4708" s="3">
        <v>855.6991</v>
      </c>
    </row>
    <row r="4709" hidden="1">
      <c r="A4709" s="10" t="str">
        <f t="shared" si="1"/>
        <v>Paraguay2010</v>
      </c>
      <c r="B4709" s="1" t="s">
        <v>164</v>
      </c>
      <c r="C4709" s="3">
        <v>2010.0</v>
      </c>
      <c r="D4709" s="3">
        <v>92.47</v>
      </c>
      <c r="E4709" s="3">
        <v>80.93</v>
      </c>
      <c r="F4709" s="3">
        <v>-0.558086</v>
      </c>
      <c r="G4709" s="3">
        <v>0.06</v>
      </c>
      <c r="H4709" s="3">
        <v>10033.47</v>
      </c>
      <c r="I4709" s="3">
        <v>6516.53</v>
      </c>
      <c r="J4709" s="3">
        <v>2.9</v>
      </c>
      <c r="K4709" s="3">
        <v>27215.97</v>
      </c>
      <c r="L4709" s="3">
        <v>34.82</v>
      </c>
      <c r="M4709" s="3">
        <v>46.11</v>
      </c>
      <c r="N4709" s="3">
        <v>16.36</v>
      </c>
      <c r="O4709" s="3">
        <v>2.71</v>
      </c>
      <c r="P4709" s="3">
        <v>0.52</v>
      </c>
      <c r="Q4709" s="3">
        <v>5.39</v>
      </c>
      <c r="R4709" s="3">
        <v>44.97</v>
      </c>
      <c r="S4709" s="3">
        <v>49.13</v>
      </c>
      <c r="T4709" s="3">
        <v>2511.63115774466</v>
      </c>
      <c r="U4709" s="3">
        <v>2710.5511</v>
      </c>
    </row>
    <row r="4710" hidden="1">
      <c r="A4710" s="10" t="str">
        <f t="shared" si="1"/>
        <v>Occ.Pal.Terr2010</v>
      </c>
      <c r="B4710" s="1" t="s">
        <v>157</v>
      </c>
      <c r="C4710" s="3">
        <v>2010.0</v>
      </c>
      <c r="D4710" s="3">
        <v>29.99</v>
      </c>
      <c r="E4710" s="3">
        <v>65.44</v>
      </c>
      <c r="F4710" s="2"/>
      <c r="G4710" s="3">
        <v>0.18</v>
      </c>
      <c r="H4710" s="3">
        <v>3958.51</v>
      </c>
      <c r="I4710" s="3">
        <v>575.51</v>
      </c>
      <c r="J4710" s="3">
        <v>-40.25</v>
      </c>
      <c r="K4710" s="3">
        <v>9681.5</v>
      </c>
      <c r="L4710" s="3">
        <v>11.19</v>
      </c>
      <c r="M4710" s="3">
        <v>54.25</v>
      </c>
      <c r="N4710" s="3">
        <v>25.79</v>
      </c>
      <c r="O4710" s="3">
        <v>8.65</v>
      </c>
      <c r="P4710" s="3">
        <v>5.54</v>
      </c>
      <c r="Q4710" s="3">
        <v>65.16</v>
      </c>
      <c r="R4710" s="3">
        <v>14.04</v>
      </c>
      <c r="S4710" s="3">
        <v>15.09</v>
      </c>
      <c r="T4710" s="3">
        <v>1687.49023245286</v>
      </c>
      <c r="U4710" s="3">
        <v>1090.7099</v>
      </c>
    </row>
    <row r="4711" hidden="1">
      <c r="A4711" s="10" t="str">
        <f t="shared" si="1"/>
        <v>French Polynesia2010</v>
      </c>
      <c r="B4711" s="1" t="s">
        <v>85</v>
      </c>
      <c r="C4711" s="3">
        <v>2010.0</v>
      </c>
      <c r="D4711" s="3">
        <v>18.36</v>
      </c>
      <c r="E4711" s="3">
        <v>80.76</v>
      </c>
      <c r="F4711" s="2"/>
      <c r="G4711" s="3">
        <v>0.32</v>
      </c>
      <c r="H4711" s="3">
        <v>1725.76</v>
      </c>
      <c r="I4711" s="3">
        <v>153.19</v>
      </c>
      <c r="J4711" s="2"/>
      <c r="K4711" s="2"/>
      <c r="L4711" s="3">
        <v>21.62</v>
      </c>
      <c r="M4711" s="3">
        <v>59.14</v>
      </c>
      <c r="N4711" s="3">
        <v>11.38</v>
      </c>
      <c r="O4711" s="3">
        <v>7.86</v>
      </c>
      <c r="P4711" s="3">
        <v>16.14</v>
      </c>
      <c r="Q4711" s="3">
        <v>17.35</v>
      </c>
      <c r="R4711" s="3">
        <v>4.56</v>
      </c>
      <c r="S4711" s="3">
        <v>61.95</v>
      </c>
      <c r="T4711" s="3">
        <v>1743.30984537947</v>
      </c>
      <c r="U4711" s="3">
        <v>3724.3835</v>
      </c>
    </row>
    <row r="4712" hidden="1">
      <c r="A4712" s="10" t="str">
        <f t="shared" si="1"/>
        <v>Qatar2010</v>
      </c>
      <c r="B4712" s="1" t="s">
        <v>169</v>
      </c>
      <c r="C4712" s="3">
        <v>2010.0</v>
      </c>
      <c r="D4712" s="3">
        <v>90.33</v>
      </c>
      <c r="E4712" s="3">
        <v>68.81</v>
      </c>
      <c r="F4712" s="3">
        <v>-0.098978</v>
      </c>
      <c r="G4712" s="3">
        <v>0.15</v>
      </c>
      <c r="H4712" s="3">
        <v>23239.55</v>
      </c>
      <c r="I4712" s="3">
        <v>74964.42</v>
      </c>
      <c r="J4712" s="3">
        <v>38.57</v>
      </c>
      <c r="K4712" s="3">
        <v>125122.0</v>
      </c>
      <c r="L4712" s="3">
        <v>32.93</v>
      </c>
      <c r="M4712" s="3">
        <v>35.88</v>
      </c>
      <c r="N4712" s="3">
        <v>23.02</v>
      </c>
      <c r="O4712" s="3">
        <v>6.51</v>
      </c>
      <c r="P4712" s="3">
        <v>0.05</v>
      </c>
      <c r="Q4712" s="3">
        <v>63.15</v>
      </c>
      <c r="R4712" s="3">
        <v>1.97</v>
      </c>
      <c r="S4712" s="3">
        <v>27.21</v>
      </c>
      <c r="T4712" s="3">
        <v>2740.13573593301</v>
      </c>
      <c r="U4712" s="3">
        <v>8176.5305</v>
      </c>
    </row>
    <row r="4713" hidden="1">
      <c r="A4713" s="10" t="str">
        <f t="shared" si="1"/>
        <v>Reunion2010</v>
      </c>
      <c r="B4713" s="1" t="s">
        <v>170</v>
      </c>
      <c r="C4713" s="3">
        <v>2010.0</v>
      </c>
      <c r="D4713" s="3">
        <v>0.0</v>
      </c>
      <c r="E4713" s="3">
        <v>0.0</v>
      </c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3">
        <v>0.0</v>
      </c>
      <c r="U4713" s="3">
        <v>0.0</v>
      </c>
    </row>
    <row r="4714" hidden="1">
      <c r="A4714" s="10" t="str">
        <f t="shared" si="1"/>
        <v>Romania2010</v>
      </c>
      <c r="B4714" s="1" t="s">
        <v>171</v>
      </c>
      <c r="C4714" s="3">
        <v>2010.0</v>
      </c>
      <c r="D4714" s="3">
        <v>17.48</v>
      </c>
      <c r="E4714" s="3">
        <v>60.68</v>
      </c>
      <c r="F4714" s="3">
        <v>0.896046</v>
      </c>
      <c r="G4714" s="3">
        <v>0.07</v>
      </c>
      <c r="H4714" s="3">
        <v>62006.62</v>
      </c>
      <c r="I4714" s="3">
        <v>49413.39</v>
      </c>
      <c r="J4714" s="3">
        <v>-6.63</v>
      </c>
      <c r="K4714" s="3">
        <v>166309.0</v>
      </c>
      <c r="L4714" s="3">
        <v>30.5</v>
      </c>
      <c r="M4714" s="3">
        <v>30.18</v>
      </c>
      <c r="N4714" s="3">
        <v>25.74</v>
      </c>
      <c r="O4714" s="3">
        <v>10.82</v>
      </c>
      <c r="P4714" s="3">
        <v>30.35</v>
      </c>
      <c r="Q4714" s="3">
        <v>40.5</v>
      </c>
      <c r="R4714" s="3">
        <v>18.8</v>
      </c>
      <c r="S4714" s="3">
        <v>8.45</v>
      </c>
      <c r="T4714" s="3">
        <v>2160.29823330048</v>
      </c>
      <c r="U4714" s="3">
        <v>1333.6545</v>
      </c>
    </row>
    <row r="4715" hidden="1">
      <c r="A4715" s="10" t="str">
        <f t="shared" si="1"/>
        <v>Russian Federation2010</v>
      </c>
      <c r="B4715" s="1" t="s">
        <v>172</v>
      </c>
      <c r="C4715" s="3">
        <v>2010.0</v>
      </c>
      <c r="D4715" s="3">
        <v>70.57</v>
      </c>
      <c r="E4715" s="3">
        <v>68.21</v>
      </c>
      <c r="F4715" s="3">
        <v>0.158205</v>
      </c>
      <c r="G4715" s="3">
        <v>0.03</v>
      </c>
      <c r="H4715" s="3">
        <v>228911.66</v>
      </c>
      <c r="I4715" s="3">
        <v>397067.52</v>
      </c>
      <c r="J4715" s="3">
        <v>8.08</v>
      </c>
      <c r="K4715" s="3">
        <v>1524919.96</v>
      </c>
      <c r="L4715" s="3">
        <v>33.35</v>
      </c>
      <c r="M4715" s="3">
        <v>34.86</v>
      </c>
      <c r="N4715" s="3">
        <v>14.96</v>
      </c>
      <c r="O4715" s="3">
        <v>8.67</v>
      </c>
      <c r="P4715" s="3">
        <v>2.79</v>
      </c>
      <c r="Q4715" s="3">
        <v>32.56</v>
      </c>
      <c r="R4715" s="3">
        <v>15.84</v>
      </c>
      <c r="S4715" s="3">
        <v>38.05</v>
      </c>
      <c r="T4715" s="3">
        <v>2250.62958174747</v>
      </c>
      <c r="U4715" s="3">
        <v>4556.6163</v>
      </c>
    </row>
    <row r="4716" hidden="1">
      <c r="A4716" s="10" t="str">
        <f t="shared" si="1"/>
        <v>Rwanda2010</v>
      </c>
      <c r="B4716" s="1" t="s">
        <v>173</v>
      </c>
      <c r="C4716" s="3">
        <v>2010.0</v>
      </c>
      <c r="D4716" s="3">
        <v>88.75</v>
      </c>
      <c r="E4716" s="3">
        <v>71.78</v>
      </c>
      <c r="F4716" s="2"/>
      <c r="G4716" s="3">
        <v>0.08</v>
      </c>
      <c r="H4716" s="3">
        <v>1249.43</v>
      </c>
      <c r="I4716" s="3">
        <v>240.11</v>
      </c>
      <c r="J4716" s="3">
        <v>-15.85</v>
      </c>
      <c r="K4716" s="3">
        <v>6124.12</v>
      </c>
      <c r="L4716" s="3">
        <v>22.84</v>
      </c>
      <c r="M4716" s="3">
        <v>48.94</v>
      </c>
      <c r="N4716" s="3">
        <v>24.02</v>
      </c>
      <c r="O4716" s="3">
        <v>4.2</v>
      </c>
      <c r="P4716" s="3">
        <v>3.04</v>
      </c>
      <c r="Q4716" s="3">
        <v>23.66</v>
      </c>
      <c r="R4716" s="3">
        <v>4.17</v>
      </c>
      <c r="S4716" s="3">
        <v>69.13</v>
      </c>
      <c r="T4716" s="3">
        <v>1867.39713339419</v>
      </c>
      <c r="U4716" s="3">
        <v>3381.6487</v>
      </c>
    </row>
    <row r="4717" hidden="1">
      <c r="A4717" s="10" t="str">
        <f t="shared" si="1"/>
        <v>South Asia2010</v>
      </c>
      <c r="B4717" s="1" t="s">
        <v>187</v>
      </c>
      <c r="C4717" s="3">
        <v>2010.0</v>
      </c>
      <c r="D4717" s="3">
        <v>28.26</v>
      </c>
      <c r="E4717" s="3">
        <v>30.64</v>
      </c>
      <c r="F4717" s="2"/>
      <c r="G4717" s="2"/>
      <c r="H4717" s="3">
        <v>442643.01</v>
      </c>
      <c r="I4717" s="3">
        <v>271107.0</v>
      </c>
      <c r="J4717" s="3">
        <v>-4.93</v>
      </c>
      <c r="K4717" s="3">
        <v>2060780.04</v>
      </c>
      <c r="L4717" s="3">
        <v>17.99</v>
      </c>
      <c r="M4717" s="3">
        <v>12.65</v>
      </c>
      <c r="N4717" s="3">
        <v>35.98</v>
      </c>
      <c r="O4717" s="3">
        <v>30.85</v>
      </c>
      <c r="P4717" s="3">
        <v>10.0</v>
      </c>
      <c r="Q4717" s="3">
        <v>47.45</v>
      </c>
      <c r="R4717" s="3">
        <v>31.68</v>
      </c>
      <c r="S4717" s="3">
        <v>9.19</v>
      </c>
      <c r="T4717" s="3">
        <v>0.0</v>
      </c>
      <c r="U4717" s="3">
        <v>1150.3699</v>
      </c>
    </row>
    <row r="4718" hidden="1">
      <c r="A4718" s="10" t="str">
        <f t="shared" si="1"/>
        <v>Saudi Arabia2010</v>
      </c>
      <c r="B4718" s="1" t="s">
        <v>176</v>
      </c>
      <c r="C4718" s="3">
        <v>2010.0</v>
      </c>
      <c r="D4718" s="3">
        <v>87.64</v>
      </c>
      <c r="E4718" s="3">
        <v>66.53</v>
      </c>
      <c r="F4718" s="3">
        <v>0.186742</v>
      </c>
      <c r="G4718" s="3">
        <v>0.08</v>
      </c>
      <c r="H4718" s="3">
        <v>103621.53</v>
      </c>
      <c r="I4718" s="3">
        <v>250577.02</v>
      </c>
      <c r="J4718" s="3">
        <v>16.59</v>
      </c>
      <c r="K4718" s="3">
        <v>528206.99</v>
      </c>
      <c r="L4718" s="3">
        <v>30.89</v>
      </c>
      <c r="M4718" s="3">
        <v>35.64</v>
      </c>
      <c r="N4718" s="3">
        <v>24.47</v>
      </c>
      <c r="O4718" s="3">
        <v>8.98</v>
      </c>
      <c r="P4718" s="3">
        <v>1.42</v>
      </c>
      <c r="Q4718" s="3">
        <v>12.71</v>
      </c>
      <c r="R4718" s="3">
        <v>9.79</v>
      </c>
      <c r="S4718" s="3">
        <v>76.07</v>
      </c>
      <c r="T4718" s="3">
        <v>2336.0407486506</v>
      </c>
      <c r="U4718" s="3">
        <v>7421.4514</v>
      </c>
    </row>
    <row r="4719" hidden="1">
      <c r="A4719" s="10" t="str">
        <f t="shared" si="1"/>
        <v>Sudan2010</v>
      </c>
      <c r="B4719" s="1" t="s">
        <v>193</v>
      </c>
      <c r="C4719" s="3">
        <v>2010.0</v>
      </c>
      <c r="D4719" s="3">
        <v>89.03</v>
      </c>
      <c r="E4719" s="3">
        <v>66.39</v>
      </c>
      <c r="F4719" s="2"/>
      <c r="G4719" s="3">
        <v>0.4</v>
      </c>
      <c r="H4719" s="3">
        <v>11874.76</v>
      </c>
      <c r="I4719" s="3">
        <v>11529.25</v>
      </c>
      <c r="J4719" s="3">
        <v>2.51</v>
      </c>
      <c r="K4719" s="3">
        <v>58167.56</v>
      </c>
      <c r="L4719" s="3">
        <v>31.68</v>
      </c>
      <c r="M4719" s="3">
        <v>34.71</v>
      </c>
      <c r="N4719" s="3">
        <v>19.55</v>
      </c>
      <c r="O4719" s="3">
        <v>13.74</v>
      </c>
      <c r="P4719" s="3">
        <v>0.03</v>
      </c>
      <c r="Q4719" s="3">
        <v>0.89</v>
      </c>
      <c r="R4719" s="3">
        <v>10.44</v>
      </c>
      <c r="S4719" s="3">
        <v>88.64</v>
      </c>
      <c r="T4719" s="3">
        <v>1925.36533696641</v>
      </c>
      <c r="U4719" s="3">
        <v>7311.465</v>
      </c>
    </row>
    <row r="4720" hidden="1">
      <c r="A4720" s="10" t="str">
        <f t="shared" si="1"/>
        <v>Senegal2010</v>
      </c>
      <c r="B4720" s="1" t="s">
        <v>177</v>
      </c>
      <c r="C4720" s="3">
        <v>2010.0</v>
      </c>
      <c r="D4720" s="3">
        <v>60.33</v>
      </c>
      <c r="E4720" s="3">
        <v>64.29</v>
      </c>
      <c r="F4720" s="3">
        <v>-0.591894</v>
      </c>
      <c r="G4720" s="3">
        <v>0.15</v>
      </c>
      <c r="H4720" s="3">
        <v>4776.84</v>
      </c>
      <c r="I4720" s="3">
        <v>2085.66</v>
      </c>
      <c r="J4720" s="3">
        <v>-12.27</v>
      </c>
      <c r="K4720" s="3">
        <v>16230.89</v>
      </c>
      <c r="L4720" s="3">
        <v>18.03</v>
      </c>
      <c r="M4720" s="3">
        <v>46.26</v>
      </c>
      <c r="N4720" s="3">
        <v>18.22</v>
      </c>
      <c r="O4720" s="3">
        <v>17.49</v>
      </c>
      <c r="P4720" s="3">
        <v>3.72</v>
      </c>
      <c r="Q4720" s="3">
        <v>37.18</v>
      </c>
      <c r="R4720" s="3">
        <v>43.25</v>
      </c>
      <c r="S4720" s="3">
        <v>15.86</v>
      </c>
      <c r="T4720" s="3">
        <v>1687.80500573363</v>
      </c>
      <c r="U4720" s="3">
        <v>1193.8536</v>
      </c>
    </row>
    <row r="4721" hidden="1">
      <c r="A4721" s="10" t="str">
        <f t="shared" si="1"/>
        <v>Serbia, FR(Serbia/Montenegro)2010</v>
      </c>
      <c r="B4721" s="1" t="s">
        <v>178</v>
      </c>
      <c r="C4721" s="3">
        <v>2010.0</v>
      </c>
      <c r="D4721" s="3">
        <v>33.0</v>
      </c>
      <c r="E4721" s="3">
        <v>44.64</v>
      </c>
      <c r="F4721" s="2"/>
      <c r="G4721" s="3">
        <v>0.05</v>
      </c>
      <c r="H4721" s="3">
        <v>16734.44</v>
      </c>
      <c r="I4721" s="3">
        <v>9794.54</v>
      </c>
      <c r="J4721" s="3">
        <v>-12.22</v>
      </c>
      <c r="K4721" s="3">
        <v>41819.47</v>
      </c>
      <c r="L4721" s="3">
        <v>15.08</v>
      </c>
      <c r="M4721" s="3">
        <v>29.56</v>
      </c>
      <c r="N4721" s="3">
        <v>26.58</v>
      </c>
      <c r="O4721" s="3">
        <v>11.82</v>
      </c>
      <c r="P4721" s="3">
        <v>13.54</v>
      </c>
      <c r="Q4721" s="3">
        <v>38.2</v>
      </c>
      <c r="R4721" s="3">
        <v>32.45</v>
      </c>
      <c r="S4721" s="3">
        <v>14.37</v>
      </c>
      <c r="T4721" s="3">
        <v>1518.78317657003</v>
      </c>
      <c r="U4721" s="3">
        <v>1119.2081</v>
      </c>
    </row>
    <row r="4722" hidden="1">
      <c r="A4722" s="10" t="str">
        <f t="shared" si="1"/>
        <v>Singapore2010</v>
      </c>
      <c r="B4722" s="1" t="s">
        <v>181</v>
      </c>
      <c r="C4722" s="3">
        <v>2010.0</v>
      </c>
      <c r="D4722" s="3">
        <v>18.88</v>
      </c>
      <c r="E4722" s="3">
        <v>74.23</v>
      </c>
      <c r="F4722" s="3">
        <v>2.010565</v>
      </c>
      <c r="G4722" s="3">
        <v>0.06</v>
      </c>
      <c r="H4722" s="3">
        <v>313071.07</v>
      </c>
      <c r="I4722" s="3">
        <v>353240.36</v>
      </c>
      <c r="J4722" s="3">
        <v>26.31</v>
      </c>
      <c r="K4722" s="3">
        <v>239809.0</v>
      </c>
      <c r="L4722" s="3">
        <v>45.1</v>
      </c>
      <c r="M4722" s="3">
        <v>29.13</v>
      </c>
      <c r="N4722" s="3">
        <v>13.36</v>
      </c>
      <c r="O4722" s="3">
        <v>9.02</v>
      </c>
      <c r="P4722" s="3">
        <v>50.52</v>
      </c>
      <c r="Q4722" s="3">
        <v>25.27</v>
      </c>
      <c r="R4722" s="3">
        <v>15.44</v>
      </c>
      <c r="S4722" s="3">
        <v>0.64</v>
      </c>
      <c r="T4722" s="3">
        <v>2711.53642314893</v>
      </c>
      <c r="U4722" s="3">
        <v>2877.2949</v>
      </c>
    </row>
    <row r="4723" hidden="1">
      <c r="A4723" s="10" t="str">
        <f t="shared" si="1"/>
        <v>Solomon Islands2010</v>
      </c>
      <c r="B4723" s="1" t="s">
        <v>185</v>
      </c>
      <c r="C4723" s="3">
        <v>2010.0</v>
      </c>
      <c r="D4723" s="3">
        <v>94.82</v>
      </c>
      <c r="E4723" s="3">
        <v>0.0</v>
      </c>
      <c r="F4723" s="2"/>
      <c r="G4723" s="3">
        <v>0.48</v>
      </c>
      <c r="H4723" s="3">
        <v>327.88</v>
      </c>
      <c r="I4723" s="3">
        <v>215.43</v>
      </c>
      <c r="J4723" s="3">
        <v>-25.6</v>
      </c>
      <c r="K4723" s="3">
        <v>846.8</v>
      </c>
      <c r="L4723" s="2"/>
      <c r="M4723" s="2"/>
      <c r="N4723" s="2"/>
      <c r="O4723" s="2"/>
      <c r="P4723" s="2"/>
      <c r="Q4723" s="2"/>
      <c r="R4723" s="2"/>
      <c r="S4723" s="2"/>
      <c r="T4723" s="3">
        <v>1741.16766708221</v>
      </c>
      <c r="U4723" s="3">
        <v>3873.3654</v>
      </c>
    </row>
    <row r="4724" hidden="1">
      <c r="A4724" s="10" t="str">
        <f t="shared" si="1"/>
        <v>Sierra Leone2010</v>
      </c>
      <c r="B4724" s="1" t="s">
        <v>180</v>
      </c>
      <c r="C4724" s="3">
        <v>2010.0</v>
      </c>
      <c r="D4724" s="3">
        <v>0.0</v>
      </c>
      <c r="E4724" s="3">
        <v>0.0</v>
      </c>
      <c r="F4724" s="2"/>
      <c r="G4724" s="2"/>
      <c r="H4724" s="2"/>
      <c r="I4724" s="2"/>
      <c r="J4724" s="3">
        <v>-17.69</v>
      </c>
      <c r="K4724" s="3">
        <v>2578.03</v>
      </c>
      <c r="L4724" s="2"/>
      <c r="M4724" s="2"/>
      <c r="N4724" s="2"/>
      <c r="O4724" s="2"/>
      <c r="P4724" s="2"/>
      <c r="Q4724" s="2"/>
      <c r="R4724" s="2"/>
      <c r="S4724" s="2"/>
      <c r="T4724" s="3">
        <v>0.0</v>
      </c>
      <c r="U4724" s="3">
        <v>0.0</v>
      </c>
    </row>
    <row r="4725" hidden="1">
      <c r="A4725" s="10" t="str">
        <f t="shared" si="1"/>
        <v>El Salvador2010</v>
      </c>
      <c r="B4725" s="1" t="s">
        <v>73</v>
      </c>
      <c r="C4725" s="3">
        <v>2010.0</v>
      </c>
      <c r="D4725" s="3">
        <v>30.09</v>
      </c>
      <c r="E4725" s="3">
        <v>55.34</v>
      </c>
      <c r="F4725" s="3">
        <v>0.01772</v>
      </c>
      <c r="G4725" s="3">
        <v>0.28</v>
      </c>
      <c r="H4725" s="3">
        <v>8416.16</v>
      </c>
      <c r="I4725" s="3">
        <v>4499.24</v>
      </c>
      <c r="J4725" s="3">
        <v>-19.64</v>
      </c>
      <c r="K4725" s="3">
        <v>18447.92</v>
      </c>
      <c r="L4725" s="3">
        <v>14.38</v>
      </c>
      <c r="M4725" s="3">
        <v>40.96</v>
      </c>
      <c r="N4725" s="3">
        <v>28.38</v>
      </c>
      <c r="O4725" s="3">
        <v>12.51</v>
      </c>
      <c r="P4725" s="3">
        <v>5.88</v>
      </c>
      <c r="Q4725" s="3">
        <v>66.85</v>
      </c>
      <c r="R4725" s="3">
        <v>12.73</v>
      </c>
      <c r="S4725" s="3">
        <v>9.16</v>
      </c>
      <c r="T4725" s="3">
        <v>1525.98022569024</v>
      </c>
      <c r="U4725" s="3">
        <v>2265.9012</v>
      </c>
    </row>
    <row r="4726" hidden="1">
      <c r="A4726" s="10" t="str">
        <f t="shared" si="1"/>
        <v>Small states2010</v>
      </c>
      <c r="B4726" s="1" t="s">
        <v>184</v>
      </c>
      <c r="C4726" s="3">
        <v>2010.0</v>
      </c>
      <c r="D4726" s="3">
        <v>67.83</v>
      </c>
      <c r="E4726" s="3">
        <v>65.6</v>
      </c>
      <c r="F4726" s="2"/>
      <c r="G4726" s="2"/>
      <c r="H4726" s="3">
        <v>277189.91</v>
      </c>
      <c r="I4726" s="3">
        <v>309964.57</v>
      </c>
      <c r="J4726" s="3">
        <v>1.21</v>
      </c>
      <c r="K4726" s="3">
        <v>1376529.94</v>
      </c>
      <c r="L4726" s="3">
        <v>30.26</v>
      </c>
      <c r="M4726" s="3">
        <v>35.34</v>
      </c>
      <c r="N4726" s="3">
        <v>20.35</v>
      </c>
      <c r="O4726" s="3">
        <v>11.68</v>
      </c>
      <c r="P4726" s="3">
        <v>5.92</v>
      </c>
      <c r="Q4726" s="3">
        <v>15.39</v>
      </c>
      <c r="R4726" s="3">
        <v>20.41</v>
      </c>
      <c r="S4726" s="3">
        <v>57.98</v>
      </c>
      <c r="T4726" s="3">
        <v>0.0</v>
      </c>
      <c r="U4726" s="3">
        <v>2827.3596</v>
      </c>
    </row>
    <row r="4727" hidden="1">
      <c r="A4727" s="10" t="str">
        <f t="shared" si="1"/>
        <v>Sao Tome and Principe2010</v>
      </c>
      <c r="B4727" s="1" t="s">
        <v>175</v>
      </c>
      <c r="C4727" s="3">
        <v>2010.0</v>
      </c>
      <c r="D4727" s="3">
        <v>95.13</v>
      </c>
      <c r="E4727" s="3">
        <v>75.96</v>
      </c>
      <c r="F4727" s="2"/>
      <c r="G4727" s="3">
        <v>0.16</v>
      </c>
      <c r="H4727" s="3">
        <v>112.15</v>
      </c>
      <c r="I4727" s="3">
        <v>6.38</v>
      </c>
      <c r="J4727" s="2"/>
      <c r="K4727" s="3">
        <v>196.65</v>
      </c>
      <c r="L4727" s="3">
        <v>17.85</v>
      </c>
      <c r="M4727" s="3">
        <v>58.11</v>
      </c>
      <c r="N4727" s="3">
        <v>16.38</v>
      </c>
      <c r="O4727" s="3">
        <v>7.43</v>
      </c>
      <c r="P4727" s="3">
        <v>1.47</v>
      </c>
      <c r="Q4727" s="3">
        <v>8.23</v>
      </c>
      <c r="R4727" s="3">
        <v>3.99</v>
      </c>
      <c r="S4727" s="3">
        <v>86.27</v>
      </c>
      <c r="T4727" s="3">
        <v>1694.58621156314</v>
      </c>
      <c r="U4727" s="3">
        <v>7930.6636</v>
      </c>
    </row>
    <row r="4728" hidden="1">
      <c r="A4728" s="10" t="str">
        <f t="shared" si="1"/>
        <v>Sudan2010</v>
      </c>
      <c r="B4728" s="1" t="s">
        <v>193</v>
      </c>
      <c r="C4728" s="3">
        <v>2010.0</v>
      </c>
      <c r="D4728" s="3">
        <v>0.0</v>
      </c>
      <c r="E4728" s="3">
        <v>0.0</v>
      </c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3">
        <v>1925.36533696641</v>
      </c>
      <c r="U4728" s="3">
        <v>7311.465</v>
      </c>
    </row>
    <row r="4729" hidden="1">
      <c r="A4729" s="10" t="str">
        <f t="shared" si="1"/>
        <v>Suriname2010</v>
      </c>
      <c r="B4729" s="1" t="s">
        <v>194</v>
      </c>
      <c r="C4729" s="3">
        <v>2010.0</v>
      </c>
      <c r="D4729" s="3">
        <v>15.98</v>
      </c>
      <c r="E4729" s="3">
        <v>76.51</v>
      </c>
      <c r="F4729" s="2"/>
      <c r="G4729" s="3">
        <v>0.15</v>
      </c>
      <c r="H4729" s="3">
        <v>1397.5</v>
      </c>
      <c r="I4729" s="3">
        <v>2025.57</v>
      </c>
      <c r="J4729" s="3">
        <v>14.13</v>
      </c>
      <c r="K4729" s="3">
        <v>4368.4</v>
      </c>
      <c r="L4729" s="3">
        <v>24.85</v>
      </c>
      <c r="M4729" s="3">
        <v>51.66</v>
      </c>
      <c r="N4729" s="3">
        <v>18.65</v>
      </c>
      <c r="O4729" s="3">
        <v>4.37</v>
      </c>
      <c r="P4729" s="3">
        <v>1.3</v>
      </c>
      <c r="Q4729" s="3">
        <v>14.98</v>
      </c>
      <c r="R4729" s="3">
        <v>0.37</v>
      </c>
      <c r="S4729" s="3">
        <v>1.43</v>
      </c>
      <c r="T4729" s="3">
        <v>1821.89101348807</v>
      </c>
      <c r="U4729" s="3">
        <v>6933.3613</v>
      </c>
    </row>
    <row r="4730" hidden="1">
      <c r="A4730" s="10" t="str">
        <f t="shared" si="1"/>
        <v>Slovak Republic2010</v>
      </c>
      <c r="B4730" s="1" t="s">
        <v>182</v>
      </c>
      <c r="C4730" s="3">
        <v>2010.0</v>
      </c>
      <c r="D4730" s="3">
        <v>14.3</v>
      </c>
      <c r="E4730" s="3">
        <v>71.11</v>
      </c>
      <c r="F4730" s="3">
        <v>1.440478</v>
      </c>
      <c r="G4730" s="3">
        <v>0.08</v>
      </c>
      <c r="H4730" s="3">
        <v>65644.06</v>
      </c>
      <c r="I4730" s="3">
        <v>65306.12</v>
      </c>
      <c r="J4730" s="3">
        <v>-0.31</v>
      </c>
      <c r="K4730" s="3">
        <v>90310.72</v>
      </c>
      <c r="L4730" s="3">
        <v>37.47</v>
      </c>
      <c r="M4730" s="3">
        <v>33.64</v>
      </c>
      <c r="N4730" s="3">
        <v>18.11</v>
      </c>
      <c r="O4730" s="3">
        <v>10.52</v>
      </c>
      <c r="P4730" s="3">
        <v>27.0</v>
      </c>
      <c r="Q4730" s="3">
        <v>50.51</v>
      </c>
      <c r="R4730" s="3">
        <v>18.66</v>
      </c>
      <c r="S4730" s="3">
        <v>3.75</v>
      </c>
      <c r="T4730" s="3">
        <v>2430.86665597404</v>
      </c>
      <c r="U4730" s="3">
        <v>1874.7547</v>
      </c>
    </row>
    <row r="4731" hidden="1">
      <c r="A4731" s="10" t="str">
        <f t="shared" si="1"/>
        <v>Slovenia2010</v>
      </c>
      <c r="B4731" s="1" t="s">
        <v>183</v>
      </c>
      <c r="C4731" s="3">
        <v>2010.0</v>
      </c>
      <c r="D4731" s="3">
        <v>14.99</v>
      </c>
      <c r="E4731" s="3">
        <v>65.45</v>
      </c>
      <c r="F4731" s="3">
        <v>1.487275</v>
      </c>
      <c r="G4731" s="3">
        <v>0.07</v>
      </c>
      <c r="H4731" s="3">
        <v>26591.71</v>
      </c>
      <c r="I4731" s="3">
        <v>24434.75</v>
      </c>
      <c r="J4731" s="3">
        <v>1.06</v>
      </c>
      <c r="K4731" s="3">
        <v>48161.25</v>
      </c>
      <c r="L4731" s="3">
        <v>23.41</v>
      </c>
      <c r="M4731" s="3">
        <v>42.04</v>
      </c>
      <c r="N4731" s="3">
        <v>27.45</v>
      </c>
      <c r="O4731" s="3">
        <v>6.91</v>
      </c>
      <c r="P4731" s="3">
        <v>25.01</v>
      </c>
      <c r="Q4731" s="3">
        <v>46.09</v>
      </c>
      <c r="R4731" s="3">
        <v>24.66</v>
      </c>
      <c r="S4731" s="3">
        <v>4.08</v>
      </c>
      <c r="T4731" s="3">
        <v>1842.3558924613</v>
      </c>
      <c r="U4731" s="3">
        <v>1328.5091</v>
      </c>
    </row>
    <row r="4732" hidden="1">
      <c r="A4732" s="10" t="str">
        <f t="shared" si="1"/>
        <v>Sweden2010</v>
      </c>
      <c r="B4732" s="1" t="s">
        <v>195</v>
      </c>
      <c r="C4732" s="3">
        <v>2010.0</v>
      </c>
      <c r="D4732" s="3">
        <v>25.39</v>
      </c>
      <c r="E4732" s="3">
        <v>63.58</v>
      </c>
      <c r="F4732" s="3">
        <v>1.815875</v>
      </c>
      <c r="G4732" s="3">
        <v>0.04</v>
      </c>
      <c r="H4732" s="3">
        <v>148788.24</v>
      </c>
      <c r="I4732" s="3">
        <v>158410.62</v>
      </c>
      <c r="J4732" s="3">
        <v>5.11</v>
      </c>
      <c r="K4732" s="3">
        <v>495813.0</v>
      </c>
      <c r="L4732" s="3">
        <v>29.9</v>
      </c>
      <c r="M4732" s="3">
        <v>33.68</v>
      </c>
      <c r="N4732" s="3">
        <v>18.95</v>
      </c>
      <c r="O4732" s="3">
        <v>14.02</v>
      </c>
      <c r="P4732" s="3">
        <v>33.4</v>
      </c>
      <c r="Q4732" s="3">
        <v>31.19</v>
      </c>
      <c r="R4732" s="3">
        <v>26.15</v>
      </c>
      <c r="S4732" s="3">
        <v>4.8</v>
      </c>
      <c r="T4732" s="3">
        <v>2076.895610414</v>
      </c>
      <c r="U4732" s="3">
        <v>1387.3896</v>
      </c>
    </row>
    <row r="4733" hidden="1">
      <c r="A4733" s="10" t="str">
        <f t="shared" si="1"/>
        <v>Eswatini2010</v>
      </c>
      <c r="B4733" s="1" t="s">
        <v>76</v>
      </c>
      <c r="C4733" s="3">
        <v>2010.0</v>
      </c>
      <c r="D4733" s="3">
        <v>37.04</v>
      </c>
      <c r="E4733" s="3">
        <v>64.15</v>
      </c>
      <c r="F4733" s="3">
        <v>0.226545</v>
      </c>
      <c r="G4733" s="3">
        <v>0.26</v>
      </c>
      <c r="H4733" s="3">
        <v>2060.55</v>
      </c>
      <c r="I4733" s="3">
        <v>1539.23</v>
      </c>
      <c r="J4733" s="3">
        <v>-13.72</v>
      </c>
      <c r="K4733" s="3">
        <v>4438.78</v>
      </c>
      <c r="L4733" s="3">
        <v>14.8</v>
      </c>
      <c r="M4733" s="3">
        <v>49.35</v>
      </c>
      <c r="N4733" s="3">
        <v>19.02</v>
      </c>
      <c r="O4733" s="3">
        <v>6.34</v>
      </c>
      <c r="P4733" s="3">
        <v>3.38</v>
      </c>
      <c r="Q4733" s="3">
        <v>27.27</v>
      </c>
      <c r="R4733" s="3">
        <v>65.36</v>
      </c>
      <c r="S4733" s="3">
        <v>3.64</v>
      </c>
      <c r="T4733" s="3">
        <v>0.0</v>
      </c>
      <c r="U4733" s="3">
        <v>3020.453</v>
      </c>
    </row>
    <row r="4734" hidden="1">
      <c r="A4734" s="10" t="str">
        <f t="shared" si="1"/>
        <v>Seychelles2010</v>
      </c>
      <c r="B4734" s="1" t="s">
        <v>179</v>
      </c>
      <c r="C4734" s="3">
        <v>2010.0</v>
      </c>
      <c r="D4734" s="3">
        <v>90.71</v>
      </c>
      <c r="E4734" s="3">
        <v>73.96</v>
      </c>
      <c r="F4734" s="2"/>
      <c r="G4734" s="3">
        <v>0.08</v>
      </c>
      <c r="H4734" s="3">
        <v>1180.31</v>
      </c>
      <c r="I4734" s="3">
        <v>417.8</v>
      </c>
      <c r="J4734" s="3">
        <v>-14.28</v>
      </c>
      <c r="K4734" s="3">
        <v>969.94</v>
      </c>
      <c r="L4734" s="3">
        <v>12.1</v>
      </c>
      <c r="M4734" s="3">
        <v>61.86</v>
      </c>
      <c r="N4734" s="3">
        <v>14.55</v>
      </c>
      <c r="O4734" s="3">
        <v>11.04</v>
      </c>
      <c r="P4734" s="3">
        <v>1.49</v>
      </c>
      <c r="Q4734" s="3">
        <v>83.71</v>
      </c>
      <c r="R4734" s="3">
        <v>6.1</v>
      </c>
      <c r="S4734" s="3">
        <v>6.24</v>
      </c>
      <c r="T4734" s="3">
        <v>1905.08209846013</v>
      </c>
      <c r="U4734" s="3">
        <v>3525.2074</v>
      </c>
    </row>
    <row r="4735" hidden="1">
      <c r="A4735" s="10" t="str">
        <f t="shared" si="1"/>
        <v>Syrian Arab Republic2010</v>
      </c>
      <c r="B4735" s="1" t="s">
        <v>197</v>
      </c>
      <c r="C4735" s="3">
        <v>2010.0</v>
      </c>
      <c r="D4735" s="3">
        <v>74.32</v>
      </c>
      <c r="E4735" s="3">
        <v>55.03</v>
      </c>
      <c r="F4735" s="2"/>
      <c r="G4735" s="3">
        <v>0.08</v>
      </c>
      <c r="H4735" s="3">
        <v>17561.58</v>
      </c>
      <c r="I4735" s="3">
        <v>11352.92</v>
      </c>
      <c r="J4735" s="2"/>
      <c r="K4735" s="2"/>
      <c r="L4735" s="3">
        <v>15.67</v>
      </c>
      <c r="M4735" s="3">
        <v>39.36</v>
      </c>
      <c r="N4735" s="3">
        <v>35.57</v>
      </c>
      <c r="O4735" s="3">
        <v>9.37</v>
      </c>
      <c r="P4735" s="3">
        <v>1.81</v>
      </c>
      <c r="Q4735" s="3">
        <v>33.74</v>
      </c>
      <c r="R4735" s="3">
        <v>11.84</v>
      </c>
      <c r="S4735" s="3">
        <v>52.58</v>
      </c>
      <c r="T4735" s="3">
        <v>1502.52212135136</v>
      </c>
      <c r="U4735" s="3">
        <v>2819.9128</v>
      </c>
    </row>
    <row r="4736" hidden="1">
      <c r="A4736" s="10" t="str">
        <f t="shared" si="1"/>
        <v>Turks and Caicos Islands2010</v>
      </c>
      <c r="B4736" s="1" t="s">
        <v>207</v>
      </c>
      <c r="C4736" s="3">
        <v>2010.0</v>
      </c>
      <c r="D4736" s="3">
        <v>0.0</v>
      </c>
      <c r="E4736" s="3">
        <v>0.0</v>
      </c>
      <c r="F4736" s="2"/>
      <c r="G4736" s="2"/>
      <c r="H4736" s="2"/>
      <c r="I4736" s="2"/>
      <c r="J4736" s="2"/>
      <c r="K4736" s="3">
        <v>686.79</v>
      </c>
      <c r="L4736" s="2"/>
      <c r="M4736" s="2"/>
      <c r="N4736" s="2"/>
      <c r="O4736" s="2"/>
      <c r="P4736" s="2"/>
      <c r="Q4736" s="2"/>
      <c r="R4736" s="2"/>
      <c r="S4736" s="2"/>
      <c r="T4736" s="3">
        <v>0.0</v>
      </c>
      <c r="U4736" s="3">
        <v>0.0</v>
      </c>
    </row>
    <row r="4737" hidden="1">
      <c r="A4737" s="10" t="str">
        <f t="shared" si="1"/>
        <v>Chad2010</v>
      </c>
      <c r="B4737" s="1" t="s">
        <v>54</v>
      </c>
      <c r="C4737" s="3">
        <v>2010.0</v>
      </c>
      <c r="D4737" s="3">
        <v>0.0</v>
      </c>
      <c r="E4737" s="3">
        <v>0.0</v>
      </c>
      <c r="F4737" s="2"/>
      <c r="G4737" s="2"/>
      <c r="H4737" s="2"/>
      <c r="I4737" s="2"/>
      <c r="J4737" s="3">
        <v>-6.7</v>
      </c>
      <c r="K4737" s="3">
        <v>10668.1</v>
      </c>
      <c r="L4737" s="2"/>
      <c r="M4737" s="2"/>
      <c r="N4737" s="2"/>
      <c r="O4737" s="2"/>
      <c r="P4737" s="2"/>
      <c r="Q4737" s="2"/>
      <c r="R4737" s="2"/>
      <c r="S4737" s="2"/>
      <c r="T4737" s="3">
        <v>0.0</v>
      </c>
      <c r="U4737" s="3">
        <v>0.0</v>
      </c>
    </row>
    <row r="4738" hidden="1">
      <c r="A4738" s="10" t="str">
        <f t="shared" si="1"/>
        <v>Togo2010</v>
      </c>
      <c r="B4738" s="1" t="s">
        <v>201</v>
      </c>
      <c r="C4738" s="3">
        <v>2010.0</v>
      </c>
      <c r="D4738" s="3">
        <v>52.84</v>
      </c>
      <c r="E4738" s="3">
        <v>62.38</v>
      </c>
      <c r="F4738" s="3">
        <v>-0.747526</v>
      </c>
      <c r="G4738" s="3">
        <v>0.06</v>
      </c>
      <c r="H4738" s="3">
        <v>1350.35</v>
      </c>
      <c r="I4738" s="3">
        <v>741.37</v>
      </c>
      <c r="J4738" s="3">
        <v>-15.53</v>
      </c>
      <c r="K4738" s="3">
        <v>3429.46</v>
      </c>
      <c r="L4738" s="3">
        <v>16.12</v>
      </c>
      <c r="M4738" s="3">
        <v>46.26</v>
      </c>
      <c r="N4738" s="3">
        <v>30.52</v>
      </c>
      <c r="O4738" s="3">
        <v>7.11</v>
      </c>
      <c r="P4738" s="3">
        <v>7.98</v>
      </c>
      <c r="Q4738" s="3">
        <v>27.9</v>
      </c>
      <c r="R4738" s="3">
        <v>42.0</v>
      </c>
      <c r="S4738" s="3">
        <v>22.13</v>
      </c>
      <c r="T4738" s="3">
        <v>1524.03897527918</v>
      </c>
      <c r="U4738" s="3">
        <v>1363.5286</v>
      </c>
    </row>
    <row r="4739" hidden="1">
      <c r="A4739" s="10" t="str">
        <f t="shared" si="1"/>
        <v>Thailand2010</v>
      </c>
      <c r="B4739" s="1" t="s">
        <v>199</v>
      </c>
      <c r="C4739" s="3">
        <v>2010.0</v>
      </c>
      <c r="D4739" s="3">
        <v>21.52</v>
      </c>
      <c r="E4739" s="3">
        <v>51.87</v>
      </c>
      <c r="F4739" s="3">
        <v>0.975297</v>
      </c>
      <c r="G4739" s="3">
        <v>0.06</v>
      </c>
      <c r="H4739" s="3">
        <v>182393.38</v>
      </c>
      <c r="I4739" s="3">
        <v>195311.52</v>
      </c>
      <c r="J4739" s="3">
        <v>5.72</v>
      </c>
      <c r="K4739" s="3">
        <v>341104.98</v>
      </c>
      <c r="L4739" s="3">
        <v>35.16</v>
      </c>
      <c r="M4739" s="3">
        <v>16.71</v>
      </c>
      <c r="N4739" s="3">
        <v>30.41</v>
      </c>
      <c r="O4739" s="3">
        <v>17.7</v>
      </c>
      <c r="P4739" s="3">
        <v>35.67</v>
      </c>
      <c r="Q4739" s="3">
        <v>34.67</v>
      </c>
      <c r="R4739" s="3">
        <v>21.73</v>
      </c>
      <c r="S4739" s="3">
        <v>7.91</v>
      </c>
      <c r="T4739" s="3">
        <v>2230.84635827013</v>
      </c>
      <c r="U4739" s="3">
        <v>1501.7973</v>
      </c>
    </row>
    <row r="4740" hidden="1">
      <c r="A4740" s="10" t="str">
        <f t="shared" si="1"/>
        <v>Turkmenistan2010</v>
      </c>
      <c r="B4740" s="1" t="s">
        <v>206</v>
      </c>
      <c r="C4740" s="3">
        <v>2010.0</v>
      </c>
      <c r="D4740" s="3">
        <v>0.0</v>
      </c>
      <c r="E4740" s="3">
        <v>0.0</v>
      </c>
      <c r="F4740" s="3">
        <v>-0.894297</v>
      </c>
      <c r="G4740" s="2"/>
      <c r="H4740" s="2"/>
      <c r="I4740" s="2"/>
      <c r="J4740" s="3">
        <v>-5.05</v>
      </c>
      <c r="K4740" s="3">
        <v>22583.16</v>
      </c>
      <c r="L4740" s="2"/>
      <c r="M4740" s="2"/>
      <c r="N4740" s="2"/>
      <c r="O4740" s="2"/>
      <c r="P4740" s="2"/>
      <c r="Q4740" s="2"/>
      <c r="R4740" s="2"/>
      <c r="S4740" s="2"/>
      <c r="T4740" s="3">
        <v>0.0</v>
      </c>
      <c r="U4740" s="3">
        <v>0.0</v>
      </c>
    </row>
    <row r="4741" hidden="1">
      <c r="A4741" s="10" t="str">
        <f t="shared" si="1"/>
        <v>Timor-Leste2010</v>
      </c>
      <c r="B4741" s="1" t="s">
        <v>200</v>
      </c>
      <c r="C4741" s="3">
        <v>2010.0</v>
      </c>
      <c r="D4741" s="3">
        <v>0.0</v>
      </c>
      <c r="E4741" s="3">
        <v>0.0</v>
      </c>
      <c r="F4741" s="2"/>
      <c r="G4741" s="2"/>
      <c r="H4741" s="2"/>
      <c r="I4741" s="2"/>
      <c r="J4741" s="3">
        <v>-117.28</v>
      </c>
      <c r="K4741" s="3">
        <v>881.83</v>
      </c>
      <c r="L4741" s="2"/>
      <c r="M4741" s="2"/>
      <c r="N4741" s="2"/>
      <c r="O4741" s="2"/>
      <c r="P4741" s="2"/>
      <c r="Q4741" s="2"/>
      <c r="R4741" s="2"/>
      <c r="S4741" s="2"/>
      <c r="T4741" s="3">
        <v>0.0</v>
      </c>
      <c r="U4741" s="3">
        <v>0.0</v>
      </c>
    </row>
    <row r="4742" hidden="1">
      <c r="A4742" s="10" t="str">
        <f t="shared" si="1"/>
        <v>Tonga2010</v>
      </c>
      <c r="B4742" s="1" t="s">
        <v>202</v>
      </c>
      <c r="C4742" s="3">
        <v>2010.0</v>
      </c>
      <c r="D4742" s="3">
        <v>93.27</v>
      </c>
      <c r="E4742" s="3">
        <v>73.5</v>
      </c>
      <c r="F4742" s="2"/>
      <c r="G4742" s="3">
        <v>0.13</v>
      </c>
      <c r="H4742" s="3">
        <v>158.78</v>
      </c>
      <c r="I4742" s="3">
        <v>8.26</v>
      </c>
      <c r="J4742" s="3">
        <v>-48.18</v>
      </c>
      <c r="K4742" s="3">
        <v>366.84</v>
      </c>
      <c r="L4742" s="3">
        <v>16.89</v>
      </c>
      <c r="M4742" s="3">
        <v>56.61</v>
      </c>
      <c r="N4742" s="3">
        <v>13.91</v>
      </c>
      <c r="O4742" s="3">
        <v>11.97</v>
      </c>
      <c r="P4742" s="3">
        <v>0.03</v>
      </c>
      <c r="Q4742" s="3">
        <v>14.53</v>
      </c>
      <c r="R4742" s="3">
        <v>36.05</v>
      </c>
      <c r="S4742" s="3">
        <v>49.05</v>
      </c>
      <c r="T4742" s="3">
        <v>1694.5436360263</v>
      </c>
      <c r="U4742" s="3">
        <v>4848.615</v>
      </c>
    </row>
    <row r="4743" hidden="1">
      <c r="A4743" s="10" t="str">
        <f t="shared" si="1"/>
        <v>Trinidad and Tobago2010</v>
      </c>
      <c r="B4743" s="1" t="s">
        <v>203</v>
      </c>
      <c r="C4743" s="3">
        <v>2010.0</v>
      </c>
      <c r="D4743" s="3">
        <v>68.89</v>
      </c>
      <c r="E4743" s="3">
        <v>46.87</v>
      </c>
      <c r="F4743" s="3">
        <v>-0.203641</v>
      </c>
      <c r="G4743" s="3">
        <v>0.23</v>
      </c>
      <c r="H4743" s="3">
        <v>6479.6</v>
      </c>
      <c r="I4743" s="3">
        <v>10981.68</v>
      </c>
      <c r="J4743" s="2"/>
      <c r="K4743" s="3">
        <v>22157.95</v>
      </c>
      <c r="L4743" s="3">
        <v>23.7</v>
      </c>
      <c r="M4743" s="3">
        <v>23.17</v>
      </c>
      <c r="N4743" s="3">
        <v>13.79</v>
      </c>
      <c r="O4743" s="3">
        <v>39.27</v>
      </c>
      <c r="P4743" s="3">
        <v>3.27</v>
      </c>
      <c r="Q4743" s="3">
        <v>51.95</v>
      </c>
      <c r="R4743" s="3">
        <v>26.83</v>
      </c>
      <c r="S4743" s="3">
        <v>17.94</v>
      </c>
      <c r="T4743" s="3">
        <v>1943.17730732256</v>
      </c>
      <c r="U4743" s="3">
        <v>4240.9952</v>
      </c>
    </row>
    <row r="4744" hidden="1">
      <c r="A4744" s="10" t="str">
        <f t="shared" si="1"/>
        <v>Tunisia2010</v>
      </c>
      <c r="B4744" s="1" t="s">
        <v>204</v>
      </c>
      <c r="C4744" s="3">
        <v>2010.0</v>
      </c>
      <c r="D4744" s="3">
        <v>25.23</v>
      </c>
      <c r="E4744" s="3">
        <v>60.86</v>
      </c>
      <c r="F4744" s="3">
        <v>0.281321</v>
      </c>
      <c r="G4744" s="3">
        <v>0.13</v>
      </c>
      <c r="H4744" s="3">
        <v>22215.36</v>
      </c>
      <c r="I4744" s="3">
        <v>16426.57</v>
      </c>
      <c r="J4744" s="3">
        <v>-5.15</v>
      </c>
      <c r="K4744" s="3">
        <v>44050.93</v>
      </c>
      <c r="L4744" s="3">
        <v>29.4</v>
      </c>
      <c r="M4744" s="3">
        <v>31.46</v>
      </c>
      <c r="N4744" s="3">
        <v>31.1</v>
      </c>
      <c r="O4744" s="3">
        <v>8.02</v>
      </c>
      <c r="P4744" s="3">
        <v>18.73</v>
      </c>
      <c r="Q4744" s="3">
        <v>45.44</v>
      </c>
      <c r="R4744" s="3">
        <v>19.66</v>
      </c>
      <c r="S4744" s="3">
        <v>16.16</v>
      </c>
      <c r="T4744" s="3">
        <v>2032.29558681325</v>
      </c>
      <c r="U4744" s="3">
        <v>1512.318</v>
      </c>
    </row>
    <row r="4745" hidden="1">
      <c r="A4745" s="10" t="str">
        <f t="shared" si="1"/>
        <v>Turkiye2010</v>
      </c>
      <c r="B4745" s="1" t="s">
        <v>205</v>
      </c>
      <c r="C4745" s="3">
        <v>2010.0</v>
      </c>
      <c r="D4745" s="3">
        <v>19.29</v>
      </c>
      <c r="E4745" s="3">
        <v>48.98</v>
      </c>
      <c r="F4745" s="3">
        <v>0.53661</v>
      </c>
      <c r="G4745" s="3">
        <v>0.04</v>
      </c>
      <c r="H4745" s="3">
        <v>185544.33</v>
      </c>
      <c r="I4745" s="3">
        <v>113883.22</v>
      </c>
      <c r="J4745" s="3">
        <v>-4.31</v>
      </c>
      <c r="K4745" s="3">
        <v>776968.01</v>
      </c>
      <c r="L4745" s="3">
        <v>25.05</v>
      </c>
      <c r="M4745" s="3">
        <v>23.93</v>
      </c>
      <c r="N4745" s="3">
        <v>28.72</v>
      </c>
      <c r="O4745" s="3">
        <v>9.15</v>
      </c>
      <c r="P4745" s="3">
        <v>18.49</v>
      </c>
      <c r="Q4745" s="3">
        <v>46.35</v>
      </c>
      <c r="R4745" s="3">
        <v>25.98</v>
      </c>
      <c r="S4745" s="3">
        <v>7.77</v>
      </c>
      <c r="T4745" s="3">
        <v>1780.32458153112</v>
      </c>
      <c r="U4745" s="3">
        <v>1145.7523</v>
      </c>
    </row>
    <row r="4746" hidden="1">
      <c r="A4746" s="10" t="str">
        <f t="shared" si="1"/>
        <v>Tuvalu2010</v>
      </c>
      <c r="B4746" s="1" t="s">
        <v>208</v>
      </c>
      <c r="C4746" s="3">
        <v>2010.0</v>
      </c>
      <c r="D4746" s="3">
        <v>0.0</v>
      </c>
      <c r="E4746" s="3">
        <v>0.0</v>
      </c>
      <c r="F4746" s="2"/>
      <c r="G4746" s="2"/>
      <c r="H4746" s="2"/>
      <c r="I4746" s="2"/>
      <c r="J4746" s="2"/>
      <c r="K4746" s="3">
        <v>31.82</v>
      </c>
      <c r="L4746" s="2"/>
      <c r="M4746" s="2"/>
      <c r="N4746" s="2"/>
      <c r="O4746" s="2"/>
      <c r="P4746" s="2"/>
      <c r="Q4746" s="2"/>
      <c r="R4746" s="2"/>
      <c r="S4746" s="2"/>
      <c r="T4746" s="3">
        <v>0.0</v>
      </c>
      <c r="U4746" s="3">
        <v>0.0</v>
      </c>
    </row>
    <row r="4747" hidden="1">
      <c r="A4747" s="10" t="str">
        <f t="shared" si="1"/>
        <v>Tanzania2010</v>
      </c>
      <c r="B4747" s="1" t="s">
        <v>198</v>
      </c>
      <c r="C4747" s="3">
        <v>2010.0</v>
      </c>
      <c r="D4747" s="3">
        <v>51.72</v>
      </c>
      <c r="E4747" s="3">
        <v>72.25</v>
      </c>
      <c r="F4747" s="3">
        <v>-0.697229</v>
      </c>
      <c r="G4747" s="3">
        <v>0.07</v>
      </c>
      <c r="H4747" s="3">
        <v>8012.87</v>
      </c>
      <c r="I4747" s="3">
        <v>4050.55</v>
      </c>
      <c r="J4747" s="3">
        <v>-8.43</v>
      </c>
      <c r="K4747" s="3">
        <v>32014.25</v>
      </c>
      <c r="L4747" s="3">
        <v>25.75</v>
      </c>
      <c r="M4747" s="3">
        <v>46.5</v>
      </c>
      <c r="N4747" s="3">
        <v>22.83</v>
      </c>
      <c r="O4747" s="3">
        <v>4.85</v>
      </c>
      <c r="P4747" s="3">
        <v>3.9</v>
      </c>
      <c r="Q4747" s="3">
        <v>14.52</v>
      </c>
      <c r="R4747" s="3">
        <v>38.39</v>
      </c>
      <c r="S4747" s="3">
        <v>42.91</v>
      </c>
      <c r="T4747" s="3">
        <v>1894.2091971711</v>
      </c>
      <c r="U4747" s="3">
        <v>1512.5231</v>
      </c>
    </row>
    <row r="4748" hidden="1">
      <c r="A4748" s="10" t="str">
        <f t="shared" si="1"/>
        <v>Uganda2010</v>
      </c>
      <c r="B4748" s="1" t="s">
        <v>209</v>
      </c>
      <c r="C4748" s="3">
        <v>2010.0</v>
      </c>
      <c r="D4748" s="3">
        <v>70.23</v>
      </c>
      <c r="E4748" s="3">
        <v>72.43</v>
      </c>
      <c r="F4748" s="3">
        <v>-0.547214</v>
      </c>
      <c r="G4748" s="3">
        <v>0.05</v>
      </c>
      <c r="H4748" s="3">
        <v>4664.34</v>
      </c>
      <c r="I4748" s="3">
        <v>1618.6</v>
      </c>
      <c r="J4748" s="3">
        <v>-10.67</v>
      </c>
      <c r="K4748" s="3">
        <v>26558.91</v>
      </c>
      <c r="L4748" s="3">
        <v>25.07</v>
      </c>
      <c r="M4748" s="3">
        <v>47.36</v>
      </c>
      <c r="N4748" s="3">
        <v>23.64</v>
      </c>
      <c r="O4748" s="3">
        <v>3.9</v>
      </c>
      <c r="P4748" s="3">
        <v>10.98</v>
      </c>
      <c r="Q4748" s="3">
        <v>25.6</v>
      </c>
      <c r="R4748" s="3">
        <v>24.28</v>
      </c>
      <c r="S4748" s="3">
        <v>39.07</v>
      </c>
      <c r="T4748" s="3">
        <v>1846.29320617269</v>
      </c>
      <c r="U4748" s="3">
        <v>1717.1559</v>
      </c>
    </row>
    <row r="4749" hidden="1">
      <c r="A4749" s="10" t="str">
        <f t="shared" si="1"/>
        <v>Ukraine2010</v>
      </c>
      <c r="B4749" s="1" t="s">
        <v>210</v>
      </c>
      <c r="C4749" s="3">
        <v>2010.0</v>
      </c>
      <c r="D4749" s="3">
        <v>35.89</v>
      </c>
      <c r="E4749" s="3">
        <v>62.48</v>
      </c>
      <c r="F4749" s="3">
        <v>0.469426</v>
      </c>
      <c r="G4749" s="3">
        <v>0.07</v>
      </c>
      <c r="H4749" s="3">
        <v>60737.13</v>
      </c>
      <c r="I4749" s="3">
        <v>51430.29</v>
      </c>
      <c r="J4749" s="3">
        <v>-4.03</v>
      </c>
      <c r="K4749" s="3">
        <v>136013.0</v>
      </c>
      <c r="L4749" s="3">
        <v>15.57</v>
      </c>
      <c r="M4749" s="3">
        <v>46.91</v>
      </c>
      <c r="N4749" s="3">
        <v>20.03</v>
      </c>
      <c r="O4749" s="3">
        <v>16.83</v>
      </c>
      <c r="P4749" s="3">
        <v>14.46</v>
      </c>
      <c r="Q4749" s="3">
        <v>19.83</v>
      </c>
      <c r="R4749" s="3">
        <v>48.97</v>
      </c>
      <c r="S4749" s="3">
        <v>16.07</v>
      </c>
      <c r="T4749" s="3">
        <v>1767.61806536356</v>
      </c>
      <c r="U4749" s="3">
        <v>1641.9694</v>
      </c>
    </row>
    <row r="4750" hidden="1">
      <c r="A4750" s="10" t="str">
        <f t="shared" si="1"/>
        <v>Uruguay2010</v>
      </c>
      <c r="B4750" s="1" t="s">
        <v>214</v>
      </c>
      <c r="C4750" s="3">
        <v>2010.0</v>
      </c>
      <c r="D4750" s="3">
        <v>74.19</v>
      </c>
      <c r="E4750" s="3">
        <v>59.03</v>
      </c>
      <c r="F4750" s="3">
        <v>0.059793</v>
      </c>
      <c r="G4750" s="3">
        <v>0.07</v>
      </c>
      <c r="H4750" s="3">
        <v>8621.76</v>
      </c>
      <c r="I4750" s="3">
        <v>6724.16</v>
      </c>
      <c r="J4750" s="3">
        <v>0.99</v>
      </c>
      <c r="K4750" s="3">
        <v>40284.48</v>
      </c>
      <c r="L4750" s="3">
        <v>25.98</v>
      </c>
      <c r="M4750" s="3">
        <v>33.05</v>
      </c>
      <c r="N4750" s="3">
        <v>23.1</v>
      </c>
      <c r="O4750" s="3">
        <v>17.86</v>
      </c>
      <c r="P4750" s="3">
        <v>2.98</v>
      </c>
      <c r="Q4750" s="3">
        <v>22.97</v>
      </c>
      <c r="R4750" s="3">
        <v>24.16</v>
      </c>
      <c r="S4750" s="3">
        <v>49.89</v>
      </c>
      <c r="T4750" s="3">
        <v>1824.46450314724</v>
      </c>
      <c r="U4750" s="3">
        <v>1955.9666</v>
      </c>
    </row>
    <row r="4751" hidden="1">
      <c r="A4751" s="10" t="str">
        <f t="shared" si="1"/>
        <v>United States2010</v>
      </c>
      <c r="B4751" s="1" t="s">
        <v>213</v>
      </c>
      <c r="C4751" s="3">
        <v>2010.0</v>
      </c>
      <c r="D4751" s="3">
        <v>19.07</v>
      </c>
      <c r="E4751" s="3">
        <v>65.41</v>
      </c>
      <c r="F4751" s="3">
        <v>1.564858</v>
      </c>
      <c r="G4751" s="3">
        <v>0.06</v>
      </c>
      <c r="H4751" s="3">
        <v>1968259.9</v>
      </c>
      <c r="I4751" s="3">
        <v>1278099.19</v>
      </c>
      <c r="J4751" s="3">
        <v>-3.43</v>
      </c>
      <c r="K4751" s="3">
        <v>1.499210029E7</v>
      </c>
      <c r="L4751" s="3">
        <v>29.4</v>
      </c>
      <c r="M4751" s="3">
        <v>36.01</v>
      </c>
      <c r="N4751" s="3">
        <v>14.91</v>
      </c>
      <c r="O4751" s="3">
        <v>16.83</v>
      </c>
      <c r="P4751" s="3">
        <v>34.88</v>
      </c>
      <c r="Q4751" s="3">
        <v>24.1</v>
      </c>
      <c r="R4751" s="3">
        <v>21.64</v>
      </c>
      <c r="S4751" s="3">
        <v>10.58</v>
      </c>
      <c r="T4751" s="3">
        <v>2178.18312994635</v>
      </c>
      <c r="U4751" s="3">
        <v>1345.1056</v>
      </c>
    </row>
    <row r="4752" hidden="1">
      <c r="A4752" s="10" t="str">
        <f t="shared" si="1"/>
        <v>St. Vincent and the Grenadines2010</v>
      </c>
      <c r="B4752" s="1" t="s">
        <v>192</v>
      </c>
      <c r="C4752" s="3">
        <v>2010.0</v>
      </c>
      <c r="D4752" s="3">
        <v>76.13</v>
      </c>
      <c r="E4752" s="3">
        <v>78.15</v>
      </c>
      <c r="F4752" s="2"/>
      <c r="G4752" s="3">
        <v>0.18</v>
      </c>
      <c r="H4752" s="3">
        <v>379.5</v>
      </c>
      <c r="I4752" s="3">
        <v>41.52</v>
      </c>
      <c r="J4752" s="3">
        <v>-30.24</v>
      </c>
      <c r="K4752" s="3">
        <v>681.23</v>
      </c>
      <c r="L4752" s="3">
        <v>16.79</v>
      </c>
      <c r="M4752" s="3">
        <v>61.36</v>
      </c>
      <c r="N4752" s="3">
        <v>13.19</v>
      </c>
      <c r="O4752" s="3">
        <v>8.66</v>
      </c>
      <c r="P4752" s="3">
        <v>9.54</v>
      </c>
      <c r="Q4752" s="3">
        <v>23.64</v>
      </c>
      <c r="R4752" s="3">
        <v>28.73</v>
      </c>
      <c r="S4752" s="3">
        <v>38.09</v>
      </c>
      <c r="T4752" s="3">
        <v>1668.77262078614</v>
      </c>
      <c r="U4752" s="3">
        <v>3559.8431</v>
      </c>
    </row>
    <row r="4753" hidden="1">
      <c r="A4753" s="10" t="str">
        <f t="shared" si="1"/>
        <v>Venezuela, RB2010</v>
      </c>
      <c r="B4753" s="1" t="s">
        <v>216</v>
      </c>
      <c r="C4753" s="3">
        <v>2010.0</v>
      </c>
      <c r="D4753" s="3">
        <v>94.71</v>
      </c>
      <c r="E4753" s="3">
        <v>67.25</v>
      </c>
      <c r="F4753" s="3">
        <v>-1.299921</v>
      </c>
      <c r="G4753" s="3">
        <v>0.3</v>
      </c>
      <c r="H4753" s="3">
        <v>32342.89</v>
      </c>
      <c r="I4753" s="3">
        <v>66962.67</v>
      </c>
      <c r="J4753" s="3">
        <v>10.92</v>
      </c>
      <c r="K4753" s="3">
        <v>393192.01</v>
      </c>
      <c r="L4753" s="3">
        <v>38.75</v>
      </c>
      <c r="M4753" s="3">
        <v>28.5</v>
      </c>
      <c r="N4753" s="3">
        <v>24.85</v>
      </c>
      <c r="O4753" s="3">
        <v>7.68</v>
      </c>
      <c r="P4753" s="3">
        <v>0.68</v>
      </c>
      <c r="Q4753" s="3">
        <v>27.65</v>
      </c>
      <c r="R4753" s="3">
        <v>4.26</v>
      </c>
      <c r="S4753" s="3">
        <v>67.41</v>
      </c>
      <c r="T4753" s="3">
        <v>2340.15032882713</v>
      </c>
      <c r="U4753" s="3">
        <v>8734.748</v>
      </c>
    </row>
    <row r="4754" hidden="1">
      <c r="A4754" s="10" t="str">
        <f t="shared" si="1"/>
        <v>Vietnam2010</v>
      </c>
      <c r="B4754" s="1" t="s">
        <v>217</v>
      </c>
      <c r="C4754" s="3">
        <v>2010.0</v>
      </c>
      <c r="D4754" s="3">
        <v>33.35</v>
      </c>
      <c r="E4754" s="3">
        <v>49.26</v>
      </c>
      <c r="F4754" s="3">
        <v>-0.096135</v>
      </c>
      <c r="G4754" s="3">
        <v>0.07</v>
      </c>
      <c r="H4754" s="3">
        <v>84838.55</v>
      </c>
      <c r="I4754" s="3">
        <v>72236.66</v>
      </c>
      <c r="J4754" s="3">
        <v>-8.21</v>
      </c>
      <c r="K4754" s="3">
        <v>115932.0</v>
      </c>
      <c r="L4754" s="3">
        <v>28.11</v>
      </c>
      <c r="M4754" s="3">
        <v>21.15</v>
      </c>
      <c r="N4754" s="3">
        <v>43.23</v>
      </c>
      <c r="O4754" s="3">
        <v>7.17</v>
      </c>
      <c r="P4754" s="3">
        <v>13.24</v>
      </c>
      <c r="Q4754" s="3">
        <v>50.01</v>
      </c>
      <c r="R4754" s="3">
        <v>12.86</v>
      </c>
      <c r="S4754" s="3">
        <v>23.3</v>
      </c>
      <c r="T4754" s="3">
        <v>1949.26498907027</v>
      </c>
      <c r="U4754" s="3">
        <v>1017.2127</v>
      </c>
    </row>
    <row r="4755" hidden="1">
      <c r="A4755" s="10" t="str">
        <f t="shared" si="1"/>
        <v>Vanuatu2010</v>
      </c>
      <c r="B4755" s="1" t="s">
        <v>215</v>
      </c>
      <c r="C4755" s="3">
        <v>2010.0</v>
      </c>
      <c r="D4755" s="3">
        <v>86.12</v>
      </c>
      <c r="E4755" s="3">
        <v>80.47</v>
      </c>
      <c r="F4755" s="2"/>
      <c r="G4755" s="3">
        <v>0.33</v>
      </c>
      <c r="H4755" s="3">
        <v>276.01</v>
      </c>
      <c r="I4755" s="3">
        <v>46.17</v>
      </c>
      <c r="J4755" s="3">
        <v>-6.11</v>
      </c>
      <c r="K4755" s="3">
        <v>700.8</v>
      </c>
      <c r="L4755" s="3">
        <v>18.52</v>
      </c>
      <c r="M4755" s="3">
        <v>61.95</v>
      </c>
      <c r="N4755" s="3">
        <v>13.0</v>
      </c>
      <c r="O4755" s="3">
        <v>3.75</v>
      </c>
      <c r="P4755" s="3">
        <v>4.38</v>
      </c>
      <c r="Q4755" s="3">
        <v>9.37</v>
      </c>
      <c r="R4755" s="3">
        <v>27.08</v>
      </c>
      <c r="S4755" s="3">
        <v>55.95</v>
      </c>
      <c r="T4755" s="3">
        <v>1641.16510164611</v>
      </c>
      <c r="U4755" s="3">
        <v>3122.0376</v>
      </c>
    </row>
    <row r="4756" hidden="1">
      <c r="A4756" s="10" t="str">
        <f t="shared" si="1"/>
        <v>World2010</v>
      </c>
      <c r="B4756" s="1" t="s">
        <v>219</v>
      </c>
      <c r="C4756" s="3">
        <v>2010.0</v>
      </c>
      <c r="D4756" s="3">
        <v>25.4</v>
      </c>
      <c r="E4756" s="3">
        <v>60.12</v>
      </c>
      <c r="F4756" s="2"/>
      <c r="G4756" s="3">
        <v>0.04</v>
      </c>
      <c r="H4756" s="3">
        <v>1.516092366E7</v>
      </c>
      <c r="I4756" s="3">
        <v>1.684066329E7</v>
      </c>
      <c r="J4756" s="3">
        <v>0.82</v>
      </c>
      <c r="K4756" s="3">
        <v>6.61258995E7</v>
      </c>
      <c r="L4756" s="3">
        <v>30.24</v>
      </c>
      <c r="M4756" s="3">
        <v>29.88</v>
      </c>
      <c r="N4756" s="3">
        <v>20.49</v>
      </c>
      <c r="O4756" s="3">
        <v>15.5</v>
      </c>
      <c r="P4756" s="3">
        <v>31.01</v>
      </c>
      <c r="Q4756" s="3">
        <v>30.78</v>
      </c>
      <c r="R4756" s="3">
        <v>20.4</v>
      </c>
      <c r="S4756" s="3">
        <v>12.95</v>
      </c>
      <c r="T4756" s="3">
        <v>2011.92970926983</v>
      </c>
      <c r="U4756" s="3">
        <v>1236.7846</v>
      </c>
    </row>
    <row r="4757" hidden="1">
      <c r="A4757" s="10" t="str">
        <f t="shared" si="1"/>
        <v>Wallis and Futura Isl.2010</v>
      </c>
      <c r="B4757" s="1" t="s">
        <v>218</v>
      </c>
      <c r="C4757" s="3">
        <v>2010.0</v>
      </c>
      <c r="D4757" s="3">
        <v>0.0</v>
      </c>
      <c r="E4757" s="3">
        <v>0.0</v>
      </c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3">
        <v>0.0</v>
      </c>
      <c r="U4757" s="3">
        <v>0.0</v>
      </c>
    </row>
    <row r="4758" hidden="1">
      <c r="A4758" s="10" t="str">
        <f t="shared" si="1"/>
        <v>Samoa2010</v>
      </c>
      <c r="B4758" s="1" t="s">
        <v>174</v>
      </c>
      <c r="C4758" s="3">
        <v>2010.0</v>
      </c>
      <c r="D4758" s="3">
        <v>33.21</v>
      </c>
      <c r="E4758" s="3">
        <v>70.41</v>
      </c>
      <c r="F4758" s="2"/>
      <c r="G4758" s="3">
        <v>0.27</v>
      </c>
      <c r="H4758" s="3">
        <v>309.85</v>
      </c>
      <c r="I4758" s="3">
        <v>70.25</v>
      </c>
      <c r="J4758" s="3">
        <v>-23.74</v>
      </c>
      <c r="K4758" s="3">
        <v>663.16</v>
      </c>
      <c r="L4758" s="3">
        <v>20.0</v>
      </c>
      <c r="M4758" s="3">
        <v>50.41</v>
      </c>
      <c r="N4758" s="3">
        <v>18.11</v>
      </c>
      <c r="O4758" s="3">
        <v>10.75</v>
      </c>
      <c r="P4758" s="3">
        <v>0.76</v>
      </c>
      <c r="Q4758" s="3">
        <v>85.59</v>
      </c>
      <c r="R4758" s="3">
        <v>2.82</v>
      </c>
      <c r="S4758" s="3">
        <v>10.81</v>
      </c>
      <c r="T4758" s="3">
        <v>1625.34830981972</v>
      </c>
      <c r="U4758" s="3">
        <v>4599.1788</v>
      </c>
    </row>
    <row r="4759" hidden="1">
      <c r="A4759" s="10" t="str">
        <f t="shared" si="1"/>
        <v>Yemen, Rep.2010</v>
      </c>
      <c r="B4759" s="1" t="s">
        <v>220</v>
      </c>
      <c r="C4759" s="3">
        <v>2010.0</v>
      </c>
      <c r="D4759" s="3">
        <v>95.44</v>
      </c>
      <c r="E4759" s="3">
        <v>67.88</v>
      </c>
      <c r="F4759" s="3">
        <v>-1.302821</v>
      </c>
      <c r="G4759" s="3">
        <v>0.2</v>
      </c>
      <c r="H4759" s="3">
        <v>9255.37</v>
      </c>
      <c r="I4759" s="3">
        <v>6437.48</v>
      </c>
      <c r="J4759" s="2"/>
      <c r="K4759" s="3">
        <v>30906.75</v>
      </c>
      <c r="L4759" s="3">
        <v>14.74</v>
      </c>
      <c r="M4759" s="3">
        <v>53.14</v>
      </c>
      <c r="N4759" s="3">
        <v>18.96</v>
      </c>
      <c r="O4759" s="3">
        <v>13.03</v>
      </c>
      <c r="P4759" s="3">
        <v>2.14</v>
      </c>
      <c r="Q4759" s="3">
        <v>20.37</v>
      </c>
      <c r="R4759" s="3">
        <v>2.32</v>
      </c>
      <c r="S4759" s="3">
        <v>75.17</v>
      </c>
      <c r="T4759" s="3">
        <v>1549.3632134203</v>
      </c>
      <c r="U4759" s="3">
        <v>7776.8784</v>
      </c>
    </row>
    <row r="4760" hidden="1">
      <c r="A4760" s="10" t="str">
        <f t="shared" si="1"/>
        <v>South Africa2010</v>
      </c>
      <c r="B4760" s="1" t="s">
        <v>186</v>
      </c>
      <c r="C4760" s="3">
        <v>2010.0</v>
      </c>
      <c r="D4760" s="3">
        <v>36.47</v>
      </c>
      <c r="E4760" s="3">
        <v>58.97</v>
      </c>
      <c r="F4760" s="3">
        <v>0.153813</v>
      </c>
      <c r="G4760" s="3">
        <v>0.05</v>
      </c>
      <c r="H4760" s="3">
        <v>83099.78</v>
      </c>
      <c r="I4760" s="3">
        <v>82630.65</v>
      </c>
      <c r="J4760" s="3">
        <v>1.24</v>
      </c>
      <c r="K4760" s="3">
        <v>375348.99</v>
      </c>
      <c r="L4760" s="3">
        <v>29.94</v>
      </c>
      <c r="M4760" s="3">
        <v>29.03</v>
      </c>
      <c r="N4760" s="3">
        <v>17.6</v>
      </c>
      <c r="O4760" s="3">
        <v>17.16</v>
      </c>
      <c r="P4760" s="3">
        <v>14.66</v>
      </c>
      <c r="Q4760" s="3">
        <v>20.98</v>
      </c>
      <c r="R4760" s="3">
        <v>36.59</v>
      </c>
      <c r="S4760" s="3">
        <v>27.64</v>
      </c>
      <c r="T4760" s="3">
        <v>2043.71626717881</v>
      </c>
      <c r="U4760" s="3">
        <v>1059.8016</v>
      </c>
    </row>
    <row r="4761" hidden="1">
      <c r="A4761" s="10" t="str">
        <f t="shared" si="1"/>
        <v>Zambia2010</v>
      </c>
      <c r="B4761" s="1" t="s">
        <v>221</v>
      </c>
      <c r="C4761" s="3">
        <v>2010.0</v>
      </c>
      <c r="D4761" s="3">
        <v>14.73</v>
      </c>
      <c r="E4761" s="3">
        <v>45.07</v>
      </c>
      <c r="F4761" s="3">
        <v>-0.786367</v>
      </c>
      <c r="G4761" s="3">
        <v>0.21</v>
      </c>
      <c r="H4761" s="3">
        <v>5321.0</v>
      </c>
      <c r="I4761" s="3">
        <v>6530.81</v>
      </c>
      <c r="J4761" s="3">
        <v>6.15</v>
      </c>
      <c r="K4761" s="3">
        <v>20265.56</v>
      </c>
      <c r="L4761" s="3">
        <v>26.58</v>
      </c>
      <c r="M4761" s="3">
        <v>18.49</v>
      </c>
      <c r="N4761" s="3">
        <v>27.8</v>
      </c>
      <c r="O4761" s="3">
        <v>26.79</v>
      </c>
      <c r="P4761" s="3">
        <v>1.45</v>
      </c>
      <c r="Q4761" s="3">
        <v>5.68</v>
      </c>
      <c r="R4761" s="3">
        <v>82.95</v>
      </c>
      <c r="S4761" s="3">
        <v>9.53</v>
      </c>
      <c r="T4761" s="3">
        <v>1696.27057144892</v>
      </c>
      <c r="U4761" s="3">
        <v>6326.352</v>
      </c>
    </row>
    <row r="4762" hidden="1">
      <c r="A4762" s="10" t="str">
        <f t="shared" si="1"/>
        <v>Zimbabwe2010</v>
      </c>
      <c r="B4762" s="1" t="s">
        <v>222</v>
      </c>
      <c r="C4762" s="3">
        <v>2010.0</v>
      </c>
      <c r="D4762" s="3">
        <v>39.43</v>
      </c>
      <c r="E4762" s="3">
        <v>70.58</v>
      </c>
      <c r="F4762" s="3">
        <v>-0.767483</v>
      </c>
      <c r="G4762" s="3">
        <v>0.06</v>
      </c>
      <c r="H4762" s="3">
        <v>5337.33</v>
      </c>
      <c r="I4762" s="3">
        <v>2640.58</v>
      </c>
      <c r="J4762" s="3">
        <v>-23.84</v>
      </c>
      <c r="K4762" s="3">
        <v>12041.66</v>
      </c>
      <c r="L4762" s="3">
        <v>26.54</v>
      </c>
      <c r="M4762" s="3">
        <v>44.04</v>
      </c>
      <c r="N4762" s="3">
        <v>19.26</v>
      </c>
      <c r="O4762" s="3">
        <v>7.93</v>
      </c>
      <c r="P4762" s="3">
        <v>1.95</v>
      </c>
      <c r="Q4762" s="3">
        <v>6.17</v>
      </c>
      <c r="R4762" s="3">
        <v>43.48</v>
      </c>
      <c r="S4762" s="3">
        <v>48.39</v>
      </c>
      <c r="T4762" s="3">
        <v>1804.14659792003</v>
      </c>
      <c r="U4762" s="3">
        <v>1890.4396</v>
      </c>
    </row>
    <row r="4763" hidden="1">
      <c r="A4763" s="10" t="str">
        <f t="shared" si="1"/>
        <v>Aruba2011</v>
      </c>
      <c r="B4763" s="1" t="s">
        <v>25</v>
      </c>
      <c r="C4763" s="3">
        <v>2011.0</v>
      </c>
      <c r="D4763" s="3">
        <v>80.36</v>
      </c>
      <c r="E4763" s="3">
        <v>82.25</v>
      </c>
      <c r="F4763" s="2"/>
      <c r="G4763" s="3">
        <v>0.52</v>
      </c>
      <c r="H4763" s="3">
        <v>1284.95</v>
      </c>
      <c r="I4763" s="3">
        <v>151.36</v>
      </c>
      <c r="J4763" s="3">
        <v>-15.97</v>
      </c>
      <c r="K4763" s="3">
        <v>2549.72</v>
      </c>
      <c r="L4763" s="3">
        <v>17.24</v>
      </c>
      <c r="M4763" s="3">
        <v>65.01</v>
      </c>
      <c r="N4763" s="3">
        <v>9.45</v>
      </c>
      <c r="O4763" s="3">
        <v>7.68</v>
      </c>
      <c r="P4763" s="3">
        <v>4.38</v>
      </c>
      <c r="Q4763" s="3">
        <v>89.5</v>
      </c>
      <c r="R4763" s="3">
        <v>1.58</v>
      </c>
      <c r="S4763" s="3">
        <v>1.51</v>
      </c>
      <c r="T4763" s="3">
        <v>1763.55544131866</v>
      </c>
      <c r="U4763" s="3">
        <v>6037.1831</v>
      </c>
    </row>
    <row r="4764" hidden="1">
      <c r="A4764" s="10" t="str">
        <f t="shared" si="1"/>
        <v>Afghanistan2011</v>
      </c>
      <c r="B4764" s="1" t="s">
        <v>15</v>
      </c>
      <c r="C4764" s="3">
        <v>2011.0</v>
      </c>
      <c r="D4764" s="3">
        <v>52.33</v>
      </c>
      <c r="E4764" s="3">
        <v>15.77</v>
      </c>
      <c r="F4764" s="2"/>
      <c r="G4764" s="3">
        <v>0.18</v>
      </c>
      <c r="H4764" s="3">
        <v>6390.31</v>
      </c>
      <c r="I4764" s="3">
        <v>375.85</v>
      </c>
      <c r="J4764" s="2"/>
      <c r="K4764" s="3">
        <v>17804.29</v>
      </c>
      <c r="L4764" s="3">
        <v>4.23</v>
      </c>
      <c r="M4764" s="3">
        <v>11.54</v>
      </c>
      <c r="N4764" s="3">
        <v>14.4</v>
      </c>
      <c r="O4764" s="3">
        <v>32.63</v>
      </c>
      <c r="P4764" s="2"/>
      <c r="Q4764" s="3">
        <v>14.9</v>
      </c>
      <c r="R4764" s="3">
        <v>1.07</v>
      </c>
      <c r="S4764" s="3">
        <v>50.48</v>
      </c>
      <c r="T4764" s="3">
        <v>2449.9466509495</v>
      </c>
      <c r="U4764" s="3">
        <v>3987.0904</v>
      </c>
    </row>
    <row r="4765" hidden="1">
      <c r="A4765" s="10" t="str">
        <f t="shared" si="1"/>
        <v>Anguila2011</v>
      </c>
      <c r="B4765" s="1" t="s">
        <v>21</v>
      </c>
      <c r="C4765" s="3">
        <v>2011.0</v>
      </c>
      <c r="D4765" s="3">
        <v>0.0</v>
      </c>
      <c r="E4765" s="3">
        <v>0.0</v>
      </c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3">
        <v>0.0</v>
      </c>
      <c r="U4765" s="3">
        <v>0.0</v>
      </c>
    </row>
    <row r="4766" hidden="1">
      <c r="A4766" s="10" t="str">
        <f t="shared" si="1"/>
        <v>Albania2011</v>
      </c>
      <c r="B4766" s="1" t="s">
        <v>18</v>
      </c>
      <c r="C4766" s="3">
        <v>2011.0</v>
      </c>
      <c r="D4766" s="3">
        <v>37.87</v>
      </c>
      <c r="E4766" s="3">
        <v>63.3</v>
      </c>
      <c r="F4766" s="3">
        <v>-0.359307</v>
      </c>
      <c r="G4766" s="3">
        <v>0.24</v>
      </c>
      <c r="H4766" s="3">
        <v>5395.85</v>
      </c>
      <c r="I4766" s="3">
        <v>1948.21</v>
      </c>
      <c r="J4766" s="3">
        <v>-22.74</v>
      </c>
      <c r="K4766" s="3">
        <v>12890.77</v>
      </c>
      <c r="L4766" s="3">
        <v>14.6</v>
      </c>
      <c r="M4766" s="3">
        <v>48.7</v>
      </c>
      <c r="N4766" s="3">
        <v>26.28</v>
      </c>
      <c r="O4766" s="3">
        <v>10.36</v>
      </c>
      <c r="P4766" s="3">
        <v>3.34</v>
      </c>
      <c r="Q4766" s="3">
        <v>37.53</v>
      </c>
      <c r="R4766" s="3">
        <v>28.05</v>
      </c>
      <c r="S4766" s="3">
        <v>30.98</v>
      </c>
      <c r="T4766" s="3">
        <v>1576.91395558301</v>
      </c>
      <c r="U4766" s="3">
        <v>1507.8061</v>
      </c>
    </row>
    <row r="4767" hidden="1">
      <c r="A4767" s="10" t="str">
        <f t="shared" si="1"/>
        <v>Andorra2011</v>
      </c>
      <c r="B4767" s="1" t="s">
        <v>20</v>
      </c>
      <c r="C4767" s="3">
        <v>2011.0</v>
      </c>
      <c r="D4767" s="3">
        <v>6.2</v>
      </c>
      <c r="E4767" s="3">
        <v>86.97</v>
      </c>
      <c r="F4767" s="2"/>
      <c r="G4767" s="3">
        <v>0.61</v>
      </c>
      <c r="H4767" s="3">
        <v>1617.69</v>
      </c>
      <c r="I4767" s="3">
        <v>114.02</v>
      </c>
      <c r="J4767" s="2"/>
      <c r="K4767" s="3">
        <v>3629.2</v>
      </c>
      <c r="L4767" s="3">
        <v>11.61</v>
      </c>
      <c r="M4767" s="3">
        <v>75.36</v>
      </c>
      <c r="N4767" s="3">
        <v>8.37</v>
      </c>
      <c r="O4767" s="3">
        <v>4.6</v>
      </c>
      <c r="P4767" s="3">
        <v>25.43</v>
      </c>
      <c r="Q4767" s="3">
        <v>61.65</v>
      </c>
      <c r="R4767" s="3">
        <v>6.29</v>
      </c>
      <c r="S4767" s="3">
        <v>5.71</v>
      </c>
      <c r="T4767" s="3">
        <v>1576.57691684751</v>
      </c>
      <c r="U4767" s="3">
        <v>1569.428</v>
      </c>
    </row>
    <row r="4768" hidden="1">
      <c r="A4768" s="10" t="str">
        <f t="shared" si="1"/>
        <v>Netherlands Antilles2011</v>
      </c>
      <c r="B4768" s="1" t="s">
        <v>148</v>
      </c>
      <c r="C4768" s="3">
        <v>2011.0</v>
      </c>
      <c r="D4768" s="3">
        <v>0.0</v>
      </c>
      <c r="E4768" s="3">
        <v>0.0</v>
      </c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3">
        <v>0.0</v>
      </c>
      <c r="U4768" s="3">
        <v>0.0</v>
      </c>
    </row>
    <row r="4769" hidden="1">
      <c r="A4769" s="10" t="str">
        <f t="shared" si="1"/>
        <v>United Arab Emirates2011</v>
      </c>
      <c r="B4769" s="1" t="s">
        <v>211</v>
      </c>
      <c r="C4769" s="3">
        <v>2011.0</v>
      </c>
      <c r="D4769" s="3">
        <v>44.18</v>
      </c>
      <c r="E4769" s="3">
        <v>0.0</v>
      </c>
      <c r="F4769" s="3">
        <v>-0.117289</v>
      </c>
      <c r="G4769" s="3">
        <v>0.08</v>
      </c>
      <c r="H4769" s="3">
        <v>210945.0</v>
      </c>
      <c r="I4769" s="3">
        <v>252556.0</v>
      </c>
      <c r="J4769" s="3">
        <v>28.49</v>
      </c>
      <c r="K4769" s="3">
        <v>350666.0</v>
      </c>
      <c r="L4769" s="2"/>
      <c r="M4769" s="2"/>
      <c r="N4769" s="2"/>
      <c r="O4769" s="2"/>
      <c r="P4769" s="2"/>
      <c r="Q4769" s="2"/>
      <c r="R4769" s="2"/>
      <c r="S4769" s="2"/>
      <c r="T4769" s="3">
        <v>1862.28712495678</v>
      </c>
      <c r="U4769" s="3">
        <v>2662.0995</v>
      </c>
    </row>
    <row r="4770" hidden="1">
      <c r="A4770" s="10" t="str">
        <f t="shared" si="1"/>
        <v>Argentina2011</v>
      </c>
      <c r="B4770" s="1" t="s">
        <v>23</v>
      </c>
      <c r="C4770" s="3">
        <v>2011.0</v>
      </c>
      <c r="D4770" s="3">
        <v>62.04</v>
      </c>
      <c r="E4770" s="3">
        <v>71.17</v>
      </c>
      <c r="F4770" s="3">
        <v>-0.003756</v>
      </c>
      <c r="G4770" s="3">
        <v>0.06</v>
      </c>
      <c r="H4770" s="3">
        <v>73960.66</v>
      </c>
      <c r="I4770" s="3">
        <v>82981.09</v>
      </c>
      <c r="J4770" s="3">
        <v>1.69</v>
      </c>
      <c r="K4770" s="3">
        <v>530163.01</v>
      </c>
      <c r="L4770" s="3">
        <v>36.99</v>
      </c>
      <c r="M4770" s="3">
        <v>34.18</v>
      </c>
      <c r="N4770" s="3">
        <v>23.9</v>
      </c>
      <c r="O4770" s="3">
        <v>4.07</v>
      </c>
      <c r="P4770" s="3">
        <v>10.43</v>
      </c>
      <c r="Q4770" s="3">
        <v>19.5</v>
      </c>
      <c r="R4770" s="3">
        <v>38.85</v>
      </c>
      <c r="S4770" s="3">
        <v>29.03</v>
      </c>
      <c r="T4770" s="3">
        <v>2362.40026494508</v>
      </c>
      <c r="U4770" s="3">
        <v>1490.4545</v>
      </c>
    </row>
    <row r="4771" hidden="1">
      <c r="A4771" s="10" t="str">
        <f t="shared" si="1"/>
        <v>Armenia2011</v>
      </c>
      <c r="B4771" s="1" t="s">
        <v>24</v>
      </c>
      <c r="C4771" s="3">
        <v>2011.0</v>
      </c>
      <c r="D4771" s="3">
        <v>47.74</v>
      </c>
      <c r="E4771" s="3">
        <v>66.79</v>
      </c>
      <c r="F4771" s="3">
        <v>0.318899</v>
      </c>
      <c r="G4771" s="3">
        <v>0.09</v>
      </c>
      <c r="H4771" s="3">
        <v>3979.93</v>
      </c>
      <c r="I4771" s="3">
        <v>1306.58</v>
      </c>
      <c r="J4771" s="3">
        <v>-24.39</v>
      </c>
      <c r="K4771" s="3">
        <v>10142.11</v>
      </c>
      <c r="L4771" s="3">
        <v>17.2</v>
      </c>
      <c r="M4771" s="3">
        <v>49.59</v>
      </c>
      <c r="N4771" s="3">
        <v>22.1</v>
      </c>
      <c r="O4771" s="3">
        <v>11.06</v>
      </c>
      <c r="P4771" s="3">
        <v>4.82</v>
      </c>
      <c r="Q4771" s="3">
        <v>26.12</v>
      </c>
      <c r="R4771" s="3">
        <v>37.86</v>
      </c>
      <c r="S4771" s="3">
        <v>31.17</v>
      </c>
      <c r="T4771" s="3">
        <v>1542.17207924781</v>
      </c>
      <c r="U4771" s="3">
        <v>1838.4484</v>
      </c>
    </row>
    <row r="4772" hidden="1">
      <c r="A4772" s="10" t="str">
        <f t="shared" si="1"/>
        <v>Antigua and Barbuda2011</v>
      </c>
      <c r="B4772" s="1" t="s">
        <v>22</v>
      </c>
      <c r="C4772" s="3">
        <v>2011.0</v>
      </c>
      <c r="D4772" s="3">
        <v>16.16</v>
      </c>
      <c r="E4772" s="3">
        <v>48.34</v>
      </c>
      <c r="F4772" s="2"/>
      <c r="G4772" s="3">
        <v>0.88</v>
      </c>
      <c r="H4772" s="3">
        <v>471.41</v>
      </c>
      <c r="I4772" s="3">
        <v>29.03</v>
      </c>
      <c r="J4772" s="3">
        <v>12.62</v>
      </c>
      <c r="K4772" s="3">
        <v>1137.64</v>
      </c>
      <c r="L4772" s="3">
        <v>9.11</v>
      </c>
      <c r="M4772" s="3">
        <v>39.23</v>
      </c>
      <c r="N4772" s="3">
        <v>8.52</v>
      </c>
      <c r="O4772" s="3">
        <v>7.91</v>
      </c>
      <c r="P4772" s="3">
        <v>28.36</v>
      </c>
      <c r="Q4772" s="3">
        <v>61.1</v>
      </c>
      <c r="R4772" s="3">
        <v>5.18</v>
      </c>
      <c r="S4772" s="3">
        <v>5.35</v>
      </c>
      <c r="T4772" s="3">
        <v>1614.59546068163</v>
      </c>
      <c r="U4772" s="3">
        <v>1611.9503</v>
      </c>
    </row>
    <row r="4773" hidden="1">
      <c r="A4773" s="10" t="str">
        <f t="shared" si="1"/>
        <v>Australia2011</v>
      </c>
      <c r="B4773" s="1" t="s">
        <v>26</v>
      </c>
      <c r="C4773" s="3">
        <v>2011.0</v>
      </c>
      <c r="D4773" s="3">
        <v>69.72</v>
      </c>
      <c r="E4773" s="3">
        <v>70.14</v>
      </c>
      <c r="F4773" s="3">
        <v>-0.413344</v>
      </c>
      <c r="G4773" s="3">
        <v>0.14</v>
      </c>
      <c r="H4773" s="3">
        <v>234205.82</v>
      </c>
      <c r="I4773" s="3">
        <v>269423.39</v>
      </c>
      <c r="J4773" s="3">
        <v>0.97</v>
      </c>
      <c r="K4773" s="3">
        <v>1396650.02</v>
      </c>
      <c r="L4773" s="3">
        <v>30.24</v>
      </c>
      <c r="M4773" s="3">
        <v>39.9</v>
      </c>
      <c r="N4773" s="3">
        <v>15.69</v>
      </c>
      <c r="O4773" s="3">
        <v>11.08</v>
      </c>
      <c r="P4773" s="3">
        <v>4.73</v>
      </c>
      <c r="Q4773" s="3">
        <v>11.93</v>
      </c>
      <c r="R4773" s="3">
        <v>16.53</v>
      </c>
      <c r="S4773" s="3">
        <v>62.83</v>
      </c>
      <c r="T4773" s="3">
        <v>2146.52089093309</v>
      </c>
      <c r="U4773" s="3">
        <v>1856.1533</v>
      </c>
    </row>
    <row r="4774" hidden="1">
      <c r="A4774" s="10" t="str">
        <f t="shared" si="1"/>
        <v>Austria2011</v>
      </c>
      <c r="B4774" s="1" t="s">
        <v>27</v>
      </c>
      <c r="C4774" s="3">
        <v>2011.0</v>
      </c>
      <c r="D4774" s="3">
        <v>17.52</v>
      </c>
      <c r="E4774" s="3">
        <v>65.56</v>
      </c>
      <c r="F4774" s="3">
        <v>1.768669</v>
      </c>
      <c r="G4774" s="3">
        <v>0.11</v>
      </c>
      <c r="H4774" s="3">
        <v>182349.82</v>
      </c>
      <c r="I4774" s="3">
        <v>169511.43</v>
      </c>
      <c r="J4774" s="3">
        <v>2.79</v>
      </c>
      <c r="K4774" s="3">
        <v>431119.99</v>
      </c>
      <c r="L4774" s="3">
        <v>25.67</v>
      </c>
      <c r="M4774" s="3">
        <v>39.89</v>
      </c>
      <c r="N4774" s="3">
        <v>23.67</v>
      </c>
      <c r="O4774" s="3">
        <v>10.29</v>
      </c>
      <c r="P4774" s="3">
        <v>34.74</v>
      </c>
      <c r="Q4774" s="3">
        <v>32.08</v>
      </c>
      <c r="R4774" s="3">
        <v>25.96</v>
      </c>
      <c r="S4774" s="3">
        <v>3.3</v>
      </c>
      <c r="T4774" s="3">
        <v>1939.07982345889</v>
      </c>
      <c r="U4774" s="3">
        <v>1387.0125</v>
      </c>
    </row>
    <row r="4775" hidden="1">
      <c r="A4775" s="10" t="str">
        <f t="shared" si="1"/>
        <v>Azerbaijan2011</v>
      </c>
      <c r="B4775" s="1" t="s">
        <v>28</v>
      </c>
      <c r="C4775" s="3">
        <v>2011.0</v>
      </c>
      <c r="D4775" s="3">
        <v>97.6</v>
      </c>
      <c r="E4775" s="3">
        <v>70.13</v>
      </c>
      <c r="F4775" s="3">
        <v>-1.529541</v>
      </c>
      <c r="G4775" s="3">
        <v>0.15</v>
      </c>
      <c r="H4775" s="3">
        <v>9732.87</v>
      </c>
      <c r="I4775" s="3">
        <v>26480.19</v>
      </c>
      <c r="J4775" s="3">
        <v>32.35</v>
      </c>
      <c r="K4775" s="3">
        <v>65951.63</v>
      </c>
      <c r="L4775" s="3">
        <v>45.87</v>
      </c>
      <c r="M4775" s="3">
        <v>24.26</v>
      </c>
      <c r="N4775" s="3">
        <v>23.91</v>
      </c>
      <c r="O4775" s="3">
        <v>5.82</v>
      </c>
      <c r="P4775" s="3">
        <v>0.21</v>
      </c>
      <c r="Q4775" s="3">
        <v>9.91</v>
      </c>
      <c r="R4775" s="3">
        <v>2.22</v>
      </c>
      <c r="S4775" s="3">
        <v>87.6</v>
      </c>
      <c r="T4775" s="3">
        <v>2734.04848028372</v>
      </c>
      <c r="U4775" s="3">
        <v>8982.7056</v>
      </c>
    </row>
    <row r="4776" hidden="1">
      <c r="A4776" s="10" t="str">
        <f t="shared" si="1"/>
        <v>Burundi2011</v>
      </c>
      <c r="B4776" s="1" t="s">
        <v>47</v>
      </c>
      <c r="C4776" s="3">
        <v>2011.0</v>
      </c>
      <c r="D4776" s="3">
        <v>52.66</v>
      </c>
      <c r="E4776" s="3">
        <v>66.66</v>
      </c>
      <c r="F4776" s="2"/>
      <c r="G4776" s="3">
        <v>0.1</v>
      </c>
      <c r="H4776" s="3">
        <v>1127.65</v>
      </c>
      <c r="I4776" s="3">
        <v>197.84</v>
      </c>
      <c r="J4776" s="3">
        <v>-25.4</v>
      </c>
      <c r="K4776" s="3">
        <v>2235.82</v>
      </c>
      <c r="L4776" s="3">
        <v>13.25</v>
      </c>
      <c r="M4776" s="3">
        <v>53.41</v>
      </c>
      <c r="N4776" s="3">
        <v>16.25</v>
      </c>
      <c r="O4776" s="3">
        <v>15.4</v>
      </c>
      <c r="P4776" s="3">
        <v>6.71</v>
      </c>
      <c r="Q4776" s="3">
        <v>12.19</v>
      </c>
      <c r="R4776" s="3">
        <v>31.97</v>
      </c>
      <c r="S4776" s="3">
        <v>48.94</v>
      </c>
      <c r="T4776" s="3">
        <v>1637.89056213427</v>
      </c>
      <c r="U4776" s="3">
        <v>3112.5854</v>
      </c>
    </row>
    <row r="4777" hidden="1">
      <c r="A4777" s="10" t="str">
        <f t="shared" si="1"/>
        <v>Belgium2011</v>
      </c>
      <c r="B4777" s="1" t="s">
        <v>34</v>
      </c>
      <c r="C4777" s="3">
        <v>2011.0</v>
      </c>
      <c r="D4777" s="3">
        <v>23.09</v>
      </c>
      <c r="E4777" s="3">
        <v>55.37</v>
      </c>
      <c r="F4777" s="3">
        <v>1.13059</v>
      </c>
      <c r="G4777" s="3">
        <v>0.08</v>
      </c>
      <c r="H4777" s="3">
        <v>466348.6</v>
      </c>
      <c r="I4777" s="3">
        <v>475957.5</v>
      </c>
      <c r="J4777" s="3">
        <v>-0.1</v>
      </c>
      <c r="K4777" s="3">
        <v>522646.0</v>
      </c>
      <c r="L4777" s="3">
        <v>17.74</v>
      </c>
      <c r="M4777" s="3">
        <v>37.63</v>
      </c>
      <c r="N4777" s="3">
        <v>27.11</v>
      </c>
      <c r="O4777" s="3">
        <v>16.14</v>
      </c>
      <c r="P4777" s="3">
        <v>15.68</v>
      </c>
      <c r="Q4777" s="3">
        <v>41.62</v>
      </c>
      <c r="R4777" s="3">
        <v>32.55</v>
      </c>
      <c r="S4777" s="3">
        <v>8.15</v>
      </c>
      <c r="T4777" s="3">
        <v>1628.69800738687</v>
      </c>
      <c r="U4777" s="3">
        <v>1106.3449</v>
      </c>
    </row>
    <row r="4778" hidden="1">
      <c r="A4778" s="10" t="str">
        <f t="shared" si="1"/>
        <v>Benin2011</v>
      </c>
      <c r="B4778" s="1" t="s">
        <v>37</v>
      </c>
      <c r="C4778" s="3">
        <v>2011.0</v>
      </c>
      <c r="D4778" s="3">
        <v>39.14</v>
      </c>
      <c r="E4778" s="3">
        <v>60.01</v>
      </c>
      <c r="F4778" s="2"/>
      <c r="G4778" s="3">
        <v>0.09</v>
      </c>
      <c r="H4778" s="3">
        <v>2070.01</v>
      </c>
      <c r="I4778" s="3">
        <v>388.59</v>
      </c>
      <c r="J4778" s="3">
        <v>-5.52</v>
      </c>
      <c r="K4778" s="3">
        <v>10693.32</v>
      </c>
      <c r="L4778" s="3">
        <v>11.96</v>
      </c>
      <c r="M4778" s="3">
        <v>48.05</v>
      </c>
      <c r="N4778" s="3">
        <v>26.52</v>
      </c>
      <c r="O4778" s="3">
        <v>13.46</v>
      </c>
      <c r="P4778" s="3">
        <v>5.73</v>
      </c>
      <c r="Q4778" s="3">
        <v>23.35</v>
      </c>
      <c r="R4778" s="3">
        <v>24.96</v>
      </c>
      <c r="S4778" s="3">
        <v>45.96</v>
      </c>
      <c r="T4778" s="3">
        <v>1309.97570296807</v>
      </c>
      <c r="U4778" s="3">
        <v>1991.7595</v>
      </c>
    </row>
    <row r="4779" hidden="1">
      <c r="A4779" s="10" t="str">
        <f t="shared" si="1"/>
        <v>Burkina Faso2011</v>
      </c>
      <c r="B4779" s="1" t="s">
        <v>46</v>
      </c>
      <c r="C4779" s="3">
        <v>2011.0</v>
      </c>
      <c r="D4779" s="3">
        <v>9.17</v>
      </c>
      <c r="E4779" s="3">
        <v>74.53</v>
      </c>
      <c r="F4779" s="3">
        <v>-0.990751</v>
      </c>
      <c r="G4779" s="3">
        <v>0.11</v>
      </c>
      <c r="H4779" s="3">
        <v>2406.4</v>
      </c>
      <c r="I4779" s="3">
        <v>2312.41</v>
      </c>
      <c r="J4779" s="3">
        <v>-5.11</v>
      </c>
      <c r="K4779" s="3">
        <v>12080.3</v>
      </c>
      <c r="L4779" s="3">
        <v>19.15</v>
      </c>
      <c r="M4779" s="3">
        <v>55.38</v>
      </c>
      <c r="N4779" s="3">
        <v>22.25</v>
      </c>
      <c r="O4779" s="3">
        <v>3.22</v>
      </c>
      <c r="P4779" s="3">
        <v>0.49</v>
      </c>
      <c r="Q4779" s="3">
        <v>1.02</v>
      </c>
      <c r="R4779" s="3">
        <v>78.84</v>
      </c>
      <c r="S4779" s="3">
        <v>19.65</v>
      </c>
      <c r="T4779" s="3">
        <v>1724.37184482511</v>
      </c>
      <c r="U4779" s="3">
        <v>6201.2688</v>
      </c>
    </row>
    <row r="4780" hidden="1">
      <c r="A4780" s="10" t="str">
        <f t="shared" si="1"/>
        <v>Bangladesh2011</v>
      </c>
      <c r="B4780" s="1" t="s">
        <v>31</v>
      </c>
      <c r="C4780" s="3">
        <v>2011.0</v>
      </c>
      <c r="D4780" s="3">
        <v>5.52</v>
      </c>
      <c r="E4780" s="3">
        <v>38.42</v>
      </c>
      <c r="F4780" s="3">
        <v>-0.779665</v>
      </c>
      <c r="G4780" s="3">
        <v>0.08</v>
      </c>
      <c r="H4780" s="3">
        <v>41221.65</v>
      </c>
      <c r="I4780" s="3">
        <v>24313.74</v>
      </c>
      <c r="J4780" s="3">
        <v>-7.58</v>
      </c>
      <c r="K4780" s="3">
        <v>128638.0</v>
      </c>
      <c r="L4780" s="3">
        <v>18.84</v>
      </c>
      <c r="M4780" s="3">
        <v>19.58</v>
      </c>
      <c r="N4780" s="3">
        <v>50.06</v>
      </c>
      <c r="O4780" s="3">
        <v>11.51</v>
      </c>
      <c r="P4780" s="3">
        <v>0.68</v>
      </c>
      <c r="Q4780" s="3">
        <v>89.79</v>
      </c>
      <c r="R4780" s="3">
        <v>4.02</v>
      </c>
      <c r="S4780" s="3">
        <v>5.51</v>
      </c>
      <c r="T4780" s="3">
        <v>1696.27996682255</v>
      </c>
      <c r="U4780" s="3">
        <v>7777.83</v>
      </c>
    </row>
    <row r="4781" hidden="1">
      <c r="A4781" s="10" t="str">
        <f t="shared" si="1"/>
        <v>Bulgaria2011</v>
      </c>
      <c r="B4781" s="1" t="s">
        <v>45</v>
      </c>
      <c r="C4781" s="3">
        <v>2011.0</v>
      </c>
      <c r="D4781" s="3">
        <v>32.6</v>
      </c>
      <c r="E4781" s="3">
        <v>48.69</v>
      </c>
      <c r="F4781" s="3">
        <v>0.62812</v>
      </c>
      <c r="G4781" s="3">
        <v>0.05</v>
      </c>
      <c r="H4781" s="3">
        <v>32493.61</v>
      </c>
      <c r="I4781" s="3">
        <v>28165.22</v>
      </c>
      <c r="J4781" s="3">
        <v>0.38</v>
      </c>
      <c r="K4781" s="3">
        <v>57386.22</v>
      </c>
      <c r="L4781" s="3">
        <v>18.03</v>
      </c>
      <c r="M4781" s="3">
        <v>30.66</v>
      </c>
      <c r="N4781" s="3">
        <v>22.31</v>
      </c>
      <c r="O4781" s="3">
        <v>26.32</v>
      </c>
      <c r="P4781" s="3">
        <v>14.71</v>
      </c>
      <c r="Q4781" s="3">
        <v>36.34</v>
      </c>
      <c r="R4781" s="3">
        <v>30.1</v>
      </c>
      <c r="S4781" s="3">
        <v>15.97</v>
      </c>
      <c r="T4781" s="3">
        <v>1578.83840042206</v>
      </c>
      <c r="U4781" s="3">
        <v>1109.6266</v>
      </c>
    </row>
    <row r="4782" hidden="1">
      <c r="A4782" s="10" t="str">
        <f t="shared" si="1"/>
        <v>Bahrain2011</v>
      </c>
      <c r="B4782" s="1" t="s">
        <v>30</v>
      </c>
      <c r="C4782" s="3">
        <v>2011.0</v>
      </c>
      <c r="D4782" s="3">
        <v>83.07</v>
      </c>
      <c r="E4782" s="3">
        <v>34.36</v>
      </c>
      <c r="F4782" s="3">
        <v>-0.289197</v>
      </c>
      <c r="G4782" s="3">
        <v>0.04</v>
      </c>
      <c r="H4782" s="3">
        <v>17643.32</v>
      </c>
      <c r="I4782" s="3">
        <v>22561.92</v>
      </c>
      <c r="J4782" s="3">
        <v>24.68</v>
      </c>
      <c r="K4782" s="3">
        <v>28776.6</v>
      </c>
      <c r="L4782" s="3">
        <v>13.89</v>
      </c>
      <c r="M4782" s="3">
        <v>20.47</v>
      </c>
      <c r="N4782" s="3">
        <v>11.83</v>
      </c>
      <c r="O4782" s="3">
        <v>53.81</v>
      </c>
      <c r="P4782" s="3">
        <v>2.22</v>
      </c>
      <c r="Q4782" s="3">
        <v>74.27</v>
      </c>
      <c r="R4782" s="3">
        <v>10.79</v>
      </c>
      <c r="S4782" s="3">
        <v>12.71</v>
      </c>
      <c r="T4782" s="3">
        <v>2239.33987823262</v>
      </c>
      <c r="U4782" s="3">
        <v>5044.4509</v>
      </c>
    </row>
    <row r="4783" hidden="1">
      <c r="A4783" s="10" t="str">
        <f t="shared" si="1"/>
        <v>Bahamas, The2011</v>
      </c>
      <c r="B4783" s="1" t="s">
        <v>29</v>
      </c>
      <c r="C4783" s="3">
        <v>2011.0</v>
      </c>
      <c r="D4783" s="3">
        <v>44.89</v>
      </c>
      <c r="E4783" s="3">
        <v>78.31</v>
      </c>
      <c r="F4783" s="2"/>
      <c r="G4783" s="3">
        <v>0.15</v>
      </c>
      <c r="H4783" s="3">
        <v>3410.32</v>
      </c>
      <c r="I4783" s="3">
        <v>726.94</v>
      </c>
      <c r="J4783" s="3">
        <v>-13.46</v>
      </c>
      <c r="K4783" s="3">
        <v>10070.45</v>
      </c>
      <c r="L4783" s="3">
        <v>13.61</v>
      </c>
      <c r="M4783" s="3">
        <v>64.7</v>
      </c>
      <c r="N4783" s="3">
        <v>10.23</v>
      </c>
      <c r="O4783" s="3">
        <v>7.61</v>
      </c>
      <c r="P4783" s="3">
        <v>10.62</v>
      </c>
      <c r="Q4783" s="3">
        <v>44.15</v>
      </c>
      <c r="R4783" s="3">
        <v>31.23</v>
      </c>
      <c r="S4783" s="3">
        <v>14.0</v>
      </c>
      <c r="T4783" s="3">
        <v>1657.22210274957</v>
      </c>
      <c r="U4783" s="3">
        <v>1744.3898</v>
      </c>
    </row>
    <row r="4784" hidden="1">
      <c r="A4784" s="10" t="str">
        <f t="shared" si="1"/>
        <v>Bosnia and Herzegovina2011</v>
      </c>
      <c r="B4784" s="1" t="s">
        <v>41</v>
      </c>
      <c r="C4784" s="3">
        <v>2011.0</v>
      </c>
      <c r="D4784" s="3">
        <v>31.36</v>
      </c>
      <c r="E4784" s="3">
        <v>56.55</v>
      </c>
      <c r="F4784" s="3">
        <v>0.66582</v>
      </c>
      <c r="G4784" s="3">
        <v>0.09</v>
      </c>
      <c r="H4784" s="3">
        <v>11050.58</v>
      </c>
      <c r="I4784" s="3">
        <v>5850.08</v>
      </c>
      <c r="J4784" s="3">
        <v>-23.76</v>
      </c>
      <c r="K4784" s="3">
        <v>18644.72</v>
      </c>
      <c r="L4784" s="3">
        <v>14.59</v>
      </c>
      <c r="M4784" s="3">
        <v>41.96</v>
      </c>
      <c r="N4784" s="3">
        <v>24.44</v>
      </c>
      <c r="O4784" s="3">
        <v>18.96</v>
      </c>
      <c r="P4784" s="3">
        <v>11.56</v>
      </c>
      <c r="Q4784" s="3">
        <v>30.38</v>
      </c>
      <c r="R4784" s="3">
        <v>44.66</v>
      </c>
      <c r="S4784" s="3">
        <v>10.83</v>
      </c>
      <c r="T4784" s="3">
        <v>1528.86660055744</v>
      </c>
      <c r="U4784" s="3">
        <v>1166.5751</v>
      </c>
    </row>
    <row r="4785" hidden="1">
      <c r="A4785" s="10" t="str">
        <f t="shared" si="1"/>
        <v>Belarus2011</v>
      </c>
      <c r="B4785" s="1" t="s">
        <v>33</v>
      </c>
      <c r="C4785" s="3">
        <v>2011.0</v>
      </c>
      <c r="D4785" s="3">
        <v>46.62</v>
      </c>
      <c r="E4785" s="3">
        <v>48.2</v>
      </c>
      <c r="F4785" s="3">
        <v>0.963289</v>
      </c>
      <c r="G4785" s="3">
        <v>0.25</v>
      </c>
      <c r="H4785" s="3">
        <v>45759.08</v>
      </c>
      <c r="I4785" s="3">
        <v>41418.67</v>
      </c>
      <c r="J4785" s="3">
        <v>-1.04</v>
      </c>
      <c r="K4785" s="3">
        <v>61757.79</v>
      </c>
      <c r="L4785" s="3">
        <v>15.93</v>
      </c>
      <c r="M4785" s="3">
        <v>32.27</v>
      </c>
      <c r="N4785" s="3">
        <v>20.43</v>
      </c>
      <c r="O4785" s="3">
        <v>25.72</v>
      </c>
      <c r="P4785" s="3">
        <v>14.88</v>
      </c>
      <c r="Q4785" s="3">
        <v>47.12</v>
      </c>
      <c r="R4785" s="3">
        <v>25.7</v>
      </c>
      <c r="S4785" s="3">
        <v>7.12</v>
      </c>
      <c r="T4785" s="3">
        <v>2180.71443223481</v>
      </c>
      <c r="U4785" s="3">
        <v>1764.9445</v>
      </c>
    </row>
    <row r="4786" hidden="1">
      <c r="A4786" s="10" t="str">
        <f t="shared" si="1"/>
        <v>Belgium-Luxembourg2011</v>
      </c>
      <c r="B4786" s="1" t="s">
        <v>35</v>
      </c>
      <c r="C4786" s="3">
        <v>2011.0</v>
      </c>
      <c r="D4786" s="3">
        <v>0.0</v>
      </c>
      <c r="E4786" s="3">
        <v>0.0</v>
      </c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3">
        <v>0.0</v>
      </c>
      <c r="U4786" s="3">
        <v>0.0</v>
      </c>
    </row>
    <row r="4787" hidden="1">
      <c r="A4787" s="10" t="str">
        <f t="shared" si="1"/>
        <v>Belize2011</v>
      </c>
      <c r="B4787" s="1" t="s">
        <v>36</v>
      </c>
      <c r="C4787" s="3">
        <v>2011.0</v>
      </c>
      <c r="D4787" s="3">
        <v>88.77</v>
      </c>
      <c r="E4787" s="3">
        <v>56.56</v>
      </c>
      <c r="F4787" s="2"/>
      <c r="G4787" s="3">
        <v>0.24</v>
      </c>
      <c r="H4787" s="3">
        <v>835.54</v>
      </c>
      <c r="I4787" s="3">
        <v>396.18</v>
      </c>
      <c r="J4787" s="3">
        <v>-1.71</v>
      </c>
      <c r="K4787" s="3">
        <v>1460.8</v>
      </c>
      <c r="L4787" s="3">
        <v>11.91</v>
      </c>
      <c r="M4787" s="3">
        <v>44.65</v>
      </c>
      <c r="N4787" s="3">
        <v>13.16</v>
      </c>
      <c r="O4787" s="3">
        <v>2.63</v>
      </c>
      <c r="P4787" s="3">
        <v>1.96</v>
      </c>
      <c r="Q4787" s="3">
        <v>19.86</v>
      </c>
      <c r="R4787" s="3">
        <v>14.99</v>
      </c>
      <c r="S4787" s="3">
        <v>57.32</v>
      </c>
      <c r="T4787" s="3">
        <v>1440.54485813896</v>
      </c>
      <c r="U4787" s="3">
        <v>2524.4526</v>
      </c>
    </row>
    <row r="4788" hidden="1">
      <c r="A4788" s="10" t="str">
        <f t="shared" si="1"/>
        <v>Bermuda2011</v>
      </c>
      <c r="B4788" s="1" t="s">
        <v>38</v>
      </c>
      <c r="C4788" s="3">
        <v>2011.0</v>
      </c>
      <c r="D4788" s="3">
        <v>0.0</v>
      </c>
      <c r="E4788" s="3">
        <v>71.55</v>
      </c>
      <c r="F4788" s="2"/>
      <c r="G4788" s="3">
        <v>0.32</v>
      </c>
      <c r="H4788" s="3">
        <v>880.77</v>
      </c>
      <c r="I4788" s="2"/>
      <c r="J4788" s="3">
        <v>28.81</v>
      </c>
      <c r="K4788" s="3">
        <v>6312.69</v>
      </c>
      <c r="L4788" s="3">
        <v>13.64</v>
      </c>
      <c r="M4788" s="3">
        <v>57.91</v>
      </c>
      <c r="N4788" s="3">
        <v>5.81</v>
      </c>
      <c r="O4788" s="3">
        <v>4.72</v>
      </c>
      <c r="P4788" s="2"/>
      <c r="Q4788" s="2"/>
      <c r="R4788" s="2"/>
      <c r="S4788" s="2"/>
      <c r="T4788" s="3">
        <v>1609.32439455361</v>
      </c>
      <c r="U4788" s="3">
        <v>0.0</v>
      </c>
    </row>
    <row r="4789" hidden="1">
      <c r="A4789" s="10" t="str">
        <f t="shared" si="1"/>
        <v>Bolivia2011</v>
      </c>
      <c r="B4789" s="1" t="s">
        <v>40</v>
      </c>
      <c r="C4789" s="3">
        <v>2011.0</v>
      </c>
      <c r="D4789" s="3">
        <v>85.17</v>
      </c>
      <c r="E4789" s="3">
        <v>72.28</v>
      </c>
      <c r="F4789" s="3">
        <v>-0.90749</v>
      </c>
      <c r="G4789" s="3">
        <v>0.16</v>
      </c>
      <c r="H4789" s="3">
        <v>7935.74</v>
      </c>
      <c r="I4789" s="3">
        <v>9213.94</v>
      </c>
      <c r="J4789" s="3">
        <v>5.7</v>
      </c>
      <c r="K4789" s="3">
        <v>23963.03</v>
      </c>
      <c r="L4789" s="3">
        <v>31.09</v>
      </c>
      <c r="M4789" s="3">
        <v>41.19</v>
      </c>
      <c r="N4789" s="3">
        <v>25.58</v>
      </c>
      <c r="O4789" s="3">
        <v>2.01</v>
      </c>
      <c r="P4789" s="3">
        <v>0.69</v>
      </c>
      <c r="Q4789" s="3">
        <v>45.24</v>
      </c>
      <c r="R4789" s="3">
        <v>19.58</v>
      </c>
      <c r="S4789" s="3">
        <v>34.46</v>
      </c>
      <c r="T4789" s="3">
        <v>2156.93930305802</v>
      </c>
      <c r="U4789" s="3">
        <v>2877.2725</v>
      </c>
    </row>
    <row r="4790" hidden="1">
      <c r="A4790" s="10" t="str">
        <f t="shared" si="1"/>
        <v>Brazil2011</v>
      </c>
      <c r="B4790" s="1" t="s">
        <v>43</v>
      </c>
      <c r="C4790" s="3">
        <v>2011.0</v>
      </c>
      <c r="D4790" s="3">
        <v>62.73</v>
      </c>
      <c r="E4790" s="3">
        <v>60.44</v>
      </c>
      <c r="F4790" s="3">
        <v>0.376133</v>
      </c>
      <c r="G4790" s="3">
        <v>0.06</v>
      </c>
      <c r="H4790" s="3">
        <v>226246.76</v>
      </c>
      <c r="I4790" s="3">
        <v>256038.7</v>
      </c>
      <c r="J4790" s="3">
        <v>-0.77</v>
      </c>
      <c r="K4790" s="3">
        <v>2616200.0</v>
      </c>
      <c r="L4790" s="3">
        <v>32.8</v>
      </c>
      <c r="M4790" s="3">
        <v>27.64</v>
      </c>
      <c r="N4790" s="3">
        <v>27.26</v>
      </c>
      <c r="O4790" s="3">
        <v>12.26</v>
      </c>
      <c r="P4790" s="3">
        <v>13.47</v>
      </c>
      <c r="Q4790" s="3">
        <v>12.82</v>
      </c>
      <c r="R4790" s="3">
        <v>26.65</v>
      </c>
      <c r="S4790" s="3">
        <v>45.08</v>
      </c>
      <c r="T4790" s="3">
        <v>2096.33281521635</v>
      </c>
      <c r="U4790" s="3">
        <v>996.858</v>
      </c>
    </row>
    <row r="4791" hidden="1">
      <c r="A4791" s="10" t="str">
        <f t="shared" si="1"/>
        <v>Barbados2011</v>
      </c>
      <c r="B4791" s="1" t="s">
        <v>32</v>
      </c>
      <c r="C4791" s="3">
        <v>2011.0</v>
      </c>
      <c r="D4791" s="3">
        <v>63.17</v>
      </c>
      <c r="E4791" s="3">
        <v>80.86</v>
      </c>
      <c r="F4791" s="2"/>
      <c r="G4791" s="3">
        <v>0.48</v>
      </c>
      <c r="H4791" s="3">
        <v>1775.4</v>
      </c>
      <c r="I4791" s="3">
        <v>508.45</v>
      </c>
      <c r="J4791" s="3">
        <v>-4.53</v>
      </c>
      <c r="K4791" s="3">
        <v>4657.5</v>
      </c>
      <c r="L4791" s="3">
        <v>15.97</v>
      </c>
      <c r="M4791" s="3">
        <v>64.89</v>
      </c>
      <c r="N4791" s="3">
        <v>11.36</v>
      </c>
      <c r="O4791" s="3">
        <v>7.35</v>
      </c>
      <c r="P4791" s="3">
        <v>6.44</v>
      </c>
      <c r="Q4791" s="3">
        <v>76.45</v>
      </c>
      <c r="R4791" s="3">
        <v>10.87</v>
      </c>
      <c r="S4791" s="3">
        <v>5.52</v>
      </c>
      <c r="T4791" s="3">
        <v>1699.60464968888</v>
      </c>
      <c r="U4791" s="3">
        <v>2237.038</v>
      </c>
    </row>
    <row r="4792" hidden="1">
      <c r="A4792" s="10" t="str">
        <f t="shared" si="1"/>
        <v>Brunei2011</v>
      </c>
      <c r="B4792" s="1" t="s">
        <v>44</v>
      </c>
      <c r="C4792" s="3">
        <v>2011.0</v>
      </c>
      <c r="D4792" s="3">
        <v>95.51</v>
      </c>
      <c r="E4792" s="3">
        <v>77.21</v>
      </c>
      <c r="F4792" s="2"/>
      <c r="G4792" s="3">
        <v>0.25</v>
      </c>
      <c r="H4792" s="3">
        <v>3601.39</v>
      </c>
      <c r="I4792" s="3">
        <v>12457.51</v>
      </c>
      <c r="J4792" s="3">
        <v>39.48</v>
      </c>
      <c r="K4792" s="3">
        <v>18525.32</v>
      </c>
      <c r="L4792" s="3">
        <v>33.27</v>
      </c>
      <c r="M4792" s="3">
        <v>43.94</v>
      </c>
      <c r="N4792" s="3">
        <v>17.75</v>
      </c>
      <c r="O4792" s="3">
        <v>4.51</v>
      </c>
      <c r="P4792" s="3">
        <v>1.91</v>
      </c>
      <c r="Q4792" s="3">
        <v>45.18</v>
      </c>
      <c r="R4792" s="3">
        <v>1.94</v>
      </c>
      <c r="S4792" s="3">
        <v>50.85</v>
      </c>
      <c r="T4792" s="3">
        <v>2292.70543557303</v>
      </c>
      <c r="U4792" s="3">
        <v>9113.6288</v>
      </c>
    </row>
    <row r="4793" hidden="1">
      <c r="A4793" s="10" t="str">
        <f t="shared" si="1"/>
        <v>Bhutan2011</v>
      </c>
      <c r="B4793" s="1" t="s">
        <v>39</v>
      </c>
      <c r="C4793" s="3">
        <v>2011.0</v>
      </c>
      <c r="D4793" s="3">
        <v>24.95</v>
      </c>
      <c r="E4793" s="3">
        <v>67.24</v>
      </c>
      <c r="F4793" s="2"/>
      <c r="G4793" s="3">
        <v>0.76</v>
      </c>
      <c r="H4793" s="3">
        <v>1051.75</v>
      </c>
      <c r="I4793" s="3">
        <v>452.96</v>
      </c>
      <c r="J4793" s="3">
        <v>-29.99</v>
      </c>
      <c r="K4793" s="3">
        <v>1777.1</v>
      </c>
      <c r="L4793" s="3">
        <v>28.76</v>
      </c>
      <c r="M4793" s="3">
        <v>38.48</v>
      </c>
      <c r="N4793" s="3">
        <v>24.61</v>
      </c>
      <c r="O4793" s="3">
        <v>8.15</v>
      </c>
      <c r="P4793" s="3">
        <v>0.01</v>
      </c>
      <c r="Q4793" s="3">
        <v>21.05</v>
      </c>
      <c r="R4793" s="3">
        <v>62.3</v>
      </c>
      <c r="S4793" s="3">
        <v>16.64</v>
      </c>
      <c r="T4793" s="3">
        <v>2016.83359434385</v>
      </c>
      <c r="U4793" s="3">
        <v>3017.7884</v>
      </c>
    </row>
    <row r="4794" hidden="1">
      <c r="A4794" s="10" t="str">
        <f t="shared" si="1"/>
        <v>Botswana2011</v>
      </c>
      <c r="B4794" s="1" t="s">
        <v>42</v>
      </c>
      <c r="C4794" s="3">
        <v>2011.0</v>
      </c>
      <c r="D4794" s="3">
        <v>5.09</v>
      </c>
      <c r="E4794" s="3">
        <v>72.29</v>
      </c>
      <c r="F4794" s="3">
        <v>-0.394759</v>
      </c>
      <c r="G4794" s="3">
        <v>0.49</v>
      </c>
      <c r="H4794" s="3">
        <v>8306.97</v>
      </c>
      <c r="I4794" s="3">
        <v>5915.3</v>
      </c>
      <c r="J4794" s="3">
        <v>-3.64</v>
      </c>
      <c r="K4794" s="3">
        <v>15351.97</v>
      </c>
      <c r="L4794" s="3">
        <v>24.92</v>
      </c>
      <c r="M4794" s="3">
        <v>47.37</v>
      </c>
      <c r="N4794" s="3">
        <v>13.82</v>
      </c>
      <c r="O4794" s="3">
        <v>12.58</v>
      </c>
      <c r="P4794" s="3">
        <v>3.31</v>
      </c>
      <c r="Q4794" s="3">
        <v>8.77</v>
      </c>
      <c r="R4794" s="3">
        <v>21.32</v>
      </c>
      <c r="S4794" s="3">
        <v>66.29</v>
      </c>
      <c r="T4794" s="3">
        <v>2055.23914268055</v>
      </c>
      <c r="U4794" s="3">
        <v>5987.9484</v>
      </c>
    </row>
    <row r="4795" hidden="1">
      <c r="A4795" s="10" t="str">
        <f t="shared" si="1"/>
        <v>Central African Republic2011</v>
      </c>
      <c r="B4795" s="1" t="s">
        <v>53</v>
      </c>
      <c r="C4795" s="3">
        <v>2011.0</v>
      </c>
      <c r="D4795" s="3">
        <v>26.96</v>
      </c>
      <c r="E4795" s="3">
        <v>70.58</v>
      </c>
      <c r="F4795" s="2"/>
      <c r="G4795" s="3">
        <v>0.15</v>
      </c>
      <c r="H4795" s="3">
        <v>214.7</v>
      </c>
      <c r="I4795" s="3">
        <v>103.94</v>
      </c>
      <c r="J4795" s="3">
        <v>-8.22</v>
      </c>
      <c r="K4795" s="3">
        <v>2437.98</v>
      </c>
      <c r="L4795" s="3">
        <v>29.5</v>
      </c>
      <c r="M4795" s="3">
        <v>41.08</v>
      </c>
      <c r="N4795" s="3">
        <v>26.95</v>
      </c>
      <c r="O4795" s="3">
        <v>2.45</v>
      </c>
      <c r="P4795" s="3">
        <v>3.85</v>
      </c>
      <c r="Q4795" s="3">
        <v>1.22</v>
      </c>
      <c r="R4795" s="3">
        <v>10.42</v>
      </c>
      <c r="S4795" s="3">
        <v>84.19</v>
      </c>
      <c r="T4795" s="3">
        <v>1928.11908175964</v>
      </c>
      <c r="U4795" s="3">
        <v>4660.5657</v>
      </c>
    </row>
    <row r="4796" hidden="1">
      <c r="A4796" s="10" t="str">
        <f t="shared" si="1"/>
        <v>Canada2011</v>
      </c>
      <c r="B4796" s="1" t="s">
        <v>50</v>
      </c>
      <c r="C4796" s="3">
        <v>2011.0</v>
      </c>
      <c r="D4796" s="3">
        <v>44.15</v>
      </c>
      <c r="E4796" s="3">
        <v>68.05</v>
      </c>
      <c r="F4796" s="3">
        <v>0.574688</v>
      </c>
      <c r="G4796" s="3">
        <v>0.48</v>
      </c>
      <c r="H4796" s="3">
        <v>450579.51</v>
      </c>
      <c r="I4796" s="3">
        <v>450430.01</v>
      </c>
      <c r="J4796" s="3">
        <v>-1.14</v>
      </c>
      <c r="K4796" s="3">
        <v>1788650.06</v>
      </c>
      <c r="L4796" s="3">
        <v>33.69</v>
      </c>
      <c r="M4796" s="3">
        <v>34.36</v>
      </c>
      <c r="N4796" s="3">
        <v>18.57</v>
      </c>
      <c r="O4796" s="3">
        <v>11.77</v>
      </c>
      <c r="P4796" s="3">
        <v>15.89</v>
      </c>
      <c r="Q4796" s="3">
        <v>26.77</v>
      </c>
      <c r="R4796" s="3">
        <v>26.94</v>
      </c>
      <c r="S4796" s="3">
        <v>27.5</v>
      </c>
      <c r="T4796" s="3">
        <v>2196.15372670561</v>
      </c>
      <c r="U4796" s="3">
        <v>1247.9445</v>
      </c>
    </row>
    <row r="4797" hidden="1">
      <c r="A4797" s="10" t="str">
        <f t="shared" si="1"/>
        <v>Switzerland2011</v>
      </c>
      <c r="B4797" s="1" t="s">
        <v>196</v>
      </c>
      <c r="C4797" s="3">
        <v>2011.0</v>
      </c>
      <c r="D4797" s="3">
        <v>8.29</v>
      </c>
      <c r="E4797" s="3">
        <v>65.96</v>
      </c>
      <c r="F4797" s="3">
        <v>2.102055</v>
      </c>
      <c r="G4797" s="3">
        <v>0.06</v>
      </c>
      <c r="H4797" s="3">
        <v>208219.9</v>
      </c>
      <c r="I4797" s="3">
        <v>234819.26</v>
      </c>
      <c r="J4797" s="3">
        <v>8.43</v>
      </c>
      <c r="K4797" s="3">
        <v>699580.02</v>
      </c>
      <c r="L4797" s="3">
        <v>22.06</v>
      </c>
      <c r="M4797" s="3">
        <v>43.9</v>
      </c>
      <c r="N4797" s="3">
        <v>27.58</v>
      </c>
      <c r="O4797" s="3">
        <v>5.76</v>
      </c>
      <c r="P4797" s="3">
        <v>24.77</v>
      </c>
      <c r="Q4797" s="3">
        <v>40.01</v>
      </c>
      <c r="R4797" s="3">
        <v>32.05</v>
      </c>
      <c r="S4797" s="3">
        <v>1.16</v>
      </c>
      <c r="T4797" s="3">
        <v>1896.58240225582</v>
      </c>
      <c r="U4797" s="3">
        <v>2018.6008</v>
      </c>
    </row>
    <row r="4798" hidden="1">
      <c r="A4798" s="10" t="str">
        <f t="shared" si="1"/>
        <v>Chile2011</v>
      </c>
      <c r="B4798" s="1" t="s">
        <v>55</v>
      </c>
      <c r="C4798" s="3">
        <v>2011.0</v>
      </c>
      <c r="D4798" s="3">
        <v>48.69</v>
      </c>
      <c r="E4798" s="3">
        <v>69.82</v>
      </c>
      <c r="F4798" s="3">
        <v>-0.146944</v>
      </c>
      <c r="G4798" s="3">
        <v>0.09</v>
      </c>
      <c r="H4798" s="3">
        <v>74848.01</v>
      </c>
      <c r="I4798" s="3">
        <v>81437.59</v>
      </c>
      <c r="J4798" s="3">
        <v>3.32</v>
      </c>
      <c r="K4798" s="3">
        <v>252252.0</v>
      </c>
      <c r="L4798" s="3">
        <v>28.81</v>
      </c>
      <c r="M4798" s="3">
        <v>41.01</v>
      </c>
      <c r="N4798" s="3">
        <v>14.86</v>
      </c>
      <c r="O4798" s="3">
        <v>15.31</v>
      </c>
      <c r="P4798" s="3">
        <v>2.07</v>
      </c>
      <c r="Q4798" s="3">
        <v>9.91</v>
      </c>
      <c r="R4798" s="3">
        <v>52.28</v>
      </c>
      <c r="S4798" s="3">
        <v>35.74</v>
      </c>
      <c r="T4798" s="3">
        <v>2032.41446969425</v>
      </c>
      <c r="U4798" s="3">
        <v>2222.0361</v>
      </c>
    </row>
    <row r="4799" hidden="1">
      <c r="A4799" s="10" t="str">
        <f t="shared" si="1"/>
        <v>China2011</v>
      </c>
      <c r="B4799" s="1" t="s">
        <v>56</v>
      </c>
      <c r="C4799" s="3">
        <v>2011.0</v>
      </c>
      <c r="D4799" s="3">
        <v>6.55</v>
      </c>
      <c r="E4799" s="3">
        <v>48.52</v>
      </c>
      <c r="F4799" s="3">
        <v>1.185758</v>
      </c>
      <c r="G4799" s="3">
        <v>0.06</v>
      </c>
      <c r="H4799" s="3">
        <v>1743394.87</v>
      </c>
      <c r="I4799" s="3">
        <v>1898388.43</v>
      </c>
      <c r="J4799" s="3">
        <v>2.4</v>
      </c>
      <c r="K4799" s="3">
        <v>7551499.89</v>
      </c>
      <c r="L4799" s="3">
        <v>37.69</v>
      </c>
      <c r="M4799" s="3">
        <v>10.83</v>
      </c>
      <c r="N4799" s="3">
        <v>19.83</v>
      </c>
      <c r="O4799" s="3">
        <v>28.78</v>
      </c>
      <c r="P4799" s="3">
        <v>45.23</v>
      </c>
      <c r="Q4799" s="3">
        <v>35.75</v>
      </c>
      <c r="R4799" s="3">
        <v>16.95</v>
      </c>
      <c r="S4799" s="3">
        <v>1.95</v>
      </c>
      <c r="T4799" s="3">
        <v>1991.57991077795</v>
      </c>
      <c r="U4799" s="3">
        <v>2174.5297</v>
      </c>
    </row>
    <row r="4800" hidden="1">
      <c r="A4800" s="10" t="str">
        <f t="shared" si="1"/>
        <v>Cote d'Ivoire2011</v>
      </c>
      <c r="B4800" s="1" t="s">
        <v>62</v>
      </c>
      <c r="C4800" s="3">
        <v>2011.0</v>
      </c>
      <c r="D4800" s="3">
        <v>75.1</v>
      </c>
      <c r="E4800" s="3">
        <v>42.52</v>
      </c>
      <c r="F4800" s="3">
        <v>-1.006521</v>
      </c>
      <c r="G4800" s="3">
        <v>0.06</v>
      </c>
      <c r="H4800" s="3">
        <v>6711.11</v>
      </c>
      <c r="I4800" s="3">
        <v>11109.6</v>
      </c>
      <c r="J4800" s="3">
        <v>16.49</v>
      </c>
      <c r="K4800" s="3">
        <v>25414.88</v>
      </c>
      <c r="L4800" s="3">
        <v>13.67</v>
      </c>
      <c r="M4800" s="3">
        <v>28.85</v>
      </c>
      <c r="N4800" s="3">
        <v>18.95</v>
      </c>
      <c r="O4800" s="3">
        <v>38.36</v>
      </c>
      <c r="P4800" s="3">
        <v>2.54</v>
      </c>
      <c r="Q4800" s="3">
        <v>21.67</v>
      </c>
      <c r="R4800" s="3">
        <v>19.91</v>
      </c>
      <c r="S4800" s="3">
        <v>55.85</v>
      </c>
      <c r="T4800" s="3">
        <v>1500.61231965349</v>
      </c>
      <c r="U4800" s="3">
        <v>2432.9369</v>
      </c>
    </row>
    <row r="4801" hidden="1">
      <c r="A4801" s="10" t="str">
        <f t="shared" si="1"/>
        <v>Cameroon2011</v>
      </c>
      <c r="B4801" s="1" t="s">
        <v>49</v>
      </c>
      <c r="C4801" s="3">
        <v>2011.0</v>
      </c>
      <c r="D4801" s="3">
        <v>63.18</v>
      </c>
      <c r="E4801" s="3">
        <v>64.19</v>
      </c>
      <c r="F4801" s="3">
        <v>-0.51105</v>
      </c>
      <c r="G4801" s="3">
        <v>0.07</v>
      </c>
      <c r="H4801" s="3">
        <v>5074.4</v>
      </c>
      <c r="I4801" s="3">
        <v>2147.39</v>
      </c>
      <c r="J4801" s="3">
        <v>-5.07</v>
      </c>
      <c r="K4801" s="3">
        <v>29375.45</v>
      </c>
      <c r="L4801" s="3">
        <v>28.77</v>
      </c>
      <c r="M4801" s="3">
        <v>35.42</v>
      </c>
      <c r="N4801" s="3">
        <v>24.87</v>
      </c>
      <c r="O4801" s="3">
        <v>10.91</v>
      </c>
      <c r="P4801" s="3">
        <v>9.75</v>
      </c>
      <c r="Q4801" s="3">
        <v>9.07</v>
      </c>
      <c r="R4801" s="3">
        <v>29.33</v>
      </c>
      <c r="S4801" s="3">
        <v>50.49</v>
      </c>
      <c r="T4801" s="3">
        <v>1802.87717907883</v>
      </c>
      <c r="U4801" s="3">
        <v>1792.7684</v>
      </c>
    </row>
    <row r="4802" hidden="1">
      <c r="A4802" s="10" t="str">
        <f t="shared" si="1"/>
        <v>Congo, Rep.2011</v>
      </c>
      <c r="B4802" s="1" t="s">
        <v>59</v>
      </c>
      <c r="C4802" s="3">
        <v>2011.0</v>
      </c>
      <c r="D4802" s="3">
        <v>78.61</v>
      </c>
      <c r="E4802" s="3">
        <v>92.19</v>
      </c>
      <c r="F4802" s="3">
        <v>-0.923242</v>
      </c>
      <c r="G4802" s="3">
        <v>0.2</v>
      </c>
      <c r="H4802" s="3">
        <v>7012.53</v>
      </c>
      <c r="I4802" s="3">
        <v>13823.65</v>
      </c>
      <c r="J4802" s="3">
        <v>22.63</v>
      </c>
      <c r="K4802" s="3">
        <v>15655.38</v>
      </c>
      <c r="L4802" s="3">
        <v>80.9</v>
      </c>
      <c r="M4802" s="3">
        <v>11.29</v>
      </c>
      <c r="N4802" s="3">
        <v>5.59</v>
      </c>
      <c r="O4802" s="3">
        <v>2.21</v>
      </c>
      <c r="P4802" s="3">
        <v>20.89</v>
      </c>
      <c r="Q4802" s="3">
        <v>2.13</v>
      </c>
      <c r="R4802" s="3">
        <v>0.27</v>
      </c>
      <c r="S4802" s="3">
        <v>76.7</v>
      </c>
      <c r="T4802" s="3">
        <v>4171.24117433817</v>
      </c>
      <c r="U4802" s="3">
        <v>6424.7391</v>
      </c>
    </row>
    <row r="4803" hidden="1">
      <c r="A4803" s="10" t="str">
        <f t="shared" si="1"/>
        <v>Cook Islands2011</v>
      </c>
      <c r="B4803" s="1" t="s">
        <v>60</v>
      </c>
      <c r="C4803" s="3">
        <v>2011.0</v>
      </c>
      <c r="D4803" s="3">
        <v>87.62</v>
      </c>
      <c r="E4803" s="3">
        <v>44.96</v>
      </c>
      <c r="F4803" s="2"/>
      <c r="G4803" s="3">
        <v>0.22</v>
      </c>
      <c r="H4803" s="3">
        <v>109.32</v>
      </c>
      <c r="I4803" s="3">
        <v>3.12</v>
      </c>
      <c r="J4803" s="2"/>
      <c r="K4803" s="2"/>
      <c r="L4803" s="3">
        <v>5.54</v>
      </c>
      <c r="M4803" s="3">
        <v>39.42</v>
      </c>
      <c r="N4803" s="3">
        <v>5.26</v>
      </c>
      <c r="O4803" s="3">
        <v>4.81</v>
      </c>
      <c r="P4803" s="2"/>
      <c r="Q4803" s="3">
        <v>16.45</v>
      </c>
      <c r="R4803" s="3">
        <v>0.0</v>
      </c>
      <c r="S4803" s="3">
        <v>11.77</v>
      </c>
      <c r="T4803" s="3">
        <v>1418.90895195712</v>
      </c>
      <c r="U4803" s="3">
        <v>5208.8403</v>
      </c>
    </row>
    <row r="4804" hidden="1">
      <c r="A4804" s="10" t="str">
        <f t="shared" si="1"/>
        <v>Colombia2011</v>
      </c>
      <c r="B4804" s="1" t="s">
        <v>57</v>
      </c>
      <c r="C4804" s="3">
        <v>2011.0</v>
      </c>
      <c r="D4804" s="3">
        <v>77.89</v>
      </c>
      <c r="E4804" s="3">
        <v>65.73</v>
      </c>
      <c r="F4804" s="3">
        <v>0.04828</v>
      </c>
      <c r="G4804" s="3">
        <v>0.18</v>
      </c>
      <c r="H4804" s="3">
        <v>54674.82</v>
      </c>
      <c r="I4804" s="3">
        <v>56953.52</v>
      </c>
      <c r="J4804" s="3">
        <v>-0.92</v>
      </c>
      <c r="K4804" s="3">
        <v>334944.01</v>
      </c>
      <c r="L4804" s="3">
        <v>34.46</v>
      </c>
      <c r="M4804" s="3">
        <v>31.27</v>
      </c>
      <c r="N4804" s="3">
        <v>27.55</v>
      </c>
      <c r="O4804" s="3">
        <v>5.79</v>
      </c>
      <c r="P4804" s="3">
        <v>2.76</v>
      </c>
      <c r="Q4804" s="3">
        <v>20.59</v>
      </c>
      <c r="R4804" s="3">
        <v>14.63</v>
      </c>
      <c r="S4804" s="3">
        <v>62.01</v>
      </c>
      <c r="T4804" s="3">
        <v>2187.69642436732</v>
      </c>
      <c r="U4804" s="3">
        <v>4276.5166</v>
      </c>
    </row>
    <row r="4805" hidden="1">
      <c r="A4805" s="10" t="str">
        <f t="shared" si="1"/>
        <v>Comoros2011</v>
      </c>
      <c r="B4805" s="1" t="s">
        <v>58</v>
      </c>
      <c r="C4805" s="3">
        <v>2011.0</v>
      </c>
      <c r="D4805" s="3">
        <v>78.04</v>
      </c>
      <c r="E4805" s="3">
        <v>64.7</v>
      </c>
      <c r="F4805" s="2"/>
      <c r="G4805" s="3">
        <v>0.16</v>
      </c>
      <c r="H4805" s="3">
        <v>210.61</v>
      </c>
      <c r="I4805" s="3">
        <v>26.74</v>
      </c>
      <c r="J4805" s="3">
        <v>-20.09</v>
      </c>
      <c r="K4805" s="3">
        <v>1023.09</v>
      </c>
      <c r="L4805" s="3">
        <v>20.11</v>
      </c>
      <c r="M4805" s="3">
        <v>44.59</v>
      </c>
      <c r="N4805" s="3">
        <v>26.98</v>
      </c>
      <c r="O4805" s="3">
        <v>8.32</v>
      </c>
      <c r="P4805" s="3">
        <v>1.05</v>
      </c>
      <c r="Q4805" s="3">
        <v>86.43</v>
      </c>
      <c r="R4805" s="3">
        <v>11.55</v>
      </c>
      <c r="S4805" s="3">
        <v>0.97</v>
      </c>
      <c r="T4805" s="3">
        <v>1819.20969710889</v>
      </c>
      <c r="U4805" s="3">
        <v>6132.7001</v>
      </c>
    </row>
    <row r="4806" hidden="1">
      <c r="A4806" s="10" t="str">
        <f t="shared" si="1"/>
        <v>Cape Verde2011</v>
      </c>
      <c r="B4806" s="1" t="s">
        <v>51</v>
      </c>
      <c r="C4806" s="3">
        <v>2011.0</v>
      </c>
      <c r="D4806" s="3">
        <v>66.94</v>
      </c>
      <c r="E4806" s="3">
        <v>77.6</v>
      </c>
      <c r="F4806" s="2"/>
      <c r="G4806" s="3">
        <v>0.38</v>
      </c>
      <c r="H4806" s="3">
        <v>946.56</v>
      </c>
      <c r="I4806" s="3">
        <v>305.75</v>
      </c>
      <c r="J4806" s="3">
        <v>-28.81</v>
      </c>
      <c r="K4806" s="3">
        <v>1865.92</v>
      </c>
      <c r="L4806" s="3">
        <v>22.88</v>
      </c>
      <c r="M4806" s="3">
        <v>54.72</v>
      </c>
      <c r="N4806" s="3">
        <v>15.22</v>
      </c>
      <c r="O4806" s="3">
        <v>7.18</v>
      </c>
      <c r="P4806" s="3">
        <v>26.92</v>
      </c>
      <c r="Q4806" s="3">
        <v>51.38</v>
      </c>
      <c r="R4806" s="3">
        <v>3.28</v>
      </c>
      <c r="S4806" s="3">
        <v>18.43</v>
      </c>
      <c r="T4806" s="3">
        <v>1761.62611833864</v>
      </c>
      <c r="U4806" s="3">
        <v>2172.3967</v>
      </c>
    </row>
    <row r="4807" hidden="1">
      <c r="A4807" s="10" t="str">
        <f t="shared" si="1"/>
        <v>Costa Rica2011</v>
      </c>
      <c r="B4807" s="1" t="s">
        <v>61</v>
      </c>
      <c r="C4807" s="3">
        <v>2011.0</v>
      </c>
      <c r="D4807" s="3">
        <v>40.81</v>
      </c>
      <c r="E4807" s="3">
        <v>73.96</v>
      </c>
      <c r="F4807" s="3">
        <v>0.211622</v>
      </c>
      <c r="G4807" s="3">
        <v>0.15</v>
      </c>
      <c r="H4807" s="3">
        <v>18263.8</v>
      </c>
      <c r="I4807" s="3">
        <v>10222.24</v>
      </c>
      <c r="J4807" s="3">
        <v>-3.74</v>
      </c>
      <c r="K4807" s="3">
        <v>42262.7</v>
      </c>
      <c r="L4807" s="3">
        <v>33.89</v>
      </c>
      <c r="M4807" s="3">
        <v>40.07</v>
      </c>
      <c r="N4807" s="3">
        <v>20.16</v>
      </c>
      <c r="O4807" s="3">
        <v>5.88</v>
      </c>
      <c r="P4807" s="3">
        <v>33.04</v>
      </c>
      <c r="Q4807" s="3">
        <v>28.9</v>
      </c>
      <c r="R4807" s="3">
        <v>12.51</v>
      </c>
      <c r="S4807" s="3">
        <v>25.55</v>
      </c>
      <c r="T4807" s="3">
        <v>2215.2121008754</v>
      </c>
      <c r="U4807" s="3">
        <v>1652.9525</v>
      </c>
    </row>
    <row r="4808" hidden="1">
      <c r="A4808" s="10" t="str">
        <f t="shared" si="1"/>
        <v>Cuba2011</v>
      </c>
      <c r="B4808" s="1" t="s">
        <v>64</v>
      </c>
      <c r="C4808" s="3">
        <v>2011.0</v>
      </c>
      <c r="D4808" s="3">
        <v>0.0</v>
      </c>
      <c r="E4808" s="3">
        <v>0.0</v>
      </c>
      <c r="F4808" s="3">
        <v>-0.414015</v>
      </c>
      <c r="G4808" s="2"/>
      <c r="H4808" s="2"/>
      <c r="I4808" s="2"/>
      <c r="J4808" s="3">
        <v>3.25</v>
      </c>
      <c r="K4808" s="3">
        <v>68990.0</v>
      </c>
      <c r="L4808" s="2"/>
      <c r="M4808" s="2"/>
      <c r="N4808" s="2"/>
      <c r="O4808" s="2"/>
      <c r="P4808" s="2"/>
      <c r="Q4808" s="2"/>
      <c r="R4808" s="2"/>
      <c r="S4808" s="2"/>
      <c r="T4808" s="3">
        <v>0.0</v>
      </c>
      <c r="U4808" s="3">
        <v>0.0</v>
      </c>
    </row>
    <row r="4809" hidden="1">
      <c r="A4809" s="10" t="str">
        <f t="shared" si="1"/>
        <v>Cayman Islands2011</v>
      </c>
      <c r="B4809" s="1" t="s">
        <v>52</v>
      </c>
      <c r="C4809" s="3">
        <v>2011.0</v>
      </c>
      <c r="D4809" s="3">
        <v>0.0</v>
      </c>
      <c r="E4809" s="3">
        <v>0.0</v>
      </c>
      <c r="F4809" s="2"/>
      <c r="G4809" s="2"/>
      <c r="H4809" s="2"/>
      <c r="I4809" s="2"/>
      <c r="J4809" s="2"/>
      <c r="K4809" s="3">
        <v>4186.22</v>
      </c>
      <c r="L4809" s="2"/>
      <c r="M4809" s="2"/>
      <c r="N4809" s="2"/>
      <c r="O4809" s="2"/>
      <c r="P4809" s="2"/>
      <c r="Q4809" s="2"/>
      <c r="R4809" s="2"/>
      <c r="S4809" s="2"/>
      <c r="T4809" s="3">
        <v>0.0</v>
      </c>
      <c r="U4809" s="3">
        <v>0.0</v>
      </c>
    </row>
    <row r="4810" hidden="1">
      <c r="A4810" s="10" t="str">
        <f t="shared" si="1"/>
        <v>Cyprus2011</v>
      </c>
      <c r="B4810" s="1" t="s">
        <v>65</v>
      </c>
      <c r="C4810" s="3">
        <v>2011.0</v>
      </c>
      <c r="D4810" s="3">
        <v>40.93</v>
      </c>
      <c r="E4810" s="3">
        <v>81.44</v>
      </c>
      <c r="F4810" s="3">
        <v>0.772541</v>
      </c>
      <c r="G4810" s="3">
        <v>0.06</v>
      </c>
      <c r="H4810" s="3">
        <v>8788.56</v>
      </c>
      <c r="I4810" s="3">
        <v>1954.77</v>
      </c>
      <c r="J4810" s="3">
        <v>-3.83</v>
      </c>
      <c r="K4810" s="3">
        <v>27565.47</v>
      </c>
      <c r="L4810" s="3">
        <v>15.24</v>
      </c>
      <c r="M4810" s="3">
        <v>66.2</v>
      </c>
      <c r="N4810" s="3">
        <v>12.63</v>
      </c>
      <c r="O4810" s="3">
        <v>4.9</v>
      </c>
      <c r="P4810" s="3">
        <v>16.0</v>
      </c>
      <c r="Q4810" s="3">
        <v>52.17</v>
      </c>
      <c r="R4810" s="3">
        <v>15.63</v>
      </c>
      <c r="S4810" s="3">
        <v>16.2</v>
      </c>
      <c r="T4810" s="3">
        <v>1677.99989591909</v>
      </c>
      <c r="U4810" s="3">
        <v>1327.8248</v>
      </c>
    </row>
    <row r="4811" hidden="1">
      <c r="A4811" s="10" t="str">
        <f t="shared" si="1"/>
        <v>Czechia2011</v>
      </c>
      <c r="B4811" s="1" t="s">
        <v>66</v>
      </c>
      <c r="C4811" s="3">
        <v>2011.0</v>
      </c>
      <c r="D4811" s="3">
        <v>11.73</v>
      </c>
      <c r="E4811" s="3">
        <v>69.58</v>
      </c>
      <c r="F4811" s="3">
        <v>1.771762</v>
      </c>
      <c r="G4811" s="3">
        <v>0.12</v>
      </c>
      <c r="H4811" s="3">
        <v>150813.42</v>
      </c>
      <c r="I4811" s="3">
        <v>162391.72</v>
      </c>
      <c r="J4811" s="3">
        <v>3.78</v>
      </c>
      <c r="K4811" s="3">
        <v>229563.01</v>
      </c>
      <c r="L4811" s="3">
        <v>38.82</v>
      </c>
      <c r="M4811" s="3">
        <v>30.76</v>
      </c>
      <c r="N4811" s="3">
        <v>22.06</v>
      </c>
      <c r="O4811" s="3">
        <v>8.31</v>
      </c>
      <c r="P4811" s="3">
        <v>42.26</v>
      </c>
      <c r="Q4811" s="3">
        <v>36.4</v>
      </c>
      <c r="R4811" s="3">
        <v>17.05</v>
      </c>
      <c r="S4811" s="3">
        <v>4.21</v>
      </c>
      <c r="T4811" s="3">
        <v>2505.95784212914</v>
      </c>
      <c r="U4811" s="3">
        <v>1985.4143</v>
      </c>
    </row>
    <row r="4812" hidden="1">
      <c r="A4812" s="10" t="str">
        <f t="shared" si="1"/>
        <v>Germany2011</v>
      </c>
      <c r="B4812" s="1" t="s">
        <v>89</v>
      </c>
      <c r="C4812" s="3">
        <v>2011.0</v>
      </c>
      <c r="D4812" s="3">
        <v>11.47</v>
      </c>
      <c r="E4812" s="3">
        <v>61.4</v>
      </c>
      <c r="F4812" s="3">
        <v>2.057418</v>
      </c>
      <c r="G4812" s="3">
        <v>0.04</v>
      </c>
      <c r="H4812" s="3">
        <v>1261588.48</v>
      </c>
      <c r="I4812" s="3">
        <v>1483802.56</v>
      </c>
      <c r="J4812" s="3">
        <v>4.91</v>
      </c>
      <c r="K4812" s="3">
        <v>3744410.11</v>
      </c>
      <c r="L4812" s="3">
        <v>28.7</v>
      </c>
      <c r="M4812" s="3">
        <v>32.7</v>
      </c>
      <c r="N4812" s="3">
        <v>22.03</v>
      </c>
      <c r="O4812" s="3">
        <v>12.82</v>
      </c>
      <c r="P4812" s="3">
        <v>37.76</v>
      </c>
      <c r="Q4812" s="3">
        <v>34.34</v>
      </c>
      <c r="R4812" s="3">
        <v>20.51</v>
      </c>
      <c r="S4812" s="3">
        <v>3.17</v>
      </c>
      <c r="T4812" s="3">
        <v>1931.61431835193</v>
      </c>
      <c r="U4812" s="3">
        <v>1521.9632</v>
      </c>
    </row>
    <row r="4813" hidden="1">
      <c r="A4813" s="10" t="str">
        <f t="shared" si="1"/>
        <v>Djibouti2011</v>
      </c>
      <c r="B4813" s="1" t="s">
        <v>68</v>
      </c>
      <c r="C4813" s="3">
        <v>2011.0</v>
      </c>
      <c r="D4813" s="3">
        <v>0.0</v>
      </c>
      <c r="E4813" s="3">
        <v>0.0</v>
      </c>
      <c r="F4813" s="2"/>
      <c r="G4813" s="2"/>
      <c r="H4813" s="2"/>
      <c r="I4813" s="2"/>
      <c r="J4813" s="2"/>
      <c r="K4813" s="3">
        <v>1239.14</v>
      </c>
      <c r="L4813" s="2"/>
      <c r="M4813" s="2"/>
      <c r="N4813" s="2"/>
      <c r="O4813" s="2"/>
      <c r="P4813" s="2"/>
      <c r="Q4813" s="2"/>
      <c r="R4813" s="2"/>
      <c r="S4813" s="2"/>
      <c r="T4813" s="3">
        <v>0.0</v>
      </c>
      <c r="U4813" s="3">
        <v>0.0</v>
      </c>
    </row>
    <row r="4814" hidden="1">
      <c r="A4814" s="10" t="str">
        <f t="shared" si="1"/>
        <v>Dominica2011</v>
      </c>
      <c r="B4814" s="1" t="s">
        <v>69</v>
      </c>
      <c r="C4814" s="3">
        <v>2011.0</v>
      </c>
      <c r="D4814" s="3">
        <v>0.0</v>
      </c>
      <c r="E4814" s="3">
        <v>0.0</v>
      </c>
      <c r="F4814" s="2"/>
      <c r="G4814" s="2"/>
      <c r="H4814" s="2"/>
      <c r="I4814" s="2"/>
      <c r="J4814" s="3">
        <v>-15.83</v>
      </c>
      <c r="K4814" s="3">
        <v>501.03</v>
      </c>
      <c r="L4814" s="2"/>
      <c r="M4814" s="2"/>
      <c r="N4814" s="2"/>
      <c r="O4814" s="2"/>
      <c r="P4814" s="2"/>
      <c r="Q4814" s="2"/>
      <c r="R4814" s="2"/>
      <c r="S4814" s="2"/>
      <c r="T4814" s="3">
        <v>0.0</v>
      </c>
      <c r="U4814" s="3">
        <v>0.0</v>
      </c>
    </row>
    <row r="4815" hidden="1">
      <c r="A4815" s="10" t="str">
        <f t="shared" si="1"/>
        <v>Denmark2011</v>
      </c>
      <c r="B4815" s="1" t="s">
        <v>67</v>
      </c>
      <c r="C4815" s="3">
        <v>2011.0</v>
      </c>
      <c r="D4815" s="3">
        <v>29.9</v>
      </c>
      <c r="E4815" s="3">
        <v>67.86</v>
      </c>
      <c r="F4815" s="3">
        <v>1.178394</v>
      </c>
      <c r="G4815" s="3">
        <v>0.06</v>
      </c>
      <c r="H4815" s="3">
        <v>96008.49</v>
      </c>
      <c r="I4815" s="3">
        <v>112713.34</v>
      </c>
      <c r="J4815" s="3">
        <v>6.39</v>
      </c>
      <c r="K4815" s="3">
        <v>344002.99</v>
      </c>
      <c r="L4815" s="3">
        <v>25.64</v>
      </c>
      <c r="M4815" s="3">
        <v>42.22</v>
      </c>
      <c r="N4815" s="3">
        <v>19.67</v>
      </c>
      <c r="O4815" s="3">
        <v>9.62</v>
      </c>
      <c r="P4815" s="3">
        <v>26.65</v>
      </c>
      <c r="Q4815" s="3">
        <v>32.96</v>
      </c>
      <c r="R4815" s="3">
        <v>15.49</v>
      </c>
      <c r="S4815" s="3">
        <v>16.57</v>
      </c>
      <c r="T4815" s="3">
        <v>1918.46380096117</v>
      </c>
      <c r="U4815" s="3">
        <v>1130.4143</v>
      </c>
    </row>
    <row r="4816" hidden="1">
      <c r="A4816" s="10" t="str">
        <f t="shared" si="1"/>
        <v>Dominican Republic2011</v>
      </c>
      <c r="B4816" s="1" t="s">
        <v>70</v>
      </c>
      <c r="C4816" s="3">
        <v>2011.0</v>
      </c>
      <c r="D4816" s="3">
        <v>31.94</v>
      </c>
      <c r="E4816" s="3">
        <v>60.53</v>
      </c>
      <c r="F4816" s="3">
        <v>-0.233523</v>
      </c>
      <c r="G4816" s="3">
        <v>0.37</v>
      </c>
      <c r="H4816" s="3">
        <v>18156.13</v>
      </c>
      <c r="I4816" s="3">
        <v>6112.52</v>
      </c>
      <c r="J4816" s="3">
        <v>-10.62</v>
      </c>
      <c r="K4816" s="3">
        <v>58029.75</v>
      </c>
      <c r="L4816" s="3">
        <v>15.85</v>
      </c>
      <c r="M4816" s="3">
        <v>44.68</v>
      </c>
      <c r="N4816" s="3">
        <v>26.96</v>
      </c>
      <c r="O4816" s="3">
        <v>12.5</v>
      </c>
      <c r="P4816" s="3">
        <v>19.25</v>
      </c>
      <c r="Q4816" s="3">
        <v>43.65</v>
      </c>
      <c r="R4816" s="3">
        <v>24.57</v>
      </c>
      <c r="S4816" s="3">
        <v>12.53</v>
      </c>
      <c r="T4816" s="3">
        <v>1664.10182690065</v>
      </c>
      <c r="U4816" s="3">
        <v>1065.0933</v>
      </c>
    </row>
    <row r="4817" hidden="1">
      <c r="A4817" s="10" t="str">
        <f t="shared" si="1"/>
        <v>Algeria2011</v>
      </c>
      <c r="B4817" s="1" t="s">
        <v>19</v>
      </c>
      <c r="C4817" s="3">
        <v>2011.0</v>
      </c>
      <c r="D4817" s="3">
        <v>99.06</v>
      </c>
      <c r="E4817" s="3">
        <v>55.92</v>
      </c>
      <c r="F4817" s="3">
        <v>-1.854061</v>
      </c>
      <c r="G4817" s="3">
        <v>0.09</v>
      </c>
      <c r="H4817" s="3">
        <v>47219.73</v>
      </c>
      <c r="I4817" s="3">
        <v>73436.31</v>
      </c>
      <c r="J4817" s="3">
        <v>10.1</v>
      </c>
      <c r="K4817" s="3">
        <v>200254.0</v>
      </c>
      <c r="L4817" s="3">
        <v>33.35</v>
      </c>
      <c r="M4817" s="3">
        <v>22.57</v>
      </c>
      <c r="N4817" s="3">
        <v>32.39</v>
      </c>
      <c r="O4817" s="3">
        <v>11.7</v>
      </c>
      <c r="P4817" s="3">
        <v>0.02</v>
      </c>
      <c r="Q4817" s="3">
        <v>49.99</v>
      </c>
      <c r="R4817" s="3">
        <v>2.01</v>
      </c>
      <c r="S4817" s="3">
        <v>47.98</v>
      </c>
      <c r="T4817" s="3">
        <v>2141.19903318598</v>
      </c>
      <c r="U4817" s="3">
        <v>9669.453</v>
      </c>
    </row>
    <row r="4818" hidden="1">
      <c r="A4818" s="10" t="str">
        <f t="shared" si="1"/>
        <v>Europe &amp; Central Asia2011</v>
      </c>
      <c r="B4818" s="1" t="s">
        <v>78</v>
      </c>
      <c r="C4818" s="3">
        <v>2011.0</v>
      </c>
      <c r="D4818" s="3">
        <v>26.06</v>
      </c>
      <c r="E4818" s="3">
        <v>61.06</v>
      </c>
      <c r="F4818" s="2"/>
      <c r="G4818" s="2"/>
      <c r="H4818" s="3">
        <v>7250956.88</v>
      </c>
      <c r="I4818" s="3">
        <v>7284303.08</v>
      </c>
      <c r="J4818" s="3">
        <v>1.82</v>
      </c>
      <c r="K4818" s="3">
        <v>2.325000015E7</v>
      </c>
      <c r="L4818" s="3">
        <v>25.64</v>
      </c>
      <c r="M4818" s="3">
        <v>35.42</v>
      </c>
      <c r="N4818" s="3">
        <v>21.81</v>
      </c>
      <c r="O4818" s="3">
        <v>13.77</v>
      </c>
      <c r="P4818" s="3">
        <v>26.54</v>
      </c>
      <c r="Q4818" s="3">
        <v>36.2</v>
      </c>
      <c r="R4818" s="3">
        <v>22.24</v>
      </c>
      <c r="S4818" s="3">
        <v>10.6</v>
      </c>
      <c r="T4818" s="3">
        <v>0.0</v>
      </c>
      <c r="U4818" s="3">
        <v>1115.4207</v>
      </c>
    </row>
    <row r="4819" hidden="1">
      <c r="A4819" s="10" t="str">
        <f t="shared" si="1"/>
        <v>Ecuador2011</v>
      </c>
      <c r="B4819" s="1" t="s">
        <v>71</v>
      </c>
      <c r="C4819" s="3">
        <v>2011.0</v>
      </c>
      <c r="D4819" s="3">
        <v>92.32</v>
      </c>
      <c r="E4819" s="3">
        <v>64.69</v>
      </c>
      <c r="F4819" s="3">
        <v>-0.694541</v>
      </c>
      <c r="G4819" s="3">
        <v>0.19</v>
      </c>
      <c r="H4819" s="3">
        <v>24286.06</v>
      </c>
      <c r="I4819" s="3">
        <v>22342.52</v>
      </c>
      <c r="J4819" s="3">
        <v>-2.25</v>
      </c>
      <c r="K4819" s="3">
        <v>79276.66</v>
      </c>
      <c r="L4819" s="3">
        <v>25.71</v>
      </c>
      <c r="M4819" s="3">
        <v>38.98</v>
      </c>
      <c r="N4819" s="3">
        <v>29.87</v>
      </c>
      <c r="O4819" s="3">
        <v>5.08</v>
      </c>
      <c r="P4819" s="3">
        <v>1.83</v>
      </c>
      <c r="Q4819" s="3">
        <v>17.7</v>
      </c>
      <c r="R4819" s="3">
        <v>6.38</v>
      </c>
      <c r="S4819" s="3">
        <v>74.08</v>
      </c>
      <c r="T4819" s="3">
        <v>1907.92932685459</v>
      </c>
      <c r="U4819" s="3">
        <v>3763.496</v>
      </c>
    </row>
    <row r="4820" hidden="1">
      <c r="A4820" s="10" t="str">
        <f t="shared" si="1"/>
        <v>Egypt, Arab Rep.2011</v>
      </c>
      <c r="B4820" s="1" t="s">
        <v>72</v>
      </c>
      <c r="C4820" s="3">
        <v>2011.0</v>
      </c>
      <c r="D4820" s="3">
        <v>48.78</v>
      </c>
      <c r="E4820" s="3">
        <v>47.38</v>
      </c>
      <c r="F4820" s="3">
        <v>-0.192719</v>
      </c>
      <c r="G4820" s="3">
        <v>0.04</v>
      </c>
      <c r="H4820" s="3">
        <v>62282.02</v>
      </c>
      <c r="I4820" s="3">
        <v>31582.44</v>
      </c>
      <c r="J4820" s="3">
        <v>-4.12</v>
      </c>
      <c r="K4820" s="3">
        <v>235990.01</v>
      </c>
      <c r="L4820" s="3">
        <v>17.76</v>
      </c>
      <c r="M4820" s="3">
        <v>29.62</v>
      </c>
      <c r="N4820" s="3">
        <v>31.22</v>
      </c>
      <c r="O4820" s="3">
        <v>21.4</v>
      </c>
      <c r="P4820" s="3">
        <v>1.72</v>
      </c>
      <c r="Q4820" s="3">
        <v>44.61</v>
      </c>
      <c r="R4820" s="3">
        <v>33.03</v>
      </c>
      <c r="S4820" s="3">
        <v>20.49</v>
      </c>
      <c r="T4820" s="3">
        <v>1399.76043399907</v>
      </c>
      <c r="U4820" s="3">
        <v>1438.6086</v>
      </c>
    </row>
    <row r="4821" hidden="1">
      <c r="A4821" s="10" t="str">
        <f t="shared" si="1"/>
        <v>Eritrea2011</v>
      </c>
      <c r="B4821" s="1" t="s">
        <v>74</v>
      </c>
      <c r="C4821" s="3">
        <v>2011.0</v>
      </c>
      <c r="D4821" s="3">
        <v>0.0</v>
      </c>
      <c r="E4821" s="3">
        <v>0.0</v>
      </c>
      <c r="F4821" s="2"/>
      <c r="G4821" s="2"/>
      <c r="H4821" s="2"/>
      <c r="I4821" s="2"/>
      <c r="J4821" s="3">
        <v>-11.08</v>
      </c>
      <c r="K4821" s="3">
        <v>2065.0</v>
      </c>
      <c r="L4821" s="2"/>
      <c r="M4821" s="2"/>
      <c r="N4821" s="2"/>
      <c r="O4821" s="2"/>
      <c r="P4821" s="2"/>
      <c r="Q4821" s="2"/>
      <c r="R4821" s="2"/>
      <c r="S4821" s="2"/>
      <c r="T4821" s="3">
        <v>0.0</v>
      </c>
      <c r="U4821" s="3">
        <v>0.0</v>
      </c>
    </row>
    <row r="4822" hidden="1">
      <c r="A4822" s="10" t="str">
        <f t="shared" si="1"/>
        <v>Spain2011</v>
      </c>
      <c r="B4822" s="1" t="s">
        <v>188</v>
      </c>
      <c r="C4822" s="3">
        <v>2011.0</v>
      </c>
      <c r="D4822" s="3">
        <v>26.3</v>
      </c>
      <c r="E4822" s="3">
        <v>59.25</v>
      </c>
      <c r="F4822" s="3">
        <v>0.955452</v>
      </c>
      <c r="G4822" s="3">
        <v>0.06</v>
      </c>
      <c r="H4822" s="3">
        <v>362834.52</v>
      </c>
      <c r="I4822" s="3">
        <v>298170.96</v>
      </c>
      <c r="J4822" s="3">
        <v>0.28</v>
      </c>
      <c r="K4822" s="3">
        <v>1478770.03</v>
      </c>
      <c r="L4822" s="3">
        <v>21.31</v>
      </c>
      <c r="M4822" s="3">
        <v>37.94</v>
      </c>
      <c r="N4822" s="3">
        <v>19.75</v>
      </c>
      <c r="O4822" s="3">
        <v>20.53</v>
      </c>
      <c r="P4822" s="3">
        <v>20.92</v>
      </c>
      <c r="Q4822" s="3">
        <v>41.61</v>
      </c>
      <c r="R4822" s="3">
        <v>24.3</v>
      </c>
      <c r="S4822" s="3">
        <v>10.0</v>
      </c>
      <c r="T4822" s="3">
        <v>1665.44471569687</v>
      </c>
      <c r="U4822" s="3">
        <v>994.9823</v>
      </c>
    </row>
    <row r="4823" hidden="1">
      <c r="A4823" s="10" t="str">
        <f t="shared" si="1"/>
        <v>Estonia2011</v>
      </c>
      <c r="B4823" s="1" t="s">
        <v>75</v>
      </c>
      <c r="C4823" s="3">
        <v>2011.0</v>
      </c>
      <c r="D4823" s="3">
        <v>35.09</v>
      </c>
      <c r="E4823" s="3">
        <v>70.71</v>
      </c>
      <c r="F4823" s="3">
        <v>1.011931</v>
      </c>
      <c r="G4823" s="3">
        <v>0.08</v>
      </c>
      <c r="H4823" s="3">
        <v>18963.37</v>
      </c>
      <c r="I4823" s="3">
        <v>18139.13</v>
      </c>
      <c r="J4823" s="3">
        <v>5.76</v>
      </c>
      <c r="K4823" s="3">
        <v>23391.53</v>
      </c>
      <c r="L4823" s="3">
        <v>27.72</v>
      </c>
      <c r="M4823" s="3">
        <v>42.99</v>
      </c>
      <c r="N4823" s="3">
        <v>19.68</v>
      </c>
      <c r="O4823" s="3">
        <v>4.68</v>
      </c>
      <c r="P4823" s="3">
        <v>28.55</v>
      </c>
      <c r="Q4823" s="3">
        <v>42.49</v>
      </c>
      <c r="R4823" s="3">
        <v>16.07</v>
      </c>
      <c r="S4823" s="3">
        <v>9.13</v>
      </c>
      <c r="T4823" s="3">
        <v>1995.51281137581</v>
      </c>
      <c r="U4823" s="3">
        <v>1324.7408</v>
      </c>
    </row>
    <row r="4824" hidden="1">
      <c r="A4824" s="10" t="str">
        <f t="shared" si="1"/>
        <v>Ethiopia(excludes Eritrea)2011</v>
      </c>
      <c r="B4824" s="1" t="s">
        <v>77</v>
      </c>
      <c r="C4824" s="3">
        <v>2011.0</v>
      </c>
      <c r="D4824" s="3">
        <v>75.23</v>
      </c>
      <c r="E4824" s="3">
        <v>67.86</v>
      </c>
      <c r="F4824" s="2"/>
      <c r="G4824" s="3">
        <v>0.06</v>
      </c>
      <c r="H4824" s="3">
        <v>9146.41</v>
      </c>
      <c r="I4824" s="3">
        <v>1809.38</v>
      </c>
      <c r="J4824" s="3">
        <v>-14.86</v>
      </c>
      <c r="K4824" s="3">
        <v>31952.76</v>
      </c>
      <c r="L4824" s="3">
        <v>27.67</v>
      </c>
      <c r="M4824" s="3">
        <v>40.19</v>
      </c>
      <c r="N4824" s="3">
        <v>25.82</v>
      </c>
      <c r="O4824" s="3">
        <v>6.28</v>
      </c>
      <c r="P4824" s="3">
        <v>4.4</v>
      </c>
      <c r="Q4824" s="3">
        <v>7.41</v>
      </c>
      <c r="R4824" s="3">
        <v>23.78</v>
      </c>
      <c r="S4824" s="3">
        <v>64.4</v>
      </c>
      <c r="T4824" s="3">
        <v>1810.82806031577</v>
      </c>
      <c r="U4824" s="3">
        <v>4498.8922</v>
      </c>
    </row>
    <row r="4825" hidden="1">
      <c r="A4825" s="10" t="str">
        <f t="shared" si="1"/>
        <v>European Union2011</v>
      </c>
      <c r="B4825" s="1" t="s">
        <v>79</v>
      </c>
      <c r="C4825" s="3">
        <v>2011.0</v>
      </c>
      <c r="D4825" s="3">
        <v>15.96</v>
      </c>
      <c r="E4825" s="3">
        <v>52.58</v>
      </c>
      <c r="F4825" s="2"/>
      <c r="G4825" s="2"/>
      <c r="H4825" s="3">
        <v>2413811.62</v>
      </c>
      <c r="I4825" s="3">
        <v>2177818.29</v>
      </c>
      <c r="J4825" s="2"/>
      <c r="K4825" s="2"/>
      <c r="L4825" s="3">
        <v>23.73</v>
      </c>
      <c r="M4825" s="3">
        <v>28.85</v>
      </c>
      <c r="N4825" s="3">
        <v>18.59</v>
      </c>
      <c r="O4825" s="3">
        <v>25.64</v>
      </c>
      <c r="P4825" s="3">
        <v>36.51</v>
      </c>
      <c r="Q4825" s="3">
        <v>33.65</v>
      </c>
      <c r="R4825" s="3">
        <v>21.57</v>
      </c>
      <c r="S4825" s="3">
        <v>4.76</v>
      </c>
      <c r="T4825" s="3">
        <v>0.0</v>
      </c>
      <c r="U4825" s="3">
        <v>1367.7959</v>
      </c>
    </row>
    <row r="4826" hidden="1">
      <c r="A4826" s="10" t="str">
        <f t="shared" si="1"/>
        <v>Finland2011</v>
      </c>
      <c r="B4826" s="1" t="s">
        <v>82</v>
      </c>
      <c r="C4826" s="3">
        <v>2011.0</v>
      </c>
      <c r="D4826" s="3">
        <v>32.73</v>
      </c>
      <c r="E4826" s="3">
        <v>55.68</v>
      </c>
      <c r="F4826" s="3">
        <v>1.716224</v>
      </c>
      <c r="G4826" s="3">
        <v>0.04</v>
      </c>
      <c r="H4826" s="3">
        <v>83861.66</v>
      </c>
      <c r="I4826" s="3">
        <v>78794.22</v>
      </c>
      <c r="J4826" s="3">
        <v>-0.78</v>
      </c>
      <c r="K4826" s="3">
        <v>275243.99</v>
      </c>
      <c r="L4826" s="3">
        <v>23.33</v>
      </c>
      <c r="M4826" s="3">
        <v>32.35</v>
      </c>
      <c r="N4826" s="3">
        <v>18.84</v>
      </c>
      <c r="O4826" s="3">
        <v>22.17</v>
      </c>
      <c r="P4826" s="3">
        <v>29.98</v>
      </c>
      <c r="Q4826" s="3">
        <v>22.39</v>
      </c>
      <c r="R4826" s="3">
        <v>42.0</v>
      </c>
      <c r="S4826" s="3">
        <v>3.47</v>
      </c>
      <c r="T4826" s="3">
        <v>1775.29744932884</v>
      </c>
      <c r="U4826" s="3">
        <v>1488.8638</v>
      </c>
    </row>
    <row r="4827" hidden="1">
      <c r="A4827" s="10" t="str">
        <f t="shared" si="1"/>
        <v>Fiji2011</v>
      </c>
      <c r="B4827" s="1" t="s">
        <v>81</v>
      </c>
      <c r="C4827" s="3">
        <v>2011.0</v>
      </c>
      <c r="D4827" s="3">
        <v>74.31</v>
      </c>
      <c r="E4827" s="3">
        <v>71.96</v>
      </c>
      <c r="F4827" s="2"/>
      <c r="G4827" s="3">
        <v>0.11</v>
      </c>
      <c r="H4827" s="3">
        <v>2181.87</v>
      </c>
      <c r="I4827" s="3">
        <v>1069.47</v>
      </c>
      <c r="J4827" s="3">
        <v>-5.91</v>
      </c>
      <c r="K4827" s="3">
        <v>3774.53</v>
      </c>
      <c r="L4827" s="3">
        <v>19.04</v>
      </c>
      <c r="M4827" s="3">
        <v>52.92</v>
      </c>
      <c r="N4827" s="3">
        <v>16.0</v>
      </c>
      <c r="O4827" s="3">
        <v>11.52</v>
      </c>
      <c r="P4827" s="3">
        <v>3.55</v>
      </c>
      <c r="Q4827" s="3">
        <v>55.17</v>
      </c>
      <c r="R4827" s="3">
        <v>24.01</v>
      </c>
      <c r="S4827" s="3">
        <v>17.04</v>
      </c>
      <c r="T4827" s="3">
        <v>1698.07157008996</v>
      </c>
      <c r="U4827" s="3">
        <v>1683.1551</v>
      </c>
    </row>
    <row r="4828" hidden="1">
      <c r="A4828" s="10" t="str">
        <f t="shared" si="1"/>
        <v>France2011</v>
      </c>
      <c r="B4828" s="1" t="s">
        <v>83</v>
      </c>
      <c r="C4828" s="3">
        <v>2011.0</v>
      </c>
      <c r="D4828" s="3">
        <v>20.39</v>
      </c>
      <c r="E4828" s="3">
        <v>65.58</v>
      </c>
      <c r="F4828" s="3">
        <v>1.464241</v>
      </c>
      <c r="G4828" s="3">
        <v>0.05</v>
      </c>
      <c r="H4828" s="3">
        <v>713675.25</v>
      </c>
      <c r="I4828" s="3">
        <v>585723.82</v>
      </c>
      <c r="J4828" s="3">
        <v>-1.95</v>
      </c>
      <c r="K4828" s="3">
        <v>2861410.03</v>
      </c>
      <c r="L4828" s="3">
        <v>25.85</v>
      </c>
      <c r="M4828" s="3">
        <v>39.73</v>
      </c>
      <c r="N4828" s="3">
        <v>21.76</v>
      </c>
      <c r="O4828" s="3">
        <v>12.57</v>
      </c>
      <c r="P4828" s="3">
        <v>33.82</v>
      </c>
      <c r="Q4828" s="3">
        <v>36.14</v>
      </c>
      <c r="R4828" s="3">
        <v>20.74</v>
      </c>
      <c r="S4828" s="3">
        <v>6.74</v>
      </c>
      <c r="T4828" s="3">
        <v>1930.65749502164</v>
      </c>
      <c r="U4828" s="3">
        <v>1173.3077</v>
      </c>
    </row>
    <row r="4829" hidden="1">
      <c r="A4829" s="10" t="str">
        <f t="shared" si="1"/>
        <v>Faroe Islands2011</v>
      </c>
      <c r="B4829" s="1" t="s">
        <v>80</v>
      </c>
      <c r="C4829" s="3">
        <v>2011.0</v>
      </c>
      <c r="D4829" s="3">
        <v>0.0</v>
      </c>
      <c r="E4829" s="3">
        <v>0.0</v>
      </c>
      <c r="F4829" s="2"/>
      <c r="G4829" s="2"/>
      <c r="H4829" s="2"/>
      <c r="I4829" s="2"/>
      <c r="J4829" s="3">
        <v>-3.29</v>
      </c>
      <c r="K4829" s="3">
        <v>2490.81</v>
      </c>
      <c r="L4829" s="2"/>
      <c r="M4829" s="2"/>
      <c r="N4829" s="2"/>
      <c r="O4829" s="2"/>
      <c r="P4829" s="2"/>
      <c r="Q4829" s="2"/>
      <c r="R4829" s="2"/>
      <c r="S4829" s="2"/>
      <c r="T4829" s="3">
        <v>0.0</v>
      </c>
      <c r="U4829" s="3">
        <v>0.0</v>
      </c>
    </row>
    <row r="4830" hidden="1">
      <c r="A4830" s="10" t="str">
        <f t="shared" si="1"/>
        <v>Micronesia, Fed. Sts.2011</v>
      </c>
      <c r="B4830" s="1" t="s">
        <v>137</v>
      </c>
      <c r="C4830" s="3">
        <v>2011.0</v>
      </c>
      <c r="D4830" s="3">
        <v>99.92</v>
      </c>
      <c r="E4830" s="3">
        <v>73.67</v>
      </c>
      <c r="F4830" s="2"/>
      <c r="G4830" s="3">
        <v>0.37</v>
      </c>
      <c r="H4830" s="3">
        <v>188.08</v>
      </c>
      <c r="I4830" s="3">
        <v>36.69</v>
      </c>
      <c r="J4830" s="3">
        <v>-57.48</v>
      </c>
      <c r="K4830" s="3">
        <v>311.3</v>
      </c>
      <c r="L4830" s="3">
        <v>10.27</v>
      </c>
      <c r="M4830" s="3">
        <v>63.4</v>
      </c>
      <c r="N4830" s="3">
        <v>10.66</v>
      </c>
      <c r="O4830" s="3">
        <v>10.33</v>
      </c>
      <c r="P4830" s="3">
        <v>0.02</v>
      </c>
      <c r="Q4830" s="3">
        <v>1.78</v>
      </c>
      <c r="R4830" s="3">
        <v>1.3</v>
      </c>
      <c r="S4830" s="3">
        <v>96.9</v>
      </c>
      <c r="T4830" s="3">
        <v>1577.52576331407</v>
      </c>
      <c r="U4830" s="3">
        <v>7421.4502</v>
      </c>
    </row>
    <row r="4831" hidden="1">
      <c r="A4831" s="10" t="str">
        <f t="shared" si="1"/>
        <v>Gabon2011</v>
      </c>
      <c r="B4831" s="1" t="s">
        <v>86</v>
      </c>
      <c r="C4831" s="3">
        <v>2011.0</v>
      </c>
      <c r="D4831" s="3">
        <v>0.0</v>
      </c>
      <c r="E4831" s="3">
        <v>0.0</v>
      </c>
      <c r="F4831" s="3">
        <v>-1.125754</v>
      </c>
      <c r="G4831" s="2"/>
      <c r="H4831" s="2"/>
      <c r="I4831" s="2"/>
      <c r="J4831" s="3">
        <v>32.99</v>
      </c>
      <c r="K4831" s="3">
        <v>18210.31</v>
      </c>
      <c r="L4831" s="2"/>
      <c r="M4831" s="2"/>
      <c r="N4831" s="2"/>
      <c r="O4831" s="2"/>
      <c r="P4831" s="2"/>
      <c r="Q4831" s="2"/>
      <c r="R4831" s="2"/>
      <c r="S4831" s="2"/>
      <c r="T4831" s="3">
        <v>0.0</v>
      </c>
      <c r="U4831" s="3">
        <v>0.0</v>
      </c>
    </row>
    <row r="4832" hidden="1">
      <c r="A4832" s="10" t="str">
        <f t="shared" si="1"/>
        <v>United Kingdom2011</v>
      </c>
      <c r="B4832" s="1" t="s">
        <v>212</v>
      </c>
      <c r="C4832" s="3">
        <v>2011.0</v>
      </c>
      <c r="D4832" s="3">
        <v>20.86</v>
      </c>
      <c r="E4832" s="3">
        <v>62.36</v>
      </c>
      <c r="F4832" s="3">
        <v>1.586516</v>
      </c>
      <c r="G4832" s="3">
        <v>0.05</v>
      </c>
      <c r="H4832" s="3">
        <v>717606.23</v>
      </c>
      <c r="I4832" s="3">
        <v>517288.69</v>
      </c>
      <c r="J4832" s="3">
        <v>-0.9</v>
      </c>
      <c r="K4832" s="3">
        <v>2659310.11</v>
      </c>
      <c r="L4832" s="3">
        <v>24.37</v>
      </c>
      <c r="M4832" s="3">
        <v>37.99</v>
      </c>
      <c r="N4832" s="3">
        <v>16.34</v>
      </c>
      <c r="O4832" s="3">
        <v>12.66</v>
      </c>
      <c r="P4832" s="3">
        <v>25.33</v>
      </c>
      <c r="Q4832" s="3">
        <v>35.34</v>
      </c>
      <c r="R4832" s="3">
        <v>15.55</v>
      </c>
      <c r="S4832" s="3">
        <v>11.03</v>
      </c>
      <c r="T4832" s="3">
        <v>1805.56360499643</v>
      </c>
      <c r="U4832" s="3">
        <v>1276.4148</v>
      </c>
    </row>
    <row r="4833" hidden="1">
      <c r="A4833" s="10" t="str">
        <f t="shared" si="1"/>
        <v>Georgia2011</v>
      </c>
      <c r="B4833" s="1" t="s">
        <v>88</v>
      </c>
      <c r="C4833" s="3">
        <v>2011.0</v>
      </c>
      <c r="D4833" s="3">
        <v>27.62</v>
      </c>
      <c r="E4833" s="3">
        <v>74.99</v>
      </c>
      <c r="F4833" s="3">
        <v>0.008688</v>
      </c>
      <c r="G4833" s="3">
        <v>0.04</v>
      </c>
      <c r="H4833" s="3">
        <v>7071.61</v>
      </c>
      <c r="I4833" s="3">
        <v>2186.41</v>
      </c>
      <c r="J4833" s="3">
        <v>-18.17</v>
      </c>
      <c r="K4833" s="3">
        <v>15107.44</v>
      </c>
      <c r="L4833" s="3">
        <v>20.13</v>
      </c>
      <c r="M4833" s="3">
        <v>54.86</v>
      </c>
      <c r="N4833" s="3">
        <v>14.66</v>
      </c>
      <c r="O4833" s="3">
        <v>5.09</v>
      </c>
      <c r="P4833" s="3">
        <v>4.43</v>
      </c>
      <c r="Q4833" s="3">
        <v>36.63</v>
      </c>
      <c r="R4833" s="3">
        <v>34.34</v>
      </c>
      <c r="S4833" s="3">
        <v>22.23</v>
      </c>
      <c r="T4833" s="3">
        <v>1784.80330768012</v>
      </c>
      <c r="U4833" s="3">
        <v>1551.9322</v>
      </c>
    </row>
    <row r="4834" hidden="1">
      <c r="A4834" s="10" t="str">
        <f t="shared" si="1"/>
        <v>Ghana2011</v>
      </c>
      <c r="B4834" s="1" t="s">
        <v>90</v>
      </c>
      <c r="C4834" s="3">
        <v>2011.0</v>
      </c>
      <c r="D4834" s="3">
        <v>65.5</v>
      </c>
      <c r="E4834" s="3">
        <v>63.37</v>
      </c>
      <c r="F4834" s="3">
        <v>-0.532757</v>
      </c>
      <c r="G4834" s="3">
        <v>0.07</v>
      </c>
      <c r="H4834" s="3">
        <v>12602.68</v>
      </c>
      <c r="I4834" s="3">
        <v>18146.65</v>
      </c>
      <c r="J4834" s="3">
        <v>-12.42</v>
      </c>
      <c r="K4834" s="3">
        <v>39337.32</v>
      </c>
      <c r="L4834" s="3">
        <v>31.89</v>
      </c>
      <c r="M4834" s="3">
        <v>31.48</v>
      </c>
      <c r="N4834" s="3">
        <v>24.47</v>
      </c>
      <c r="O4834" s="3">
        <v>12.14</v>
      </c>
      <c r="P4834" s="3">
        <v>0.79</v>
      </c>
      <c r="Q4834" s="3">
        <v>30.8</v>
      </c>
      <c r="R4834" s="3">
        <v>32.37</v>
      </c>
      <c r="S4834" s="3">
        <v>36.03</v>
      </c>
      <c r="T4834" s="3">
        <v>2134.1788440979</v>
      </c>
      <c r="U4834" s="3">
        <v>2606.9497</v>
      </c>
    </row>
    <row r="4835" hidden="1">
      <c r="A4835" s="10" t="str">
        <f t="shared" si="1"/>
        <v>Guinea2011</v>
      </c>
      <c r="B4835" s="1" t="s">
        <v>96</v>
      </c>
      <c r="C4835" s="3">
        <v>2011.0</v>
      </c>
      <c r="D4835" s="3">
        <v>0.0</v>
      </c>
      <c r="E4835" s="3">
        <v>0.0</v>
      </c>
      <c r="F4835" s="3">
        <v>-1.767429</v>
      </c>
      <c r="G4835" s="2"/>
      <c r="H4835" s="2"/>
      <c r="I4835" s="2"/>
      <c r="J4835" s="3">
        <v>-20.75</v>
      </c>
      <c r="K4835" s="3">
        <v>6785.14</v>
      </c>
      <c r="L4835" s="2"/>
      <c r="M4835" s="2"/>
      <c r="N4835" s="2"/>
      <c r="O4835" s="2"/>
      <c r="P4835" s="2"/>
      <c r="Q4835" s="2"/>
      <c r="R4835" s="2"/>
      <c r="S4835" s="2"/>
      <c r="T4835" s="3">
        <v>0.0</v>
      </c>
      <c r="U4835" s="3">
        <v>0.0</v>
      </c>
    </row>
    <row r="4836" hidden="1">
      <c r="A4836" s="10" t="str">
        <f t="shared" si="1"/>
        <v>Guadeloupe2011</v>
      </c>
      <c r="B4836" s="1" t="s">
        <v>94</v>
      </c>
      <c r="C4836" s="3">
        <v>2011.0</v>
      </c>
      <c r="D4836" s="3">
        <v>0.0</v>
      </c>
      <c r="E4836" s="3">
        <v>0.0</v>
      </c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3">
        <v>0.0</v>
      </c>
      <c r="U4836" s="3">
        <v>0.0</v>
      </c>
    </row>
    <row r="4837" hidden="1">
      <c r="A4837" s="10" t="str">
        <f t="shared" si="1"/>
        <v>Gambia, The2011</v>
      </c>
      <c r="B4837" s="1" t="s">
        <v>87</v>
      </c>
      <c r="C4837" s="3">
        <v>2011.0</v>
      </c>
      <c r="D4837" s="3">
        <v>37.4</v>
      </c>
      <c r="E4837" s="3">
        <v>80.58</v>
      </c>
      <c r="F4837" s="2"/>
      <c r="G4837" s="3">
        <v>0.16</v>
      </c>
      <c r="H4837" s="3">
        <v>340.35</v>
      </c>
      <c r="I4837" s="3">
        <v>95.53</v>
      </c>
      <c r="J4837" s="3">
        <v>-8.92</v>
      </c>
      <c r="K4837" s="3">
        <v>1409.69</v>
      </c>
      <c r="L4837" s="3">
        <v>11.51</v>
      </c>
      <c r="M4837" s="3">
        <v>69.07</v>
      </c>
      <c r="N4837" s="3">
        <v>16.3</v>
      </c>
      <c r="O4837" s="3">
        <v>3.12</v>
      </c>
      <c r="P4837" s="3">
        <v>1.24</v>
      </c>
      <c r="Q4837" s="3">
        <v>35.9</v>
      </c>
      <c r="R4837" s="3">
        <v>52.59</v>
      </c>
      <c r="S4837" s="3">
        <v>10.27</v>
      </c>
      <c r="T4837" s="3">
        <v>1535.34754938184</v>
      </c>
      <c r="U4837" s="3">
        <v>2860.4102</v>
      </c>
    </row>
    <row r="4838" hidden="1">
      <c r="A4838" s="10" t="str">
        <f t="shared" si="1"/>
        <v>Guinea-Bissau2011</v>
      </c>
      <c r="B4838" s="1" t="s">
        <v>97</v>
      </c>
      <c r="C4838" s="3">
        <v>2011.0</v>
      </c>
      <c r="D4838" s="3">
        <v>0.0</v>
      </c>
      <c r="E4838" s="3">
        <v>0.0</v>
      </c>
      <c r="F4838" s="2"/>
      <c r="G4838" s="2"/>
      <c r="H4838" s="2"/>
      <c r="I4838" s="2"/>
      <c r="J4838" s="3">
        <v>-5.27</v>
      </c>
      <c r="K4838" s="3">
        <v>1099.82</v>
      </c>
      <c r="L4838" s="2"/>
      <c r="M4838" s="2"/>
      <c r="N4838" s="2"/>
      <c r="O4838" s="2"/>
      <c r="P4838" s="2"/>
      <c r="Q4838" s="2"/>
      <c r="R4838" s="2"/>
      <c r="S4838" s="2"/>
      <c r="T4838" s="3">
        <v>0.0</v>
      </c>
      <c r="U4838" s="3">
        <v>0.0</v>
      </c>
    </row>
    <row r="4839" hidden="1">
      <c r="A4839" s="10" t="str">
        <f t="shared" si="1"/>
        <v>Greece2011</v>
      </c>
      <c r="B4839" s="1" t="s">
        <v>91</v>
      </c>
      <c r="C4839" s="3">
        <v>2011.0</v>
      </c>
      <c r="D4839" s="3">
        <v>52.31</v>
      </c>
      <c r="E4839" s="3">
        <v>56.15</v>
      </c>
      <c r="F4839" s="3">
        <v>0.132787</v>
      </c>
      <c r="G4839" s="3">
        <v>0.04</v>
      </c>
      <c r="H4839" s="3">
        <v>66692.06</v>
      </c>
      <c r="I4839" s="3">
        <v>33377.04</v>
      </c>
      <c r="J4839" s="3">
        <v>-6.77</v>
      </c>
      <c r="K4839" s="3">
        <v>287798.0</v>
      </c>
      <c r="L4839" s="3">
        <v>15.32</v>
      </c>
      <c r="M4839" s="3">
        <v>40.83</v>
      </c>
      <c r="N4839" s="3">
        <v>17.39</v>
      </c>
      <c r="O4839" s="3">
        <v>26.44</v>
      </c>
      <c r="P4839" s="3">
        <v>7.93</v>
      </c>
      <c r="Q4839" s="3">
        <v>55.79</v>
      </c>
      <c r="R4839" s="3">
        <v>22.36</v>
      </c>
      <c r="S4839" s="3">
        <v>11.15</v>
      </c>
      <c r="T4839" s="3">
        <v>1632.22856440374</v>
      </c>
      <c r="U4839" s="3">
        <v>1454.6504</v>
      </c>
    </row>
    <row r="4840" hidden="1">
      <c r="A4840" s="10" t="str">
        <f t="shared" si="1"/>
        <v>Grenada2011</v>
      </c>
      <c r="B4840" s="1" t="s">
        <v>93</v>
      </c>
      <c r="C4840" s="3">
        <v>2011.0</v>
      </c>
      <c r="D4840" s="3">
        <v>0.0</v>
      </c>
      <c r="E4840" s="3">
        <v>0.0</v>
      </c>
      <c r="F4840" s="2"/>
      <c r="G4840" s="2"/>
      <c r="H4840" s="2"/>
      <c r="I4840" s="2"/>
      <c r="J4840" s="3">
        <v>-25.6</v>
      </c>
      <c r="K4840" s="3">
        <v>778.66</v>
      </c>
      <c r="L4840" s="2"/>
      <c r="M4840" s="2"/>
      <c r="N4840" s="2"/>
      <c r="O4840" s="2"/>
      <c r="P4840" s="2"/>
      <c r="Q4840" s="2"/>
      <c r="R4840" s="2"/>
      <c r="S4840" s="2"/>
      <c r="T4840" s="3">
        <v>1633.69483173364</v>
      </c>
      <c r="U4840" s="3">
        <v>0.0</v>
      </c>
    </row>
    <row r="4841" hidden="1">
      <c r="A4841" s="10" t="str">
        <f t="shared" si="1"/>
        <v>Greenland2011</v>
      </c>
      <c r="B4841" s="1" t="s">
        <v>92</v>
      </c>
      <c r="C4841" s="3">
        <v>2011.0</v>
      </c>
      <c r="D4841" s="3">
        <v>90.35</v>
      </c>
      <c r="E4841" s="3">
        <v>84.01</v>
      </c>
      <c r="F4841" s="2"/>
      <c r="G4841" s="3">
        <v>0.43</v>
      </c>
      <c r="H4841" s="3">
        <v>1002.5</v>
      </c>
      <c r="I4841" s="3">
        <v>493.67</v>
      </c>
      <c r="J4841" s="3">
        <v>-54.55</v>
      </c>
      <c r="K4841" s="3">
        <v>2684.47</v>
      </c>
      <c r="L4841" s="3">
        <v>24.21</v>
      </c>
      <c r="M4841" s="3">
        <v>59.8</v>
      </c>
      <c r="N4841" s="3">
        <v>9.13</v>
      </c>
      <c r="O4841" s="3">
        <v>4.57</v>
      </c>
      <c r="P4841" s="3">
        <v>3.13</v>
      </c>
      <c r="Q4841" s="3">
        <v>29.12</v>
      </c>
      <c r="R4841" s="3">
        <v>2.35</v>
      </c>
      <c r="S4841" s="3">
        <v>58.33</v>
      </c>
      <c r="T4841" s="3">
        <v>1816.8256598045</v>
      </c>
      <c r="U4841" s="3">
        <v>4801.59</v>
      </c>
    </row>
    <row r="4842" hidden="1">
      <c r="A4842" s="10" t="str">
        <f t="shared" si="1"/>
        <v>Guatemala2011</v>
      </c>
      <c r="B4842" s="1" t="s">
        <v>95</v>
      </c>
      <c r="C4842" s="3">
        <v>2011.0</v>
      </c>
      <c r="D4842" s="3">
        <v>59.19</v>
      </c>
      <c r="E4842" s="3">
        <v>63.47</v>
      </c>
      <c r="F4842" s="3">
        <v>-0.214435</v>
      </c>
      <c r="G4842" s="3">
        <v>0.22</v>
      </c>
      <c r="H4842" s="3">
        <v>16610.81</v>
      </c>
      <c r="I4842" s="3">
        <v>10161.04</v>
      </c>
      <c r="J4842" s="3">
        <v>-10.73</v>
      </c>
      <c r="K4842" s="3">
        <v>47654.79</v>
      </c>
      <c r="L4842" s="3">
        <v>18.07</v>
      </c>
      <c r="M4842" s="3">
        <v>45.4</v>
      </c>
      <c r="N4842" s="3">
        <v>30.16</v>
      </c>
      <c r="O4842" s="3">
        <v>6.31</v>
      </c>
      <c r="P4842" s="3">
        <v>3.15</v>
      </c>
      <c r="Q4842" s="3">
        <v>37.56</v>
      </c>
      <c r="R4842" s="3">
        <v>20.31</v>
      </c>
      <c r="S4842" s="3">
        <v>38.9</v>
      </c>
      <c r="T4842" s="3">
        <v>1614.5951538177</v>
      </c>
      <c r="U4842" s="3">
        <v>1391.2506</v>
      </c>
    </row>
    <row r="4843" hidden="1">
      <c r="A4843" s="10" t="str">
        <f t="shared" si="1"/>
        <v>French Guiana2011</v>
      </c>
      <c r="B4843" s="1" t="s">
        <v>84</v>
      </c>
      <c r="C4843" s="3">
        <v>2011.0</v>
      </c>
      <c r="D4843" s="3">
        <v>0.0</v>
      </c>
      <c r="E4843" s="3">
        <v>0.0</v>
      </c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3">
        <v>0.0</v>
      </c>
      <c r="U4843" s="3">
        <v>0.0</v>
      </c>
    </row>
    <row r="4844" hidden="1">
      <c r="A4844" s="10" t="str">
        <f t="shared" si="1"/>
        <v>Guyana2011</v>
      </c>
      <c r="B4844" s="1" t="s">
        <v>98</v>
      </c>
      <c r="C4844" s="3">
        <v>2011.0</v>
      </c>
      <c r="D4844" s="3">
        <v>52.58</v>
      </c>
      <c r="E4844" s="3">
        <v>82.04</v>
      </c>
      <c r="F4844" s="2"/>
      <c r="G4844" s="3">
        <v>0.17</v>
      </c>
      <c r="H4844" s="3">
        <v>1768.55</v>
      </c>
      <c r="I4844" s="3">
        <v>1178.65</v>
      </c>
      <c r="J4844" s="2"/>
      <c r="K4844" s="3">
        <v>3691.38</v>
      </c>
      <c r="L4844" s="3">
        <v>23.56</v>
      </c>
      <c r="M4844" s="3">
        <v>58.48</v>
      </c>
      <c r="N4844" s="3">
        <v>13.84</v>
      </c>
      <c r="O4844" s="3">
        <v>4.12</v>
      </c>
      <c r="P4844" s="3">
        <v>0.81</v>
      </c>
      <c r="Q4844" s="3">
        <v>14.27</v>
      </c>
      <c r="R4844" s="3">
        <v>60.46</v>
      </c>
      <c r="S4844" s="3">
        <v>24.46</v>
      </c>
      <c r="T4844" s="3">
        <v>1988.97990588267</v>
      </c>
      <c r="U4844" s="3">
        <v>2684.8545</v>
      </c>
    </row>
    <row r="4845" hidden="1">
      <c r="A4845" s="10" t="str">
        <f t="shared" si="1"/>
        <v>Hong Kong SAR, China2011</v>
      </c>
      <c r="B4845" s="1" t="s">
        <v>100</v>
      </c>
      <c r="C4845" s="3">
        <v>2011.0</v>
      </c>
      <c r="D4845" s="3">
        <v>2.8</v>
      </c>
      <c r="E4845" s="3">
        <v>76.42</v>
      </c>
      <c r="F4845" s="2"/>
      <c r="G4845" s="3">
        <v>0.06</v>
      </c>
      <c r="H4845" s="3">
        <v>510854.74</v>
      </c>
      <c r="I4845" s="3">
        <v>455573.38</v>
      </c>
      <c r="J4845" s="3">
        <v>3.85</v>
      </c>
      <c r="K4845" s="3">
        <v>248514.0</v>
      </c>
      <c r="L4845" s="3">
        <v>52.6</v>
      </c>
      <c r="M4845" s="3">
        <v>23.82</v>
      </c>
      <c r="N4845" s="3">
        <v>19.36</v>
      </c>
      <c r="O4845" s="3">
        <v>4.18</v>
      </c>
      <c r="P4845" s="3">
        <v>55.54</v>
      </c>
      <c r="Q4845" s="3">
        <v>22.22</v>
      </c>
      <c r="R4845" s="3">
        <v>19.86</v>
      </c>
      <c r="S4845" s="3">
        <v>2.28</v>
      </c>
      <c r="T4845" s="3">
        <v>3361.32317193167</v>
      </c>
      <c r="U4845" s="3">
        <v>3521.6423</v>
      </c>
    </row>
    <row r="4846" hidden="1">
      <c r="A4846" s="10" t="str">
        <f t="shared" si="1"/>
        <v>Honduras2011</v>
      </c>
      <c r="B4846" s="1" t="s">
        <v>99</v>
      </c>
      <c r="C4846" s="3">
        <v>2011.0</v>
      </c>
      <c r="D4846" s="3">
        <v>74.79</v>
      </c>
      <c r="E4846" s="3">
        <v>74.24</v>
      </c>
      <c r="F4846" s="3">
        <v>-0.503186</v>
      </c>
      <c r="G4846" s="3">
        <v>0.33</v>
      </c>
      <c r="H4846" s="3">
        <v>8541.78</v>
      </c>
      <c r="I4846" s="3">
        <v>3533.56</v>
      </c>
      <c r="J4846" s="3">
        <v>-19.7</v>
      </c>
      <c r="K4846" s="3">
        <v>17710.32</v>
      </c>
      <c r="L4846" s="3">
        <v>16.56</v>
      </c>
      <c r="M4846" s="3">
        <v>57.68</v>
      </c>
      <c r="N4846" s="3">
        <v>20.02</v>
      </c>
      <c r="O4846" s="3">
        <v>5.74</v>
      </c>
      <c r="P4846" s="3">
        <v>2.01</v>
      </c>
      <c r="Q4846" s="3">
        <v>25.17</v>
      </c>
      <c r="R4846" s="3">
        <v>15.11</v>
      </c>
      <c r="S4846" s="3">
        <v>57.65</v>
      </c>
      <c r="T4846" s="3">
        <v>1612.56712564061</v>
      </c>
      <c r="U4846" s="3">
        <v>2964.0647</v>
      </c>
    </row>
    <row r="4847" hidden="1">
      <c r="A4847" s="10" t="str">
        <f t="shared" si="1"/>
        <v>Croatia2011</v>
      </c>
      <c r="B4847" s="1" t="s">
        <v>63</v>
      </c>
      <c r="C4847" s="3">
        <v>2011.0</v>
      </c>
      <c r="D4847" s="3">
        <v>32.25</v>
      </c>
      <c r="E4847" s="3">
        <v>59.08</v>
      </c>
      <c r="F4847" s="3">
        <v>0.943564</v>
      </c>
      <c r="G4847" s="3">
        <v>0.07</v>
      </c>
      <c r="H4847" s="3">
        <v>22714.69</v>
      </c>
      <c r="I4847" s="3">
        <v>13364.02</v>
      </c>
      <c r="J4847" s="3">
        <v>-1.72</v>
      </c>
      <c r="K4847" s="3">
        <v>62537.85</v>
      </c>
      <c r="L4847" s="3">
        <v>18.44</v>
      </c>
      <c r="M4847" s="3">
        <v>40.64</v>
      </c>
      <c r="N4847" s="3">
        <v>25.3</v>
      </c>
      <c r="O4847" s="3">
        <v>15.62</v>
      </c>
      <c r="P4847" s="3">
        <v>28.31</v>
      </c>
      <c r="Q4847" s="3">
        <v>42.15</v>
      </c>
      <c r="R4847" s="3">
        <v>20.4</v>
      </c>
      <c r="S4847" s="3">
        <v>9.15</v>
      </c>
      <c r="T4847" s="3">
        <v>1697.28495696092</v>
      </c>
      <c r="U4847" s="3">
        <v>954.7638</v>
      </c>
    </row>
    <row r="4848" hidden="1">
      <c r="A4848" s="10" t="str">
        <f t="shared" si="1"/>
        <v>Hungary2011</v>
      </c>
      <c r="B4848" s="1" t="s">
        <v>101</v>
      </c>
      <c r="C4848" s="3">
        <v>2011.0</v>
      </c>
      <c r="D4848" s="3">
        <v>13.9</v>
      </c>
      <c r="E4848" s="3">
        <v>66.71</v>
      </c>
      <c r="F4848" s="3">
        <v>1.632633</v>
      </c>
      <c r="G4848" s="3">
        <v>0.08</v>
      </c>
      <c r="H4848" s="3">
        <v>101370.0</v>
      </c>
      <c r="I4848" s="3">
        <v>111216.83</v>
      </c>
      <c r="J4848" s="3">
        <v>6.09</v>
      </c>
      <c r="K4848" s="3">
        <v>141760.0</v>
      </c>
      <c r="L4848" s="3">
        <v>38.8</v>
      </c>
      <c r="M4848" s="3">
        <v>27.91</v>
      </c>
      <c r="N4848" s="3">
        <v>18.59</v>
      </c>
      <c r="O4848" s="3">
        <v>7.67</v>
      </c>
      <c r="P4848" s="3">
        <v>45.41</v>
      </c>
      <c r="Q4848" s="3">
        <v>31.45</v>
      </c>
      <c r="R4848" s="3">
        <v>13.33</v>
      </c>
      <c r="S4848" s="3">
        <v>5.72</v>
      </c>
      <c r="T4848" s="3">
        <v>2492.2498323482</v>
      </c>
      <c r="U4848" s="3">
        <v>2411.7456</v>
      </c>
    </row>
    <row r="4849" hidden="1">
      <c r="A4849" s="10" t="str">
        <f t="shared" si="1"/>
        <v>Indonesia2011</v>
      </c>
      <c r="B4849" s="1" t="s">
        <v>104</v>
      </c>
      <c r="C4849" s="3">
        <v>2011.0</v>
      </c>
      <c r="D4849" s="3">
        <v>58.74</v>
      </c>
      <c r="E4849" s="3">
        <v>56.54</v>
      </c>
      <c r="F4849" s="3">
        <v>0.044654</v>
      </c>
      <c r="G4849" s="3">
        <v>0.07</v>
      </c>
      <c r="H4849" s="3">
        <v>177435.55</v>
      </c>
      <c r="I4849" s="3">
        <v>203496.62</v>
      </c>
      <c r="J4849" s="3">
        <v>2.47</v>
      </c>
      <c r="K4849" s="3">
        <v>892969.03</v>
      </c>
      <c r="L4849" s="3">
        <v>29.64</v>
      </c>
      <c r="M4849" s="3">
        <v>26.9</v>
      </c>
      <c r="N4849" s="3">
        <v>28.75</v>
      </c>
      <c r="O4849" s="3">
        <v>13.68</v>
      </c>
      <c r="P4849" s="3">
        <v>8.28</v>
      </c>
      <c r="Q4849" s="3">
        <v>32.85</v>
      </c>
      <c r="R4849" s="3">
        <v>26.17</v>
      </c>
      <c r="S4849" s="3">
        <v>32.48</v>
      </c>
      <c r="T4849" s="3">
        <v>1883.71646572129</v>
      </c>
      <c r="U4849" s="3">
        <v>1602.5458</v>
      </c>
    </row>
    <row r="4850" hidden="1">
      <c r="A4850" s="10" t="str">
        <f t="shared" si="1"/>
        <v>India2011</v>
      </c>
      <c r="B4850" s="1" t="s">
        <v>103</v>
      </c>
      <c r="C4850" s="3">
        <v>2011.0</v>
      </c>
      <c r="D4850" s="3">
        <v>31.39</v>
      </c>
      <c r="E4850" s="3">
        <v>25.5</v>
      </c>
      <c r="F4850" s="3">
        <v>0.208119</v>
      </c>
      <c r="G4850" s="3">
        <v>0.04</v>
      </c>
      <c r="H4850" s="3">
        <v>462402.79</v>
      </c>
      <c r="I4850" s="3">
        <v>301483.25</v>
      </c>
      <c r="J4850" s="3">
        <v>-6.54</v>
      </c>
      <c r="K4850" s="3">
        <v>1823050.04</v>
      </c>
      <c r="L4850" s="3">
        <v>16.32</v>
      </c>
      <c r="M4850" s="3">
        <v>9.18</v>
      </c>
      <c r="N4850" s="3">
        <v>34.66</v>
      </c>
      <c r="O4850" s="3">
        <v>37.3</v>
      </c>
      <c r="P4850" s="3">
        <v>11.93</v>
      </c>
      <c r="Q4850" s="3">
        <v>43.35</v>
      </c>
      <c r="R4850" s="3">
        <v>31.18</v>
      </c>
      <c r="S4850" s="3">
        <v>8.9</v>
      </c>
      <c r="T4850" s="3">
        <v>1976.34060107355</v>
      </c>
      <c r="U4850" s="3">
        <v>1088.0583</v>
      </c>
    </row>
    <row r="4851" hidden="1">
      <c r="A4851" s="10" t="str">
        <f t="shared" si="1"/>
        <v>Ireland2011</v>
      </c>
      <c r="B4851" s="1" t="s">
        <v>106</v>
      </c>
      <c r="C4851" s="3">
        <v>2011.0</v>
      </c>
      <c r="D4851" s="3">
        <v>12.64</v>
      </c>
      <c r="E4851" s="3">
        <v>73.11</v>
      </c>
      <c r="F4851" s="3">
        <v>1.310839</v>
      </c>
      <c r="G4851" s="3">
        <v>0.1</v>
      </c>
      <c r="H4851" s="3">
        <v>73781.59</v>
      </c>
      <c r="I4851" s="3">
        <v>129657.9</v>
      </c>
      <c r="J4851" s="3">
        <v>18.83</v>
      </c>
      <c r="K4851" s="3">
        <v>237472.01</v>
      </c>
      <c r="L4851" s="3">
        <v>32.43</v>
      </c>
      <c r="M4851" s="3">
        <v>40.68</v>
      </c>
      <c r="N4851" s="3">
        <v>16.68</v>
      </c>
      <c r="O4851" s="3">
        <v>8.01</v>
      </c>
      <c r="P4851" s="3">
        <v>16.95</v>
      </c>
      <c r="Q4851" s="3">
        <v>35.87</v>
      </c>
      <c r="R4851" s="3">
        <v>41.79</v>
      </c>
      <c r="S4851" s="3">
        <v>4.58</v>
      </c>
      <c r="T4851" s="3">
        <v>1821.58824718224</v>
      </c>
      <c r="U4851" s="3">
        <v>3878.6566</v>
      </c>
    </row>
    <row r="4852" hidden="1">
      <c r="A4852" s="10" t="str">
        <f t="shared" si="1"/>
        <v>Iran, Islamic Rep.2011</v>
      </c>
      <c r="B4852" s="1" t="s">
        <v>105</v>
      </c>
      <c r="C4852" s="3">
        <v>2011.0</v>
      </c>
      <c r="D4852" s="3">
        <v>75.82</v>
      </c>
      <c r="E4852" s="3">
        <v>41.11</v>
      </c>
      <c r="F4852" s="3">
        <v>-0.96592</v>
      </c>
      <c r="G4852" s="3">
        <v>0.11</v>
      </c>
      <c r="H4852" s="3">
        <v>68319.0</v>
      </c>
      <c r="I4852" s="3">
        <v>130544.0</v>
      </c>
      <c r="J4852" s="3">
        <v>8.07</v>
      </c>
      <c r="K4852" s="3">
        <v>580765.02</v>
      </c>
      <c r="L4852" s="3">
        <v>26.86</v>
      </c>
      <c r="M4852" s="3">
        <v>14.25</v>
      </c>
      <c r="N4852" s="3">
        <v>32.79</v>
      </c>
      <c r="O4852" s="3">
        <v>7.33</v>
      </c>
      <c r="P4852" s="3">
        <v>0.82</v>
      </c>
      <c r="Q4852" s="3">
        <v>9.58</v>
      </c>
      <c r="R4852" s="3">
        <v>10.32</v>
      </c>
      <c r="S4852" s="3">
        <v>67.99</v>
      </c>
      <c r="T4852" s="3">
        <v>1970.72038563172</v>
      </c>
      <c r="U4852" s="3">
        <v>5147.1278</v>
      </c>
    </row>
    <row r="4853" hidden="1">
      <c r="A4853" s="10" t="str">
        <f t="shared" si="1"/>
        <v>Iceland2011</v>
      </c>
      <c r="B4853" s="1" t="s">
        <v>102</v>
      </c>
      <c r="C4853" s="3">
        <v>2011.0</v>
      </c>
      <c r="D4853" s="3">
        <v>45.17</v>
      </c>
      <c r="E4853" s="3">
        <v>69.56</v>
      </c>
      <c r="F4853" s="2"/>
      <c r="G4853" s="3">
        <v>0.1</v>
      </c>
      <c r="H4853" s="3">
        <v>4845.76</v>
      </c>
      <c r="I4853" s="3">
        <v>5348.79</v>
      </c>
      <c r="J4853" s="3">
        <v>7.7</v>
      </c>
      <c r="K4853" s="3">
        <v>15158.55</v>
      </c>
      <c r="L4853" s="3">
        <v>26.72</v>
      </c>
      <c r="M4853" s="3">
        <v>42.84</v>
      </c>
      <c r="N4853" s="3">
        <v>24.43</v>
      </c>
      <c r="O4853" s="3">
        <v>5.9</v>
      </c>
      <c r="P4853" s="3">
        <v>5.68</v>
      </c>
      <c r="Q4853" s="3">
        <v>12.37</v>
      </c>
      <c r="R4853" s="3">
        <v>51.79</v>
      </c>
      <c r="S4853" s="3">
        <v>29.67</v>
      </c>
      <c r="T4853" s="3">
        <v>1710.39876843334</v>
      </c>
      <c r="U4853" s="3">
        <v>3250.9235</v>
      </c>
    </row>
    <row r="4854" hidden="1">
      <c r="A4854" s="10" t="str">
        <f t="shared" si="1"/>
        <v>Israel2011</v>
      </c>
      <c r="B4854" s="1" t="s">
        <v>107</v>
      </c>
      <c r="C4854" s="3">
        <v>2011.0</v>
      </c>
      <c r="D4854" s="3">
        <v>5.31</v>
      </c>
      <c r="E4854" s="3">
        <v>50.17</v>
      </c>
      <c r="F4854" s="3">
        <v>1.18578</v>
      </c>
      <c r="G4854" s="3">
        <v>0.13</v>
      </c>
      <c r="H4854" s="3">
        <v>73526.1</v>
      </c>
      <c r="I4854" s="3">
        <v>67796.33</v>
      </c>
      <c r="J4854" s="3">
        <v>-0.17</v>
      </c>
      <c r="K4854" s="3">
        <v>261469.0</v>
      </c>
      <c r="L4854" s="3">
        <v>23.72</v>
      </c>
      <c r="M4854" s="3">
        <v>26.45</v>
      </c>
      <c r="N4854" s="3">
        <v>24.47</v>
      </c>
      <c r="O4854" s="3">
        <v>24.86</v>
      </c>
      <c r="P4854" s="3">
        <v>22.95</v>
      </c>
      <c r="Q4854" s="3">
        <v>21.94</v>
      </c>
      <c r="R4854" s="3">
        <v>46.13</v>
      </c>
      <c r="S4854" s="3">
        <v>8.89</v>
      </c>
      <c r="T4854" s="3">
        <v>2022.18573719193</v>
      </c>
      <c r="U4854" s="3">
        <v>2065.2032</v>
      </c>
    </row>
    <row r="4855" hidden="1">
      <c r="A4855" s="10" t="str">
        <f t="shared" si="1"/>
        <v>Italy2011</v>
      </c>
      <c r="B4855" s="1" t="s">
        <v>108</v>
      </c>
      <c r="C4855" s="3">
        <v>2011.0</v>
      </c>
      <c r="D4855" s="3">
        <v>15.31</v>
      </c>
      <c r="E4855" s="3">
        <v>53.45</v>
      </c>
      <c r="F4855" s="3">
        <v>1.41076</v>
      </c>
      <c r="G4855" s="3">
        <v>0.04</v>
      </c>
      <c r="H4855" s="3">
        <v>558831.98</v>
      </c>
      <c r="I4855" s="3">
        <v>523256.3</v>
      </c>
      <c r="J4855" s="3">
        <v>-1.4</v>
      </c>
      <c r="K4855" s="3">
        <v>2291990.0</v>
      </c>
      <c r="L4855" s="3">
        <v>19.34</v>
      </c>
      <c r="M4855" s="3">
        <v>34.11</v>
      </c>
      <c r="N4855" s="3">
        <v>26.65</v>
      </c>
      <c r="O4855" s="3">
        <v>18.67</v>
      </c>
      <c r="P4855" s="3">
        <v>32.18</v>
      </c>
      <c r="Q4855" s="3">
        <v>40.2</v>
      </c>
      <c r="R4855" s="3">
        <v>22.62</v>
      </c>
      <c r="S4855" s="3">
        <v>2.91</v>
      </c>
      <c r="T4855" s="3">
        <v>1638.54022868749</v>
      </c>
      <c r="U4855" s="3">
        <v>1181.5201</v>
      </c>
    </row>
    <row r="4856" hidden="1">
      <c r="A4856" s="10" t="str">
        <f t="shared" si="1"/>
        <v>Jamaica2011</v>
      </c>
      <c r="B4856" s="1" t="s">
        <v>109</v>
      </c>
      <c r="C4856" s="3">
        <v>2011.0</v>
      </c>
      <c r="D4856" s="3">
        <v>54.02</v>
      </c>
      <c r="E4856" s="3">
        <v>60.78</v>
      </c>
      <c r="F4856" s="3">
        <v>0.038462</v>
      </c>
      <c r="G4856" s="3">
        <v>0.18</v>
      </c>
      <c r="H4856" s="3">
        <v>6436.59</v>
      </c>
      <c r="I4856" s="3">
        <v>1622.86</v>
      </c>
      <c r="J4856" s="3">
        <v>-23.08</v>
      </c>
      <c r="K4856" s="3">
        <v>14444.66</v>
      </c>
      <c r="L4856" s="3">
        <v>11.74</v>
      </c>
      <c r="M4856" s="3">
        <v>49.04</v>
      </c>
      <c r="N4856" s="3">
        <v>17.51</v>
      </c>
      <c r="O4856" s="3">
        <v>20.68</v>
      </c>
      <c r="P4856" s="3">
        <v>2.15</v>
      </c>
      <c r="Q4856" s="3">
        <v>36.76</v>
      </c>
      <c r="R4856" s="3">
        <v>45.05</v>
      </c>
      <c r="S4856" s="3">
        <v>15.61</v>
      </c>
      <c r="T4856" s="3">
        <v>1855.2572929398</v>
      </c>
      <c r="U4856" s="3">
        <v>2354.4396</v>
      </c>
    </row>
    <row r="4857" hidden="1">
      <c r="A4857" s="10" t="str">
        <f t="shared" si="1"/>
        <v>Jordan2011</v>
      </c>
      <c r="B4857" s="1" t="s">
        <v>111</v>
      </c>
      <c r="C4857" s="3">
        <v>2011.0</v>
      </c>
      <c r="D4857" s="3">
        <v>28.37</v>
      </c>
      <c r="E4857" s="3">
        <v>52.74</v>
      </c>
      <c r="F4857" s="3">
        <v>0.254081</v>
      </c>
      <c r="G4857" s="3">
        <v>0.09</v>
      </c>
      <c r="H4857" s="3">
        <v>18301.08</v>
      </c>
      <c r="I4857" s="3">
        <v>7963.49</v>
      </c>
      <c r="J4857" s="3">
        <v>-25.6</v>
      </c>
      <c r="K4857" s="3">
        <v>29524.15</v>
      </c>
      <c r="L4857" s="3">
        <v>14.31</v>
      </c>
      <c r="M4857" s="3">
        <v>38.43</v>
      </c>
      <c r="N4857" s="3">
        <v>24.62</v>
      </c>
      <c r="O4857" s="3">
        <v>21.15</v>
      </c>
      <c r="P4857" s="3">
        <v>8.38</v>
      </c>
      <c r="Q4857" s="3">
        <v>38.46</v>
      </c>
      <c r="R4857" s="3">
        <v>32.84</v>
      </c>
      <c r="S4857" s="3">
        <v>20.23</v>
      </c>
      <c r="T4857" s="3">
        <v>1610.29855223183</v>
      </c>
      <c r="U4857" s="3">
        <v>1466.3162</v>
      </c>
    </row>
    <row r="4858" hidden="1">
      <c r="A4858" s="10" t="str">
        <f t="shared" si="1"/>
        <v>Japan2011</v>
      </c>
      <c r="B4858" s="1" t="s">
        <v>110</v>
      </c>
      <c r="C4858" s="3">
        <v>2011.0</v>
      </c>
      <c r="D4858" s="3">
        <v>3.37</v>
      </c>
      <c r="E4858" s="3">
        <v>51.48</v>
      </c>
      <c r="F4858" s="3">
        <v>2.352529</v>
      </c>
      <c r="G4858" s="3">
        <v>0.08</v>
      </c>
      <c r="H4858" s="3">
        <v>855380.47</v>
      </c>
      <c r="I4858" s="3">
        <v>823183.76</v>
      </c>
      <c r="J4858" s="3">
        <v>-0.54</v>
      </c>
      <c r="K4858" s="3">
        <v>6157460.05</v>
      </c>
      <c r="L4858" s="3">
        <v>19.15</v>
      </c>
      <c r="M4858" s="3">
        <v>32.33</v>
      </c>
      <c r="N4858" s="3">
        <v>15.13</v>
      </c>
      <c r="O4858" s="3">
        <v>31.93</v>
      </c>
      <c r="P4858" s="3">
        <v>49.92</v>
      </c>
      <c r="Q4858" s="3">
        <v>21.82</v>
      </c>
      <c r="R4858" s="3">
        <v>22.09</v>
      </c>
      <c r="S4858" s="3">
        <v>1.39</v>
      </c>
      <c r="T4858" s="3">
        <v>1782.96478086967</v>
      </c>
      <c r="U4858" s="3">
        <v>2125.3225</v>
      </c>
    </row>
    <row r="4859" hidden="1">
      <c r="A4859" s="10" t="str">
        <f t="shared" si="1"/>
        <v>Kazakhstan2011</v>
      </c>
      <c r="B4859" s="1" t="s">
        <v>112</v>
      </c>
      <c r="C4859" s="3">
        <v>2011.0</v>
      </c>
      <c r="D4859" s="3">
        <v>80.03</v>
      </c>
      <c r="E4859" s="3">
        <v>69.23</v>
      </c>
      <c r="F4859" s="3">
        <v>-0.936957</v>
      </c>
      <c r="G4859" s="3">
        <v>0.09</v>
      </c>
      <c r="H4859" s="3">
        <v>38010.24</v>
      </c>
      <c r="I4859" s="3">
        <v>88107.93</v>
      </c>
      <c r="J4859" s="3">
        <v>19.81</v>
      </c>
      <c r="K4859" s="3">
        <v>192627.0</v>
      </c>
      <c r="L4859" s="3">
        <v>36.54</v>
      </c>
      <c r="M4859" s="3">
        <v>32.69</v>
      </c>
      <c r="N4859" s="3">
        <v>19.66</v>
      </c>
      <c r="O4859" s="3">
        <v>10.95</v>
      </c>
      <c r="P4859" s="3">
        <v>0.86</v>
      </c>
      <c r="Q4859" s="3">
        <v>7.89</v>
      </c>
      <c r="R4859" s="3">
        <v>18.81</v>
      </c>
      <c r="S4859" s="3">
        <v>72.42</v>
      </c>
      <c r="T4859" s="3">
        <v>2180.41279582755</v>
      </c>
      <c r="U4859" s="3">
        <v>5414.3117</v>
      </c>
    </row>
    <row r="4860" hidden="1">
      <c r="A4860" s="10" t="str">
        <f t="shared" si="1"/>
        <v>Kenya2011</v>
      </c>
      <c r="B4860" s="1" t="s">
        <v>113</v>
      </c>
      <c r="C4860" s="3">
        <v>2011.0</v>
      </c>
      <c r="D4860" s="3">
        <v>0.0</v>
      </c>
      <c r="E4860" s="3">
        <v>0.0</v>
      </c>
      <c r="F4860" s="3">
        <v>-0.242689</v>
      </c>
      <c r="G4860" s="2"/>
      <c r="H4860" s="2"/>
      <c r="I4860" s="2"/>
      <c r="J4860" s="3">
        <v>-17.2</v>
      </c>
      <c r="K4860" s="3">
        <v>41953.43</v>
      </c>
      <c r="L4860" s="2"/>
      <c r="M4860" s="2"/>
      <c r="N4860" s="2"/>
      <c r="O4860" s="2"/>
      <c r="P4860" s="2"/>
      <c r="Q4860" s="2"/>
      <c r="R4860" s="2"/>
      <c r="S4860" s="2"/>
      <c r="T4860" s="3">
        <v>0.0</v>
      </c>
      <c r="U4860" s="3">
        <v>0.0</v>
      </c>
    </row>
    <row r="4861" hidden="1">
      <c r="A4861" s="10" t="str">
        <f t="shared" si="1"/>
        <v>Kyrgyz Republic2011</v>
      </c>
      <c r="B4861" s="1" t="s">
        <v>117</v>
      </c>
      <c r="C4861" s="3">
        <v>2011.0</v>
      </c>
      <c r="D4861" s="3">
        <v>22.72</v>
      </c>
      <c r="E4861" s="3">
        <v>76.75</v>
      </c>
      <c r="F4861" s="3">
        <v>-0.133365</v>
      </c>
      <c r="G4861" s="3">
        <v>0.23</v>
      </c>
      <c r="H4861" s="3">
        <v>4260.69</v>
      </c>
      <c r="I4861" s="3">
        <v>1978.93</v>
      </c>
      <c r="J4861" s="3">
        <v>-27.1</v>
      </c>
      <c r="K4861" s="3">
        <v>6197.77</v>
      </c>
      <c r="L4861" s="3">
        <v>16.69</v>
      </c>
      <c r="M4861" s="3">
        <v>60.06</v>
      </c>
      <c r="N4861" s="3">
        <v>16.51</v>
      </c>
      <c r="O4861" s="3">
        <v>6.17</v>
      </c>
      <c r="P4861" s="3">
        <v>4.74</v>
      </c>
      <c r="Q4861" s="3">
        <v>20.23</v>
      </c>
      <c r="R4861" s="3">
        <v>61.57</v>
      </c>
      <c r="S4861" s="3">
        <v>10.43</v>
      </c>
      <c r="T4861" s="3">
        <v>1598.27201284208</v>
      </c>
      <c r="U4861" s="3">
        <v>2979.0923</v>
      </c>
    </row>
    <row r="4862" hidden="1">
      <c r="A4862" s="10" t="str">
        <f t="shared" si="1"/>
        <v>Cambodia2011</v>
      </c>
      <c r="B4862" s="1" t="s">
        <v>48</v>
      </c>
      <c r="C4862" s="3">
        <v>2011.0</v>
      </c>
      <c r="D4862" s="3">
        <v>27.05</v>
      </c>
      <c r="E4862" s="3">
        <v>50.59</v>
      </c>
      <c r="F4862" s="3">
        <v>-0.755887</v>
      </c>
      <c r="G4862" s="3">
        <v>0.15</v>
      </c>
      <c r="H4862" s="3">
        <v>6143.33</v>
      </c>
      <c r="I4862" s="3">
        <v>6704.14</v>
      </c>
      <c r="J4862" s="3">
        <v>-5.42</v>
      </c>
      <c r="K4862" s="3">
        <v>12829.54</v>
      </c>
      <c r="L4862" s="3">
        <v>16.59</v>
      </c>
      <c r="M4862" s="3">
        <v>34.0</v>
      </c>
      <c r="N4862" s="3">
        <v>47.63</v>
      </c>
      <c r="O4862" s="3">
        <v>1.75</v>
      </c>
      <c r="P4862" s="3">
        <v>0.54</v>
      </c>
      <c r="Q4862" s="3">
        <v>94.56</v>
      </c>
      <c r="R4862" s="3">
        <v>0.84</v>
      </c>
      <c r="S4862" s="3">
        <v>4.02</v>
      </c>
      <c r="T4862" s="3">
        <v>2197.20053292587</v>
      </c>
      <c r="U4862" s="3">
        <v>4230.6491</v>
      </c>
    </row>
    <row r="4863" hidden="1">
      <c r="A4863" s="10" t="str">
        <f t="shared" si="1"/>
        <v>Kiribati2011</v>
      </c>
      <c r="B4863" s="1" t="s">
        <v>114</v>
      </c>
      <c r="C4863" s="3">
        <v>2011.0</v>
      </c>
      <c r="D4863" s="3">
        <v>85.76</v>
      </c>
      <c r="E4863" s="3">
        <v>75.77</v>
      </c>
      <c r="F4863" s="2"/>
      <c r="G4863" s="3">
        <v>0.27</v>
      </c>
      <c r="H4863" s="3">
        <v>91.75</v>
      </c>
      <c r="I4863" s="3">
        <v>8.6</v>
      </c>
      <c r="J4863" s="3">
        <v>-72.36</v>
      </c>
      <c r="K4863" s="3">
        <v>181.71</v>
      </c>
      <c r="L4863" s="3">
        <v>10.76</v>
      </c>
      <c r="M4863" s="3">
        <v>65.01</v>
      </c>
      <c r="N4863" s="3">
        <v>16.82</v>
      </c>
      <c r="O4863" s="3">
        <v>5.64</v>
      </c>
      <c r="P4863" s="3">
        <v>2.32</v>
      </c>
      <c r="Q4863" s="3">
        <v>8.09</v>
      </c>
      <c r="R4863" s="3">
        <v>80.39</v>
      </c>
      <c r="S4863" s="3">
        <v>5.57</v>
      </c>
      <c r="T4863" s="3">
        <v>1812.06695675459</v>
      </c>
      <c r="U4863" s="3">
        <v>5423.1577</v>
      </c>
    </row>
    <row r="4864" hidden="1">
      <c r="A4864" s="10" t="str">
        <f t="shared" si="1"/>
        <v>St. Kitts and Nevis2011</v>
      </c>
      <c r="B4864" s="1" t="s">
        <v>190</v>
      </c>
      <c r="C4864" s="3">
        <v>2011.0</v>
      </c>
      <c r="D4864" s="3">
        <v>27.53</v>
      </c>
      <c r="E4864" s="3">
        <v>78.69</v>
      </c>
      <c r="F4864" s="2"/>
      <c r="G4864" s="3">
        <v>0.38</v>
      </c>
      <c r="H4864" s="3">
        <v>246.66</v>
      </c>
      <c r="I4864" s="3">
        <v>44.89</v>
      </c>
      <c r="J4864" s="2"/>
      <c r="K4864" s="3">
        <v>817.76</v>
      </c>
      <c r="L4864" s="3">
        <v>22.33</v>
      </c>
      <c r="M4864" s="3">
        <v>56.36</v>
      </c>
      <c r="N4864" s="3">
        <v>13.2</v>
      </c>
      <c r="O4864" s="3">
        <v>8.11</v>
      </c>
      <c r="P4864" s="3">
        <v>67.35</v>
      </c>
      <c r="Q4864" s="3">
        <v>29.59</v>
      </c>
      <c r="R4864" s="3">
        <v>1.0</v>
      </c>
      <c r="S4864" s="3">
        <v>2.06</v>
      </c>
      <c r="T4864" s="3">
        <v>2045.24844045306</v>
      </c>
      <c r="U4864" s="3">
        <v>3894.7682</v>
      </c>
    </row>
    <row r="4865" hidden="1">
      <c r="A4865" s="10" t="str">
        <f t="shared" si="1"/>
        <v>Korea, Rep.2011</v>
      </c>
      <c r="B4865" s="1" t="s">
        <v>115</v>
      </c>
      <c r="C4865" s="3">
        <v>2011.0</v>
      </c>
      <c r="D4865" s="3">
        <v>11.6</v>
      </c>
      <c r="E4865" s="3">
        <v>46.25</v>
      </c>
      <c r="F4865" s="3">
        <v>1.755403</v>
      </c>
      <c r="G4865" s="3">
        <v>0.11</v>
      </c>
      <c r="H4865" s="3">
        <v>524405.22</v>
      </c>
      <c r="I4865" s="3">
        <v>555208.9</v>
      </c>
      <c r="J4865" s="3">
        <v>1.11</v>
      </c>
      <c r="K4865" s="3">
        <v>1253220.02</v>
      </c>
      <c r="L4865" s="3">
        <v>26.05</v>
      </c>
      <c r="M4865" s="3">
        <v>20.2</v>
      </c>
      <c r="N4865" s="3">
        <v>21.01</v>
      </c>
      <c r="O4865" s="3">
        <v>32.73</v>
      </c>
      <c r="P4865" s="3">
        <v>50.89</v>
      </c>
      <c r="Q4865" s="3">
        <v>23.99</v>
      </c>
      <c r="R4865" s="3">
        <v>24.32</v>
      </c>
      <c r="S4865" s="3">
        <v>0.79</v>
      </c>
      <c r="T4865" s="3">
        <v>2028.95102435806</v>
      </c>
      <c r="U4865" s="3">
        <v>1847.5267</v>
      </c>
    </row>
    <row r="4866" hidden="1">
      <c r="A4866" s="10" t="str">
        <f t="shared" si="1"/>
        <v>Kuwait2011</v>
      </c>
      <c r="B4866" s="1" t="s">
        <v>116</v>
      </c>
      <c r="C4866" s="3">
        <v>2011.0</v>
      </c>
      <c r="D4866" s="3">
        <v>95.2</v>
      </c>
      <c r="E4866" s="3">
        <v>70.89</v>
      </c>
      <c r="F4866" s="3">
        <v>-1.573017</v>
      </c>
      <c r="G4866" s="3">
        <v>0.09</v>
      </c>
      <c r="H4866" s="3">
        <v>25141.99</v>
      </c>
      <c r="I4866" s="3">
        <v>102695.76</v>
      </c>
      <c r="J4866" s="3">
        <v>47.31</v>
      </c>
      <c r="K4866" s="3">
        <v>154067.99</v>
      </c>
      <c r="L4866" s="3">
        <v>25.23</v>
      </c>
      <c r="M4866" s="3">
        <v>45.66</v>
      </c>
      <c r="N4866" s="3">
        <v>21.18</v>
      </c>
      <c r="O4866" s="3">
        <v>7.91</v>
      </c>
      <c r="P4866" s="3">
        <v>0.51</v>
      </c>
      <c r="Q4866" s="3">
        <v>28.83</v>
      </c>
      <c r="R4866" s="3">
        <v>3.37</v>
      </c>
      <c r="S4866" s="3">
        <v>67.29</v>
      </c>
      <c r="T4866" s="3">
        <v>2225.72206469451</v>
      </c>
      <c r="U4866" s="3">
        <v>9000.3951</v>
      </c>
    </row>
    <row r="4867" hidden="1">
      <c r="A4867" s="10" t="str">
        <f t="shared" si="1"/>
        <v>Lebanon2011</v>
      </c>
      <c r="B4867" s="1" t="s">
        <v>120</v>
      </c>
      <c r="C4867" s="3">
        <v>2011.0</v>
      </c>
      <c r="D4867" s="3">
        <v>19.87</v>
      </c>
      <c r="E4867" s="3">
        <v>66.09</v>
      </c>
      <c r="F4867" s="3">
        <v>0.388666</v>
      </c>
      <c r="G4867" s="3">
        <v>0.07</v>
      </c>
      <c r="H4867" s="3">
        <v>20162.64</v>
      </c>
      <c r="I4867" s="3">
        <v>4266.86</v>
      </c>
      <c r="J4867" s="3">
        <v>-29.41</v>
      </c>
      <c r="K4867" s="3">
        <v>39927.12</v>
      </c>
      <c r="L4867" s="3">
        <v>12.09</v>
      </c>
      <c r="M4867" s="3">
        <v>54.0</v>
      </c>
      <c r="N4867" s="3">
        <v>25.34</v>
      </c>
      <c r="O4867" s="3">
        <v>8.51</v>
      </c>
      <c r="P4867" s="3">
        <v>12.26</v>
      </c>
      <c r="Q4867" s="3">
        <v>28.56</v>
      </c>
      <c r="R4867" s="3">
        <v>42.34</v>
      </c>
      <c r="S4867" s="3">
        <v>16.77</v>
      </c>
      <c r="T4867" s="3">
        <v>1475.28530994091</v>
      </c>
      <c r="U4867" s="3">
        <v>1823.1446</v>
      </c>
    </row>
    <row r="4868" hidden="1">
      <c r="A4868" s="10" t="str">
        <f t="shared" si="1"/>
        <v>Libya2011</v>
      </c>
      <c r="B4868" s="1" t="s">
        <v>122</v>
      </c>
      <c r="C4868" s="3">
        <v>2011.0</v>
      </c>
      <c r="D4868" s="3">
        <v>0.0</v>
      </c>
      <c r="E4868" s="3">
        <v>0.0</v>
      </c>
      <c r="F4868" s="3">
        <v>-1.710283</v>
      </c>
      <c r="G4868" s="2"/>
      <c r="H4868" s="2"/>
      <c r="I4868" s="2"/>
      <c r="J4868" s="3">
        <v>10.04</v>
      </c>
      <c r="K4868" s="3">
        <v>34699.4</v>
      </c>
      <c r="L4868" s="2"/>
      <c r="M4868" s="2"/>
      <c r="N4868" s="2"/>
      <c r="O4868" s="2"/>
      <c r="P4868" s="2"/>
      <c r="Q4868" s="2"/>
      <c r="R4868" s="2"/>
      <c r="S4868" s="2"/>
      <c r="T4868" s="3">
        <v>0.0</v>
      </c>
      <c r="U4868" s="3">
        <v>0.0</v>
      </c>
    </row>
    <row r="4869" hidden="1">
      <c r="A4869" s="10" t="str">
        <f t="shared" si="1"/>
        <v>St. Lucia2011</v>
      </c>
      <c r="B4869" s="1" t="s">
        <v>191</v>
      </c>
      <c r="C4869" s="3">
        <v>2011.0</v>
      </c>
      <c r="D4869" s="3">
        <v>57.47</v>
      </c>
      <c r="E4869" s="3">
        <v>74.44</v>
      </c>
      <c r="F4869" s="2"/>
      <c r="G4869" s="3">
        <v>0.57</v>
      </c>
      <c r="H4869" s="3">
        <v>705.01</v>
      </c>
      <c r="I4869" s="3">
        <v>137.04</v>
      </c>
      <c r="J4869" s="2"/>
      <c r="K4869" s="3">
        <v>1576.99</v>
      </c>
      <c r="L4869" s="3">
        <v>15.08</v>
      </c>
      <c r="M4869" s="3">
        <v>59.36</v>
      </c>
      <c r="N4869" s="3">
        <v>13.89</v>
      </c>
      <c r="O4869" s="3">
        <v>7.24</v>
      </c>
      <c r="P4869" s="3">
        <v>22.72</v>
      </c>
      <c r="Q4869" s="3">
        <v>67.36</v>
      </c>
      <c r="R4869" s="3">
        <v>1.42</v>
      </c>
      <c r="S4869" s="3">
        <v>7.34</v>
      </c>
      <c r="T4869" s="3">
        <v>1572.35466434555</v>
      </c>
      <c r="U4869" s="3">
        <v>1814.1713</v>
      </c>
    </row>
    <row r="4870" hidden="1">
      <c r="A4870" s="10" t="str">
        <f t="shared" si="1"/>
        <v>Latin America &amp; Caribbean2011</v>
      </c>
      <c r="B4870" s="1" t="s">
        <v>118</v>
      </c>
      <c r="C4870" s="3">
        <v>2011.0</v>
      </c>
      <c r="D4870" s="3">
        <v>49.86</v>
      </c>
      <c r="E4870" s="3">
        <v>67.04</v>
      </c>
      <c r="F4870" s="2"/>
      <c r="G4870" s="2"/>
      <c r="H4870" s="3">
        <v>1049659.17</v>
      </c>
      <c r="I4870" s="3">
        <v>1085819.97</v>
      </c>
      <c r="J4870" s="3">
        <v>0.16</v>
      </c>
      <c r="K4870" s="3">
        <v>6087460.26</v>
      </c>
      <c r="L4870" s="3">
        <v>34.63</v>
      </c>
      <c r="M4870" s="3">
        <v>32.41</v>
      </c>
      <c r="N4870" s="3">
        <v>22.97</v>
      </c>
      <c r="O4870" s="3">
        <v>8.85</v>
      </c>
      <c r="P4870" s="3">
        <v>17.54</v>
      </c>
      <c r="Q4870" s="3">
        <v>20.48</v>
      </c>
      <c r="R4870" s="3">
        <v>22.2</v>
      </c>
      <c r="S4870" s="3">
        <v>36.2</v>
      </c>
      <c r="T4870" s="3">
        <v>0.0</v>
      </c>
      <c r="U4870" s="3">
        <v>1039.9035</v>
      </c>
    </row>
    <row r="4871" hidden="1">
      <c r="A4871" s="10" t="str">
        <f t="shared" si="1"/>
        <v>Sri Lanka2011</v>
      </c>
      <c r="B4871" s="1" t="s">
        <v>189</v>
      </c>
      <c r="C4871" s="3">
        <v>2011.0</v>
      </c>
      <c r="D4871" s="3">
        <v>30.36</v>
      </c>
      <c r="E4871" s="3">
        <v>49.13</v>
      </c>
      <c r="F4871" s="3">
        <v>-0.24887</v>
      </c>
      <c r="G4871" s="3">
        <v>0.07</v>
      </c>
      <c r="H4871" s="3">
        <v>19696.48</v>
      </c>
      <c r="I4871" s="3">
        <v>10011.28</v>
      </c>
      <c r="J4871" s="3">
        <v>-13.19</v>
      </c>
      <c r="K4871" s="3">
        <v>65292.75</v>
      </c>
      <c r="L4871" s="3">
        <v>18.18</v>
      </c>
      <c r="M4871" s="3">
        <v>30.95</v>
      </c>
      <c r="N4871" s="3">
        <v>36.89</v>
      </c>
      <c r="O4871" s="3">
        <v>13.98</v>
      </c>
      <c r="P4871" s="3">
        <v>4.66</v>
      </c>
      <c r="Q4871" s="3">
        <v>76.39</v>
      </c>
      <c r="R4871" s="3">
        <v>10.64</v>
      </c>
      <c r="S4871" s="3">
        <v>8.31</v>
      </c>
      <c r="T4871" s="3">
        <v>1609.46905116016</v>
      </c>
      <c r="U4871" s="3">
        <v>2491.7604</v>
      </c>
    </row>
    <row r="4872" hidden="1">
      <c r="A4872" s="10" t="str">
        <f t="shared" si="1"/>
        <v>Lesotho2011</v>
      </c>
      <c r="B4872" s="1" t="s">
        <v>121</v>
      </c>
      <c r="C4872" s="3">
        <v>2011.0</v>
      </c>
      <c r="D4872" s="3">
        <v>15.18</v>
      </c>
      <c r="E4872" s="3">
        <v>67.67</v>
      </c>
      <c r="F4872" s="2"/>
      <c r="G4872" s="3">
        <v>0.3</v>
      </c>
      <c r="H4872" s="3">
        <v>1459.72</v>
      </c>
      <c r="I4872" s="3">
        <v>770.12</v>
      </c>
      <c r="J4872" s="3">
        <v>-53.46</v>
      </c>
      <c r="K4872" s="3">
        <v>2622.34</v>
      </c>
      <c r="L4872" s="3">
        <v>14.17</v>
      </c>
      <c r="M4872" s="3">
        <v>53.5</v>
      </c>
      <c r="N4872" s="3">
        <v>17.38</v>
      </c>
      <c r="O4872" s="3">
        <v>10.68</v>
      </c>
      <c r="P4872" s="3">
        <v>6.61</v>
      </c>
      <c r="Q4872" s="3">
        <v>73.34</v>
      </c>
      <c r="R4872" s="3">
        <v>8.63</v>
      </c>
      <c r="S4872" s="3">
        <v>6.94</v>
      </c>
      <c r="T4872" s="3">
        <v>1403.66699910991</v>
      </c>
      <c r="U4872" s="3">
        <v>4307.2503</v>
      </c>
    </row>
    <row r="4873" hidden="1">
      <c r="A4873" s="10" t="str">
        <f t="shared" si="1"/>
        <v>Lithuania2011</v>
      </c>
      <c r="B4873" s="1" t="s">
        <v>123</v>
      </c>
      <c r="C4873" s="3">
        <v>2011.0</v>
      </c>
      <c r="D4873" s="3">
        <v>46.85</v>
      </c>
      <c r="E4873" s="3">
        <v>46.74</v>
      </c>
      <c r="F4873" s="3">
        <v>0.770476</v>
      </c>
      <c r="G4873" s="3">
        <v>0.05</v>
      </c>
      <c r="H4873" s="3">
        <v>31801.29</v>
      </c>
      <c r="I4873" s="3">
        <v>28068.65</v>
      </c>
      <c r="J4873" s="3">
        <v>-2.69</v>
      </c>
      <c r="K4873" s="3">
        <v>43582.25</v>
      </c>
      <c r="L4873" s="3">
        <v>16.11</v>
      </c>
      <c r="M4873" s="3">
        <v>30.63</v>
      </c>
      <c r="N4873" s="3">
        <v>19.11</v>
      </c>
      <c r="O4873" s="3">
        <v>31.93</v>
      </c>
      <c r="P4873" s="3">
        <v>13.72</v>
      </c>
      <c r="Q4873" s="3">
        <v>54.58</v>
      </c>
      <c r="R4873" s="3">
        <v>19.56</v>
      </c>
      <c r="S4873" s="3">
        <v>10.57</v>
      </c>
      <c r="T4873" s="3">
        <v>1755.4181050053</v>
      </c>
      <c r="U4873" s="3">
        <v>1160.1209</v>
      </c>
    </row>
    <row r="4874" hidden="1">
      <c r="A4874" s="10" t="str">
        <f t="shared" si="1"/>
        <v>Luxembourg2011</v>
      </c>
      <c r="B4874" s="1" t="s">
        <v>124</v>
      </c>
      <c r="C4874" s="3">
        <v>2011.0</v>
      </c>
      <c r="D4874" s="3">
        <v>14.3</v>
      </c>
      <c r="E4874" s="3">
        <v>62.21</v>
      </c>
      <c r="F4874" s="2"/>
      <c r="G4874" s="3">
        <v>0.09</v>
      </c>
      <c r="H4874" s="3">
        <v>25971.63</v>
      </c>
      <c r="I4874" s="3">
        <v>16307.88</v>
      </c>
      <c r="J4874" s="3">
        <v>32.53</v>
      </c>
      <c r="K4874" s="3">
        <v>60004.63</v>
      </c>
      <c r="L4874" s="3">
        <v>19.85</v>
      </c>
      <c r="M4874" s="3">
        <v>42.36</v>
      </c>
      <c r="N4874" s="3">
        <v>20.89</v>
      </c>
      <c r="O4874" s="3">
        <v>11.33</v>
      </c>
      <c r="P4874" s="3">
        <v>20.26</v>
      </c>
      <c r="Q4874" s="3">
        <v>31.81</v>
      </c>
      <c r="R4874" s="3">
        <v>39.34</v>
      </c>
      <c r="S4874" s="3">
        <v>5.75</v>
      </c>
      <c r="T4874" s="3">
        <v>1658.34631913943</v>
      </c>
      <c r="U4874" s="3">
        <v>1492.6783</v>
      </c>
    </row>
    <row r="4875" hidden="1">
      <c r="A4875" s="10" t="str">
        <f t="shared" si="1"/>
        <v>Latvia2011</v>
      </c>
      <c r="B4875" s="1" t="s">
        <v>119</v>
      </c>
      <c r="C4875" s="3">
        <v>2011.0</v>
      </c>
      <c r="D4875" s="3">
        <v>42.63</v>
      </c>
      <c r="E4875" s="3">
        <v>64.62</v>
      </c>
      <c r="F4875" s="3">
        <v>0.736066</v>
      </c>
      <c r="G4875" s="3">
        <v>0.06</v>
      </c>
      <c r="H4875" s="3">
        <v>15430.78</v>
      </c>
      <c r="I4875" s="3">
        <v>11988.2</v>
      </c>
      <c r="J4875" s="3">
        <v>-5.74</v>
      </c>
      <c r="K4875" s="3">
        <v>28619.99</v>
      </c>
      <c r="L4875" s="3">
        <v>18.71</v>
      </c>
      <c r="M4875" s="3">
        <v>45.91</v>
      </c>
      <c r="N4875" s="3">
        <v>20.25</v>
      </c>
      <c r="O4875" s="3">
        <v>7.74</v>
      </c>
      <c r="P4875" s="3">
        <v>13.59</v>
      </c>
      <c r="Q4875" s="3">
        <v>38.59</v>
      </c>
      <c r="R4875" s="3">
        <v>26.09</v>
      </c>
      <c r="S4875" s="3">
        <v>16.73</v>
      </c>
      <c r="T4875" s="3">
        <v>1624.06928361519</v>
      </c>
      <c r="U4875" s="3">
        <v>1009.504</v>
      </c>
    </row>
    <row r="4876" hidden="1">
      <c r="A4876" s="10" t="str">
        <f t="shared" si="1"/>
        <v>Macao SAR, China2011</v>
      </c>
      <c r="B4876" s="1" t="s">
        <v>125</v>
      </c>
      <c r="C4876" s="3">
        <v>2011.0</v>
      </c>
      <c r="D4876" s="3">
        <v>2.84</v>
      </c>
      <c r="E4876" s="3">
        <v>79.75</v>
      </c>
      <c r="F4876" s="2"/>
      <c r="G4876" s="3">
        <v>0.24</v>
      </c>
      <c r="H4876" s="3">
        <v>7926.84</v>
      </c>
      <c r="I4876" s="3">
        <v>869.95</v>
      </c>
      <c r="J4876" s="3">
        <v>58.0</v>
      </c>
      <c r="K4876" s="3">
        <v>36709.86</v>
      </c>
      <c r="L4876" s="3">
        <v>16.06</v>
      </c>
      <c r="M4876" s="3">
        <v>63.69</v>
      </c>
      <c r="N4876" s="3">
        <v>9.46</v>
      </c>
      <c r="O4876" s="3">
        <v>3.19</v>
      </c>
      <c r="P4876" s="3">
        <v>6.97</v>
      </c>
      <c r="Q4876" s="3">
        <v>19.47</v>
      </c>
      <c r="R4876" s="3">
        <v>2.05</v>
      </c>
      <c r="S4876" s="3">
        <v>0.88</v>
      </c>
      <c r="T4876" s="3">
        <v>1892.67853765988</v>
      </c>
      <c r="U4876" s="3">
        <v>5205.8625</v>
      </c>
    </row>
    <row r="4877" hidden="1">
      <c r="A4877" s="10" t="str">
        <f t="shared" si="1"/>
        <v>Morocco2011</v>
      </c>
      <c r="B4877" s="1" t="s">
        <v>142</v>
      </c>
      <c r="C4877" s="3">
        <v>2011.0</v>
      </c>
      <c r="D4877" s="3">
        <v>32.0</v>
      </c>
      <c r="E4877" s="3">
        <v>51.4</v>
      </c>
      <c r="F4877" s="3">
        <v>-0.400384</v>
      </c>
      <c r="G4877" s="3">
        <v>0.08</v>
      </c>
      <c r="H4877" s="3">
        <v>44262.94</v>
      </c>
      <c r="I4877" s="3">
        <v>21649.93</v>
      </c>
      <c r="J4877" s="3">
        <v>-14.03</v>
      </c>
      <c r="K4877" s="3">
        <v>101370.0</v>
      </c>
      <c r="L4877" s="3">
        <v>19.55</v>
      </c>
      <c r="M4877" s="3">
        <v>31.85</v>
      </c>
      <c r="N4877" s="3">
        <v>28.43</v>
      </c>
      <c r="O4877" s="3">
        <v>20.18</v>
      </c>
      <c r="P4877" s="3">
        <v>7.08</v>
      </c>
      <c r="Q4877" s="3">
        <v>39.77</v>
      </c>
      <c r="R4877" s="3">
        <v>32.9</v>
      </c>
      <c r="S4877" s="3">
        <v>20.25</v>
      </c>
      <c r="T4877" s="3">
        <v>1682.25195726151</v>
      </c>
      <c r="U4877" s="3">
        <v>1264.8815</v>
      </c>
    </row>
    <row r="4878" hidden="1">
      <c r="A4878" s="10" t="str">
        <f t="shared" si="1"/>
        <v>Moldova2011</v>
      </c>
      <c r="B4878" s="1" t="s">
        <v>138</v>
      </c>
      <c r="C4878" s="3">
        <v>2011.0</v>
      </c>
      <c r="D4878" s="3">
        <v>44.62</v>
      </c>
      <c r="E4878" s="3">
        <v>65.61</v>
      </c>
      <c r="F4878" s="3">
        <v>0.036586</v>
      </c>
      <c r="G4878" s="3">
        <v>0.09</v>
      </c>
      <c r="H4878" s="3">
        <v>5191.27</v>
      </c>
      <c r="I4878" s="3">
        <v>2216.81</v>
      </c>
      <c r="J4878" s="3">
        <v>-33.54</v>
      </c>
      <c r="K4878" s="3">
        <v>8414.36</v>
      </c>
      <c r="L4878" s="3">
        <v>16.95</v>
      </c>
      <c r="M4878" s="3">
        <v>48.66</v>
      </c>
      <c r="N4878" s="3">
        <v>20.23</v>
      </c>
      <c r="O4878" s="3">
        <v>5.74</v>
      </c>
      <c r="P4878" s="3">
        <v>8.84</v>
      </c>
      <c r="Q4878" s="3">
        <v>50.64</v>
      </c>
      <c r="R4878" s="3">
        <v>11.72</v>
      </c>
      <c r="S4878" s="3">
        <v>28.77</v>
      </c>
      <c r="T4878" s="3">
        <v>1615.03257118419</v>
      </c>
      <c r="U4878" s="3">
        <v>1367.1617</v>
      </c>
    </row>
    <row r="4879" hidden="1">
      <c r="A4879" s="10" t="str">
        <f t="shared" si="1"/>
        <v>Madagascar2011</v>
      </c>
      <c r="B4879" s="1" t="s">
        <v>126</v>
      </c>
      <c r="C4879" s="3">
        <v>2011.0</v>
      </c>
      <c r="D4879" s="3">
        <v>50.49</v>
      </c>
      <c r="E4879" s="3">
        <v>66.08</v>
      </c>
      <c r="F4879" s="3">
        <v>-0.495737</v>
      </c>
      <c r="G4879" s="3">
        <v>0.1</v>
      </c>
      <c r="H4879" s="3">
        <v>2730.47</v>
      </c>
      <c r="I4879" s="3">
        <v>1259.68</v>
      </c>
      <c r="J4879" s="3">
        <v>-11.04</v>
      </c>
      <c r="K4879" s="3">
        <v>11551.82</v>
      </c>
      <c r="L4879" s="3">
        <v>17.86</v>
      </c>
      <c r="M4879" s="3">
        <v>48.22</v>
      </c>
      <c r="N4879" s="3">
        <v>29.88</v>
      </c>
      <c r="O4879" s="3">
        <v>3.78</v>
      </c>
      <c r="P4879" s="3">
        <v>10.57</v>
      </c>
      <c r="Q4879" s="3">
        <v>55.39</v>
      </c>
      <c r="R4879" s="3">
        <v>12.92</v>
      </c>
      <c r="S4879" s="3">
        <v>20.56</v>
      </c>
      <c r="T4879" s="3">
        <v>1606.73398727515</v>
      </c>
      <c r="U4879" s="3">
        <v>1366.1663</v>
      </c>
    </row>
    <row r="4880" hidden="1">
      <c r="A4880" s="10" t="str">
        <f t="shared" si="1"/>
        <v>Maldives2011</v>
      </c>
      <c r="B4880" s="1" t="s">
        <v>129</v>
      </c>
      <c r="C4880" s="3">
        <v>2011.0</v>
      </c>
      <c r="D4880" s="3">
        <v>97.08</v>
      </c>
      <c r="E4880" s="3">
        <v>77.43</v>
      </c>
      <c r="F4880" s="2"/>
      <c r="G4880" s="3">
        <v>0.11</v>
      </c>
      <c r="H4880" s="3">
        <v>1411.7</v>
      </c>
      <c r="I4880" s="3">
        <v>121.99</v>
      </c>
      <c r="J4880" s="2"/>
      <c r="K4880" s="3">
        <v>2774.35</v>
      </c>
      <c r="L4880" s="3">
        <v>18.35</v>
      </c>
      <c r="M4880" s="3">
        <v>59.08</v>
      </c>
      <c r="N4880" s="3">
        <v>13.06</v>
      </c>
      <c r="O4880" s="3">
        <v>9.51</v>
      </c>
      <c r="P4880" s="3">
        <v>0.0</v>
      </c>
      <c r="Q4880" s="3">
        <v>7.18</v>
      </c>
      <c r="R4880" s="3">
        <v>9.91</v>
      </c>
      <c r="S4880" s="3">
        <v>82.91</v>
      </c>
      <c r="T4880" s="3">
        <v>1731.16394414265</v>
      </c>
      <c r="U4880" s="3">
        <v>8069.6589</v>
      </c>
    </row>
    <row r="4881" hidden="1">
      <c r="A4881" s="10" t="str">
        <f t="shared" si="1"/>
        <v>Mexico2011</v>
      </c>
      <c r="B4881" s="1" t="s">
        <v>136</v>
      </c>
      <c r="C4881" s="3">
        <v>2011.0</v>
      </c>
      <c r="D4881" s="3">
        <v>24.05</v>
      </c>
      <c r="E4881" s="3">
        <v>71.92</v>
      </c>
      <c r="F4881" s="3">
        <v>1.031474</v>
      </c>
      <c r="G4881" s="3">
        <v>0.51</v>
      </c>
      <c r="H4881" s="3">
        <v>350842.81</v>
      </c>
      <c r="I4881" s="3">
        <v>349326.58</v>
      </c>
      <c r="J4881" s="3">
        <v>-1.4</v>
      </c>
      <c r="K4881" s="3">
        <v>1180490.01</v>
      </c>
      <c r="L4881" s="3">
        <v>43.32</v>
      </c>
      <c r="M4881" s="3">
        <v>28.6</v>
      </c>
      <c r="N4881" s="3">
        <v>20.06</v>
      </c>
      <c r="O4881" s="3">
        <v>5.9</v>
      </c>
      <c r="P4881" s="3">
        <v>38.81</v>
      </c>
      <c r="Q4881" s="3">
        <v>29.45</v>
      </c>
      <c r="R4881" s="3">
        <v>11.8</v>
      </c>
      <c r="S4881" s="3">
        <v>19.28</v>
      </c>
      <c r="T4881" s="3">
        <v>2540.51082398911</v>
      </c>
      <c r="U4881" s="3">
        <v>1878.3848</v>
      </c>
    </row>
    <row r="4882" hidden="1">
      <c r="A4882" s="10" t="str">
        <f t="shared" si="1"/>
        <v>North Macedonia2011</v>
      </c>
      <c r="B4882" s="1" t="s">
        <v>155</v>
      </c>
      <c r="C4882" s="3">
        <v>2011.0</v>
      </c>
      <c r="D4882" s="3">
        <v>28.64</v>
      </c>
      <c r="E4882" s="3">
        <v>45.62</v>
      </c>
      <c r="F4882" s="3">
        <v>-0.091852</v>
      </c>
      <c r="G4882" s="3">
        <v>0.11</v>
      </c>
      <c r="H4882" s="3">
        <v>7027.16</v>
      </c>
      <c r="I4882" s="3">
        <v>4478.31</v>
      </c>
      <c r="J4882" s="3">
        <v>-18.94</v>
      </c>
      <c r="K4882" s="3">
        <v>10494.63</v>
      </c>
      <c r="L4882" s="3">
        <v>14.23</v>
      </c>
      <c r="M4882" s="3">
        <v>31.39</v>
      </c>
      <c r="N4882" s="3">
        <v>36.51</v>
      </c>
      <c r="O4882" s="3">
        <v>17.74</v>
      </c>
      <c r="P4882" s="3">
        <v>6.87</v>
      </c>
      <c r="Q4882" s="3">
        <v>39.19</v>
      </c>
      <c r="R4882" s="3">
        <v>40.87</v>
      </c>
      <c r="S4882" s="3">
        <v>13.04</v>
      </c>
      <c r="T4882" s="3">
        <v>0.0</v>
      </c>
      <c r="U4882" s="3">
        <v>1402.0214</v>
      </c>
    </row>
    <row r="4883" hidden="1">
      <c r="A4883" s="10" t="str">
        <f t="shared" si="1"/>
        <v>Mali2011</v>
      </c>
      <c r="B4883" s="1" t="s">
        <v>130</v>
      </c>
      <c r="C4883" s="3">
        <v>2011.0</v>
      </c>
      <c r="D4883" s="3">
        <v>8.76</v>
      </c>
      <c r="E4883" s="3">
        <v>72.63</v>
      </c>
      <c r="F4883" s="3">
        <v>-0.671389</v>
      </c>
      <c r="G4883" s="3">
        <v>0.24</v>
      </c>
      <c r="H4883" s="3">
        <v>3351.54</v>
      </c>
      <c r="I4883" s="3">
        <v>2374.5</v>
      </c>
      <c r="J4883" s="3">
        <v>-8.46</v>
      </c>
      <c r="K4883" s="3">
        <v>12995.08</v>
      </c>
      <c r="L4883" s="3">
        <v>19.25</v>
      </c>
      <c r="M4883" s="3">
        <v>53.38</v>
      </c>
      <c r="N4883" s="3">
        <v>24.29</v>
      </c>
      <c r="O4883" s="3">
        <v>3.0</v>
      </c>
      <c r="P4883" s="3">
        <v>3.51</v>
      </c>
      <c r="Q4883" s="3">
        <v>4.19</v>
      </c>
      <c r="R4883" s="3">
        <v>81.57</v>
      </c>
      <c r="S4883" s="3">
        <v>10.56</v>
      </c>
      <c r="T4883" s="3">
        <v>1781.72764727289</v>
      </c>
      <c r="U4883" s="3">
        <v>5228.9271</v>
      </c>
    </row>
    <row r="4884" hidden="1">
      <c r="A4884" s="10" t="str">
        <f t="shared" si="1"/>
        <v>Malta2011</v>
      </c>
      <c r="B4884" s="1" t="s">
        <v>131</v>
      </c>
      <c r="C4884" s="3">
        <v>2011.0</v>
      </c>
      <c r="D4884" s="3">
        <v>49.05</v>
      </c>
      <c r="E4884" s="3">
        <v>86.1</v>
      </c>
      <c r="F4884" s="2"/>
      <c r="G4884" s="3">
        <v>0.05</v>
      </c>
      <c r="H4884" s="3">
        <v>7395.94</v>
      </c>
      <c r="I4884" s="3">
        <v>5278.69</v>
      </c>
      <c r="J4884" s="3">
        <v>1.47</v>
      </c>
      <c r="K4884" s="3">
        <v>9638.92</v>
      </c>
      <c r="L4884" s="3">
        <v>23.54</v>
      </c>
      <c r="M4884" s="3">
        <v>62.56</v>
      </c>
      <c r="N4884" s="3">
        <v>10.78</v>
      </c>
      <c r="O4884" s="3">
        <v>3.04</v>
      </c>
      <c r="P4884" s="3">
        <v>31.2</v>
      </c>
      <c r="Q4884" s="3">
        <v>60.85</v>
      </c>
      <c r="R4884" s="3">
        <v>5.27</v>
      </c>
      <c r="S4884" s="3">
        <v>2.18</v>
      </c>
      <c r="T4884" s="3">
        <v>2208.80285352833</v>
      </c>
      <c r="U4884" s="3">
        <v>2737.2241</v>
      </c>
    </row>
    <row r="4885" hidden="1">
      <c r="A4885" s="10" t="str">
        <f t="shared" si="1"/>
        <v>Myanmar2011</v>
      </c>
      <c r="B4885" s="1" t="s">
        <v>144</v>
      </c>
      <c r="C4885" s="3">
        <v>2011.0</v>
      </c>
      <c r="D4885" s="3">
        <v>72.86</v>
      </c>
      <c r="E4885" s="3">
        <v>67.88</v>
      </c>
      <c r="F4885" s="3">
        <v>-1.072628</v>
      </c>
      <c r="G4885" s="3">
        <v>0.21</v>
      </c>
      <c r="H4885" s="3">
        <v>8571.17</v>
      </c>
      <c r="I4885" s="3">
        <v>8127.87</v>
      </c>
      <c r="J4885" s="3">
        <v>0.0</v>
      </c>
      <c r="K4885" s="3">
        <v>59977.33</v>
      </c>
      <c r="L4885" s="3">
        <v>27.86</v>
      </c>
      <c r="M4885" s="3">
        <v>40.02</v>
      </c>
      <c r="N4885" s="3">
        <v>28.31</v>
      </c>
      <c r="O4885" s="3">
        <v>2.21</v>
      </c>
      <c r="P4885" s="3">
        <v>0.09</v>
      </c>
      <c r="Q4885" s="3">
        <v>47.33</v>
      </c>
      <c r="R4885" s="3">
        <v>30.19</v>
      </c>
      <c r="S4885" s="3">
        <v>22.14</v>
      </c>
      <c r="T4885" s="3">
        <v>1923.7879825388</v>
      </c>
      <c r="U4885" s="3">
        <v>2176.6007</v>
      </c>
    </row>
    <row r="4886" hidden="1">
      <c r="A4886" s="10" t="str">
        <f t="shared" si="1"/>
        <v>Mongolia2011</v>
      </c>
      <c r="B4886" s="1" t="s">
        <v>139</v>
      </c>
      <c r="C4886" s="3">
        <v>2011.0</v>
      </c>
      <c r="D4886" s="3">
        <v>0.0</v>
      </c>
      <c r="E4886" s="3">
        <v>0.0</v>
      </c>
      <c r="F4886" s="3">
        <v>-1.054251</v>
      </c>
      <c r="G4886" s="2"/>
      <c r="H4886" s="2"/>
      <c r="I4886" s="2"/>
      <c r="J4886" s="3">
        <v>-21.89</v>
      </c>
      <c r="K4886" s="3">
        <v>10409.8</v>
      </c>
      <c r="L4886" s="2"/>
      <c r="M4886" s="2"/>
      <c r="N4886" s="2"/>
      <c r="O4886" s="2"/>
      <c r="P4886" s="2"/>
      <c r="Q4886" s="2"/>
      <c r="R4886" s="2"/>
      <c r="S4886" s="2"/>
      <c r="T4886" s="3">
        <v>0.0</v>
      </c>
      <c r="U4886" s="3">
        <v>0.0</v>
      </c>
    </row>
    <row r="4887" hidden="1">
      <c r="A4887" s="10" t="str">
        <f t="shared" si="1"/>
        <v>Montenegro2011</v>
      </c>
      <c r="B4887" s="1" t="s">
        <v>140</v>
      </c>
      <c r="C4887" s="3">
        <v>2011.0</v>
      </c>
      <c r="D4887" s="3">
        <v>33.26</v>
      </c>
      <c r="E4887" s="3">
        <v>66.83</v>
      </c>
      <c r="F4887" s="2"/>
      <c r="G4887" s="3">
        <v>0.1</v>
      </c>
      <c r="H4887" s="3">
        <v>2544.04</v>
      </c>
      <c r="I4887" s="3">
        <v>627.53</v>
      </c>
      <c r="J4887" s="3">
        <v>-21.96</v>
      </c>
      <c r="K4887" s="3">
        <v>4544.57</v>
      </c>
      <c r="L4887" s="3">
        <v>12.75</v>
      </c>
      <c r="M4887" s="3">
        <v>54.08</v>
      </c>
      <c r="N4887" s="3">
        <v>23.41</v>
      </c>
      <c r="O4887" s="3">
        <v>9.76</v>
      </c>
      <c r="P4887" s="3">
        <v>4.96</v>
      </c>
      <c r="Q4887" s="3">
        <v>17.83</v>
      </c>
      <c r="R4887" s="3">
        <v>63.6</v>
      </c>
      <c r="S4887" s="3">
        <v>13.61</v>
      </c>
      <c r="T4887" s="3">
        <v>1464.98553933625</v>
      </c>
      <c r="U4887" s="3">
        <v>3262.0953</v>
      </c>
    </row>
    <row r="4888" hidden="1">
      <c r="A4888" s="10" t="str">
        <f t="shared" si="1"/>
        <v>Mozambique2011</v>
      </c>
      <c r="B4888" s="1" t="s">
        <v>143</v>
      </c>
      <c r="C4888" s="3">
        <v>2011.0</v>
      </c>
      <c r="D4888" s="3">
        <v>46.25</v>
      </c>
      <c r="E4888" s="3">
        <v>63.57</v>
      </c>
      <c r="F4888" s="3">
        <v>-1.195406</v>
      </c>
      <c r="G4888" s="3">
        <v>0.1</v>
      </c>
      <c r="H4888" s="3">
        <v>6305.65</v>
      </c>
      <c r="I4888" s="3">
        <v>3604.12</v>
      </c>
      <c r="J4888" s="3">
        <v>-20.03</v>
      </c>
      <c r="K4888" s="3">
        <v>14381.55</v>
      </c>
      <c r="L4888" s="3">
        <v>26.52</v>
      </c>
      <c r="M4888" s="3">
        <v>37.05</v>
      </c>
      <c r="N4888" s="3">
        <v>31.23</v>
      </c>
      <c r="O4888" s="3">
        <v>5.2</v>
      </c>
      <c r="P4888" s="3">
        <v>5.81</v>
      </c>
      <c r="Q4888" s="3">
        <v>9.01</v>
      </c>
      <c r="R4888" s="3">
        <v>63.65</v>
      </c>
      <c r="S4888" s="3">
        <v>21.53</v>
      </c>
      <c r="T4888" s="3">
        <v>1754.88038363933</v>
      </c>
      <c r="U4888" s="3">
        <v>2614.216</v>
      </c>
    </row>
    <row r="4889" hidden="1">
      <c r="A4889" s="10" t="str">
        <f t="shared" si="1"/>
        <v>Mauritania2011</v>
      </c>
      <c r="B4889" s="1" t="s">
        <v>133</v>
      </c>
      <c r="C4889" s="3">
        <v>2011.0</v>
      </c>
      <c r="D4889" s="3">
        <v>29.34</v>
      </c>
      <c r="E4889" s="3">
        <v>81.47</v>
      </c>
      <c r="F4889" s="3">
        <v>-1.559539</v>
      </c>
      <c r="G4889" s="3">
        <v>0.2</v>
      </c>
      <c r="H4889" s="3">
        <v>2452.71</v>
      </c>
      <c r="I4889" s="3">
        <v>2458.0</v>
      </c>
      <c r="J4889" s="3">
        <v>1.88</v>
      </c>
      <c r="K4889" s="3">
        <v>6764.64</v>
      </c>
      <c r="L4889" s="3">
        <v>37.77</v>
      </c>
      <c r="M4889" s="3">
        <v>43.7</v>
      </c>
      <c r="N4889" s="3">
        <v>11.93</v>
      </c>
      <c r="O4889" s="3">
        <v>6.59</v>
      </c>
      <c r="P4889" s="2"/>
      <c r="Q4889" s="3">
        <v>0.3</v>
      </c>
      <c r="R4889" s="3">
        <v>25.28</v>
      </c>
      <c r="S4889" s="3">
        <v>17.53</v>
      </c>
      <c r="T4889" s="3">
        <v>2224.6479619029</v>
      </c>
      <c r="U4889" s="3">
        <v>3745.1764</v>
      </c>
    </row>
    <row r="4890" hidden="1">
      <c r="A4890" s="10" t="str">
        <f t="shared" si="1"/>
        <v>Montserrat2011</v>
      </c>
      <c r="B4890" s="1" t="s">
        <v>141</v>
      </c>
      <c r="C4890" s="3">
        <v>2011.0</v>
      </c>
      <c r="D4890" s="3">
        <v>0.0</v>
      </c>
      <c r="E4890" s="3">
        <v>82.31</v>
      </c>
      <c r="F4890" s="2"/>
      <c r="G4890" s="3">
        <v>0.07</v>
      </c>
      <c r="H4890" s="3">
        <v>90.23</v>
      </c>
      <c r="I4890" s="2"/>
      <c r="J4890" s="2"/>
      <c r="K4890" s="2"/>
      <c r="L4890" s="3">
        <v>15.49</v>
      </c>
      <c r="M4890" s="3">
        <v>66.82</v>
      </c>
      <c r="N4890" s="3">
        <v>11.56</v>
      </c>
      <c r="O4890" s="3">
        <v>4.86</v>
      </c>
      <c r="P4890" s="2"/>
      <c r="Q4890" s="2"/>
      <c r="R4890" s="2"/>
      <c r="S4890" s="2"/>
      <c r="T4890" s="3">
        <v>1939.48259508134</v>
      </c>
      <c r="U4890" s="3">
        <v>0.0</v>
      </c>
    </row>
    <row r="4891" hidden="1">
      <c r="A4891" s="10" t="str">
        <f t="shared" si="1"/>
        <v>Martinique2011</v>
      </c>
      <c r="B4891" s="1" t="s">
        <v>132</v>
      </c>
      <c r="C4891" s="3">
        <v>2011.0</v>
      </c>
      <c r="D4891" s="3">
        <v>0.0</v>
      </c>
      <c r="E4891" s="3">
        <v>0.0</v>
      </c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3">
        <v>0.0</v>
      </c>
      <c r="U4891" s="3">
        <v>0.0</v>
      </c>
    </row>
    <row r="4892" hidden="1">
      <c r="A4892" s="10" t="str">
        <f t="shared" si="1"/>
        <v>Mauritius2011</v>
      </c>
      <c r="B4892" s="1" t="s">
        <v>134</v>
      </c>
      <c r="C4892" s="3">
        <v>2011.0</v>
      </c>
      <c r="D4892" s="3">
        <v>35.45</v>
      </c>
      <c r="E4892" s="3">
        <v>61.92</v>
      </c>
      <c r="F4892" s="3">
        <v>-0.0589</v>
      </c>
      <c r="G4892" s="3">
        <v>0.08</v>
      </c>
      <c r="H4892" s="3">
        <v>5158.62</v>
      </c>
      <c r="I4892" s="3">
        <v>2255.42</v>
      </c>
      <c r="J4892" s="3">
        <v>-12.65</v>
      </c>
      <c r="K4892" s="3">
        <v>11518.39</v>
      </c>
      <c r="L4892" s="3">
        <v>13.91</v>
      </c>
      <c r="M4892" s="3">
        <v>48.01</v>
      </c>
      <c r="N4892" s="3">
        <v>23.24</v>
      </c>
      <c r="O4892" s="3">
        <v>14.84</v>
      </c>
      <c r="P4892" s="3">
        <v>2.79</v>
      </c>
      <c r="Q4892" s="3">
        <v>74.64</v>
      </c>
      <c r="R4892" s="3">
        <v>16.63</v>
      </c>
      <c r="S4892" s="3">
        <v>5.95</v>
      </c>
      <c r="T4892" s="3">
        <v>1502.90816396952</v>
      </c>
      <c r="U4892" s="3">
        <v>2903.2016</v>
      </c>
    </row>
    <row r="4893" hidden="1">
      <c r="A4893" s="10" t="str">
        <f t="shared" si="1"/>
        <v>Malawi2011</v>
      </c>
      <c r="B4893" s="1" t="s">
        <v>127</v>
      </c>
      <c r="C4893" s="3">
        <v>2011.0</v>
      </c>
      <c r="D4893" s="3">
        <v>86.13</v>
      </c>
      <c r="E4893" s="3">
        <v>60.35</v>
      </c>
      <c r="F4893" s="3">
        <v>-1.080622</v>
      </c>
      <c r="G4893" s="3">
        <v>0.04</v>
      </c>
      <c r="H4893" s="3">
        <v>2427.7</v>
      </c>
      <c r="I4893" s="3">
        <v>1425.29</v>
      </c>
      <c r="J4893" s="3">
        <v>-7.23</v>
      </c>
      <c r="K4893" s="3">
        <v>8004.0</v>
      </c>
      <c r="L4893" s="3">
        <v>21.13</v>
      </c>
      <c r="M4893" s="3">
        <v>39.22</v>
      </c>
      <c r="N4893" s="3">
        <v>31.28</v>
      </c>
      <c r="O4893" s="3">
        <v>8.29</v>
      </c>
      <c r="P4893" s="3">
        <v>2.54</v>
      </c>
      <c r="Q4893" s="3">
        <v>14.49</v>
      </c>
      <c r="R4893" s="3">
        <v>19.65</v>
      </c>
      <c r="S4893" s="3">
        <v>63.32</v>
      </c>
      <c r="T4893" s="3">
        <v>1576.02241765919</v>
      </c>
      <c r="U4893" s="3">
        <v>3716.5879</v>
      </c>
    </row>
    <row r="4894" hidden="1">
      <c r="A4894" s="10" t="str">
        <f t="shared" si="1"/>
        <v>Malaysia2011</v>
      </c>
      <c r="B4894" s="1" t="s">
        <v>128</v>
      </c>
      <c r="C4894" s="3">
        <v>2011.0</v>
      </c>
      <c r="D4894" s="3">
        <v>35.13</v>
      </c>
      <c r="E4894" s="3">
        <v>63.11</v>
      </c>
      <c r="F4894" s="3">
        <v>1.023615</v>
      </c>
      <c r="G4894" s="3">
        <v>0.08</v>
      </c>
      <c r="H4894" s="3">
        <v>187573.01</v>
      </c>
      <c r="I4894" s="3">
        <v>226992.68</v>
      </c>
      <c r="J4894" s="3">
        <v>15.57</v>
      </c>
      <c r="K4894" s="3">
        <v>297951.99</v>
      </c>
      <c r="L4894" s="3">
        <v>44.05</v>
      </c>
      <c r="M4894" s="3">
        <v>19.06</v>
      </c>
      <c r="N4894" s="3">
        <v>24.32</v>
      </c>
      <c r="O4894" s="3">
        <v>12.02</v>
      </c>
      <c r="P4894" s="3">
        <v>36.52</v>
      </c>
      <c r="Q4894" s="3">
        <v>35.4</v>
      </c>
      <c r="R4894" s="3">
        <v>19.0</v>
      </c>
      <c r="S4894" s="3">
        <v>8.37</v>
      </c>
      <c r="T4894" s="3">
        <v>2436.92845217678</v>
      </c>
      <c r="U4894" s="3">
        <v>2044.9656</v>
      </c>
    </row>
    <row r="4895" hidden="1">
      <c r="A4895" s="10" t="str">
        <f t="shared" si="1"/>
        <v>Mayotte2011</v>
      </c>
      <c r="B4895" s="1" t="s">
        <v>135</v>
      </c>
      <c r="C4895" s="3">
        <v>2011.0</v>
      </c>
      <c r="D4895" s="3">
        <v>0.0</v>
      </c>
      <c r="E4895" s="3">
        <v>0.0</v>
      </c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3">
        <v>0.0</v>
      </c>
      <c r="U4895" s="3">
        <v>0.0</v>
      </c>
    </row>
    <row r="4896" hidden="1">
      <c r="A4896" s="10" t="str">
        <f t="shared" si="1"/>
        <v>North America2011</v>
      </c>
      <c r="B4896" s="1" t="s">
        <v>154</v>
      </c>
      <c r="C4896" s="3">
        <v>2011.0</v>
      </c>
      <c r="D4896" s="3">
        <v>26.85</v>
      </c>
      <c r="E4896" s="3">
        <v>63.96</v>
      </c>
      <c r="F4896" s="2"/>
      <c r="G4896" s="2"/>
      <c r="H4896" s="3">
        <v>2715079.34</v>
      </c>
      <c r="I4896" s="3">
        <v>1932112.21</v>
      </c>
      <c r="J4896" s="3">
        <v>-3.48</v>
      </c>
      <c r="K4896" s="3">
        <v>1.733749952E7</v>
      </c>
      <c r="L4896" s="3">
        <v>29.88</v>
      </c>
      <c r="M4896" s="3">
        <v>34.08</v>
      </c>
      <c r="N4896" s="3">
        <v>16.07</v>
      </c>
      <c r="O4896" s="3">
        <v>17.45</v>
      </c>
      <c r="P4896" s="3">
        <v>29.21</v>
      </c>
      <c r="Q4896" s="3">
        <v>25.7</v>
      </c>
      <c r="R4896" s="3">
        <v>23.26</v>
      </c>
      <c r="S4896" s="3">
        <v>14.94</v>
      </c>
      <c r="T4896" s="3">
        <v>0.0</v>
      </c>
      <c r="U4896" s="3">
        <v>1137.2678</v>
      </c>
    </row>
    <row r="4897" hidden="1">
      <c r="A4897" s="10" t="str">
        <f t="shared" si="1"/>
        <v>Namibia2011</v>
      </c>
      <c r="B4897" s="1" t="s">
        <v>145</v>
      </c>
      <c r="C4897" s="3">
        <v>2011.0</v>
      </c>
      <c r="D4897" s="3">
        <v>50.38</v>
      </c>
      <c r="E4897" s="3">
        <v>73.31</v>
      </c>
      <c r="F4897" s="3">
        <v>-0.595352</v>
      </c>
      <c r="G4897" s="3">
        <v>0.08</v>
      </c>
      <c r="H4897" s="3">
        <v>6457.28</v>
      </c>
      <c r="I4897" s="3">
        <v>5900.94</v>
      </c>
      <c r="J4897" s="3">
        <v>-11.27</v>
      </c>
      <c r="K4897" s="3">
        <v>12343.5</v>
      </c>
      <c r="L4897" s="3">
        <v>24.45</v>
      </c>
      <c r="M4897" s="3">
        <v>48.86</v>
      </c>
      <c r="N4897" s="3">
        <v>15.58</v>
      </c>
      <c r="O4897" s="3">
        <v>11.01</v>
      </c>
      <c r="P4897" s="3">
        <v>7.18</v>
      </c>
      <c r="Q4897" s="3">
        <v>21.8</v>
      </c>
      <c r="R4897" s="3">
        <v>20.7</v>
      </c>
      <c r="S4897" s="3">
        <v>50.21</v>
      </c>
      <c r="T4897" s="3">
        <v>1851.89170473449</v>
      </c>
      <c r="U4897" s="3">
        <v>1464.097</v>
      </c>
    </row>
    <row r="4898" hidden="1">
      <c r="A4898" s="10" t="str">
        <f t="shared" si="1"/>
        <v>New Caledonia2011</v>
      </c>
      <c r="B4898" s="1" t="s">
        <v>149</v>
      </c>
      <c r="C4898" s="3">
        <v>2011.0</v>
      </c>
      <c r="D4898" s="3">
        <v>19.85</v>
      </c>
      <c r="E4898" s="3">
        <v>67.56</v>
      </c>
      <c r="F4898" s="2"/>
      <c r="G4898" s="3">
        <v>0.12</v>
      </c>
      <c r="H4898" s="3">
        <v>3696.88</v>
      </c>
      <c r="I4898" s="3">
        <v>1657.54</v>
      </c>
      <c r="J4898" s="2"/>
      <c r="K4898" s="2"/>
      <c r="L4898" s="3">
        <v>19.5</v>
      </c>
      <c r="M4898" s="3">
        <v>48.06</v>
      </c>
      <c r="N4898" s="3">
        <v>8.86</v>
      </c>
      <c r="O4898" s="3">
        <v>6.34</v>
      </c>
      <c r="P4898" s="3">
        <v>2.92</v>
      </c>
      <c r="Q4898" s="3">
        <v>0.8</v>
      </c>
      <c r="R4898" s="3">
        <v>75.68</v>
      </c>
      <c r="S4898" s="3">
        <v>19.95</v>
      </c>
      <c r="T4898" s="3">
        <v>1673.54347080475</v>
      </c>
      <c r="U4898" s="3">
        <v>5045.9855</v>
      </c>
    </row>
    <row r="4899" hidden="1">
      <c r="A4899" s="10" t="str">
        <f t="shared" si="1"/>
        <v>Niger2011</v>
      </c>
      <c r="B4899" s="1" t="s">
        <v>152</v>
      </c>
      <c r="C4899" s="3">
        <v>2011.0</v>
      </c>
      <c r="D4899" s="3">
        <v>77.99</v>
      </c>
      <c r="E4899" s="3">
        <v>79.24</v>
      </c>
      <c r="F4899" s="2"/>
      <c r="G4899" s="3">
        <v>0.38</v>
      </c>
      <c r="H4899" s="3">
        <v>1917.17</v>
      </c>
      <c r="I4899" s="3">
        <v>1080.65</v>
      </c>
      <c r="J4899" s="3">
        <v>-19.67</v>
      </c>
      <c r="K4899" s="3">
        <v>8772.95</v>
      </c>
      <c r="L4899" s="3">
        <v>29.63</v>
      </c>
      <c r="M4899" s="3">
        <v>49.61</v>
      </c>
      <c r="N4899" s="3">
        <v>17.76</v>
      </c>
      <c r="O4899" s="3">
        <v>3.0</v>
      </c>
      <c r="P4899" s="3">
        <v>5.93</v>
      </c>
      <c r="Q4899" s="3">
        <v>11.05</v>
      </c>
      <c r="R4899" s="3">
        <v>5.31</v>
      </c>
      <c r="S4899" s="3">
        <v>69.35</v>
      </c>
      <c r="T4899" s="3">
        <v>1864.1290455079</v>
      </c>
      <c r="U4899" s="3">
        <v>4077.6915</v>
      </c>
    </row>
    <row r="4900" hidden="1">
      <c r="A4900" s="10" t="str">
        <f t="shared" si="1"/>
        <v>Nigeria2011</v>
      </c>
      <c r="B4900" s="1" t="s">
        <v>153</v>
      </c>
      <c r="C4900" s="3">
        <v>2011.0</v>
      </c>
      <c r="D4900" s="3">
        <v>91.14</v>
      </c>
      <c r="E4900" s="3">
        <v>63.03</v>
      </c>
      <c r="F4900" s="3">
        <v>-1.870959</v>
      </c>
      <c r="G4900" s="3">
        <v>0.13</v>
      </c>
      <c r="H4900" s="3">
        <v>63971.54</v>
      </c>
      <c r="I4900" s="3">
        <v>125641.03</v>
      </c>
      <c r="J4900" s="3">
        <v>9.96</v>
      </c>
      <c r="K4900" s="3">
        <v>404994.0</v>
      </c>
      <c r="L4900" s="3">
        <v>25.18</v>
      </c>
      <c r="M4900" s="3">
        <v>37.85</v>
      </c>
      <c r="N4900" s="3">
        <v>21.6</v>
      </c>
      <c r="O4900" s="3">
        <v>15.35</v>
      </c>
      <c r="P4900" s="3">
        <v>0.97</v>
      </c>
      <c r="Q4900" s="3">
        <v>18.18</v>
      </c>
      <c r="R4900" s="3">
        <v>1.56</v>
      </c>
      <c r="S4900" s="3">
        <v>79.21</v>
      </c>
      <c r="T4900" s="3">
        <v>1797.86134780665</v>
      </c>
      <c r="U4900" s="3">
        <v>7984.3721</v>
      </c>
    </row>
    <row r="4901" hidden="1">
      <c r="A4901" s="10" t="str">
        <f t="shared" si="1"/>
        <v>Nicaragua2011</v>
      </c>
      <c r="B4901" s="1" t="s">
        <v>151</v>
      </c>
      <c r="C4901" s="3">
        <v>2011.0</v>
      </c>
      <c r="D4901" s="3">
        <v>77.91</v>
      </c>
      <c r="E4901" s="3">
        <v>65.11</v>
      </c>
      <c r="F4901" s="3">
        <v>-0.732085</v>
      </c>
      <c r="G4901" s="3">
        <v>0.29</v>
      </c>
      <c r="H4901" s="3">
        <v>5047.26</v>
      </c>
      <c r="I4901" s="3">
        <v>2280.87</v>
      </c>
      <c r="J4901" s="3">
        <v>-21.79</v>
      </c>
      <c r="K4901" s="3">
        <v>9774.26</v>
      </c>
      <c r="L4901" s="3">
        <v>18.79</v>
      </c>
      <c r="M4901" s="3">
        <v>46.32</v>
      </c>
      <c r="N4901" s="3">
        <v>18.04</v>
      </c>
      <c r="O4901" s="3">
        <v>16.74</v>
      </c>
      <c r="P4901" s="3">
        <v>0.82</v>
      </c>
      <c r="Q4901" s="3">
        <v>13.86</v>
      </c>
      <c r="R4901" s="3">
        <v>30.47</v>
      </c>
      <c r="S4901" s="3">
        <v>54.82</v>
      </c>
      <c r="T4901" s="3">
        <v>1629.83834784577</v>
      </c>
      <c r="U4901" s="3">
        <v>2432.9138</v>
      </c>
    </row>
    <row r="4902" hidden="1">
      <c r="A4902" s="10" t="str">
        <f t="shared" si="1"/>
        <v>Netherlands2011</v>
      </c>
      <c r="B4902" s="1" t="s">
        <v>147</v>
      </c>
      <c r="C4902" s="3">
        <v>2011.0</v>
      </c>
      <c r="D4902" s="3">
        <v>36.34</v>
      </c>
      <c r="E4902" s="3">
        <v>59.42</v>
      </c>
      <c r="F4902" s="3">
        <v>0.995517</v>
      </c>
      <c r="G4902" s="3">
        <v>0.09</v>
      </c>
      <c r="H4902" s="3">
        <v>507677.2</v>
      </c>
      <c r="I4902" s="3">
        <v>569357.97</v>
      </c>
      <c r="J4902" s="3">
        <v>8.53</v>
      </c>
      <c r="K4902" s="3">
        <v>904086.03</v>
      </c>
      <c r="L4902" s="3">
        <v>25.94</v>
      </c>
      <c r="M4902" s="3">
        <v>33.48</v>
      </c>
      <c r="N4902" s="3">
        <v>20.25</v>
      </c>
      <c r="O4902" s="3">
        <v>17.48</v>
      </c>
      <c r="P4902" s="3">
        <v>27.45</v>
      </c>
      <c r="Q4902" s="3">
        <v>35.1</v>
      </c>
      <c r="R4902" s="3">
        <v>21.42</v>
      </c>
      <c r="S4902" s="3">
        <v>9.13</v>
      </c>
      <c r="T4902" s="3">
        <v>1817.9821483304</v>
      </c>
      <c r="U4902" s="3">
        <v>1216.7251</v>
      </c>
    </row>
    <row r="4903" hidden="1">
      <c r="A4903" s="10" t="str">
        <f t="shared" si="1"/>
        <v>Norway2011</v>
      </c>
      <c r="B4903" s="1" t="s">
        <v>156</v>
      </c>
      <c r="C4903" s="3">
        <v>2011.0</v>
      </c>
      <c r="D4903" s="3">
        <v>76.0</v>
      </c>
      <c r="E4903" s="3">
        <v>69.5</v>
      </c>
      <c r="F4903" s="3">
        <v>0.603197</v>
      </c>
      <c r="G4903" s="3">
        <v>0.1</v>
      </c>
      <c r="H4903" s="3">
        <v>90783.5</v>
      </c>
      <c r="I4903" s="3">
        <v>160409.82</v>
      </c>
      <c r="J4903" s="3">
        <v>12.87</v>
      </c>
      <c r="K4903" s="3">
        <v>498282.99</v>
      </c>
      <c r="L4903" s="3">
        <v>31.42</v>
      </c>
      <c r="M4903" s="3">
        <v>38.08</v>
      </c>
      <c r="N4903" s="3">
        <v>23.32</v>
      </c>
      <c r="O4903" s="3">
        <v>5.95</v>
      </c>
      <c r="P4903" s="3">
        <v>7.93</v>
      </c>
      <c r="Q4903" s="3">
        <v>34.14</v>
      </c>
      <c r="R4903" s="3">
        <v>11.5</v>
      </c>
      <c r="S4903" s="3">
        <v>43.04</v>
      </c>
      <c r="T4903" s="3">
        <v>2147.99420800008</v>
      </c>
      <c r="U4903" s="3">
        <v>4784.9787</v>
      </c>
    </row>
    <row r="4904" hidden="1">
      <c r="A4904" s="10" t="str">
        <f t="shared" si="1"/>
        <v>Nepal2011</v>
      </c>
      <c r="B4904" s="1" t="s">
        <v>146</v>
      </c>
      <c r="C4904" s="3">
        <v>2011.0</v>
      </c>
      <c r="D4904" s="3">
        <v>24.45</v>
      </c>
      <c r="E4904" s="3">
        <v>54.91</v>
      </c>
      <c r="F4904" s="2"/>
      <c r="G4904" s="3">
        <v>0.39</v>
      </c>
      <c r="H4904" s="3">
        <v>5915.92</v>
      </c>
      <c r="I4904" s="3">
        <v>907.63</v>
      </c>
      <c r="J4904" s="3">
        <v>-24.02</v>
      </c>
      <c r="K4904" s="3">
        <v>18913.57</v>
      </c>
      <c r="L4904" s="3">
        <v>16.86</v>
      </c>
      <c r="M4904" s="3">
        <v>38.05</v>
      </c>
      <c r="N4904" s="3">
        <v>37.07</v>
      </c>
      <c r="O4904" s="3">
        <v>8.02</v>
      </c>
      <c r="P4904" s="3">
        <v>1.28</v>
      </c>
      <c r="Q4904" s="3">
        <v>47.4</v>
      </c>
      <c r="R4904" s="3">
        <v>44.11</v>
      </c>
      <c r="S4904" s="3">
        <v>7.21</v>
      </c>
      <c r="T4904" s="3">
        <v>1482.18506781194</v>
      </c>
      <c r="U4904" s="3">
        <v>2396.6573</v>
      </c>
    </row>
    <row r="4905" hidden="1">
      <c r="A4905" s="10" t="str">
        <f t="shared" si="1"/>
        <v>New Zealand2011</v>
      </c>
      <c r="B4905" s="1" t="s">
        <v>150</v>
      </c>
      <c r="C4905" s="3">
        <v>2011.0</v>
      </c>
      <c r="D4905" s="3">
        <v>69.74</v>
      </c>
      <c r="E4905" s="3">
        <v>66.59</v>
      </c>
      <c r="F4905" s="3">
        <v>0.243262</v>
      </c>
      <c r="G4905" s="3">
        <v>0.07</v>
      </c>
      <c r="H4905" s="3">
        <v>46877.86</v>
      </c>
      <c r="I4905" s="3">
        <v>47700.3</v>
      </c>
      <c r="J4905" s="3">
        <v>1.55</v>
      </c>
      <c r="K4905" s="3">
        <v>168510.0</v>
      </c>
      <c r="L4905" s="3">
        <v>26.29</v>
      </c>
      <c r="M4905" s="3">
        <v>40.3</v>
      </c>
      <c r="N4905" s="3">
        <v>17.8</v>
      </c>
      <c r="O4905" s="3">
        <v>15.31</v>
      </c>
      <c r="P4905" s="3">
        <v>8.04</v>
      </c>
      <c r="Q4905" s="3">
        <v>23.23</v>
      </c>
      <c r="R4905" s="3">
        <v>34.14</v>
      </c>
      <c r="S4905" s="3">
        <v>31.66</v>
      </c>
      <c r="T4905" s="3">
        <v>1941.38583244632</v>
      </c>
      <c r="U4905" s="3">
        <v>2024.5052</v>
      </c>
    </row>
    <row r="4906" hidden="1">
      <c r="A4906" s="10" t="str">
        <f t="shared" si="1"/>
        <v>Other Asia, nes2011</v>
      </c>
      <c r="B4906" s="1" t="s">
        <v>159</v>
      </c>
      <c r="C4906" s="3">
        <v>2011.0</v>
      </c>
      <c r="D4906" s="3">
        <v>7.77</v>
      </c>
      <c r="E4906" s="3">
        <v>52.62</v>
      </c>
      <c r="F4906" s="2"/>
      <c r="G4906" s="3">
        <v>0.14</v>
      </c>
      <c r="H4906" s="3">
        <v>281315.58</v>
      </c>
      <c r="I4906" s="3">
        <v>306997.99</v>
      </c>
      <c r="J4906" s="2"/>
      <c r="K4906" s="2"/>
      <c r="L4906" s="3">
        <v>34.06</v>
      </c>
      <c r="M4906" s="3">
        <v>18.56</v>
      </c>
      <c r="N4906" s="3">
        <v>26.4</v>
      </c>
      <c r="O4906" s="3">
        <v>20.11</v>
      </c>
      <c r="P4906" s="3">
        <v>52.01</v>
      </c>
      <c r="Q4906" s="3">
        <v>19.01</v>
      </c>
      <c r="R4906" s="3">
        <v>27.35</v>
      </c>
      <c r="S4906" s="3">
        <v>1.17</v>
      </c>
      <c r="T4906" s="3">
        <v>2113.3173465575</v>
      </c>
      <c r="U4906" s="3">
        <v>2569.2325</v>
      </c>
    </row>
    <row r="4907" hidden="1">
      <c r="A4907" s="10" t="str">
        <f t="shared" si="1"/>
        <v>Oman2011</v>
      </c>
      <c r="B4907" s="1" t="s">
        <v>158</v>
      </c>
      <c r="C4907" s="3">
        <v>2011.0</v>
      </c>
      <c r="D4907" s="3">
        <v>71.39</v>
      </c>
      <c r="E4907" s="3">
        <v>69.16</v>
      </c>
      <c r="F4907" s="3">
        <v>-0.590872</v>
      </c>
      <c r="G4907" s="3">
        <v>0.15</v>
      </c>
      <c r="H4907" s="3">
        <v>23619.4</v>
      </c>
      <c r="I4907" s="3">
        <v>47091.87</v>
      </c>
      <c r="J4907" s="3">
        <v>29.74</v>
      </c>
      <c r="K4907" s="3">
        <v>67872.69</v>
      </c>
      <c r="L4907" s="3">
        <v>26.77</v>
      </c>
      <c r="M4907" s="3">
        <v>42.39</v>
      </c>
      <c r="N4907" s="3">
        <v>22.36</v>
      </c>
      <c r="O4907" s="3">
        <v>7.05</v>
      </c>
      <c r="P4907" s="3">
        <v>1.06</v>
      </c>
      <c r="Q4907" s="3">
        <v>11.9</v>
      </c>
      <c r="R4907" s="3">
        <v>12.01</v>
      </c>
      <c r="S4907" s="3">
        <v>60.34</v>
      </c>
      <c r="T4907" s="3">
        <v>2110.90561538344</v>
      </c>
      <c r="U4907" s="3">
        <v>4907.5562</v>
      </c>
    </row>
    <row r="4908" hidden="1">
      <c r="A4908" s="10" t="str">
        <f t="shared" si="1"/>
        <v>Pakistan2011</v>
      </c>
      <c r="B4908" s="1" t="s">
        <v>160</v>
      </c>
      <c r="C4908" s="3">
        <v>2011.0</v>
      </c>
      <c r="D4908" s="3">
        <v>29.19</v>
      </c>
      <c r="E4908" s="3">
        <v>49.18</v>
      </c>
      <c r="F4908" s="3">
        <v>-0.588909</v>
      </c>
      <c r="G4908" s="3">
        <v>0.05</v>
      </c>
      <c r="H4908" s="3">
        <v>43578.26</v>
      </c>
      <c r="I4908" s="3">
        <v>25343.77</v>
      </c>
      <c r="J4908" s="3">
        <v>-5.01</v>
      </c>
      <c r="K4908" s="3">
        <v>213587.0</v>
      </c>
      <c r="L4908" s="3">
        <v>14.98</v>
      </c>
      <c r="M4908" s="3">
        <v>34.2</v>
      </c>
      <c r="N4908" s="3">
        <v>30.72</v>
      </c>
      <c r="O4908" s="3">
        <v>20.06</v>
      </c>
      <c r="P4908" s="3">
        <v>2.87</v>
      </c>
      <c r="Q4908" s="3">
        <v>53.84</v>
      </c>
      <c r="R4908" s="3">
        <v>32.14</v>
      </c>
      <c r="S4908" s="3">
        <v>11.15</v>
      </c>
      <c r="T4908" s="3">
        <v>1682.15682931883</v>
      </c>
      <c r="U4908" s="3">
        <v>3229.0196</v>
      </c>
    </row>
    <row r="4909" hidden="1">
      <c r="A4909" s="10" t="str">
        <f t="shared" si="1"/>
        <v>Panama2011</v>
      </c>
      <c r="B4909" s="1" t="s">
        <v>162</v>
      </c>
      <c r="C4909" s="3">
        <v>2011.0</v>
      </c>
      <c r="D4909" s="3">
        <v>6.34</v>
      </c>
      <c r="E4909" s="3">
        <v>72.89</v>
      </c>
      <c r="F4909" s="3">
        <v>0.931114</v>
      </c>
      <c r="G4909" s="3">
        <v>0.09</v>
      </c>
      <c r="H4909" s="3">
        <v>21801.6</v>
      </c>
      <c r="I4909" s="3">
        <v>14554.82</v>
      </c>
      <c r="J4909" s="3">
        <v>-6.03</v>
      </c>
      <c r="K4909" s="3">
        <v>34686.2</v>
      </c>
      <c r="L4909" s="3">
        <v>17.89</v>
      </c>
      <c r="M4909" s="3">
        <v>55.0</v>
      </c>
      <c r="N4909" s="3">
        <v>25.17</v>
      </c>
      <c r="O4909" s="3">
        <v>1.86</v>
      </c>
      <c r="P4909" s="3">
        <v>10.0</v>
      </c>
      <c r="Q4909" s="3">
        <v>57.39</v>
      </c>
      <c r="R4909" s="3">
        <v>29.62</v>
      </c>
      <c r="S4909" s="3">
        <v>2.98</v>
      </c>
      <c r="T4909" s="3">
        <v>2090.48180866501</v>
      </c>
      <c r="U4909" s="3">
        <v>2174.5545</v>
      </c>
    </row>
    <row r="4910" hidden="1">
      <c r="A4910" s="10" t="str">
        <f t="shared" si="1"/>
        <v>Peru2011</v>
      </c>
      <c r="B4910" s="1" t="s">
        <v>165</v>
      </c>
      <c r="C4910" s="3">
        <v>2011.0</v>
      </c>
      <c r="D4910" s="3">
        <v>56.95</v>
      </c>
      <c r="E4910" s="3">
        <v>57.48</v>
      </c>
      <c r="F4910" s="3">
        <v>-0.533594</v>
      </c>
      <c r="G4910" s="3">
        <v>0.08</v>
      </c>
      <c r="H4910" s="3">
        <v>37891.04</v>
      </c>
      <c r="I4910" s="3">
        <v>46386.02</v>
      </c>
      <c r="J4910" s="3">
        <v>5.02</v>
      </c>
      <c r="K4910" s="3">
        <v>171762.01</v>
      </c>
      <c r="L4910" s="3">
        <v>30.14</v>
      </c>
      <c r="M4910" s="3">
        <v>27.34</v>
      </c>
      <c r="N4910" s="3">
        <v>26.82</v>
      </c>
      <c r="O4910" s="3">
        <v>15.7</v>
      </c>
      <c r="P4910" s="3">
        <v>0.82</v>
      </c>
      <c r="Q4910" s="3">
        <v>18.1</v>
      </c>
      <c r="R4910" s="3">
        <v>43.01</v>
      </c>
      <c r="S4910" s="3">
        <v>38.06</v>
      </c>
      <c r="T4910" s="3">
        <v>2013.97959585268</v>
      </c>
      <c r="U4910" s="3">
        <v>1739.0854</v>
      </c>
    </row>
    <row r="4911" hidden="1">
      <c r="A4911" s="10" t="str">
        <f t="shared" si="1"/>
        <v>Philippines2011</v>
      </c>
      <c r="B4911" s="1" t="s">
        <v>166</v>
      </c>
      <c r="C4911" s="3">
        <v>2011.0</v>
      </c>
      <c r="D4911" s="3">
        <v>20.45</v>
      </c>
      <c r="E4911" s="3">
        <v>45.62</v>
      </c>
      <c r="F4911" s="3">
        <v>0.534425</v>
      </c>
      <c r="G4911" s="3">
        <v>0.1</v>
      </c>
      <c r="H4911" s="3">
        <v>63692.68</v>
      </c>
      <c r="I4911" s="3">
        <v>48042.13</v>
      </c>
      <c r="J4911" s="3">
        <v>-2.58</v>
      </c>
      <c r="K4911" s="3">
        <v>234217.0</v>
      </c>
      <c r="L4911" s="3">
        <v>25.3</v>
      </c>
      <c r="M4911" s="3">
        <v>20.32</v>
      </c>
      <c r="N4911" s="3">
        <v>20.13</v>
      </c>
      <c r="O4911" s="3">
        <v>18.93</v>
      </c>
      <c r="P4911" s="3">
        <v>38.97</v>
      </c>
      <c r="Q4911" s="3">
        <v>19.33</v>
      </c>
      <c r="R4911" s="3">
        <v>12.73</v>
      </c>
      <c r="S4911" s="3">
        <v>7.69</v>
      </c>
      <c r="T4911" s="3">
        <v>1738.32570007487</v>
      </c>
      <c r="U4911" s="3">
        <v>1964.4964</v>
      </c>
    </row>
    <row r="4912" hidden="1">
      <c r="A4912" s="10" t="str">
        <f t="shared" si="1"/>
        <v>Palau2011</v>
      </c>
      <c r="B4912" s="1" t="s">
        <v>161</v>
      </c>
      <c r="C4912" s="3">
        <v>2011.0</v>
      </c>
      <c r="D4912" s="3">
        <v>0.0</v>
      </c>
      <c r="E4912" s="3">
        <v>86.19</v>
      </c>
      <c r="F4912" s="2"/>
      <c r="G4912" s="3">
        <v>0.86</v>
      </c>
      <c r="H4912" s="3">
        <v>129.18</v>
      </c>
      <c r="I4912" s="2"/>
      <c r="J4912" s="3">
        <v>-29.54</v>
      </c>
      <c r="K4912" s="3">
        <v>196.91</v>
      </c>
      <c r="L4912" s="3">
        <v>15.21</v>
      </c>
      <c r="M4912" s="3">
        <v>70.98</v>
      </c>
      <c r="N4912" s="3">
        <v>7.34</v>
      </c>
      <c r="O4912" s="3">
        <v>6.25</v>
      </c>
      <c r="P4912" s="2"/>
      <c r="Q4912" s="2"/>
      <c r="R4912" s="2"/>
      <c r="S4912" s="2"/>
      <c r="T4912" s="3">
        <v>1958.11533713245</v>
      </c>
      <c r="U4912" s="3">
        <v>0.0</v>
      </c>
    </row>
    <row r="4913" hidden="1">
      <c r="A4913" s="10" t="str">
        <f t="shared" si="1"/>
        <v>Papua New Guinea2011</v>
      </c>
      <c r="B4913" s="1" t="s">
        <v>163</v>
      </c>
      <c r="C4913" s="3">
        <v>2011.0</v>
      </c>
      <c r="D4913" s="3">
        <v>51.13</v>
      </c>
      <c r="E4913" s="3">
        <v>75.36</v>
      </c>
      <c r="F4913" s="3">
        <v>-1.152545</v>
      </c>
      <c r="G4913" s="3">
        <v>0.23</v>
      </c>
      <c r="H4913" s="3">
        <v>6105.5</v>
      </c>
      <c r="I4913" s="3">
        <v>5499.32</v>
      </c>
      <c r="J4913" s="2"/>
      <c r="K4913" s="3">
        <v>17984.91</v>
      </c>
      <c r="L4913" s="3">
        <v>42.28</v>
      </c>
      <c r="M4913" s="3">
        <v>33.08</v>
      </c>
      <c r="N4913" s="3">
        <v>16.46</v>
      </c>
      <c r="O4913" s="3">
        <v>5.58</v>
      </c>
      <c r="P4913" s="3">
        <v>3.94</v>
      </c>
      <c r="Q4913" s="3">
        <v>3.81</v>
      </c>
      <c r="R4913" s="3">
        <v>60.68</v>
      </c>
      <c r="S4913" s="3">
        <v>31.28</v>
      </c>
      <c r="T4913" s="3">
        <v>2478.7740348956</v>
      </c>
      <c r="U4913" s="3">
        <v>2564.9404</v>
      </c>
    </row>
    <row r="4914" hidden="1">
      <c r="A4914" s="10" t="str">
        <f t="shared" si="1"/>
        <v>Poland2011</v>
      </c>
      <c r="B4914" s="1" t="s">
        <v>167</v>
      </c>
      <c r="C4914" s="3">
        <v>2011.0</v>
      </c>
      <c r="D4914" s="3">
        <v>21.13</v>
      </c>
      <c r="E4914" s="3">
        <v>57.32</v>
      </c>
      <c r="F4914" s="3">
        <v>1.167547</v>
      </c>
      <c r="G4914" s="3">
        <v>0.09</v>
      </c>
      <c r="H4914" s="3">
        <v>209191.55</v>
      </c>
      <c r="I4914" s="3">
        <v>188105.09</v>
      </c>
      <c r="J4914" s="3">
        <v>-2.16</v>
      </c>
      <c r="K4914" s="3">
        <v>528301.0</v>
      </c>
      <c r="L4914" s="3">
        <v>29.27</v>
      </c>
      <c r="M4914" s="3">
        <v>28.05</v>
      </c>
      <c r="N4914" s="3">
        <v>24.8</v>
      </c>
      <c r="O4914" s="3">
        <v>15.44</v>
      </c>
      <c r="P4914" s="3">
        <v>27.83</v>
      </c>
      <c r="Q4914" s="3">
        <v>44.32</v>
      </c>
      <c r="R4914" s="3">
        <v>21.63</v>
      </c>
      <c r="S4914" s="3">
        <v>6.16</v>
      </c>
      <c r="T4914" s="3">
        <v>1949.10958886462</v>
      </c>
      <c r="U4914" s="3">
        <v>1209.9849</v>
      </c>
    </row>
    <row r="4915" hidden="1">
      <c r="A4915" s="10" t="str">
        <f t="shared" si="1"/>
        <v>Portugal2011</v>
      </c>
      <c r="B4915" s="1" t="s">
        <v>168</v>
      </c>
      <c r="C4915" s="3">
        <v>2011.0</v>
      </c>
      <c r="D4915" s="3">
        <v>28.8</v>
      </c>
      <c r="E4915" s="3">
        <v>56.17</v>
      </c>
      <c r="F4915" s="3">
        <v>0.694981</v>
      </c>
      <c r="G4915" s="3">
        <v>0.1</v>
      </c>
      <c r="H4915" s="3">
        <v>82923.62</v>
      </c>
      <c r="I4915" s="3">
        <v>59588.3</v>
      </c>
      <c r="J4915" s="3">
        <v>-4.19</v>
      </c>
      <c r="K4915" s="3">
        <v>244797.0</v>
      </c>
      <c r="L4915" s="3">
        <v>20.19</v>
      </c>
      <c r="M4915" s="3">
        <v>35.98</v>
      </c>
      <c r="N4915" s="3">
        <v>23.71</v>
      </c>
      <c r="O4915" s="3">
        <v>20.1</v>
      </c>
      <c r="P4915" s="3">
        <v>18.1</v>
      </c>
      <c r="Q4915" s="3">
        <v>50.92</v>
      </c>
      <c r="R4915" s="3">
        <v>23.81</v>
      </c>
      <c r="S4915" s="3">
        <v>7.09</v>
      </c>
      <c r="T4915" s="3">
        <v>1613.21935550327</v>
      </c>
      <c r="U4915" s="3">
        <v>853.3515</v>
      </c>
    </row>
    <row r="4916" hidden="1">
      <c r="A4916" s="10" t="str">
        <f t="shared" si="1"/>
        <v>Paraguay2011</v>
      </c>
      <c r="B4916" s="1" t="s">
        <v>164</v>
      </c>
      <c r="C4916" s="3">
        <v>2011.0</v>
      </c>
      <c r="D4916" s="3">
        <v>91.94</v>
      </c>
      <c r="E4916" s="3">
        <v>79.18</v>
      </c>
      <c r="F4916" s="3">
        <v>-0.485375</v>
      </c>
      <c r="G4916" s="3">
        <v>0.05</v>
      </c>
      <c r="H4916" s="3">
        <v>12366.13</v>
      </c>
      <c r="I4916" s="3">
        <v>7776.44</v>
      </c>
      <c r="J4916" s="3">
        <v>1.98</v>
      </c>
      <c r="K4916" s="3">
        <v>33715.53</v>
      </c>
      <c r="L4916" s="3">
        <v>32.73</v>
      </c>
      <c r="M4916" s="3">
        <v>46.45</v>
      </c>
      <c r="N4916" s="3">
        <v>18.24</v>
      </c>
      <c r="O4916" s="3">
        <v>2.57</v>
      </c>
      <c r="P4916" s="3">
        <v>0.53</v>
      </c>
      <c r="Q4916" s="3">
        <v>5.73</v>
      </c>
      <c r="R4916" s="3">
        <v>44.51</v>
      </c>
      <c r="S4916" s="3">
        <v>49.23</v>
      </c>
      <c r="T4916" s="3">
        <v>2366.354206553</v>
      </c>
      <c r="U4916" s="3">
        <v>2924.0343</v>
      </c>
    </row>
    <row r="4917" hidden="1">
      <c r="A4917" s="10" t="str">
        <f t="shared" si="1"/>
        <v>Occ.Pal.Terr2011</v>
      </c>
      <c r="B4917" s="1" t="s">
        <v>157</v>
      </c>
      <c r="C4917" s="3">
        <v>2011.0</v>
      </c>
      <c r="D4917" s="3">
        <v>28.5</v>
      </c>
      <c r="E4917" s="3">
        <v>64.49</v>
      </c>
      <c r="F4917" s="2"/>
      <c r="G4917" s="3">
        <v>0.2</v>
      </c>
      <c r="H4917" s="3">
        <v>4737.65</v>
      </c>
      <c r="I4917" s="3">
        <v>745.66</v>
      </c>
      <c r="J4917" s="3">
        <v>-35.08</v>
      </c>
      <c r="K4917" s="3">
        <v>11186.1</v>
      </c>
      <c r="L4917" s="3">
        <v>11.15</v>
      </c>
      <c r="M4917" s="3">
        <v>53.34</v>
      </c>
      <c r="N4917" s="3">
        <v>26.85</v>
      </c>
      <c r="O4917" s="3">
        <v>8.55</v>
      </c>
      <c r="P4917" s="3">
        <v>4.45</v>
      </c>
      <c r="Q4917" s="3">
        <v>65.69</v>
      </c>
      <c r="R4917" s="3">
        <v>13.87</v>
      </c>
      <c r="S4917" s="3">
        <v>15.6</v>
      </c>
      <c r="T4917" s="3">
        <v>1689.99608465376</v>
      </c>
      <c r="U4917" s="3">
        <v>1198.6031</v>
      </c>
    </row>
    <row r="4918" hidden="1">
      <c r="A4918" s="10" t="str">
        <f t="shared" si="1"/>
        <v>French Polynesia2011</v>
      </c>
      <c r="B4918" s="1" t="s">
        <v>85</v>
      </c>
      <c r="C4918" s="3">
        <v>2011.0</v>
      </c>
      <c r="D4918" s="3">
        <v>21.34</v>
      </c>
      <c r="E4918" s="3">
        <v>80.44</v>
      </c>
      <c r="F4918" s="2"/>
      <c r="G4918" s="3">
        <v>0.25</v>
      </c>
      <c r="H4918" s="3">
        <v>1627.73</v>
      </c>
      <c r="I4918" s="3">
        <v>149.82</v>
      </c>
      <c r="J4918" s="2"/>
      <c r="K4918" s="2"/>
      <c r="L4918" s="3">
        <v>18.79</v>
      </c>
      <c r="M4918" s="3">
        <v>61.65</v>
      </c>
      <c r="N4918" s="3">
        <v>11.32</v>
      </c>
      <c r="O4918" s="3">
        <v>8.24</v>
      </c>
      <c r="P4918" s="3">
        <v>15.69</v>
      </c>
      <c r="Q4918" s="3">
        <v>14.88</v>
      </c>
      <c r="R4918" s="3">
        <v>10.16</v>
      </c>
      <c r="S4918" s="3">
        <v>59.27</v>
      </c>
      <c r="T4918" s="3">
        <v>1655.70572353846</v>
      </c>
      <c r="U4918" s="3">
        <v>3265.6866</v>
      </c>
    </row>
    <row r="4919" hidden="1">
      <c r="A4919" s="10" t="str">
        <f t="shared" si="1"/>
        <v>Qatar2011</v>
      </c>
      <c r="B4919" s="1" t="s">
        <v>169</v>
      </c>
      <c r="C4919" s="3">
        <v>2011.0</v>
      </c>
      <c r="D4919" s="3">
        <v>0.0</v>
      </c>
      <c r="E4919" s="3">
        <v>0.0</v>
      </c>
      <c r="F4919" s="3">
        <v>-1.081383</v>
      </c>
      <c r="G4919" s="2"/>
      <c r="H4919" s="2"/>
      <c r="I4919" s="2"/>
      <c r="J4919" s="3">
        <v>46.52</v>
      </c>
      <c r="K4919" s="3">
        <v>167774.99</v>
      </c>
      <c r="L4919" s="2"/>
      <c r="M4919" s="2"/>
      <c r="N4919" s="2"/>
      <c r="O4919" s="2"/>
      <c r="P4919" s="2"/>
      <c r="Q4919" s="2"/>
      <c r="R4919" s="2"/>
      <c r="S4919" s="2"/>
      <c r="T4919" s="3">
        <v>0.0</v>
      </c>
      <c r="U4919" s="3">
        <v>0.0</v>
      </c>
    </row>
    <row r="4920" hidden="1">
      <c r="A4920" s="10" t="str">
        <f t="shared" si="1"/>
        <v>Reunion2011</v>
      </c>
      <c r="B4920" s="1" t="s">
        <v>170</v>
      </c>
      <c r="C4920" s="3">
        <v>2011.0</v>
      </c>
      <c r="D4920" s="3">
        <v>0.0</v>
      </c>
      <c r="E4920" s="3">
        <v>0.0</v>
      </c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3">
        <v>0.0</v>
      </c>
      <c r="U4920" s="3">
        <v>0.0</v>
      </c>
    </row>
    <row r="4921" hidden="1">
      <c r="A4921" s="10" t="str">
        <f t="shared" si="1"/>
        <v>Romania2011</v>
      </c>
      <c r="B4921" s="1" t="s">
        <v>171</v>
      </c>
      <c r="C4921" s="3">
        <v>2011.0</v>
      </c>
      <c r="D4921" s="3">
        <v>18.12</v>
      </c>
      <c r="E4921" s="3">
        <v>59.6</v>
      </c>
      <c r="F4921" s="3">
        <v>0.971386</v>
      </c>
      <c r="G4921" s="3">
        <v>0.07</v>
      </c>
      <c r="H4921" s="3">
        <v>76365.28</v>
      </c>
      <c r="I4921" s="3">
        <v>62692.0</v>
      </c>
      <c r="J4921" s="3">
        <v>-5.89</v>
      </c>
      <c r="K4921" s="3">
        <v>183327.0</v>
      </c>
      <c r="L4921" s="3">
        <v>29.93</v>
      </c>
      <c r="M4921" s="3">
        <v>29.67</v>
      </c>
      <c r="N4921" s="3">
        <v>26.9</v>
      </c>
      <c r="O4921" s="3">
        <v>10.92</v>
      </c>
      <c r="P4921" s="3">
        <v>29.3</v>
      </c>
      <c r="Q4921" s="3">
        <v>40.64</v>
      </c>
      <c r="R4921" s="3">
        <v>19.44</v>
      </c>
      <c r="S4921" s="3">
        <v>8.73</v>
      </c>
      <c r="T4921" s="3">
        <v>2115.99698348268</v>
      </c>
      <c r="U4921" s="3">
        <v>1308.0074</v>
      </c>
    </row>
    <row r="4922" hidden="1">
      <c r="A4922" s="10" t="str">
        <f t="shared" si="1"/>
        <v>Russian Federation2011</v>
      </c>
      <c r="B4922" s="1" t="s">
        <v>172</v>
      </c>
      <c r="C4922" s="3">
        <v>2011.0</v>
      </c>
      <c r="D4922" s="3">
        <v>72.27</v>
      </c>
      <c r="E4922" s="3">
        <v>68.78</v>
      </c>
      <c r="F4922" s="3">
        <v>-0.001622</v>
      </c>
      <c r="G4922" s="3">
        <v>0.03</v>
      </c>
      <c r="H4922" s="3">
        <v>306091.49</v>
      </c>
      <c r="I4922" s="3">
        <v>516992.62</v>
      </c>
      <c r="J4922" s="3">
        <v>8.08</v>
      </c>
      <c r="K4922" s="3">
        <v>2045929.98</v>
      </c>
      <c r="L4922" s="3">
        <v>35.45</v>
      </c>
      <c r="M4922" s="3">
        <v>33.33</v>
      </c>
      <c r="N4922" s="3">
        <v>14.5</v>
      </c>
      <c r="O4922" s="3">
        <v>7.59</v>
      </c>
      <c r="P4922" s="3">
        <v>2.21</v>
      </c>
      <c r="Q4922" s="3">
        <v>33.0</v>
      </c>
      <c r="R4922" s="3">
        <v>14.59</v>
      </c>
      <c r="S4922" s="3">
        <v>39.36</v>
      </c>
      <c r="T4922" s="3">
        <v>2337.04127792612</v>
      </c>
      <c r="U4922" s="3">
        <v>4713.8633</v>
      </c>
    </row>
    <row r="4923" hidden="1">
      <c r="A4923" s="10" t="str">
        <f t="shared" si="1"/>
        <v>Rwanda2011</v>
      </c>
      <c r="B4923" s="1" t="s">
        <v>173</v>
      </c>
      <c r="C4923" s="3">
        <v>2011.0</v>
      </c>
      <c r="D4923" s="3">
        <v>86.68</v>
      </c>
      <c r="E4923" s="3">
        <v>69.33</v>
      </c>
      <c r="F4923" s="2"/>
      <c r="G4923" s="3">
        <v>0.14</v>
      </c>
      <c r="H4923" s="3">
        <v>1528.88</v>
      </c>
      <c r="I4923" s="3">
        <v>400.08</v>
      </c>
      <c r="J4923" s="3">
        <v>-14.55</v>
      </c>
      <c r="K4923" s="3">
        <v>6884.89</v>
      </c>
      <c r="L4923" s="3">
        <v>18.63</v>
      </c>
      <c r="M4923" s="3">
        <v>50.7</v>
      </c>
      <c r="N4923" s="3">
        <v>26.28</v>
      </c>
      <c r="O4923" s="3">
        <v>4.4</v>
      </c>
      <c r="P4923" s="3">
        <v>2.32</v>
      </c>
      <c r="Q4923" s="3">
        <v>27.58</v>
      </c>
      <c r="R4923" s="3">
        <v>4.65</v>
      </c>
      <c r="S4923" s="3">
        <v>65.45</v>
      </c>
      <c r="T4923" s="3">
        <v>1678.92682459712</v>
      </c>
      <c r="U4923" s="3">
        <v>3115.334</v>
      </c>
    </row>
    <row r="4924" hidden="1">
      <c r="A4924" s="10" t="str">
        <f t="shared" si="1"/>
        <v>South Asia2011</v>
      </c>
      <c r="B4924" s="1" t="s">
        <v>187</v>
      </c>
      <c r="C4924" s="3">
        <v>2011.0</v>
      </c>
      <c r="D4924" s="3">
        <v>29.49</v>
      </c>
      <c r="E4924" s="3">
        <v>29.38</v>
      </c>
      <c r="F4924" s="2"/>
      <c r="G4924" s="2"/>
      <c r="H4924" s="3">
        <v>581668.86</v>
      </c>
      <c r="I4924" s="3">
        <v>363010.49</v>
      </c>
      <c r="J4924" s="3">
        <v>-6.78</v>
      </c>
      <c r="K4924" s="3">
        <v>2271840.04</v>
      </c>
      <c r="L4924" s="3">
        <v>16.36</v>
      </c>
      <c r="M4924" s="3">
        <v>13.02</v>
      </c>
      <c r="N4924" s="3">
        <v>35.26</v>
      </c>
      <c r="O4924" s="3">
        <v>32.92</v>
      </c>
      <c r="P4924" s="3">
        <v>10.28</v>
      </c>
      <c r="Q4924" s="3">
        <v>48.04</v>
      </c>
      <c r="R4924" s="3">
        <v>28.89</v>
      </c>
      <c r="S4924" s="3">
        <v>8.89</v>
      </c>
      <c r="T4924" s="3">
        <v>0.0</v>
      </c>
      <c r="U4924" s="3">
        <v>1136.8711</v>
      </c>
    </row>
    <row r="4925" hidden="1">
      <c r="A4925" s="10" t="str">
        <f t="shared" si="1"/>
        <v>Saudi Arabia2011</v>
      </c>
      <c r="B4925" s="1" t="s">
        <v>176</v>
      </c>
      <c r="C4925" s="3">
        <v>2011.0</v>
      </c>
      <c r="D4925" s="3">
        <v>88.58</v>
      </c>
      <c r="E4925" s="3">
        <v>65.75</v>
      </c>
      <c r="F4925" s="3">
        <v>-0.703301</v>
      </c>
      <c r="G4925" s="3">
        <v>0.08</v>
      </c>
      <c r="H4925" s="3">
        <v>127962.73</v>
      </c>
      <c r="I4925" s="3">
        <v>364139.42</v>
      </c>
      <c r="J4925" s="3">
        <v>26.55</v>
      </c>
      <c r="K4925" s="3">
        <v>671238.98</v>
      </c>
      <c r="L4925" s="3">
        <v>31.85</v>
      </c>
      <c r="M4925" s="3">
        <v>33.9</v>
      </c>
      <c r="N4925" s="3">
        <v>25.42</v>
      </c>
      <c r="O4925" s="3">
        <v>8.79</v>
      </c>
      <c r="P4925" s="3">
        <v>1.22</v>
      </c>
      <c r="Q4925" s="3">
        <v>10.62</v>
      </c>
      <c r="R4925" s="3">
        <v>9.5</v>
      </c>
      <c r="S4925" s="3">
        <v>78.64</v>
      </c>
      <c r="T4925" s="3">
        <v>2350.94455523402</v>
      </c>
      <c r="U4925" s="3">
        <v>7647.6506</v>
      </c>
    </row>
    <row r="4926" hidden="1">
      <c r="A4926" s="10" t="str">
        <f t="shared" si="1"/>
        <v>Sudan2011</v>
      </c>
      <c r="B4926" s="1" t="s">
        <v>193</v>
      </c>
      <c r="C4926" s="3">
        <v>2011.0</v>
      </c>
      <c r="D4926" s="3">
        <v>89.69</v>
      </c>
      <c r="E4926" s="3">
        <v>61.67</v>
      </c>
      <c r="F4926" s="2"/>
      <c r="G4926" s="3">
        <v>0.41</v>
      </c>
      <c r="H4926" s="3">
        <v>9546.27</v>
      </c>
      <c r="I4926" s="3">
        <v>8981.72</v>
      </c>
      <c r="J4926" s="3">
        <v>2.02</v>
      </c>
      <c r="K4926" s="3">
        <v>57060.45</v>
      </c>
      <c r="L4926" s="3">
        <v>28.68</v>
      </c>
      <c r="M4926" s="3">
        <v>32.99</v>
      </c>
      <c r="N4926" s="3">
        <v>26.2</v>
      </c>
      <c r="O4926" s="3">
        <v>11.85</v>
      </c>
      <c r="P4926" s="3">
        <v>0.04</v>
      </c>
      <c r="Q4926" s="3">
        <v>2.32</v>
      </c>
      <c r="R4926" s="3">
        <v>9.81</v>
      </c>
      <c r="S4926" s="3">
        <v>87.82</v>
      </c>
      <c r="T4926" s="3">
        <v>1816.95322373681</v>
      </c>
      <c r="U4926" s="3">
        <v>6909.459</v>
      </c>
    </row>
    <row r="4927" hidden="1">
      <c r="A4927" s="10" t="str">
        <f t="shared" si="1"/>
        <v>Senegal2011</v>
      </c>
      <c r="B4927" s="1" t="s">
        <v>177</v>
      </c>
      <c r="C4927" s="3">
        <v>2011.0</v>
      </c>
      <c r="D4927" s="3">
        <v>57.6</v>
      </c>
      <c r="E4927" s="3">
        <v>66.96</v>
      </c>
      <c r="F4927" s="3">
        <v>-0.760073</v>
      </c>
      <c r="G4927" s="3">
        <v>0.12</v>
      </c>
      <c r="H4927" s="3">
        <v>5908.92</v>
      </c>
      <c r="I4927" s="3">
        <v>2541.7</v>
      </c>
      <c r="J4927" s="3">
        <v>-14.72</v>
      </c>
      <c r="K4927" s="3">
        <v>17902.21</v>
      </c>
      <c r="L4927" s="3">
        <v>17.68</v>
      </c>
      <c r="M4927" s="3">
        <v>49.28</v>
      </c>
      <c r="N4927" s="3">
        <v>16.48</v>
      </c>
      <c r="O4927" s="3">
        <v>16.53</v>
      </c>
      <c r="P4927" s="3">
        <v>2.84</v>
      </c>
      <c r="Q4927" s="3">
        <v>32.1</v>
      </c>
      <c r="R4927" s="3">
        <v>49.34</v>
      </c>
      <c r="S4927" s="3">
        <v>15.71</v>
      </c>
      <c r="T4927" s="3">
        <v>1742.83304711282</v>
      </c>
      <c r="U4927" s="3">
        <v>1151.0819</v>
      </c>
    </row>
    <row r="4928" hidden="1">
      <c r="A4928" s="10" t="str">
        <f t="shared" si="1"/>
        <v>Serbia, FR(Serbia/Montenegro)2011</v>
      </c>
      <c r="B4928" s="1" t="s">
        <v>178</v>
      </c>
      <c r="C4928" s="3">
        <v>2011.0</v>
      </c>
      <c r="D4928" s="3">
        <v>30.55</v>
      </c>
      <c r="E4928" s="3">
        <v>53.48</v>
      </c>
      <c r="F4928" s="2"/>
      <c r="G4928" s="3">
        <v>0.05</v>
      </c>
      <c r="H4928" s="3">
        <v>19861.91</v>
      </c>
      <c r="I4928" s="3">
        <v>11779.48</v>
      </c>
      <c r="J4928" s="3">
        <v>-12.81</v>
      </c>
      <c r="K4928" s="3">
        <v>49258.14</v>
      </c>
      <c r="L4928" s="3">
        <v>18.83</v>
      </c>
      <c r="M4928" s="3">
        <v>34.65</v>
      </c>
      <c r="N4928" s="3">
        <v>27.84</v>
      </c>
      <c r="O4928" s="3">
        <v>11.61</v>
      </c>
      <c r="P4928" s="3">
        <v>14.16</v>
      </c>
      <c r="Q4928" s="3">
        <v>38.1</v>
      </c>
      <c r="R4928" s="3">
        <v>30.67</v>
      </c>
      <c r="S4928" s="3">
        <v>13.74</v>
      </c>
      <c r="T4928" s="3">
        <v>1626.99193951336</v>
      </c>
      <c r="U4928" s="3">
        <v>1121.1683</v>
      </c>
    </row>
    <row r="4929" hidden="1">
      <c r="A4929" s="10" t="str">
        <f t="shared" si="1"/>
        <v>Singapore2011</v>
      </c>
      <c r="B4929" s="1" t="s">
        <v>181</v>
      </c>
      <c r="C4929" s="3">
        <v>2011.0</v>
      </c>
      <c r="D4929" s="3">
        <v>22.48</v>
      </c>
      <c r="E4929" s="3">
        <v>72.87</v>
      </c>
      <c r="F4929" s="3">
        <v>1.816506</v>
      </c>
      <c r="G4929" s="3">
        <v>0.06</v>
      </c>
      <c r="H4929" s="3">
        <v>372640.26</v>
      </c>
      <c r="I4929" s="3">
        <v>416289.22</v>
      </c>
      <c r="J4929" s="3">
        <v>27.56</v>
      </c>
      <c r="K4929" s="3">
        <v>279351.0</v>
      </c>
      <c r="L4929" s="3">
        <v>39.3</v>
      </c>
      <c r="M4929" s="3">
        <v>33.57</v>
      </c>
      <c r="N4929" s="3">
        <v>15.04</v>
      </c>
      <c r="O4929" s="3">
        <v>10.36</v>
      </c>
      <c r="P4929" s="3">
        <v>44.95</v>
      </c>
      <c r="Q4929" s="3">
        <v>28.57</v>
      </c>
      <c r="R4929" s="3">
        <v>17.24</v>
      </c>
      <c r="S4929" s="3">
        <v>0.65</v>
      </c>
      <c r="T4929" s="3">
        <v>2572.66941768892</v>
      </c>
      <c r="U4929" s="3">
        <v>2442.5816</v>
      </c>
    </row>
    <row r="4930" hidden="1">
      <c r="A4930" s="10" t="str">
        <f t="shared" si="1"/>
        <v>Solomon Islands2011</v>
      </c>
      <c r="B4930" s="1" t="s">
        <v>185</v>
      </c>
      <c r="C4930" s="3">
        <v>2011.0</v>
      </c>
      <c r="D4930" s="3">
        <v>82.51</v>
      </c>
      <c r="E4930" s="3">
        <v>51.53</v>
      </c>
      <c r="F4930" s="2"/>
      <c r="G4930" s="3">
        <v>0.33</v>
      </c>
      <c r="H4930" s="3">
        <v>446.45</v>
      </c>
      <c r="I4930" s="3">
        <v>411.54</v>
      </c>
      <c r="J4930" s="3">
        <v>-10.26</v>
      </c>
      <c r="K4930" s="3">
        <v>1049.95</v>
      </c>
      <c r="L4930" s="3">
        <v>10.68</v>
      </c>
      <c r="M4930" s="3">
        <v>40.85</v>
      </c>
      <c r="N4930" s="3">
        <v>3.49</v>
      </c>
      <c r="O4930" s="3">
        <v>4.34</v>
      </c>
      <c r="P4930" s="3">
        <v>0.17</v>
      </c>
      <c r="Q4930" s="3">
        <v>0.72</v>
      </c>
      <c r="R4930" s="3">
        <v>10.52</v>
      </c>
      <c r="S4930" s="3">
        <v>32.6</v>
      </c>
      <c r="T4930" s="3">
        <v>1599.23862630389</v>
      </c>
      <c r="U4930" s="3">
        <v>3187.7483</v>
      </c>
    </row>
    <row r="4931" hidden="1">
      <c r="A4931" s="10" t="str">
        <f t="shared" si="1"/>
        <v>Sierra Leone2011</v>
      </c>
      <c r="B4931" s="1" t="s">
        <v>180</v>
      </c>
      <c r="C4931" s="3">
        <v>2011.0</v>
      </c>
      <c r="D4931" s="3">
        <v>0.0</v>
      </c>
      <c r="E4931" s="3">
        <v>0.0</v>
      </c>
      <c r="F4931" s="2"/>
      <c r="G4931" s="2"/>
      <c r="H4931" s="2"/>
      <c r="I4931" s="2"/>
      <c r="J4931" s="3">
        <v>-48.18</v>
      </c>
      <c r="K4931" s="3">
        <v>2942.55</v>
      </c>
      <c r="L4931" s="2"/>
      <c r="M4931" s="2"/>
      <c r="N4931" s="2"/>
      <c r="O4931" s="2"/>
      <c r="P4931" s="2"/>
      <c r="Q4931" s="2"/>
      <c r="R4931" s="2"/>
      <c r="S4931" s="2"/>
      <c r="T4931" s="3">
        <v>0.0</v>
      </c>
      <c r="U4931" s="3">
        <v>0.0</v>
      </c>
    </row>
    <row r="4932" hidden="1">
      <c r="A4932" s="10" t="str">
        <f t="shared" si="1"/>
        <v>El Salvador2011</v>
      </c>
      <c r="B4932" s="1" t="s">
        <v>73</v>
      </c>
      <c r="C4932" s="3">
        <v>2011.0</v>
      </c>
      <c r="D4932" s="3">
        <v>34.39</v>
      </c>
      <c r="E4932" s="3">
        <v>54.25</v>
      </c>
      <c r="F4932" s="3">
        <v>0.086745</v>
      </c>
      <c r="G4932" s="3">
        <v>0.24</v>
      </c>
      <c r="H4932" s="3">
        <v>9964.51</v>
      </c>
      <c r="I4932" s="3">
        <v>5308.18</v>
      </c>
      <c r="J4932" s="3">
        <v>-21.31</v>
      </c>
      <c r="K4932" s="3">
        <v>20283.79</v>
      </c>
      <c r="L4932" s="3">
        <v>13.77</v>
      </c>
      <c r="M4932" s="3">
        <v>40.48</v>
      </c>
      <c r="N4932" s="3">
        <v>28.76</v>
      </c>
      <c r="O4932" s="3">
        <v>12.97</v>
      </c>
      <c r="P4932" s="3">
        <v>5.04</v>
      </c>
      <c r="Q4932" s="3">
        <v>62.43</v>
      </c>
      <c r="R4932" s="3">
        <v>14.04</v>
      </c>
      <c r="S4932" s="3">
        <v>13.54</v>
      </c>
      <c r="T4932" s="3">
        <v>1493.35636220732</v>
      </c>
      <c r="U4932" s="3">
        <v>2060.041</v>
      </c>
    </row>
    <row r="4933" hidden="1">
      <c r="A4933" s="10" t="str">
        <f t="shared" si="1"/>
        <v>Small states2011</v>
      </c>
      <c r="B4933" s="1" t="s">
        <v>184</v>
      </c>
      <c r="C4933" s="3">
        <v>2011.0</v>
      </c>
      <c r="D4933" s="3">
        <v>67.79</v>
      </c>
      <c r="E4933" s="3">
        <v>64.41</v>
      </c>
      <c r="F4933" s="2"/>
      <c r="G4933" s="2"/>
      <c r="H4933" s="3">
        <v>331825.66</v>
      </c>
      <c r="I4933" s="3">
        <v>412704.61</v>
      </c>
      <c r="J4933" s="3">
        <v>1.49</v>
      </c>
      <c r="K4933" s="3">
        <v>1553950.05</v>
      </c>
      <c r="L4933" s="3">
        <v>28.06</v>
      </c>
      <c r="M4933" s="3">
        <v>36.35</v>
      </c>
      <c r="N4933" s="3">
        <v>20.07</v>
      </c>
      <c r="O4933" s="3">
        <v>13.44</v>
      </c>
      <c r="P4933" s="3">
        <v>5.28</v>
      </c>
      <c r="Q4933" s="3">
        <v>14.62</v>
      </c>
      <c r="R4933" s="3">
        <v>19.69</v>
      </c>
      <c r="S4933" s="3">
        <v>59.69</v>
      </c>
      <c r="T4933" s="3">
        <v>0.0</v>
      </c>
      <c r="U4933" s="3">
        <v>3067.262</v>
      </c>
    </row>
    <row r="4934" hidden="1">
      <c r="A4934" s="10" t="str">
        <f t="shared" si="1"/>
        <v>Sao Tome and Principe2011</v>
      </c>
      <c r="B4934" s="1" t="s">
        <v>175</v>
      </c>
      <c r="C4934" s="3">
        <v>2011.0</v>
      </c>
      <c r="D4934" s="3">
        <v>97.38</v>
      </c>
      <c r="E4934" s="3">
        <v>73.78</v>
      </c>
      <c r="F4934" s="2"/>
      <c r="G4934" s="3">
        <v>0.21</v>
      </c>
      <c r="H4934" s="3">
        <v>133.71</v>
      </c>
      <c r="I4934" s="3">
        <v>11.04</v>
      </c>
      <c r="J4934" s="2"/>
      <c r="K4934" s="3">
        <v>231.49</v>
      </c>
      <c r="L4934" s="3">
        <v>19.1</v>
      </c>
      <c r="M4934" s="3">
        <v>54.68</v>
      </c>
      <c r="N4934" s="3">
        <v>17.14</v>
      </c>
      <c r="O4934" s="3">
        <v>8.92</v>
      </c>
      <c r="P4934" s="3">
        <v>0.55</v>
      </c>
      <c r="Q4934" s="3">
        <v>50.61</v>
      </c>
      <c r="R4934" s="3">
        <v>0.18</v>
      </c>
      <c r="S4934" s="3">
        <v>48.61</v>
      </c>
      <c r="T4934" s="3">
        <v>1657.55296749222</v>
      </c>
      <c r="U4934" s="3">
        <v>4555.5165</v>
      </c>
    </row>
    <row r="4935" hidden="1">
      <c r="A4935" s="10" t="str">
        <f t="shared" si="1"/>
        <v>Sudan2011</v>
      </c>
      <c r="B4935" s="1" t="s">
        <v>193</v>
      </c>
      <c r="C4935" s="3">
        <v>2011.0</v>
      </c>
      <c r="D4935" s="3">
        <v>0.0</v>
      </c>
      <c r="E4935" s="3">
        <v>0.0</v>
      </c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3">
        <v>1816.95322373681</v>
      </c>
      <c r="U4935" s="3">
        <v>6909.459</v>
      </c>
    </row>
    <row r="4936" hidden="1">
      <c r="A4936" s="10" t="str">
        <f t="shared" si="1"/>
        <v>Suriname2011</v>
      </c>
      <c r="B4936" s="1" t="s">
        <v>194</v>
      </c>
      <c r="C4936" s="3">
        <v>2011.0</v>
      </c>
      <c r="D4936" s="3">
        <v>13.64</v>
      </c>
      <c r="E4936" s="3">
        <v>75.54</v>
      </c>
      <c r="F4936" s="2"/>
      <c r="G4936" s="3">
        <v>0.17</v>
      </c>
      <c r="H4936" s="3">
        <v>1637.83</v>
      </c>
      <c r="I4936" s="3">
        <v>2466.87</v>
      </c>
      <c r="J4936" s="2"/>
      <c r="K4936" s="3">
        <v>4422.28</v>
      </c>
      <c r="L4936" s="3">
        <v>21.49</v>
      </c>
      <c r="M4936" s="3">
        <v>54.05</v>
      </c>
      <c r="N4936" s="3">
        <v>20.06</v>
      </c>
      <c r="O4936" s="3">
        <v>3.9</v>
      </c>
      <c r="P4936" s="3">
        <v>2.47</v>
      </c>
      <c r="Q4936" s="3">
        <v>12.69</v>
      </c>
      <c r="R4936" s="3">
        <v>1.05</v>
      </c>
      <c r="S4936" s="3">
        <v>1.64</v>
      </c>
      <c r="T4936" s="3">
        <v>1779.46201918688</v>
      </c>
      <c r="U4936" s="3">
        <v>6896.1646</v>
      </c>
    </row>
    <row r="4937" hidden="1">
      <c r="A4937" s="10" t="str">
        <f t="shared" si="1"/>
        <v>Slovak Republic2011</v>
      </c>
      <c r="B4937" s="1" t="s">
        <v>182</v>
      </c>
      <c r="C4937" s="3">
        <v>2011.0</v>
      </c>
      <c r="D4937" s="3">
        <v>15.4</v>
      </c>
      <c r="E4937" s="3">
        <v>68.95</v>
      </c>
      <c r="F4937" s="3">
        <v>1.414456</v>
      </c>
      <c r="G4937" s="3">
        <v>0.08</v>
      </c>
      <c r="H4937" s="3">
        <v>78796.44</v>
      </c>
      <c r="I4937" s="3">
        <v>78970.05</v>
      </c>
      <c r="J4937" s="3">
        <v>0.7</v>
      </c>
      <c r="K4937" s="3">
        <v>99122.81</v>
      </c>
      <c r="L4937" s="3">
        <v>37.04</v>
      </c>
      <c r="M4937" s="3">
        <v>31.91</v>
      </c>
      <c r="N4937" s="3">
        <v>19.05</v>
      </c>
      <c r="O4937" s="3">
        <v>11.81</v>
      </c>
      <c r="P4937" s="3">
        <v>27.46</v>
      </c>
      <c r="Q4937" s="3">
        <v>49.74</v>
      </c>
      <c r="R4937" s="3">
        <v>18.93</v>
      </c>
      <c r="S4937" s="3">
        <v>3.8</v>
      </c>
      <c r="T4937" s="3">
        <v>2335.96229419803</v>
      </c>
      <c r="U4937" s="3">
        <v>1777.1584</v>
      </c>
    </row>
    <row r="4938" hidden="1">
      <c r="A4938" s="10" t="str">
        <f t="shared" si="1"/>
        <v>Slovenia2011</v>
      </c>
      <c r="B4938" s="1" t="s">
        <v>183</v>
      </c>
      <c r="C4938" s="3">
        <v>2011.0</v>
      </c>
      <c r="D4938" s="3">
        <v>16.25</v>
      </c>
      <c r="E4938" s="3">
        <v>64.46</v>
      </c>
      <c r="F4938" s="3">
        <v>1.526974</v>
      </c>
      <c r="G4938" s="3">
        <v>0.08</v>
      </c>
      <c r="H4938" s="3">
        <v>31236.84</v>
      </c>
      <c r="I4938" s="3">
        <v>28984.14</v>
      </c>
      <c r="J4938" s="3">
        <v>1.22</v>
      </c>
      <c r="K4938" s="3">
        <v>51516.37</v>
      </c>
      <c r="L4938" s="3">
        <v>21.91</v>
      </c>
      <c r="M4938" s="3">
        <v>42.55</v>
      </c>
      <c r="N4938" s="3">
        <v>28.42</v>
      </c>
      <c r="O4938" s="3">
        <v>7.05</v>
      </c>
      <c r="P4938" s="3">
        <v>25.1</v>
      </c>
      <c r="Q4938" s="3">
        <v>44.18</v>
      </c>
      <c r="R4938" s="3">
        <v>26.09</v>
      </c>
      <c r="S4938" s="3">
        <v>4.47</v>
      </c>
      <c r="T4938" s="3">
        <v>1783.25620244102</v>
      </c>
      <c r="U4938" s="3">
        <v>1287.8334</v>
      </c>
    </row>
    <row r="4939" hidden="1">
      <c r="A4939" s="10" t="str">
        <f t="shared" si="1"/>
        <v>Sweden2011</v>
      </c>
      <c r="B4939" s="1" t="s">
        <v>195</v>
      </c>
      <c r="C4939" s="3">
        <v>2011.0</v>
      </c>
      <c r="D4939" s="3">
        <v>24.9</v>
      </c>
      <c r="E4939" s="3">
        <v>62.94</v>
      </c>
      <c r="F4939" s="3">
        <v>1.776113</v>
      </c>
      <c r="G4939" s="3">
        <v>0.04</v>
      </c>
      <c r="H4939" s="3">
        <v>176944.64</v>
      </c>
      <c r="I4939" s="3">
        <v>186898.11</v>
      </c>
      <c r="J4939" s="3">
        <v>4.75</v>
      </c>
      <c r="K4939" s="3">
        <v>574093.98</v>
      </c>
      <c r="L4939" s="3">
        <v>30.21</v>
      </c>
      <c r="M4939" s="3">
        <v>32.73</v>
      </c>
      <c r="N4939" s="3">
        <v>18.76</v>
      </c>
      <c r="O4939" s="3">
        <v>15.03</v>
      </c>
      <c r="P4939" s="3">
        <v>34.6</v>
      </c>
      <c r="Q4939" s="3">
        <v>29.7</v>
      </c>
      <c r="R4939" s="3">
        <v>25.64</v>
      </c>
      <c r="S4939" s="3">
        <v>5.02</v>
      </c>
      <c r="T4939" s="3">
        <v>2076.7215255739</v>
      </c>
      <c r="U4939" s="3">
        <v>1392.4315</v>
      </c>
    </row>
    <row r="4940" hidden="1">
      <c r="A4940" s="10" t="str">
        <f t="shared" si="1"/>
        <v>Eswatini2011</v>
      </c>
      <c r="B4940" s="1" t="s">
        <v>76</v>
      </c>
      <c r="C4940" s="3">
        <v>2011.0</v>
      </c>
      <c r="D4940" s="3">
        <v>30.16</v>
      </c>
      <c r="E4940" s="3">
        <v>69.62</v>
      </c>
      <c r="F4940" s="3">
        <v>0.143933</v>
      </c>
      <c r="G4940" s="3">
        <v>0.27</v>
      </c>
      <c r="H4940" s="3">
        <v>3063.53</v>
      </c>
      <c r="I4940" s="3">
        <v>2472.87</v>
      </c>
      <c r="J4940" s="3">
        <v>-11.11</v>
      </c>
      <c r="K4940" s="3">
        <v>4820.5</v>
      </c>
      <c r="L4940" s="3">
        <v>11.33</v>
      </c>
      <c r="M4940" s="3">
        <v>58.29</v>
      </c>
      <c r="N4940" s="3">
        <v>16.92</v>
      </c>
      <c r="O4940" s="3">
        <v>4.7</v>
      </c>
      <c r="P4940" s="3">
        <v>1.86</v>
      </c>
      <c r="Q4940" s="3">
        <v>16.87</v>
      </c>
      <c r="R4940" s="3">
        <v>45.65</v>
      </c>
      <c r="S4940" s="3">
        <v>2.58</v>
      </c>
      <c r="T4940" s="3">
        <v>0.0</v>
      </c>
      <c r="U4940" s="3">
        <v>4035.111</v>
      </c>
    </row>
    <row r="4941" hidden="1">
      <c r="A4941" s="10" t="str">
        <f t="shared" si="1"/>
        <v>Seychelles2011</v>
      </c>
      <c r="B4941" s="1" t="s">
        <v>179</v>
      </c>
      <c r="C4941" s="3">
        <v>2011.0</v>
      </c>
      <c r="D4941" s="3">
        <v>50.59</v>
      </c>
      <c r="E4941" s="3">
        <v>78.89</v>
      </c>
      <c r="F4941" s="2"/>
      <c r="G4941" s="3">
        <v>0.13</v>
      </c>
      <c r="H4941" s="3">
        <v>1720.93</v>
      </c>
      <c r="I4941" s="3">
        <v>968.57</v>
      </c>
      <c r="J4941" s="3">
        <v>-15.62</v>
      </c>
      <c r="K4941" s="3">
        <v>1065.83</v>
      </c>
      <c r="L4941" s="3">
        <v>29.19</v>
      </c>
      <c r="M4941" s="3">
        <v>49.7</v>
      </c>
      <c r="N4941" s="3">
        <v>6.66</v>
      </c>
      <c r="O4941" s="3">
        <v>9.83</v>
      </c>
      <c r="P4941" s="3">
        <v>27.3</v>
      </c>
      <c r="Q4941" s="3">
        <v>48.24</v>
      </c>
      <c r="R4941" s="3">
        <v>2.27</v>
      </c>
      <c r="S4941" s="3">
        <v>1.24</v>
      </c>
      <c r="T4941" s="3">
        <v>2015.53425911251</v>
      </c>
      <c r="U4941" s="3">
        <v>2382.7237</v>
      </c>
    </row>
    <row r="4942" hidden="1">
      <c r="A4942" s="10" t="str">
        <f t="shared" si="1"/>
        <v>Syrian Arab Republic2011</v>
      </c>
      <c r="B4942" s="1" t="s">
        <v>197</v>
      </c>
      <c r="C4942" s="3">
        <v>2011.0</v>
      </c>
      <c r="D4942" s="3">
        <v>0.0</v>
      </c>
      <c r="E4942" s="3">
        <v>0.0</v>
      </c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3">
        <v>0.0</v>
      </c>
      <c r="U4942" s="3">
        <v>0.0</v>
      </c>
    </row>
    <row r="4943" hidden="1">
      <c r="A4943" s="10" t="str">
        <f t="shared" si="1"/>
        <v>Turks and Caicos Islands2011</v>
      </c>
      <c r="B4943" s="1" t="s">
        <v>207</v>
      </c>
      <c r="C4943" s="3">
        <v>2011.0</v>
      </c>
      <c r="D4943" s="3">
        <v>72.83</v>
      </c>
      <c r="E4943" s="3">
        <v>80.15</v>
      </c>
      <c r="F4943" s="2"/>
      <c r="G4943" s="3">
        <v>0.13</v>
      </c>
      <c r="H4943" s="3">
        <v>260.19</v>
      </c>
      <c r="I4943" s="3">
        <v>8.53</v>
      </c>
      <c r="J4943" s="2"/>
      <c r="K4943" s="3">
        <v>728.79</v>
      </c>
      <c r="L4943" s="3">
        <v>9.28</v>
      </c>
      <c r="M4943" s="3">
        <v>70.87</v>
      </c>
      <c r="N4943" s="3">
        <v>8.17</v>
      </c>
      <c r="O4943" s="3">
        <v>10.31</v>
      </c>
      <c r="P4943" s="3">
        <v>14.96</v>
      </c>
      <c r="Q4943" s="3">
        <v>63.7</v>
      </c>
      <c r="R4943" s="3">
        <v>3.63</v>
      </c>
      <c r="S4943" s="3">
        <v>13.88</v>
      </c>
      <c r="T4943" s="3">
        <v>1673.65541582237</v>
      </c>
      <c r="U4943" s="3">
        <v>3754.1776</v>
      </c>
    </row>
    <row r="4944" hidden="1">
      <c r="A4944" s="10" t="str">
        <f t="shared" si="1"/>
        <v>Chad2011</v>
      </c>
      <c r="B4944" s="1" t="s">
        <v>54</v>
      </c>
      <c r="C4944" s="3">
        <v>2011.0</v>
      </c>
      <c r="D4944" s="3">
        <v>0.0</v>
      </c>
      <c r="E4944" s="3">
        <v>0.0</v>
      </c>
      <c r="F4944" s="2"/>
      <c r="G4944" s="2"/>
      <c r="H4944" s="2"/>
      <c r="I4944" s="2"/>
      <c r="J4944" s="3">
        <v>-2.93</v>
      </c>
      <c r="K4944" s="3">
        <v>12172.31</v>
      </c>
      <c r="L4944" s="2"/>
      <c r="M4944" s="2"/>
      <c r="N4944" s="2"/>
      <c r="O4944" s="2"/>
      <c r="P4944" s="2"/>
      <c r="Q4944" s="2"/>
      <c r="R4944" s="2"/>
      <c r="S4944" s="2"/>
      <c r="T4944" s="3">
        <v>0.0</v>
      </c>
      <c r="U4944" s="3">
        <v>0.0</v>
      </c>
    </row>
    <row r="4945" hidden="1">
      <c r="A4945" s="10" t="str">
        <f t="shared" si="1"/>
        <v>Togo2011</v>
      </c>
      <c r="B4945" s="1" t="s">
        <v>201</v>
      </c>
      <c r="C4945" s="3">
        <v>2011.0</v>
      </c>
      <c r="D4945" s="3">
        <v>53.33</v>
      </c>
      <c r="E4945" s="3">
        <v>59.7</v>
      </c>
      <c r="F4945" s="3">
        <v>-0.612253</v>
      </c>
      <c r="G4945" s="3">
        <v>0.05</v>
      </c>
      <c r="H4945" s="3">
        <v>1858.4</v>
      </c>
      <c r="I4945" s="3">
        <v>993.91</v>
      </c>
      <c r="J4945" s="3">
        <v>-20.84</v>
      </c>
      <c r="K4945" s="3">
        <v>3872.46</v>
      </c>
      <c r="L4945" s="3">
        <v>24.33</v>
      </c>
      <c r="M4945" s="3">
        <v>35.37</v>
      </c>
      <c r="N4945" s="3">
        <v>33.28</v>
      </c>
      <c r="O4945" s="3">
        <v>7.02</v>
      </c>
      <c r="P4945" s="3">
        <v>6.63</v>
      </c>
      <c r="Q4945" s="3">
        <v>28.05</v>
      </c>
      <c r="R4945" s="3">
        <v>42.72</v>
      </c>
      <c r="S4945" s="3">
        <v>22.6</v>
      </c>
      <c r="T4945" s="3">
        <v>1607.89746528218</v>
      </c>
      <c r="U4945" s="3">
        <v>1338.8956</v>
      </c>
    </row>
    <row r="4946" hidden="1">
      <c r="A4946" s="10" t="str">
        <f t="shared" si="1"/>
        <v>Thailand2011</v>
      </c>
      <c r="B4946" s="1" t="s">
        <v>199</v>
      </c>
      <c r="C4946" s="3">
        <v>2011.0</v>
      </c>
      <c r="D4946" s="3">
        <v>24.4</v>
      </c>
      <c r="E4946" s="3">
        <v>48.63</v>
      </c>
      <c r="F4946" s="3">
        <v>1.092305</v>
      </c>
      <c r="G4946" s="3">
        <v>0.06</v>
      </c>
      <c r="H4946" s="3">
        <v>228483.3</v>
      </c>
      <c r="I4946" s="3">
        <v>228823.97</v>
      </c>
      <c r="J4946" s="3">
        <v>2.03</v>
      </c>
      <c r="K4946" s="3">
        <v>370819.01</v>
      </c>
      <c r="L4946" s="3">
        <v>32.53</v>
      </c>
      <c r="M4946" s="3">
        <v>16.1</v>
      </c>
      <c r="N4946" s="3">
        <v>32.1</v>
      </c>
      <c r="O4946" s="3">
        <v>19.22</v>
      </c>
      <c r="P4946" s="3">
        <v>32.05</v>
      </c>
      <c r="Q4946" s="3">
        <v>34.76</v>
      </c>
      <c r="R4946" s="3">
        <v>23.33</v>
      </c>
      <c r="S4946" s="3">
        <v>9.81</v>
      </c>
      <c r="T4946" s="3">
        <v>2090.70902662187</v>
      </c>
      <c r="U4946" s="3">
        <v>1353.9589</v>
      </c>
    </row>
    <row r="4947" hidden="1">
      <c r="A4947" s="10" t="str">
        <f t="shared" si="1"/>
        <v>Turkmenistan2011</v>
      </c>
      <c r="B4947" s="1" t="s">
        <v>206</v>
      </c>
      <c r="C4947" s="3">
        <v>2011.0</v>
      </c>
      <c r="D4947" s="3">
        <v>0.0</v>
      </c>
      <c r="E4947" s="3">
        <v>0.0</v>
      </c>
      <c r="F4947" s="3">
        <v>-1.167231</v>
      </c>
      <c r="G4947" s="2"/>
      <c r="H4947" s="2"/>
      <c r="I4947" s="2"/>
      <c r="J4947" s="3">
        <v>8.53</v>
      </c>
      <c r="K4947" s="3">
        <v>29233.33</v>
      </c>
      <c r="L4947" s="2"/>
      <c r="M4947" s="2"/>
      <c r="N4947" s="2"/>
      <c r="O4947" s="2"/>
      <c r="P4947" s="2"/>
      <c r="Q4947" s="2"/>
      <c r="R4947" s="2"/>
      <c r="S4947" s="2"/>
      <c r="T4947" s="3">
        <v>0.0</v>
      </c>
      <c r="U4947" s="3">
        <v>0.0</v>
      </c>
    </row>
    <row r="4948" hidden="1">
      <c r="A4948" s="10" t="str">
        <f t="shared" si="1"/>
        <v>Timor-Leste2011</v>
      </c>
      <c r="B4948" s="1" t="s">
        <v>200</v>
      </c>
      <c r="C4948" s="3">
        <v>2011.0</v>
      </c>
      <c r="D4948" s="3">
        <v>0.0</v>
      </c>
      <c r="E4948" s="3">
        <v>0.0</v>
      </c>
      <c r="F4948" s="2"/>
      <c r="G4948" s="2"/>
      <c r="H4948" s="2"/>
      <c r="I4948" s="2"/>
      <c r="J4948" s="3">
        <v>-126.47</v>
      </c>
      <c r="K4948" s="3">
        <v>1054.73</v>
      </c>
      <c r="L4948" s="2"/>
      <c r="M4948" s="2"/>
      <c r="N4948" s="2"/>
      <c r="O4948" s="2"/>
      <c r="P4948" s="2"/>
      <c r="Q4948" s="2"/>
      <c r="R4948" s="2"/>
      <c r="S4948" s="2"/>
      <c r="T4948" s="3">
        <v>0.0</v>
      </c>
      <c r="U4948" s="3">
        <v>0.0</v>
      </c>
    </row>
    <row r="4949" hidden="1">
      <c r="A4949" s="10" t="str">
        <f t="shared" si="1"/>
        <v>Tonga2011</v>
      </c>
      <c r="B4949" s="1" t="s">
        <v>202</v>
      </c>
      <c r="C4949" s="3">
        <v>2011.0</v>
      </c>
      <c r="D4949" s="3">
        <v>93.97</v>
      </c>
      <c r="E4949" s="3">
        <v>72.34</v>
      </c>
      <c r="F4949" s="2"/>
      <c r="G4949" s="3">
        <v>0.09</v>
      </c>
      <c r="H4949" s="3">
        <v>192.93</v>
      </c>
      <c r="I4949" s="3">
        <v>14.39</v>
      </c>
      <c r="J4949" s="3">
        <v>-46.31</v>
      </c>
      <c r="K4949" s="3">
        <v>414.52</v>
      </c>
      <c r="L4949" s="3">
        <v>13.69</v>
      </c>
      <c r="M4949" s="3">
        <v>58.65</v>
      </c>
      <c r="N4949" s="3">
        <v>15.05</v>
      </c>
      <c r="O4949" s="3">
        <v>12.42</v>
      </c>
      <c r="P4949" s="3">
        <v>0.2</v>
      </c>
      <c r="Q4949" s="3">
        <v>13.87</v>
      </c>
      <c r="R4949" s="3">
        <v>9.96</v>
      </c>
      <c r="S4949" s="3">
        <v>75.67</v>
      </c>
      <c r="T4949" s="3">
        <v>1635.96674474927</v>
      </c>
      <c r="U4949" s="3">
        <v>3917.4723</v>
      </c>
    </row>
    <row r="4950" hidden="1">
      <c r="A4950" s="10" t="str">
        <f t="shared" si="1"/>
        <v>Trinidad and Tobago2011</v>
      </c>
      <c r="B4950" s="1" t="s">
        <v>203</v>
      </c>
      <c r="C4950" s="3">
        <v>2011.0</v>
      </c>
      <c r="D4950" s="3">
        <v>63.56</v>
      </c>
      <c r="E4950" s="3">
        <v>43.92</v>
      </c>
      <c r="F4950" s="3">
        <v>-0.369695</v>
      </c>
      <c r="G4950" s="3">
        <v>0.19</v>
      </c>
      <c r="H4950" s="3">
        <v>9553.31</v>
      </c>
      <c r="I4950" s="3">
        <v>14875.16</v>
      </c>
      <c r="J4950" s="2"/>
      <c r="K4950" s="3">
        <v>25433.01</v>
      </c>
      <c r="L4950" s="3">
        <v>26.07</v>
      </c>
      <c r="M4950" s="3">
        <v>17.85</v>
      </c>
      <c r="N4950" s="3">
        <v>10.88</v>
      </c>
      <c r="O4950" s="3">
        <v>45.13</v>
      </c>
      <c r="P4950" s="3">
        <v>1.23</v>
      </c>
      <c r="Q4950" s="3">
        <v>49.46</v>
      </c>
      <c r="R4950" s="3">
        <v>34.15</v>
      </c>
      <c r="S4950" s="3">
        <v>15.16</v>
      </c>
      <c r="T4950" s="3">
        <v>2128.24384056649</v>
      </c>
      <c r="U4950" s="3">
        <v>3988.5782</v>
      </c>
    </row>
    <row r="4951" hidden="1">
      <c r="A4951" s="10" t="str">
        <f t="shared" si="1"/>
        <v>Tunisia2011</v>
      </c>
      <c r="B4951" s="1" t="s">
        <v>204</v>
      </c>
      <c r="C4951" s="3">
        <v>2011.0</v>
      </c>
      <c r="D4951" s="3">
        <v>26.99</v>
      </c>
      <c r="E4951" s="3">
        <v>59.09</v>
      </c>
      <c r="F4951" s="3">
        <v>0.447656</v>
      </c>
      <c r="G4951" s="3">
        <v>0.16</v>
      </c>
      <c r="H4951" s="3">
        <v>23952.13</v>
      </c>
      <c r="I4951" s="3">
        <v>17846.96</v>
      </c>
      <c r="J4951" s="3">
        <v>-7.47</v>
      </c>
      <c r="K4951" s="3">
        <v>45810.63</v>
      </c>
      <c r="L4951" s="3">
        <v>26.4</v>
      </c>
      <c r="M4951" s="3">
        <v>32.69</v>
      </c>
      <c r="N4951" s="3">
        <v>32.14</v>
      </c>
      <c r="O4951" s="3">
        <v>8.75</v>
      </c>
      <c r="P4951" s="3">
        <v>17.83</v>
      </c>
      <c r="Q4951" s="3">
        <v>49.02</v>
      </c>
      <c r="R4951" s="3">
        <v>16.53</v>
      </c>
      <c r="S4951" s="3">
        <v>16.61</v>
      </c>
      <c r="T4951" s="3">
        <v>1885.30403472565</v>
      </c>
      <c r="U4951" s="3">
        <v>1583.2237</v>
      </c>
    </row>
    <row r="4952" hidden="1">
      <c r="A4952" s="10" t="str">
        <f t="shared" si="1"/>
        <v>Turkiye2011</v>
      </c>
      <c r="B4952" s="1" t="s">
        <v>205</v>
      </c>
      <c r="C4952" s="3">
        <v>2011.0</v>
      </c>
      <c r="D4952" s="3">
        <v>19.7</v>
      </c>
      <c r="E4952" s="3">
        <v>46.92</v>
      </c>
      <c r="F4952" s="3">
        <v>0.593858</v>
      </c>
      <c r="G4952" s="3">
        <v>0.04</v>
      </c>
      <c r="H4952" s="3">
        <v>240841.68</v>
      </c>
      <c r="I4952" s="3">
        <v>134906.87</v>
      </c>
      <c r="J4952" s="3">
        <v>-7.32</v>
      </c>
      <c r="K4952" s="3">
        <v>838786.02</v>
      </c>
      <c r="L4952" s="3">
        <v>24.1</v>
      </c>
      <c r="M4952" s="3">
        <v>22.82</v>
      </c>
      <c r="N4952" s="3">
        <v>28.84</v>
      </c>
      <c r="O4952" s="3">
        <v>9.52</v>
      </c>
      <c r="P4952" s="3">
        <v>19.12</v>
      </c>
      <c r="Q4952" s="3">
        <v>46.0</v>
      </c>
      <c r="R4952" s="3">
        <v>26.11</v>
      </c>
      <c r="S4952" s="3">
        <v>7.2</v>
      </c>
      <c r="T4952" s="3">
        <v>1708.04065310346</v>
      </c>
      <c r="U4952" s="3">
        <v>1141.811</v>
      </c>
    </row>
    <row r="4953" hidden="1">
      <c r="A4953" s="10" t="str">
        <f t="shared" si="1"/>
        <v>Tuvalu2011</v>
      </c>
      <c r="B4953" s="1" t="s">
        <v>208</v>
      </c>
      <c r="C4953" s="3">
        <v>2011.0</v>
      </c>
      <c r="D4953" s="3">
        <v>0.0</v>
      </c>
      <c r="E4953" s="3">
        <v>0.0</v>
      </c>
      <c r="F4953" s="2"/>
      <c r="G4953" s="2"/>
      <c r="H4953" s="2"/>
      <c r="I4953" s="2"/>
      <c r="J4953" s="2"/>
      <c r="K4953" s="3">
        <v>38.71</v>
      </c>
      <c r="L4953" s="2"/>
      <c r="M4953" s="2"/>
      <c r="N4953" s="2"/>
      <c r="O4953" s="2"/>
      <c r="P4953" s="2"/>
      <c r="Q4953" s="2"/>
      <c r="R4953" s="2"/>
      <c r="S4953" s="2"/>
      <c r="T4953" s="3">
        <v>0.0</v>
      </c>
      <c r="U4953" s="3">
        <v>0.0</v>
      </c>
    </row>
    <row r="4954" hidden="1">
      <c r="A4954" s="10" t="str">
        <f t="shared" si="1"/>
        <v>Tanzania2011</v>
      </c>
      <c r="B4954" s="1" t="s">
        <v>198</v>
      </c>
      <c r="C4954" s="3">
        <v>2011.0</v>
      </c>
      <c r="D4954" s="3">
        <v>46.68</v>
      </c>
      <c r="E4954" s="3">
        <v>75.12</v>
      </c>
      <c r="F4954" s="3">
        <v>-0.565697</v>
      </c>
      <c r="G4954" s="3">
        <v>0.09</v>
      </c>
      <c r="H4954" s="3">
        <v>11184.22</v>
      </c>
      <c r="I4954" s="3">
        <v>4734.96</v>
      </c>
      <c r="J4954" s="3">
        <v>-12.9</v>
      </c>
      <c r="K4954" s="3">
        <v>34657.14</v>
      </c>
      <c r="L4954" s="3">
        <v>26.35</v>
      </c>
      <c r="M4954" s="3">
        <v>48.77</v>
      </c>
      <c r="N4954" s="3">
        <v>19.85</v>
      </c>
      <c r="O4954" s="3">
        <v>4.99</v>
      </c>
      <c r="P4954" s="3">
        <v>3.66</v>
      </c>
      <c r="Q4954" s="3">
        <v>10.36</v>
      </c>
      <c r="R4954" s="3">
        <v>46.85</v>
      </c>
      <c r="S4954" s="3">
        <v>38.88</v>
      </c>
      <c r="T4954" s="3">
        <v>1995.92179928723</v>
      </c>
      <c r="U4954" s="3">
        <v>2235.0088</v>
      </c>
    </row>
    <row r="4955" hidden="1">
      <c r="A4955" s="10" t="str">
        <f t="shared" si="1"/>
        <v>Uganda2011</v>
      </c>
      <c r="B4955" s="1" t="s">
        <v>209</v>
      </c>
      <c r="C4955" s="3">
        <v>2011.0</v>
      </c>
      <c r="D4955" s="3">
        <v>68.32</v>
      </c>
      <c r="E4955" s="3">
        <v>72.29</v>
      </c>
      <c r="F4955" s="3">
        <v>-0.591935</v>
      </c>
      <c r="G4955" s="3">
        <v>0.05</v>
      </c>
      <c r="H4955" s="3">
        <v>5630.87</v>
      </c>
      <c r="I4955" s="3">
        <v>2159.08</v>
      </c>
      <c r="J4955" s="3">
        <v>-14.1</v>
      </c>
      <c r="K4955" s="3">
        <v>27752.71</v>
      </c>
      <c r="L4955" s="3">
        <v>23.62</v>
      </c>
      <c r="M4955" s="3">
        <v>48.67</v>
      </c>
      <c r="N4955" s="3">
        <v>23.71</v>
      </c>
      <c r="O4955" s="3">
        <v>3.98</v>
      </c>
      <c r="P4955" s="3">
        <v>11.27</v>
      </c>
      <c r="Q4955" s="3">
        <v>25.44</v>
      </c>
      <c r="R4955" s="3">
        <v>25.14</v>
      </c>
      <c r="S4955" s="3">
        <v>38.14</v>
      </c>
      <c r="T4955" s="3">
        <v>1787.01927927211</v>
      </c>
      <c r="U4955" s="3">
        <v>1822.964</v>
      </c>
    </row>
    <row r="4956" hidden="1">
      <c r="A4956" s="10" t="str">
        <f t="shared" si="1"/>
        <v>Ukraine2011</v>
      </c>
      <c r="B4956" s="1" t="s">
        <v>210</v>
      </c>
      <c r="C4956" s="3">
        <v>2011.0</v>
      </c>
      <c r="D4956" s="3">
        <v>36.95</v>
      </c>
      <c r="E4956" s="3">
        <v>66.37</v>
      </c>
      <c r="F4956" s="3">
        <v>0.483877</v>
      </c>
      <c r="G4956" s="3">
        <v>0.09</v>
      </c>
      <c r="H4956" s="3">
        <v>82607.54</v>
      </c>
      <c r="I4956" s="3">
        <v>68393.03</v>
      </c>
      <c r="J4956" s="3">
        <v>-6.61</v>
      </c>
      <c r="K4956" s="3">
        <v>163160.0</v>
      </c>
      <c r="L4956" s="3">
        <v>18.03</v>
      </c>
      <c r="M4956" s="3">
        <v>48.34</v>
      </c>
      <c r="N4956" s="3">
        <v>19.32</v>
      </c>
      <c r="O4956" s="3">
        <v>13.74</v>
      </c>
      <c r="P4956" s="3">
        <v>14.03</v>
      </c>
      <c r="Q4956" s="3">
        <v>18.66</v>
      </c>
      <c r="R4956" s="3">
        <v>49.36</v>
      </c>
      <c r="S4956" s="3">
        <v>17.36</v>
      </c>
      <c r="T4956" s="3">
        <v>1937.79057654006</v>
      </c>
      <c r="U4956" s="3">
        <v>1576.277</v>
      </c>
    </row>
    <row r="4957" hidden="1">
      <c r="A4957" s="10" t="str">
        <f t="shared" si="1"/>
        <v>Uruguay2011</v>
      </c>
      <c r="B4957" s="1" t="s">
        <v>214</v>
      </c>
      <c r="C4957" s="3">
        <v>2011.0</v>
      </c>
      <c r="D4957" s="3">
        <v>71.68</v>
      </c>
      <c r="E4957" s="3">
        <v>61.81</v>
      </c>
      <c r="F4957" s="3">
        <v>0.100067</v>
      </c>
      <c r="G4957" s="3">
        <v>0.07</v>
      </c>
      <c r="H4957" s="3">
        <v>10726.38</v>
      </c>
      <c r="I4957" s="3">
        <v>7911.75</v>
      </c>
      <c r="J4957" s="3">
        <v>-0.4</v>
      </c>
      <c r="K4957" s="3">
        <v>47962.44</v>
      </c>
      <c r="L4957" s="3">
        <v>23.82</v>
      </c>
      <c r="M4957" s="3">
        <v>37.99</v>
      </c>
      <c r="N4957" s="3">
        <v>24.05</v>
      </c>
      <c r="O4957" s="3">
        <v>14.13</v>
      </c>
      <c r="P4957" s="3">
        <v>3.95</v>
      </c>
      <c r="Q4957" s="3">
        <v>22.96</v>
      </c>
      <c r="R4957" s="3">
        <v>24.8</v>
      </c>
      <c r="S4957" s="3">
        <v>48.3</v>
      </c>
      <c r="T4957" s="3">
        <v>1755.52610490271</v>
      </c>
      <c r="U4957" s="3">
        <v>1981.3795</v>
      </c>
    </row>
    <row r="4958" hidden="1">
      <c r="A4958" s="10" t="str">
        <f t="shared" si="1"/>
        <v>United States2011</v>
      </c>
      <c r="B4958" s="1" t="s">
        <v>213</v>
      </c>
      <c r="C4958" s="3">
        <v>2011.0</v>
      </c>
      <c r="D4958" s="3">
        <v>21.58</v>
      </c>
      <c r="E4958" s="3">
        <v>63.15</v>
      </c>
      <c r="F4958" s="3">
        <v>1.568274</v>
      </c>
      <c r="G4958" s="3">
        <v>0.05</v>
      </c>
      <c r="H4958" s="3">
        <v>2263619.06</v>
      </c>
      <c r="I4958" s="3">
        <v>1481682.2</v>
      </c>
      <c r="J4958" s="3">
        <v>-3.73</v>
      </c>
      <c r="K4958" s="3">
        <v>1.554259955E7</v>
      </c>
      <c r="L4958" s="3">
        <v>29.13</v>
      </c>
      <c r="M4958" s="3">
        <v>34.02</v>
      </c>
      <c r="N4958" s="3">
        <v>15.58</v>
      </c>
      <c r="O4958" s="3">
        <v>18.58</v>
      </c>
      <c r="P4958" s="3">
        <v>33.26</v>
      </c>
      <c r="Q4958" s="3">
        <v>25.38</v>
      </c>
      <c r="R4958" s="3">
        <v>22.14</v>
      </c>
      <c r="S4958" s="3">
        <v>11.12</v>
      </c>
      <c r="T4958" s="3">
        <v>2131.50009846059</v>
      </c>
      <c r="U4958" s="3">
        <v>1256.0317</v>
      </c>
    </row>
    <row r="4959" hidden="1">
      <c r="A4959" s="10" t="str">
        <f t="shared" si="1"/>
        <v>St. Vincent and the Grenadines2011</v>
      </c>
      <c r="B4959" s="1" t="s">
        <v>192</v>
      </c>
      <c r="C4959" s="3">
        <v>2011.0</v>
      </c>
      <c r="D4959" s="3">
        <v>78.42</v>
      </c>
      <c r="E4959" s="3">
        <v>77.49</v>
      </c>
      <c r="F4959" s="2"/>
      <c r="G4959" s="3">
        <v>0.07</v>
      </c>
      <c r="H4959" s="3">
        <v>383.48</v>
      </c>
      <c r="I4959" s="3">
        <v>38.43</v>
      </c>
      <c r="J4959" s="3">
        <v>-28.66</v>
      </c>
      <c r="K4959" s="3">
        <v>676.13</v>
      </c>
      <c r="L4959" s="3">
        <v>12.12</v>
      </c>
      <c r="M4959" s="3">
        <v>65.37</v>
      </c>
      <c r="N4959" s="3">
        <v>13.21</v>
      </c>
      <c r="O4959" s="3">
        <v>9.3</v>
      </c>
      <c r="P4959" s="3">
        <v>7.14</v>
      </c>
      <c r="Q4959" s="3">
        <v>28.05</v>
      </c>
      <c r="R4959" s="3">
        <v>34.21</v>
      </c>
      <c r="S4959" s="3">
        <v>30.6</v>
      </c>
      <c r="T4959" s="3">
        <v>1670.02420071073</v>
      </c>
      <c r="U4959" s="3">
        <v>3368.5568</v>
      </c>
    </row>
    <row r="4960" hidden="1">
      <c r="A4960" s="10" t="str">
        <f t="shared" si="1"/>
        <v>Venezuela, RB2011</v>
      </c>
      <c r="B4960" s="1" t="s">
        <v>216</v>
      </c>
      <c r="C4960" s="3">
        <v>2011.0</v>
      </c>
      <c r="D4960" s="3">
        <v>67.91</v>
      </c>
      <c r="E4960" s="3">
        <v>62.13</v>
      </c>
      <c r="F4960" s="3">
        <v>-1.644767</v>
      </c>
      <c r="G4960" s="3">
        <v>0.31</v>
      </c>
      <c r="H4960" s="3">
        <v>48725.66</v>
      </c>
      <c r="I4960" s="3">
        <v>91094.18</v>
      </c>
      <c r="J4960" s="3">
        <v>10.25</v>
      </c>
      <c r="K4960" s="3">
        <v>316481.99</v>
      </c>
      <c r="L4960" s="3">
        <v>36.43</v>
      </c>
      <c r="M4960" s="3">
        <v>25.7</v>
      </c>
      <c r="N4960" s="3">
        <v>25.78</v>
      </c>
      <c r="O4960" s="3">
        <v>7.66</v>
      </c>
      <c r="P4960" s="3">
        <v>0.12</v>
      </c>
      <c r="Q4960" s="3">
        <v>0.14</v>
      </c>
      <c r="R4960" s="3">
        <v>2.05</v>
      </c>
      <c r="S4960" s="3">
        <v>67.81</v>
      </c>
      <c r="T4960" s="3">
        <v>2155.7599287132</v>
      </c>
      <c r="U4960" s="3">
        <v>5410.5714</v>
      </c>
    </row>
    <row r="4961" hidden="1">
      <c r="A4961" s="10" t="str">
        <f t="shared" si="1"/>
        <v>Vietnam2011</v>
      </c>
      <c r="B4961" s="1" t="s">
        <v>217</v>
      </c>
      <c r="C4961" s="3">
        <v>2011.0</v>
      </c>
      <c r="D4961" s="3">
        <v>33.25</v>
      </c>
      <c r="E4961" s="3">
        <v>50.61</v>
      </c>
      <c r="F4961" s="3">
        <v>0.056154</v>
      </c>
      <c r="G4961" s="3">
        <v>0.07</v>
      </c>
      <c r="H4961" s="3">
        <v>106749.85</v>
      </c>
      <c r="I4961" s="3">
        <v>96905.67</v>
      </c>
      <c r="J4961" s="3">
        <v>-4.13</v>
      </c>
      <c r="K4961" s="3">
        <v>135539.0</v>
      </c>
      <c r="L4961" s="3">
        <v>28.2</v>
      </c>
      <c r="M4961" s="3">
        <v>22.41</v>
      </c>
      <c r="N4961" s="3">
        <v>41.05</v>
      </c>
      <c r="O4961" s="3">
        <v>8.02</v>
      </c>
      <c r="P4961" s="3">
        <v>16.96</v>
      </c>
      <c r="Q4961" s="3">
        <v>45.85</v>
      </c>
      <c r="R4961" s="3">
        <v>13.13</v>
      </c>
      <c r="S4961" s="3">
        <v>23.48</v>
      </c>
      <c r="T4961" s="3">
        <v>1910.85154021321</v>
      </c>
      <c r="U4961" s="3">
        <v>1058.8645</v>
      </c>
    </row>
    <row r="4962" hidden="1">
      <c r="A4962" s="10" t="str">
        <f t="shared" si="1"/>
        <v>Vanuatu2011</v>
      </c>
      <c r="B4962" s="1" t="s">
        <v>215</v>
      </c>
      <c r="C4962" s="3">
        <v>2011.0</v>
      </c>
      <c r="D4962" s="3">
        <v>88.0</v>
      </c>
      <c r="E4962" s="3">
        <v>80.73</v>
      </c>
      <c r="F4962" s="2"/>
      <c r="G4962" s="3">
        <v>0.25</v>
      </c>
      <c r="H4962" s="3">
        <v>280.65</v>
      </c>
      <c r="I4962" s="3">
        <v>63.53</v>
      </c>
      <c r="J4962" s="3">
        <v>-5.63</v>
      </c>
      <c r="K4962" s="3">
        <v>792.15</v>
      </c>
      <c r="L4962" s="3">
        <v>15.02</v>
      </c>
      <c r="M4962" s="3">
        <v>65.71</v>
      </c>
      <c r="N4962" s="3">
        <v>12.43</v>
      </c>
      <c r="O4962" s="3">
        <v>4.11</v>
      </c>
      <c r="P4962" s="3">
        <v>1.7</v>
      </c>
      <c r="Q4962" s="3">
        <v>7.03</v>
      </c>
      <c r="R4962" s="3">
        <v>34.38</v>
      </c>
      <c r="S4962" s="3">
        <v>54.9</v>
      </c>
      <c r="T4962" s="3">
        <v>1515.60250733874</v>
      </c>
      <c r="U4962" s="3">
        <v>3897.1537</v>
      </c>
    </row>
    <row r="4963" hidden="1">
      <c r="A4963" s="10" t="str">
        <f t="shared" si="1"/>
        <v>World2011</v>
      </c>
      <c r="B4963" s="1" t="s">
        <v>219</v>
      </c>
      <c r="C4963" s="3">
        <v>2011.0</v>
      </c>
      <c r="D4963" s="3">
        <v>27.54</v>
      </c>
      <c r="E4963" s="3">
        <v>58.36</v>
      </c>
      <c r="F4963" s="2"/>
      <c r="G4963" s="3">
        <v>0.04</v>
      </c>
      <c r="H4963" s="3">
        <v>1.807330353E7</v>
      </c>
      <c r="I4963" s="3">
        <v>2.022661016E7</v>
      </c>
      <c r="J4963" s="3">
        <v>0.6</v>
      </c>
      <c r="K4963" s="3">
        <v>7.346029855E7</v>
      </c>
      <c r="L4963" s="3">
        <v>28.67</v>
      </c>
      <c r="M4963" s="3">
        <v>29.69</v>
      </c>
      <c r="N4963" s="3">
        <v>20.91</v>
      </c>
      <c r="O4963" s="3">
        <v>17.13</v>
      </c>
      <c r="P4963" s="3">
        <v>29.42</v>
      </c>
      <c r="Q4963" s="3">
        <v>30.7</v>
      </c>
      <c r="R4963" s="3">
        <v>20.81</v>
      </c>
      <c r="S4963" s="3">
        <v>14.25</v>
      </c>
      <c r="T4963" s="3">
        <v>1927.93682416497</v>
      </c>
      <c r="U4963" s="3">
        <v>1204.1946</v>
      </c>
    </row>
    <row r="4964" hidden="1">
      <c r="A4964" s="10" t="str">
        <f t="shared" si="1"/>
        <v>Wallis and Futura Isl.2011</v>
      </c>
      <c r="B4964" s="1" t="s">
        <v>218</v>
      </c>
      <c r="C4964" s="3">
        <v>2011.0</v>
      </c>
      <c r="D4964" s="3">
        <v>0.0</v>
      </c>
      <c r="E4964" s="3">
        <v>0.0</v>
      </c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3">
        <v>0.0</v>
      </c>
      <c r="U4964" s="3">
        <v>0.0</v>
      </c>
    </row>
    <row r="4965" hidden="1">
      <c r="A4965" s="10" t="str">
        <f t="shared" si="1"/>
        <v>Samoa2011</v>
      </c>
      <c r="B4965" s="1" t="s">
        <v>174</v>
      </c>
      <c r="C4965" s="3">
        <v>2011.0</v>
      </c>
      <c r="D4965" s="3">
        <v>44.0</v>
      </c>
      <c r="E4965" s="3">
        <v>71.94</v>
      </c>
      <c r="F4965" s="2"/>
      <c r="G4965" s="3">
        <v>0.27</v>
      </c>
      <c r="H4965" s="3">
        <v>345.91</v>
      </c>
      <c r="I4965" s="3">
        <v>66.26</v>
      </c>
      <c r="J4965" s="3">
        <v>-25.04</v>
      </c>
      <c r="K4965" s="3">
        <v>737.4</v>
      </c>
      <c r="L4965" s="3">
        <v>20.09</v>
      </c>
      <c r="M4965" s="3">
        <v>51.85</v>
      </c>
      <c r="N4965" s="3">
        <v>16.48</v>
      </c>
      <c r="O4965" s="3">
        <v>11.06</v>
      </c>
      <c r="P4965" s="3">
        <v>2.92</v>
      </c>
      <c r="Q4965" s="3">
        <v>75.18</v>
      </c>
      <c r="R4965" s="3">
        <v>6.02</v>
      </c>
      <c r="S4965" s="3">
        <v>14.18</v>
      </c>
      <c r="T4965" s="3">
        <v>1662.88695853695</v>
      </c>
      <c r="U4965" s="3">
        <v>3079.7224</v>
      </c>
    </row>
    <row r="4966" hidden="1">
      <c r="A4966" s="10" t="str">
        <f t="shared" si="1"/>
        <v>Yemen, Rep.2011</v>
      </c>
      <c r="B4966" s="1" t="s">
        <v>220</v>
      </c>
      <c r="C4966" s="3">
        <v>2011.0</v>
      </c>
      <c r="D4966" s="3">
        <v>96.05</v>
      </c>
      <c r="E4966" s="3">
        <v>69.65</v>
      </c>
      <c r="F4966" s="3">
        <v>-1.025121</v>
      </c>
      <c r="G4966" s="3">
        <v>0.15</v>
      </c>
      <c r="H4966" s="3">
        <v>10033.59</v>
      </c>
      <c r="I4966" s="3">
        <v>6947.67</v>
      </c>
      <c r="J4966" s="2"/>
      <c r="K4966" s="3">
        <v>32726.42</v>
      </c>
      <c r="L4966" s="3">
        <v>10.47</v>
      </c>
      <c r="M4966" s="3">
        <v>59.18</v>
      </c>
      <c r="N4966" s="3">
        <v>15.49</v>
      </c>
      <c r="O4966" s="3">
        <v>14.86</v>
      </c>
      <c r="P4966" s="3">
        <v>1.8</v>
      </c>
      <c r="Q4966" s="3">
        <v>24.7</v>
      </c>
      <c r="R4966" s="3">
        <v>3.37</v>
      </c>
      <c r="S4966" s="3">
        <v>70.12</v>
      </c>
      <c r="T4966" s="3">
        <v>1699.22027365357</v>
      </c>
      <c r="U4966" s="3">
        <v>7808.0874</v>
      </c>
    </row>
    <row r="4967" hidden="1">
      <c r="A4967" s="10" t="str">
        <f t="shared" si="1"/>
        <v>South Africa2011</v>
      </c>
      <c r="B4967" s="1" t="s">
        <v>186</v>
      </c>
      <c r="C4967" s="3">
        <v>2011.0</v>
      </c>
      <c r="D4967" s="3">
        <v>35.46</v>
      </c>
      <c r="E4967" s="3">
        <v>59.27</v>
      </c>
      <c r="F4967" s="3">
        <v>-0.041062</v>
      </c>
      <c r="G4967" s="3">
        <v>0.07</v>
      </c>
      <c r="H4967" s="3">
        <v>102793.03</v>
      </c>
      <c r="I4967" s="3">
        <v>107956.34</v>
      </c>
      <c r="J4967" s="3">
        <v>0.81</v>
      </c>
      <c r="K4967" s="3">
        <v>416418.99</v>
      </c>
      <c r="L4967" s="3">
        <v>29.93</v>
      </c>
      <c r="M4967" s="3">
        <v>29.34</v>
      </c>
      <c r="N4967" s="3">
        <v>16.8</v>
      </c>
      <c r="O4967" s="3">
        <v>18.05</v>
      </c>
      <c r="P4967" s="3">
        <v>13.47</v>
      </c>
      <c r="Q4967" s="3">
        <v>17.65</v>
      </c>
      <c r="R4967" s="3">
        <v>40.29</v>
      </c>
      <c r="S4967" s="3">
        <v>28.39</v>
      </c>
      <c r="T4967" s="3">
        <v>2023.06171788109</v>
      </c>
      <c r="U4967" s="3">
        <v>1223.2277</v>
      </c>
    </row>
    <row r="4968" hidden="1">
      <c r="A4968" s="10" t="str">
        <f t="shared" si="1"/>
        <v>Zambia2011</v>
      </c>
      <c r="B4968" s="1" t="s">
        <v>221</v>
      </c>
      <c r="C4968" s="3">
        <v>2011.0</v>
      </c>
      <c r="D4968" s="3">
        <v>12.05</v>
      </c>
      <c r="E4968" s="3">
        <v>52.4</v>
      </c>
      <c r="F4968" s="3">
        <v>-0.746313</v>
      </c>
      <c r="G4968" s="3">
        <v>0.16</v>
      </c>
      <c r="H4968" s="3">
        <v>7279.14</v>
      </c>
      <c r="I4968" s="3">
        <v>8783.22</v>
      </c>
      <c r="J4968" s="3">
        <v>4.73</v>
      </c>
      <c r="K4968" s="3">
        <v>23459.51</v>
      </c>
      <c r="L4968" s="3">
        <v>31.33</v>
      </c>
      <c r="M4968" s="3">
        <v>21.07</v>
      </c>
      <c r="N4968" s="3">
        <v>24.48</v>
      </c>
      <c r="O4968" s="3">
        <v>23.01</v>
      </c>
      <c r="P4968" s="3">
        <v>1.2</v>
      </c>
      <c r="Q4968" s="3">
        <v>5.26</v>
      </c>
      <c r="R4968" s="3">
        <v>85.68</v>
      </c>
      <c r="S4968" s="3">
        <v>7.77</v>
      </c>
      <c r="T4968" s="3">
        <v>1902.63681902412</v>
      </c>
      <c r="U4968" s="3">
        <v>6491.1485</v>
      </c>
    </row>
    <row r="4969" hidden="1">
      <c r="A4969" s="10" t="str">
        <f t="shared" si="1"/>
        <v>Zimbabwe2011</v>
      </c>
      <c r="B4969" s="1" t="s">
        <v>222</v>
      </c>
      <c r="C4969" s="3">
        <v>2011.0</v>
      </c>
      <c r="D4969" s="3">
        <v>43.45</v>
      </c>
      <c r="E4969" s="3">
        <v>54.7</v>
      </c>
      <c r="F4969" s="3">
        <v>-0.719587</v>
      </c>
      <c r="G4969" s="3">
        <v>0.09</v>
      </c>
      <c r="H4969" s="3">
        <v>7984.01</v>
      </c>
      <c r="I4969" s="3">
        <v>3121.21</v>
      </c>
      <c r="J4969" s="3">
        <v>-19.86</v>
      </c>
      <c r="K4969" s="3">
        <v>14101.92</v>
      </c>
      <c r="L4969" s="3">
        <v>17.29</v>
      </c>
      <c r="M4969" s="3">
        <v>37.41</v>
      </c>
      <c r="N4969" s="3">
        <v>39.35</v>
      </c>
      <c r="O4969" s="3">
        <v>5.4</v>
      </c>
      <c r="P4969" s="3">
        <v>1.79</v>
      </c>
      <c r="Q4969" s="3">
        <v>5.59</v>
      </c>
      <c r="R4969" s="3">
        <v>39.16</v>
      </c>
      <c r="S4969" s="3">
        <v>53.46</v>
      </c>
      <c r="T4969" s="3">
        <v>1507.28674374921</v>
      </c>
      <c r="U4969" s="3">
        <v>1854.01</v>
      </c>
    </row>
    <row r="4970" hidden="1">
      <c r="A4970" s="10" t="str">
        <f t="shared" si="1"/>
        <v>Aruba2012</v>
      </c>
      <c r="B4970" s="1" t="s">
        <v>25</v>
      </c>
      <c r="C4970" s="3">
        <v>2012.0</v>
      </c>
      <c r="D4970" s="3">
        <v>75.39</v>
      </c>
      <c r="E4970" s="3">
        <v>82.54</v>
      </c>
      <c r="F4970" s="2"/>
      <c r="G4970" s="3">
        <v>0.22</v>
      </c>
      <c r="H4970" s="3">
        <v>1259.8</v>
      </c>
      <c r="I4970" s="3">
        <v>173.06</v>
      </c>
      <c r="J4970" s="3">
        <v>-17.19</v>
      </c>
      <c r="K4970" s="3">
        <v>2534.64</v>
      </c>
      <c r="L4970" s="3">
        <v>14.34</v>
      </c>
      <c r="M4970" s="3">
        <v>68.2</v>
      </c>
      <c r="N4970" s="3">
        <v>9.0</v>
      </c>
      <c r="O4970" s="3">
        <v>7.82</v>
      </c>
      <c r="P4970" s="3">
        <v>5.6</v>
      </c>
      <c r="Q4970" s="3">
        <v>82.67</v>
      </c>
      <c r="R4970" s="3">
        <v>7.44</v>
      </c>
      <c r="S4970" s="3">
        <v>2.06</v>
      </c>
      <c r="T4970" s="3">
        <v>1710.66569113651</v>
      </c>
      <c r="U4970" s="3">
        <v>5669.2455</v>
      </c>
    </row>
    <row r="4971" hidden="1">
      <c r="A4971" s="10" t="str">
        <f t="shared" si="1"/>
        <v>Afghanistan2012</v>
      </c>
      <c r="B4971" s="1" t="s">
        <v>15</v>
      </c>
      <c r="C4971" s="3">
        <v>2012.0</v>
      </c>
      <c r="D4971" s="3">
        <v>17.68</v>
      </c>
      <c r="E4971" s="3">
        <v>3.03</v>
      </c>
      <c r="F4971" s="2"/>
      <c r="G4971" s="3">
        <v>0.24</v>
      </c>
      <c r="H4971" s="3">
        <v>6204.98</v>
      </c>
      <c r="I4971" s="3">
        <v>428.9</v>
      </c>
      <c r="J4971" s="2"/>
      <c r="K4971" s="3">
        <v>20001.6</v>
      </c>
      <c r="L4971" s="2"/>
      <c r="M4971" s="3">
        <v>3.03</v>
      </c>
      <c r="N4971" s="3">
        <v>7.82</v>
      </c>
      <c r="O4971" s="3">
        <v>24.46</v>
      </c>
      <c r="P4971" s="2"/>
      <c r="Q4971" s="3">
        <v>29.59</v>
      </c>
      <c r="R4971" s="2"/>
      <c r="S4971" s="3">
        <v>5.05</v>
      </c>
      <c r="T4971" s="3">
        <v>0.0</v>
      </c>
      <c r="U4971" s="3">
        <v>4863.7824</v>
      </c>
    </row>
    <row r="4972" hidden="1">
      <c r="A4972" s="10" t="str">
        <f t="shared" si="1"/>
        <v>Anguila2012</v>
      </c>
      <c r="B4972" s="1" t="s">
        <v>21</v>
      </c>
      <c r="C4972" s="3">
        <v>2012.0</v>
      </c>
      <c r="D4972" s="3">
        <v>0.0</v>
      </c>
      <c r="E4972" s="3">
        <v>0.0</v>
      </c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3">
        <v>0.0</v>
      </c>
      <c r="U4972" s="3">
        <v>0.0</v>
      </c>
    </row>
    <row r="4973" hidden="1">
      <c r="A4973" s="10" t="str">
        <f t="shared" si="1"/>
        <v>Albania2012</v>
      </c>
      <c r="B4973" s="1" t="s">
        <v>18</v>
      </c>
      <c r="C4973" s="3">
        <v>2012.0</v>
      </c>
      <c r="D4973" s="3">
        <v>44.3</v>
      </c>
      <c r="E4973" s="3">
        <v>63.63</v>
      </c>
      <c r="F4973" s="3">
        <v>-0.331512</v>
      </c>
      <c r="G4973" s="3">
        <v>0.24</v>
      </c>
      <c r="H4973" s="3">
        <v>4879.83</v>
      </c>
      <c r="I4973" s="3">
        <v>1967.92</v>
      </c>
      <c r="J4973" s="3">
        <v>-18.64</v>
      </c>
      <c r="K4973" s="3">
        <v>12319.83</v>
      </c>
      <c r="L4973" s="3">
        <v>12.72</v>
      </c>
      <c r="M4973" s="3">
        <v>50.91</v>
      </c>
      <c r="N4973" s="3">
        <v>27.67</v>
      </c>
      <c r="O4973" s="3">
        <v>8.63</v>
      </c>
      <c r="P4973" s="3">
        <v>3.29</v>
      </c>
      <c r="Q4973" s="3">
        <v>33.66</v>
      </c>
      <c r="R4973" s="3">
        <v>23.46</v>
      </c>
      <c r="S4973" s="3">
        <v>39.36</v>
      </c>
      <c r="T4973" s="3">
        <v>1525.49021905219</v>
      </c>
      <c r="U4973" s="3">
        <v>1585.9047</v>
      </c>
    </row>
    <row r="4974" hidden="1">
      <c r="A4974" s="10" t="str">
        <f t="shared" si="1"/>
        <v>Andorra2012</v>
      </c>
      <c r="B4974" s="1" t="s">
        <v>20</v>
      </c>
      <c r="C4974" s="3">
        <v>2012.0</v>
      </c>
      <c r="D4974" s="3">
        <v>7.04</v>
      </c>
      <c r="E4974" s="3">
        <v>87.07</v>
      </c>
      <c r="F4974" s="2"/>
      <c r="G4974" s="3">
        <v>0.34</v>
      </c>
      <c r="H4974" s="3">
        <v>1417.73</v>
      </c>
      <c r="I4974" s="3">
        <v>105.95</v>
      </c>
      <c r="J4974" s="2"/>
      <c r="K4974" s="3">
        <v>3188.81</v>
      </c>
      <c r="L4974" s="3">
        <v>12.86</v>
      </c>
      <c r="M4974" s="3">
        <v>74.21</v>
      </c>
      <c r="N4974" s="3">
        <v>8.05</v>
      </c>
      <c r="O4974" s="3">
        <v>4.82</v>
      </c>
      <c r="P4974" s="3">
        <v>24.93</v>
      </c>
      <c r="Q4974" s="3">
        <v>63.2</v>
      </c>
      <c r="R4974" s="3">
        <v>5.34</v>
      </c>
      <c r="S4974" s="3">
        <v>5.84</v>
      </c>
      <c r="T4974" s="3">
        <v>1580.42467717538</v>
      </c>
      <c r="U4974" s="3">
        <v>1536.194</v>
      </c>
    </row>
    <row r="4975" hidden="1">
      <c r="A4975" s="10" t="str">
        <f t="shared" si="1"/>
        <v>Netherlands Antilles2012</v>
      </c>
      <c r="B4975" s="1" t="s">
        <v>148</v>
      </c>
      <c r="C4975" s="3">
        <v>2012.0</v>
      </c>
      <c r="D4975" s="3">
        <v>0.0</v>
      </c>
      <c r="E4975" s="3">
        <v>0.0</v>
      </c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3">
        <v>0.0</v>
      </c>
      <c r="U4975" s="3">
        <v>0.0</v>
      </c>
    </row>
    <row r="4976" hidden="1">
      <c r="A4976" s="10" t="str">
        <f t="shared" si="1"/>
        <v>United Arab Emirates2012</v>
      </c>
      <c r="B4976" s="1" t="s">
        <v>211</v>
      </c>
      <c r="C4976" s="3">
        <v>2012.0</v>
      </c>
      <c r="D4976" s="3">
        <v>36.63</v>
      </c>
      <c r="E4976" s="3">
        <v>56.82</v>
      </c>
      <c r="F4976" s="3">
        <v>0.256232</v>
      </c>
      <c r="G4976" s="3">
        <v>0.08</v>
      </c>
      <c r="H4976" s="3">
        <v>261022.92</v>
      </c>
      <c r="I4976" s="3">
        <v>350123.0</v>
      </c>
      <c r="J4976" s="3">
        <v>36.24</v>
      </c>
      <c r="K4976" s="3">
        <v>374591.0</v>
      </c>
      <c r="L4976" s="3">
        <v>27.85</v>
      </c>
      <c r="M4976" s="3">
        <v>28.97</v>
      </c>
      <c r="N4976" s="3">
        <v>32.74</v>
      </c>
      <c r="O4976" s="3">
        <v>5.33</v>
      </c>
      <c r="P4976" s="3">
        <v>12.48</v>
      </c>
      <c r="Q4976" s="3">
        <v>17.97</v>
      </c>
      <c r="R4976" s="3">
        <v>16.41</v>
      </c>
      <c r="S4976" s="3">
        <v>30.55</v>
      </c>
      <c r="T4976" s="3">
        <v>2289.08619688085</v>
      </c>
      <c r="U4976" s="3">
        <v>2163.5552</v>
      </c>
    </row>
    <row r="4977" hidden="1">
      <c r="A4977" s="10" t="str">
        <f t="shared" si="1"/>
        <v>Argentina2012</v>
      </c>
      <c r="B4977" s="1" t="s">
        <v>23</v>
      </c>
      <c r="C4977" s="3">
        <v>2012.0</v>
      </c>
      <c r="D4977" s="3">
        <v>62.59</v>
      </c>
      <c r="E4977" s="3">
        <v>71.99</v>
      </c>
      <c r="F4977" s="3">
        <v>-0.019015</v>
      </c>
      <c r="G4977" s="3">
        <v>0.06</v>
      </c>
      <c r="H4977" s="3">
        <v>67973.97</v>
      </c>
      <c r="I4977" s="3">
        <v>79982.38</v>
      </c>
      <c r="J4977" s="3">
        <v>1.95</v>
      </c>
      <c r="K4977" s="3">
        <v>545981.99</v>
      </c>
      <c r="L4977" s="3">
        <v>37.32</v>
      </c>
      <c r="M4977" s="3">
        <v>34.67</v>
      </c>
      <c r="N4977" s="3">
        <v>23.63</v>
      </c>
      <c r="O4977" s="3">
        <v>3.38</v>
      </c>
      <c r="P4977" s="3">
        <v>10.9</v>
      </c>
      <c r="Q4977" s="3">
        <v>18.86</v>
      </c>
      <c r="R4977" s="3">
        <v>38.26</v>
      </c>
      <c r="S4977" s="3">
        <v>29.36</v>
      </c>
      <c r="T4977" s="3">
        <v>2364.90286216318</v>
      </c>
      <c r="U4977" s="3">
        <v>1474.3765</v>
      </c>
    </row>
    <row r="4978" hidden="1">
      <c r="A4978" s="10" t="str">
        <f t="shared" si="1"/>
        <v>Armenia2012</v>
      </c>
      <c r="B4978" s="1" t="s">
        <v>24</v>
      </c>
      <c r="C4978" s="3">
        <v>2012.0</v>
      </c>
      <c r="D4978" s="3">
        <v>50.42</v>
      </c>
      <c r="E4978" s="3">
        <v>65.6</v>
      </c>
      <c r="F4978" s="3">
        <v>0.456774</v>
      </c>
      <c r="G4978" s="3">
        <v>0.12</v>
      </c>
      <c r="H4978" s="3">
        <v>4266.9</v>
      </c>
      <c r="I4978" s="3">
        <v>1428.12</v>
      </c>
      <c r="J4978" s="3">
        <v>-20.84</v>
      </c>
      <c r="K4978" s="3">
        <v>10619.32</v>
      </c>
      <c r="L4978" s="3">
        <v>17.09</v>
      </c>
      <c r="M4978" s="3">
        <v>48.51</v>
      </c>
      <c r="N4978" s="3">
        <v>20.06</v>
      </c>
      <c r="O4978" s="3">
        <v>9.97</v>
      </c>
      <c r="P4978" s="3">
        <v>7.01</v>
      </c>
      <c r="Q4978" s="3">
        <v>29.78</v>
      </c>
      <c r="R4978" s="3">
        <v>34.8</v>
      </c>
      <c r="S4978" s="3">
        <v>27.5</v>
      </c>
      <c r="T4978" s="3">
        <v>1512.23412190525</v>
      </c>
      <c r="U4978" s="3">
        <v>1590.1183</v>
      </c>
    </row>
    <row r="4979" hidden="1">
      <c r="A4979" s="10" t="str">
        <f t="shared" si="1"/>
        <v>Antigua and Barbuda2012</v>
      </c>
      <c r="B4979" s="1" t="s">
        <v>22</v>
      </c>
      <c r="C4979" s="3">
        <v>2012.0</v>
      </c>
      <c r="D4979" s="3">
        <v>12.71</v>
      </c>
      <c r="E4979" s="3">
        <v>74.47</v>
      </c>
      <c r="F4979" s="2"/>
      <c r="G4979" s="3">
        <v>0.43</v>
      </c>
      <c r="H4979" s="3">
        <v>339.51</v>
      </c>
      <c r="I4979" s="3">
        <v>29.01</v>
      </c>
      <c r="J4979" s="3">
        <v>6.5</v>
      </c>
      <c r="K4979" s="3">
        <v>1199.95</v>
      </c>
      <c r="L4979" s="3">
        <v>12.47</v>
      </c>
      <c r="M4979" s="3">
        <v>62.0</v>
      </c>
      <c r="N4979" s="3">
        <v>13.29</v>
      </c>
      <c r="O4979" s="3">
        <v>12.13</v>
      </c>
      <c r="P4979" s="3">
        <v>28.0</v>
      </c>
      <c r="Q4979" s="3">
        <v>59.71</v>
      </c>
      <c r="R4979" s="3">
        <v>5.3</v>
      </c>
      <c r="S4979" s="3">
        <v>6.98</v>
      </c>
      <c r="T4979" s="3">
        <v>1774.72458712259</v>
      </c>
      <c r="U4979" s="3">
        <v>1726.1215</v>
      </c>
    </row>
    <row r="4980" hidden="1">
      <c r="A4980" s="10" t="str">
        <f t="shared" si="1"/>
        <v>Australia2012</v>
      </c>
      <c r="B4980" s="1" t="s">
        <v>26</v>
      </c>
      <c r="C4980" s="3">
        <v>2012.0</v>
      </c>
      <c r="D4980" s="3">
        <v>68.89</v>
      </c>
      <c r="E4980" s="3">
        <v>72.37</v>
      </c>
      <c r="F4980" s="3">
        <v>-0.537197</v>
      </c>
      <c r="G4980" s="3">
        <v>0.15</v>
      </c>
      <c r="H4980" s="3">
        <v>250464.79</v>
      </c>
      <c r="I4980" s="3">
        <v>256242.91</v>
      </c>
      <c r="J4980" s="3">
        <v>-0.25</v>
      </c>
      <c r="K4980" s="3">
        <v>1546149.95</v>
      </c>
      <c r="L4980" s="3">
        <v>32.38</v>
      </c>
      <c r="M4980" s="3">
        <v>39.99</v>
      </c>
      <c r="N4980" s="3">
        <v>14.64</v>
      </c>
      <c r="O4980" s="3">
        <v>10.66</v>
      </c>
      <c r="P4980" s="3">
        <v>5.1</v>
      </c>
      <c r="Q4980" s="3">
        <v>14.07</v>
      </c>
      <c r="R4980" s="3">
        <v>16.82</v>
      </c>
      <c r="S4980" s="3">
        <v>60.19</v>
      </c>
      <c r="T4980" s="3">
        <v>2235.23500878021</v>
      </c>
      <c r="U4980" s="3">
        <v>1764.5929</v>
      </c>
    </row>
    <row r="4981" hidden="1">
      <c r="A4981" s="10" t="str">
        <f t="shared" si="1"/>
        <v>Austria2012</v>
      </c>
      <c r="B4981" s="1" t="s">
        <v>27</v>
      </c>
      <c r="C4981" s="3">
        <v>2012.0</v>
      </c>
      <c r="D4981" s="3">
        <v>18.3</v>
      </c>
      <c r="E4981" s="3">
        <v>66.69</v>
      </c>
      <c r="F4981" s="3">
        <v>1.710955</v>
      </c>
      <c r="G4981" s="3">
        <v>0.11</v>
      </c>
      <c r="H4981" s="3">
        <v>169657.28</v>
      </c>
      <c r="I4981" s="3">
        <v>158820.72</v>
      </c>
      <c r="J4981" s="3">
        <v>2.8</v>
      </c>
      <c r="K4981" s="3">
        <v>409424.99</v>
      </c>
      <c r="L4981" s="3">
        <v>25.97</v>
      </c>
      <c r="M4981" s="3">
        <v>40.72</v>
      </c>
      <c r="N4981" s="3">
        <v>22.49</v>
      </c>
      <c r="O4981" s="3">
        <v>10.38</v>
      </c>
      <c r="P4981" s="3">
        <v>35.38</v>
      </c>
      <c r="Q4981" s="3">
        <v>31.51</v>
      </c>
      <c r="R4981" s="3">
        <v>25.84</v>
      </c>
      <c r="S4981" s="3">
        <v>3.35</v>
      </c>
      <c r="T4981" s="3">
        <v>1939.91193405663</v>
      </c>
      <c r="U4981" s="3">
        <v>1367.7189</v>
      </c>
    </row>
    <row r="4982" hidden="1">
      <c r="A4982" s="10" t="str">
        <f t="shared" si="1"/>
        <v>Azerbaijan2012</v>
      </c>
      <c r="B4982" s="1" t="s">
        <v>28</v>
      </c>
      <c r="C4982" s="3">
        <v>2012.0</v>
      </c>
      <c r="D4982" s="3">
        <v>97.06</v>
      </c>
      <c r="E4982" s="3">
        <v>67.53</v>
      </c>
      <c r="F4982" s="3">
        <v>-1.44287</v>
      </c>
      <c r="G4982" s="3">
        <v>0.12</v>
      </c>
      <c r="H4982" s="3">
        <v>9641.72</v>
      </c>
      <c r="I4982" s="3">
        <v>23827.19</v>
      </c>
      <c r="J4982" s="3">
        <v>27.69</v>
      </c>
      <c r="K4982" s="3">
        <v>69683.94</v>
      </c>
      <c r="L4982" s="3">
        <v>39.16</v>
      </c>
      <c r="M4982" s="3">
        <v>28.37</v>
      </c>
      <c r="N4982" s="3">
        <v>25.39</v>
      </c>
      <c r="O4982" s="3">
        <v>6.72</v>
      </c>
      <c r="P4982" s="3">
        <v>0.39</v>
      </c>
      <c r="Q4982" s="3">
        <v>10.87</v>
      </c>
      <c r="R4982" s="3">
        <v>2.39</v>
      </c>
      <c r="S4982" s="3">
        <v>86.26</v>
      </c>
      <c r="T4982" s="3">
        <v>2507.94637074025</v>
      </c>
      <c r="U4982" s="3">
        <v>8735.5946</v>
      </c>
    </row>
    <row r="4983" hidden="1">
      <c r="A4983" s="10" t="str">
        <f t="shared" si="1"/>
        <v>Burundi2012</v>
      </c>
      <c r="B4983" s="1" t="s">
        <v>47</v>
      </c>
      <c r="C4983" s="3">
        <v>2012.0</v>
      </c>
      <c r="D4983" s="3">
        <v>43.28</v>
      </c>
      <c r="E4983" s="3">
        <v>55.32</v>
      </c>
      <c r="F4983" s="2"/>
      <c r="G4983" s="3">
        <v>0.37</v>
      </c>
      <c r="H4983" s="3">
        <v>1003.12</v>
      </c>
      <c r="I4983" s="3">
        <v>242.7</v>
      </c>
      <c r="J4983" s="3">
        <v>-24.3</v>
      </c>
      <c r="K4983" s="3">
        <v>2333.31</v>
      </c>
      <c r="L4983" s="3">
        <v>15.02</v>
      </c>
      <c r="M4983" s="3">
        <v>40.3</v>
      </c>
      <c r="N4983" s="3">
        <v>25.2</v>
      </c>
      <c r="O4983" s="3">
        <v>18.31</v>
      </c>
      <c r="P4983" s="3">
        <v>3.53</v>
      </c>
      <c r="Q4983" s="3">
        <v>13.11</v>
      </c>
      <c r="R4983" s="3">
        <v>44.64</v>
      </c>
      <c r="S4983" s="3">
        <v>38.44</v>
      </c>
      <c r="T4983" s="3">
        <v>1433.15629147459</v>
      </c>
      <c r="U4983" s="3">
        <v>3179.7902</v>
      </c>
    </row>
    <row r="4984" hidden="1">
      <c r="A4984" s="10" t="str">
        <f t="shared" si="1"/>
        <v>Belgium2012</v>
      </c>
      <c r="B4984" s="1" t="s">
        <v>34</v>
      </c>
      <c r="C4984" s="3">
        <v>2012.0</v>
      </c>
      <c r="D4984" s="3">
        <v>24.18</v>
      </c>
      <c r="E4984" s="3">
        <v>54.66</v>
      </c>
      <c r="F4984" s="3">
        <v>1.06425</v>
      </c>
      <c r="G4984" s="3">
        <v>0.07</v>
      </c>
      <c r="H4984" s="3">
        <v>437882.67</v>
      </c>
      <c r="I4984" s="3">
        <v>446854.42</v>
      </c>
      <c r="J4984" s="3">
        <v>0.06</v>
      </c>
      <c r="K4984" s="3">
        <v>496180.99</v>
      </c>
      <c r="L4984" s="3">
        <v>17.21</v>
      </c>
      <c r="M4984" s="3">
        <v>37.45</v>
      </c>
      <c r="N4984" s="3">
        <v>27.59</v>
      </c>
      <c r="O4984" s="3">
        <v>16.63</v>
      </c>
      <c r="P4984" s="3">
        <v>15.48</v>
      </c>
      <c r="Q4984" s="3">
        <v>41.6</v>
      </c>
      <c r="R4984" s="3">
        <v>32.74</v>
      </c>
      <c r="S4984" s="3">
        <v>8.28</v>
      </c>
      <c r="T4984" s="3">
        <v>1609.87333743583</v>
      </c>
      <c r="U4984" s="3">
        <v>1121.9558</v>
      </c>
    </row>
    <row r="4985" hidden="1">
      <c r="A4985" s="10" t="str">
        <f t="shared" si="1"/>
        <v>Benin2012</v>
      </c>
      <c r="B4985" s="1" t="s">
        <v>37</v>
      </c>
      <c r="C4985" s="3">
        <v>2012.0</v>
      </c>
      <c r="D4985" s="3">
        <v>41.46</v>
      </c>
      <c r="E4985" s="3">
        <v>61.78</v>
      </c>
      <c r="F4985" s="2"/>
      <c r="G4985" s="3">
        <v>0.12</v>
      </c>
      <c r="H4985" s="3">
        <v>2316.43</v>
      </c>
      <c r="I4985" s="3">
        <v>460.34</v>
      </c>
      <c r="J4985" s="3">
        <v>-2.94</v>
      </c>
      <c r="K4985" s="3">
        <v>11141.36</v>
      </c>
      <c r="L4985" s="3">
        <v>8.47</v>
      </c>
      <c r="M4985" s="3">
        <v>53.31</v>
      </c>
      <c r="N4985" s="3">
        <v>24.2</v>
      </c>
      <c r="O4985" s="3">
        <v>14.02</v>
      </c>
      <c r="P4985" s="3">
        <v>2.31</v>
      </c>
      <c r="Q4985" s="3">
        <v>18.72</v>
      </c>
      <c r="R4985" s="3">
        <v>27.68</v>
      </c>
      <c r="S4985" s="3">
        <v>51.3</v>
      </c>
      <c r="T4985" s="3">
        <v>1366.15268952108</v>
      </c>
      <c r="U4985" s="3">
        <v>2119.7895</v>
      </c>
    </row>
    <row r="4986" hidden="1">
      <c r="A4986" s="10" t="str">
        <f t="shared" si="1"/>
        <v>Burkina Faso2012</v>
      </c>
      <c r="B4986" s="1" t="s">
        <v>46</v>
      </c>
      <c r="C4986" s="3">
        <v>2012.0</v>
      </c>
      <c r="D4986" s="3">
        <v>13.73</v>
      </c>
      <c r="E4986" s="3">
        <v>77.1</v>
      </c>
      <c r="F4986" s="3">
        <v>-0.624286</v>
      </c>
      <c r="G4986" s="3">
        <v>0.4</v>
      </c>
      <c r="H4986" s="3">
        <v>3567.96</v>
      </c>
      <c r="I4986" s="3">
        <v>2410.95</v>
      </c>
      <c r="J4986" s="3">
        <v>-8.04</v>
      </c>
      <c r="K4986" s="3">
        <v>12561.02</v>
      </c>
      <c r="L4986" s="3">
        <v>24.39</v>
      </c>
      <c r="M4986" s="3">
        <v>52.71</v>
      </c>
      <c r="N4986" s="3">
        <v>21.15</v>
      </c>
      <c r="O4986" s="3">
        <v>1.76</v>
      </c>
      <c r="P4986" s="3">
        <v>5.57</v>
      </c>
      <c r="Q4986" s="3">
        <v>7.41</v>
      </c>
      <c r="R4986" s="3">
        <v>67.92</v>
      </c>
      <c r="S4986" s="3">
        <v>19.1</v>
      </c>
      <c r="T4986" s="3">
        <v>1847.49126639937</v>
      </c>
      <c r="U4986" s="3">
        <v>4586.4864</v>
      </c>
    </row>
    <row r="4987" hidden="1">
      <c r="A4987" s="10" t="str">
        <f t="shared" si="1"/>
        <v>Bangladesh2012</v>
      </c>
      <c r="B4987" s="1" t="s">
        <v>31</v>
      </c>
      <c r="C4987" s="3">
        <v>2012.0</v>
      </c>
      <c r="D4987" s="3">
        <v>4.85</v>
      </c>
      <c r="E4987" s="3">
        <v>37.79</v>
      </c>
      <c r="F4987" s="3">
        <v>-0.62037</v>
      </c>
      <c r="G4987" s="3">
        <v>0.07</v>
      </c>
      <c r="H4987" s="3">
        <v>36356.22</v>
      </c>
      <c r="I4987" s="3">
        <v>24513.5</v>
      </c>
      <c r="J4987" s="3">
        <v>-7.79</v>
      </c>
      <c r="K4987" s="3">
        <v>133356.0</v>
      </c>
      <c r="L4987" s="3">
        <v>17.21</v>
      </c>
      <c r="M4987" s="3">
        <v>20.58</v>
      </c>
      <c r="N4987" s="3">
        <v>49.7</v>
      </c>
      <c r="O4987" s="3">
        <v>9.63</v>
      </c>
      <c r="P4987" s="3">
        <v>0.91</v>
      </c>
      <c r="Q4987" s="3">
        <v>90.48</v>
      </c>
      <c r="R4987" s="3">
        <v>4.09</v>
      </c>
      <c r="S4987" s="3">
        <v>3.6</v>
      </c>
      <c r="T4987" s="3">
        <v>1686.94078005707</v>
      </c>
      <c r="U4987" s="3">
        <v>7647.6808</v>
      </c>
    </row>
    <row r="4988" hidden="1">
      <c r="A4988" s="10" t="str">
        <f t="shared" si="1"/>
        <v>Bulgaria2012</v>
      </c>
      <c r="B4988" s="1" t="s">
        <v>45</v>
      </c>
      <c r="C4988" s="3">
        <v>2012.0</v>
      </c>
      <c r="D4988" s="3">
        <v>37.35</v>
      </c>
      <c r="E4988" s="3">
        <v>49.11</v>
      </c>
      <c r="F4988" s="3">
        <v>0.601161</v>
      </c>
      <c r="G4988" s="3">
        <v>0.05</v>
      </c>
      <c r="H4988" s="3">
        <v>32743.13</v>
      </c>
      <c r="I4988" s="3">
        <v>26698.78</v>
      </c>
      <c r="J4988" s="3">
        <v>-3.18</v>
      </c>
      <c r="K4988" s="3">
        <v>54033.25</v>
      </c>
      <c r="L4988" s="3">
        <v>19.44</v>
      </c>
      <c r="M4988" s="3">
        <v>29.67</v>
      </c>
      <c r="N4988" s="3">
        <v>21.27</v>
      </c>
      <c r="O4988" s="3">
        <v>26.85</v>
      </c>
      <c r="P4988" s="3">
        <v>14.69</v>
      </c>
      <c r="Q4988" s="3">
        <v>40.26</v>
      </c>
      <c r="R4988" s="3">
        <v>27.67</v>
      </c>
      <c r="S4988" s="3">
        <v>15.09</v>
      </c>
      <c r="T4988" s="3">
        <v>1629.09424222191</v>
      </c>
      <c r="U4988" s="3">
        <v>1076.7637</v>
      </c>
    </row>
    <row r="4989" hidden="1">
      <c r="A4989" s="10" t="str">
        <f t="shared" si="1"/>
        <v>Bahrain2012</v>
      </c>
      <c r="B4989" s="1" t="s">
        <v>30</v>
      </c>
      <c r="C4989" s="3">
        <v>2012.0</v>
      </c>
      <c r="D4989" s="3">
        <v>71.76</v>
      </c>
      <c r="E4989" s="3">
        <v>50.26</v>
      </c>
      <c r="F4989" s="3">
        <v>-0.01785</v>
      </c>
      <c r="G4989" s="3">
        <v>0.04</v>
      </c>
      <c r="H4989" s="3">
        <v>14249.14</v>
      </c>
      <c r="I4989" s="3">
        <v>16621.23</v>
      </c>
      <c r="J4989" s="3">
        <v>18.41</v>
      </c>
      <c r="K4989" s="3">
        <v>30749.31</v>
      </c>
      <c r="L4989" s="3">
        <v>18.7</v>
      </c>
      <c r="M4989" s="3">
        <v>31.56</v>
      </c>
      <c r="N4989" s="3">
        <v>16.11</v>
      </c>
      <c r="O4989" s="3">
        <v>33.62</v>
      </c>
      <c r="P4989" s="3">
        <v>4.69</v>
      </c>
      <c r="Q4989" s="3">
        <v>68.54</v>
      </c>
      <c r="R4989" s="3">
        <v>17.74</v>
      </c>
      <c r="S4989" s="3">
        <v>9.02</v>
      </c>
      <c r="T4989" s="3">
        <v>1820.99900405928</v>
      </c>
      <c r="U4989" s="3">
        <v>3886.6825</v>
      </c>
    </row>
    <row r="4990" hidden="1">
      <c r="A4990" s="10" t="str">
        <f t="shared" si="1"/>
        <v>Bahamas, The2012</v>
      </c>
      <c r="B4990" s="1" t="s">
        <v>29</v>
      </c>
      <c r="C4990" s="3">
        <v>2012.0</v>
      </c>
      <c r="D4990" s="3">
        <v>51.91</v>
      </c>
      <c r="E4990" s="3">
        <v>76.66</v>
      </c>
      <c r="F4990" s="2"/>
      <c r="G4990" s="3">
        <v>0.12</v>
      </c>
      <c r="H4990" s="3">
        <v>3646.51</v>
      </c>
      <c r="I4990" s="3">
        <v>828.69</v>
      </c>
      <c r="J4990" s="3">
        <v>-8.0</v>
      </c>
      <c r="K4990" s="3">
        <v>10720.5</v>
      </c>
      <c r="L4990" s="3">
        <v>15.34</v>
      </c>
      <c r="M4990" s="3">
        <v>61.32</v>
      </c>
      <c r="N4990" s="3">
        <v>12.28</v>
      </c>
      <c r="O4990" s="3">
        <v>7.41</v>
      </c>
      <c r="P4990" s="3">
        <v>7.69</v>
      </c>
      <c r="Q4990" s="3">
        <v>49.96</v>
      </c>
      <c r="R4990" s="3">
        <v>30.15</v>
      </c>
      <c r="S4990" s="3">
        <v>12.21</v>
      </c>
      <c r="T4990" s="3">
        <v>1642.4448803759</v>
      </c>
      <c r="U4990" s="3">
        <v>2241.2258</v>
      </c>
    </row>
    <row r="4991" hidden="1">
      <c r="A4991" s="10" t="str">
        <f t="shared" si="1"/>
        <v>Bosnia and Herzegovina2012</v>
      </c>
      <c r="B4991" s="1" t="s">
        <v>41</v>
      </c>
      <c r="C4991" s="3">
        <v>2012.0</v>
      </c>
      <c r="D4991" s="3">
        <v>27.51</v>
      </c>
      <c r="E4991" s="3">
        <v>57.89</v>
      </c>
      <c r="F4991" s="3">
        <v>0.667252</v>
      </c>
      <c r="G4991" s="3">
        <v>0.08</v>
      </c>
      <c r="H4991" s="3">
        <v>10019.08</v>
      </c>
      <c r="I4991" s="3">
        <v>5161.81</v>
      </c>
      <c r="J4991" s="3">
        <v>-23.44</v>
      </c>
      <c r="K4991" s="3">
        <v>17226.85</v>
      </c>
      <c r="L4991" s="3">
        <v>14.42</v>
      </c>
      <c r="M4991" s="3">
        <v>43.47</v>
      </c>
      <c r="N4991" s="3">
        <v>24.61</v>
      </c>
      <c r="O4991" s="3">
        <v>17.44</v>
      </c>
      <c r="P4991" s="3">
        <v>11.67</v>
      </c>
      <c r="Q4991" s="3">
        <v>32.26</v>
      </c>
      <c r="R4991" s="3">
        <v>41.86</v>
      </c>
      <c r="S4991" s="3">
        <v>10.93</v>
      </c>
      <c r="T4991" s="3">
        <v>1505.83880832179</v>
      </c>
      <c r="U4991" s="3">
        <v>1145.5442</v>
      </c>
    </row>
    <row r="4992" hidden="1">
      <c r="A4992" s="10" t="str">
        <f t="shared" si="1"/>
        <v>Belarus2012</v>
      </c>
      <c r="B4992" s="1" t="s">
        <v>33</v>
      </c>
      <c r="C4992" s="3">
        <v>2012.0</v>
      </c>
      <c r="D4992" s="3">
        <v>47.67</v>
      </c>
      <c r="E4992" s="3">
        <v>51.72</v>
      </c>
      <c r="F4992" s="3">
        <v>1.097606</v>
      </c>
      <c r="G4992" s="3">
        <v>0.22</v>
      </c>
      <c r="H4992" s="3">
        <v>46404.39</v>
      </c>
      <c r="I4992" s="3">
        <v>46059.93</v>
      </c>
      <c r="J4992" s="3">
        <v>4.47</v>
      </c>
      <c r="K4992" s="3">
        <v>65685.1</v>
      </c>
      <c r="L4992" s="3">
        <v>19.15</v>
      </c>
      <c r="M4992" s="3">
        <v>32.57</v>
      </c>
      <c r="N4992" s="3">
        <v>20.82</v>
      </c>
      <c r="O4992" s="3">
        <v>24.64</v>
      </c>
      <c r="P4992" s="3">
        <v>14.93</v>
      </c>
      <c r="Q4992" s="3">
        <v>49.56</v>
      </c>
      <c r="R4992" s="3">
        <v>24.67</v>
      </c>
      <c r="S4992" s="3">
        <v>6.81</v>
      </c>
      <c r="T4992" s="3">
        <v>2091.91823593553</v>
      </c>
      <c r="U4992" s="3">
        <v>1805.1203</v>
      </c>
    </row>
    <row r="4993" hidden="1">
      <c r="A4993" s="10" t="str">
        <f t="shared" si="1"/>
        <v>Belgium-Luxembourg2012</v>
      </c>
      <c r="B4993" s="1" t="s">
        <v>35</v>
      </c>
      <c r="C4993" s="3">
        <v>2012.0</v>
      </c>
      <c r="D4993" s="3">
        <v>0.0</v>
      </c>
      <c r="E4993" s="3">
        <v>0.0</v>
      </c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3">
        <v>0.0</v>
      </c>
      <c r="U4993" s="3">
        <v>0.0</v>
      </c>
    </row>
    <row r="4994" hidden="1">
      <c r="A4994" s="10" t="str">
        <f t="shared" si="1"/>
        <v>Belize2012</v>
      </c>
      <c r="B4994" s="1" t="s">
        <v>36</v>
      </c>
      <c r="C4994" s="3">
        <v>2012.0</v>
      </c>
      <c r="D4994" s="3">
        <v>86.57</v>
      </c>
      <c r="E4994" s="3">
        <v>57.82</v>
      </c>
      <c r="F4994" s="2"/>
      <c r="G4994" s="3">
        <v>0.14</v>
      </c>
      <c r="H4994" s="3">
        <v>843.07</v>
      </c>
      <c r="I4994" s="3">
        <v>401.14</v>
      </c>
      <c r="J4994" s="3">
        <v>0.65</v>
      </c>
      <c r="K4994" s="3">
        <v>1522.9</v>
      </c>
      <c r="L4994" s="3">
        <v>13.26</v>
      </c>
      <c r="M4994" s="3">
        <v>44.56</v>
      </c>
      <c r="N4994" s="3">
        <v>14.1</v>
      </c>
      <c r="O4994" s="3">
        <v>2.94</v>
      </c>
      <c r="P4994" s="3">
        <v>1.88</v>
      </c>
      <c r="Q4994" s="3">
        <v>24.02</v>
      </c>
      <c r="R4994" s="3">
        <v>19.59</v>
      </c>
      <c r="S4994" s="3">
        <v>46.15</v>
      </c>
      <c r="T4994" s="3">
        <v>1466.29769908872</v>
      </c>
      <c r="U4994" s="3">
        <v>2271.0614</v>
      </c>
    </row>
    <row r="4995" hidden="1">
      <c r="A4995" s="10" t="str">
        <f t="shared" si="1"/>
        <v>Bermuda2012</v>
      </c>
      <c r="B4995" s="1" t="s">
        <v>38</v>
      </c>
      <c r="C4995" s="3">
        <v>2012.0</v>
      </c>
      <c r="D4995" s="3">
        <v>31.11</v>
      </c>
      <c r="E4995" s="3">
        <v>73.53</v>
      </c>
      <c r="F4995" s="2"/>
      <c r="G4995" s="3">
        <v>0.22</v>
      </c>
      <c r="H4995" s="3">
        <v>866.9</v>
      </c>
      <c r="I4995" s="3">
        <v>9.62</v>
      </c>
      <c r="J4995" s="3">
        <v>27.24</v>
      </c>
      <c r="K4995" s="3">
        <v>6378.19</v>
      </c>
      <c r="L4995" s="3">
        <v>13.55</v>
      </c>
      <c r="M4995" s="3">
        <v>59.98</v>
      </c>
      <c r="N4995" s="3">
        <v>6.77</v>
      </c>
      <c r="O4995" s="3">
        <v>5.97</v>
      </c>
      <c r="P4995" s="3">
        <v>34.39</v>
      </c>
      <c r="Q4995" s="3">
        <v>58.48</v>
      </c>
      <c r="R4995" s="3">
        <v>6.04</v>
      </c>
      <c r="S4995" s="3">
        <v>0.83</v>
      </c>
      <c r="T4995" s="3">
        <v>1580.45966452461</v>
      </c>
      <c r="U4995" s="3">
        <v>1929.8626</v>
      </c>
    </row>
    <row r="4996" hidden="1">
      <c r="A4996" s="10" t="str">
        <f t="shared" si="1"/>
        <v>Bolivia2012</v>
      </c>
      <c r="B4996" s="1" t="s">
        <v>40</v>
      </c>
      <c r="C4996" s="3">
        <v>2012.0</v>
      </c>
      <c r="D4996" s="3">
        <v>80.61</v>
      </c>
      <c r="E4996" s="3">
        <v>72.78</v>
      </c>
      <c r="F4996" s="3">
        <v>-0.698325</v>
      </c>
      <c r="G4996" s="3">
        <v>0.16</v>
      </c>
      <c r="H4996" s="3">
        <v>8590.08</v>
      </c>
      <c r="I4996" s="3">
        <v>11990.83</v>
      </c>
      <c r="J4996" s="3">
        <v>9.38</v>
      </c>
      <c r="K4996" s="3">
        <v>27084.5</v>
      </c>
      <c r="L4996" s="3">
        <v>31.36</v>
      </c>
      <c r="M4996" s="3">
        <v>41.42</v>
      </c>
      <c r="N4996" s="3">
        <v>25.41</v>
      </c>
      <c r="O4996" s="3">
        <v>1.69</v>
      </c>
      <c r="P4996" s="3">
        <v>1.37</v>
      </c>
      <c r="Q4996" s="3">
        <v>48.45</v>
      </c>
      <c r="R4996" s="3">
        <v>16.99</v>
      </c>
      <c r="S4996" s="3">
        <v>33.16</v>
      </c>
      <c r="T4996" s="3">
        <v>2116.45215331472</v>
      </c>
      <c r="U4996" s="3">
        <v>2966.7973</v>
      </c>
    </row>
    <row r="4997" hidden="1">
      <c r="A4997" s="10" t="str">
        <f t="shared" si="1"/>
        <v>Brazil2012</v>
      </c>
      <c r="B4997" s="1" t="s">
        <v>43</v>
      </c>
      <c r="C4997" s="3">
        <v>2012.0</v>
      </c>
      <c r="D4997" s="3">
        <v>61.61</v>
      </c>
      <c r="E4997" s="3">
        <v>61.88</v>
      </c>
      <c r="F4997" s="3">
        <v>0.340455</v>
      </c>
      <c r="G4997" s="3">
        <v>0.06</v>
      </c>
      <c r="H4997" s="3">
        <v>223183.47</v>
      </c>
      <c r="I4997" s="3">
        <v>242578.01</v>
      </c>
      <c r="J4997" s="3">
        <v>-1.36</v>
      </c>
      <c r="K4997" s="3">
        <v>2465190.12</v>
      </c>
      <c r="L4997" s="3">
        <v>33.98</v>
      </c>
      <c r="M4997" s="3">
        <v>27.9</v>
      </c>
      <c r="N4997" s="3">
        <v>27.09</v>
      </c>
      <c r="O4997" s="3">
        <v>11.01</v>
      </c>
      <c r="P4997" s="3">
        <v>14.31</v>
      </c>
      <c r="Q4997" s="3">
        <v>13.19</v>
      </c>
      <c r="R4997" s="3">
        <v>26.69</v>
      </c>
      <c r="S4997" s="3">
        <v>43.48</v>
      </c>
      <c r="T4997" s="3">
        <v>2106.57770389559</v>
      </c>
      <c r="U4997" s="3">
        <v>949.5503</v>
      </c>
    </row>
    <row r="4998" hidden="1">
      <c r="A4998" s="10" t="str">
        <f t="shared" si="1"/>
        <v>Barbados2012</v>
      </c>
      <c r="B4998" s="1" t="s">
        <v>32</v>
      </c>
      <c r="C4998" s="3">
        <v>2012.0</v>
      </c>
      <c r="D4998" s="3">
        <v>55.82</v>
      </c>
      <c r="E4998" s="3">
        <v>83.02</v>
      </c>
      <c r="F4998" s="2"/>
      <c r="G4998" s="3">
        <v>0.25</v>
      </c>
      <c r="H4998" s="3">
        <v>1767.77</v>
      </c>
      <c r="I4998" s="3">
        <v>566.44</v>
      </c>
      <c r="J4998" s="3">
        <v>-4.55</v>
      </c>
      <c r="K4998" s="3">
        <v>4610.0</v>
      </c>
      <c r="L4998" s="3">
        <v>13.45</v>
      </c>
      <c r="M4998" s="3">
        <v>69.57</v>
      </c>
      <c r="N4998" s="3">
        <v>10.48</v>
      </c>
      <c r="O4998" s="3">
        <v>6.17</v>
      </c>
      <c r="P4998" s="3">
        <v>8.14</v>
      </c>
      <c r="Q4998" s="3">
        <v>75.29</v>
      </c>
      <c r="R4998" s="3">
        <v>9.03</v>
      </c>
      <c r="S4998" s="3">
        <v>7.0</v>
      </c>
      <c r="T4998" s="3">
        <v>1742.13179602797</v>
      </c>
      <c r="U4998" s="3">
        <v>1670.8973</v>
      </c>
    </row>
    <row r="4999" hidden="1">
      <c r="A4999" s="10" t="str">
        <f t="shared" si="1"/>
        <v>Brunei2012</v>
      </c>
      <c r="B4999" s="1" t="s">
        <v>44</v>
      </c>
      <c r="C4999" s="3">
        <v>2012.0</v>
      </c>
      <c r="D4999" s="3">
        <v>95.82</v>
      </c>
      <c r="E4999" s="3">
        <v>75.0</v>
      </c>
      <c r="F4999" s="2"/>
      <c r="G4999" s="3">
        <v>0.24</v>
      </c>
      <c r="H4999" s="3">
        <v>3572.23</v>
      </c>
      <c r="I4999" s="3">
        <v>13000.83</v>
      </c>
      <c r="J4999" s="3">
        <v>34.68</v>
      </c>
      <c r="K4999" s="3">
        <v>19047.94</v>
      </c>
      <c r="L4999" s="3">
        <v>21.08</v>
      </c>
      <c r="M4999" s="3">
        <v>53.92</v>
      </c>
      <c r="N4999" s="3">
        <v>18.56</v>
      </c>
      <c r="O4999" s="3">
        <v>4.47</v>
      </c>
      <c r="P4999" s="3">
        <v>1.19</v>
      </c>
      <c r="Q4999" s="3">
        <v>48.06</v>
      </c>
      <c r="R4999" s="3">
        <v>2.25</v>
      </c>
      <c r="S4999" s="3">
        <v>48.37</v>
      </c>
      <c r="T4999" s="3">
        <v>2000.82777607066</v>
      </c>
      <c r="U4999" s="3">
        <v>9173.0773</v>
      </c>
    </row>
    <row r="5000" hidden="1">
      <c r="A5000" s="10" t="str">
        <f t="shared" si="1"/>
        <v>Bhutan2012</v>
      </c>
      <c r="B5000" s="1" t="s">
        <v>39</v>
      </c>
      <c r="C5000" s="3">
        <v>2012.0</v>
      </c>
      <c r="D5000" s="3">
        <v>52.87</v>
      </c>
      <c r="E5000" s="3">
        <v>56.46</v>
      </c>
      <c r="F5000" s="2"/>
      <c r="G5000" s="3">
        <v>0.75</v>
      </c>
      <c r="H5000" s="3">
        <v>991.7</v>
      </c>
      <c r="I5000" s="3">
        <v>531.23</v>
      </c>
      <c r="J5000" s="3">
        <v>-24.89</v>
      </c>
      <c r="K5000" s="3">
        <v>1781.28</v>
      </c>
      <c r="L5000" s="3">
        <v>18.98</v>
      </c>
      <c r="M5000" s="3">
        <v>37.48</v>
      </c>
      <c r="N5000" s="3">
        <v>31.55</v>
      </c>
      <c r="O5000" s="3">
        <v>11.16</v>
      </c>
      <c r="P5000" s="3">
        <v>0.01</v>
      </c>
      <c r="Q5000" s="3">
        <v>4.24</v>
      </c>
      <c r="R5000" s="3">
        <v>84.35</v>
      </c>
      <c r="S5000" s="3">
        <v>11.39</v>
      </c>
      <c r="T5000" s="3">
        <v>1771.36156900245</v>
      </c>
      <c r="U5000" s="3">
        <v>2841.422</v>
      </c>
    </row>
    <row r="5001" hidden="1">
      <c r="A5001" s="10" t="str">
        <f t="shared" si="1"/>
        <v>Botswana2012</v>
      </c>
      <c r="B5001" s="1" t="s">
        <v>42</v>
      </c>
      <c r="C5001" s="3">
        <v>2012.0</v>
      </c>
      <c r="D5001" s="3">
        <v>5.26</v>
      </c>
      <c r="E5001" s="3">
        <v>61.19</v>
      </c>
      <c r="F5001" s="3">
        <v>-0.475852</v>
      </c>
      <c r="G5001" s="3">
        <v>0.44</v>
      </c>
      <c r="H5001" s="3">
        <v>10293.59</v>
      </c>
      <c r="I5001" s="3">
        <v>6714.35</v>
      </c>
      <c r="J5001" s="3">
        <v>-12.15</v>
      </c>
      <c r="K5001" s="3">
        <v>14380.0</v>
      </c>
      <c r="L5001" s="3">
        <v>16.55</v>
      </c>
      <c r="M5001" s="3">
        <v>44.64</v>
      </c>
      <c r="N5001" s="3">
        <v>10.9</v>
      </c>
      <c r="O5001" s="3">
        <v>25.97</v>
      </c>
      <c r="P5001" s="3">
        <v>2.57</v>
      </c>
      <c r="Q5001" s="3">
        <v>5.89</v>
      </c>
      <c r="R5001" s="3">
        <v>20.85</v>
      </c>
      <c r="S5001" s="3">
        <v>70.52</v>
      </c>
      <c r="T5001" s="3">
        <v>1980.38719934325</v>
      </c>
      <c r="U5001" s="3">
        <v>6451.3413</v>
      </c>
    </row>
    <row r="5002" hidden="1">
      <c r="A5002" s="10" t="str">
        <f t="shared" si="1"/>
        <v>Central African Republic2012</v>
      </c>
      <c r="B5002" s="1" t="s">
        <v>53</v>
      </c>
      <c r="C5002" s="3">
        <v>2012.0</v>
      </c>
      <c r="D5002" s="3">
        <v>24.36</v>
      </c>
      <c r="E5002" s="3">
        <v>74.44</v>
      </c>
      <c r="F5002" s="2"/>
      <c r="G5002" s="3">
        <v>0.18</v>
      </c>
      <c r="H5002" s="3">
        <v>217.53</v>
      </c>
      <c r="I5002" s="3">
        <v>114.18</v>
      </c>
      <c r="J5002" s="3">
        <v>-9.96</v>
      </c>
      <c r="K5002" s="3">
        <v>2510.13</v>
      </c>
      <c r="L5002" s="3">
        <v>29.37</v>
      </c>
      <c r="M5002" s="3">
        <v>45.07</v>
      </c>
      <c r="N5002" s="3">
        <v>22.9</v>
      </c>
      <c r="O5002" s="3">
        <v>2.65</v>
      </c>
      <c r="P5002" s="3">
        <v>6.97</v>
      </c>
      <c r="Q5002" s="3">
        <v>1.11</v>
      </c>
      <c r="R5002" s="3">
        <v>7.62</v>
      </c>
      <c r="S5002" s="3">
        <v>84.01</v>
      </c>
      <c r="T5002" s="3">
        <v>1969.13048646426</v>
      </c>
      <c r="U5002" s="3">
        <v>4031.957</v>
      </c>
    </row>
    <row r="5003" hidden="1">
      <c r="A5003" s="10" t="str">
        <f t="shared" si="1"/>
        <v>Canada2012</v>
      </c>
      <c r="B5003" s="1" t="s">
        <v>50</v>
      </c>
      <c r="C5003" s="3">
        <v>2012.0</v>
      </c>
      <c r="D5003" s="3">
        <v>44.23</v>
      </c>
      <c r="E5003" s="3">
        <v>68.77</v>
      </c>
      <c r="F5003" s="3">
        <v>0.630575</v>
      </c>
      <c r="G5003" s="3">
        <v>0.5</v>
      </c>
      <c r="H5003" s="3">
        <v>462366.18</v>
      </c>
      <c r="I5003" s="3">
        <v>454098.97</v>
      </c>
      <c r="J5003" s="3">
        <v>-1.89</v>
      </c>
      <c r="K5003" s="3">
        <v>1828689.94</v>
      </c>
      <c r="L5003" s="3">
        <v>34.47</v>
      </c>
      <c r="M5003" s="3">
        <v>34.3</v>
      </c>
      <c r="N5003" s="3">
        <v>18.08</v>
      </c>
      <c r="O5003" s="3">
        <v>11.56</v>
      </c>
      <c r="P5003" s="3">
        <v>16.22</v>
      </c>
      <c r="Q5003" s="3">
        <v>27.66</v>
      </c>
      <c r="R5003" s="3">
        <v>24.81</v>
      </c>
      <c r="S5003" s="3">
        <v>28.32</v>
      </c>
      <c r="T5003" s="3">
        <v>2245.2134617854</v>
      </c>
      <c r="U5003" s="3">
        <v>1273.8722</v>
      </c>
    </row>
    <row r="5004" hidden="1">
      <c r="A5004" s="10" t="str">
        <f t="shared" si="1"/>
        <v>Switzerland2012</v>
      </c>
      <c r="B5004" s="1" t="s">
        <v>196</v>
      </c>
      <c r="C5004" s="3">
        <v>2012.0</v>
      </c>
      <c r="D5004" s="3">
        <v>5.98</v>
      </c>
      <c r="E5004" s="3">
        <v>45.0</v>
      </c>
      <c r="F5004" s="3">
        <v>2.026515</v>
      </c>
      <c r="G5004" s="3">
        <v>0.06</v>
      </c>
      <c r="H5004" s="3">
        <v>295071.06</v>
      </c>
      <c r="I5004" s="3">
        <v>312282.67</v>
      </c>
      <c r="J5004" s="3">
        <v>10.38</v>
      </c>
      <c r="K5004" s="3">
        <v>668043.97</v>
      </c>
      <c r="L5004" s="3">
        <v>14.5</v>
      </c>
      <c r="M5004" s="3">
        <v>30.5</v>
      </c>
      <c r="N5004" s="3">
        <v>51.6</v>
      </c>
      <c r="O5004" s="3">
        <v>3.3</v>
      </c>
      <c r="P5004" s="3">
        <v>16.62</v>
      </c>
      <c r="Q5004" s="3">
        <v>29.7</v>
      </c>
      <c r="R5004" s="3">
        <v>51.6</v>
      </c>
      <c r="S5004" s="3">
        <v>0.81</v>
      </c>
      <c r="T5004" s="3">
        <v>1681.37845445061</v>
      </c>
      <c r="U5004" s="3">
        <v>2219.3488</v>
      </c>
    </row>
    <row r="5005" hidden="1">
      <c r="A5005" s="10" t="str">
        <f t="shared" si="1"/>
        <v>Chile2012</v>
      </c>
      <c r="B5005" s="1" t="s">
        <v>55</v>
      </c>
      <c r="C5005" s="3">
        <v>2012.0</v>
      </c>
      <c r="D5005" s="3">
        <v>51.22</v>
      </c>
      <c r="E5005" s="3">
        <v>71.49</v>
      </c>
      <c r="F5005" s="3">
        <v>-0.180309</v>
      </c>
      <c r="G5005" s="3">
        <v>0.1</v>
      </c>
      <c r="H5005" s="3">
        <v>80085.76</v>
      </c>
      <c r="I5005" s="3">
        <v>78062.99</v>
      </c>
      <c r="J5005" s="3">
        <v>-0.03</v>
      </c>
      <c r="K5005" s="3">
        <v>267122.0</v>
      </c>
      <c r="L5005" s="3">
        <v>31.19</v>
      </c>
      <c r="M5005" s="3">
        <v>40.3</v>
      </c>
      <c r="N5005" s="3">
        <v>15.09</v>
      </c>
      <c r="O5005" s="3">
        <v>13.42</v>
      </c>
      <c r="P5005" s="3">
        <v>2.35</v>
      </c>
      <c r="Q5005" s="3">
        <v>10.26</v>
      </c>
      <c r="R5005" s="3">
        <v>49.55</v>
      </c>
      <c r="S5005" s="3">
        <v>37.84</v>
      </c>
      <c r="T5005" s="3">
        <v>2080.47717478451</v>
      </c>
      <c r="U5005" s="3">
        <v>2051.5532</v>
      </c>
    </row>
    <row r="5006" hidden="1">
      <c r="A5006" s="10" t="str">
        <f t="shared" si="1"/>
        <v>China2012</v>
      </c>
      <c r="B5006" s="1" t="s">
        <v>56</v>
      </c>
      <c r="C5006" s="3">
        <v>2012.0</v>
      </c>
      <c r="D5006" s="3">
        <v>6.27</v>
      </c>
      <c r="E5006" s="3">
        <v>48.79</v>
      </c>
      <c r="F5006" s="3">
        <v>1.217059</v>
      </c>
      <c r="G5006" s="3">
        <v>0.06</v>
      </c>
      <c r="H5006" s="3">
        <v>1818199.23</v>
      </c>
      <c r="I5006" s="3">
        <v>2048782.23</v>
      </c>
      <c r="J5006" s="3">
        <v>2.72</v>
      </c>
      <c r="K5006" s="3">
        <v>8532229.88</v>
      </c>
      <c r="L5006" s="3">
        <v>37.43</v>
      </c>
      <c r="M5006" s="3">
        <v>11.36</v>
      </c>
      <c r="N5006" s="3">
        <v>18.81</v>
      </c>
      <c r="O5006" s="3">
        <v>28.62</v>
      </c>
      <c r="P5006" s="3">
        <v>45.17</v>
      </c>
      <c r="Q5006" s="3">
        <v>37.04</v>
      </c>
      <c r="R5006" s="3">
        <v>15.97</v>
      </c>
      <c r="S5006" s="3">
        <v>1.76</v>
      </c>
      <c r="T5006" s="3">
        <v>1974.90546828986</v>
      </c>
      <c r="U5006" s="3">
        <v>2170.1379</v>
      </c>
    </row>
    <row r="5007" hidden="1">
      <c r="A5007" s="10" t="str">
        <f t="shared" si="1"/>
        <v>Cote d'Ivoire2012</v>
      </c>
      <c r="B5007" s="1" t="s">
        <v>62</v>
      </c>
      <c r="C5007" s="3">
        <v>2012.0</v>
      </c>
      <c r="D5007" s="3">
        <v>75.87</v>
      </c>
      <c r="E5007" s="3">
        <v>45.47</v>
      </c>
      <c r="F5007" s="3">
        <v>-1.014737</v>
      </c>
      <c r="G5007" s="3">
        <v>0.05</v>
      </c>
      <c r="H5007" s="3">
        <v>9769.25</v>
      </c>
      <c r="I5007" s="3">
        <v>10860.93</v>
      </c>
      <c r="J5007" s="3">
        <v>4.18</v>
      </c>
      <c r="K5007" s="3">
        <v>26789.05</v>
      </c>
      <c r="L5007" s="3">
        <v>19.67</v>
      </c>
      <c r="M5007" s="3">
        <v>25.8</v>
      </c>
      <c r="N5007" s="3">
        <v>17.01</v>
      </c>
      <c r="O5007" s="3">
        <v>37.12</v>
      </c>
      <c r="P5007" s="3">
        <v>2.12</v>
      </c>
      <c r="Q5007" s="3">
        <v>27.32</v>
      </c>
      <c r="R5007" s="3">
        <v>20.37</v>
      </c>
      <c r="S5007" s="3">
        <v>50.14</v>
      </c>
      <c r="T5007" s="3">
        <v>1678.53453629096</v>
      </c>
      <c r="U5007" s="3">
        <v>2246.0087</v>
      </c>
    </row>
    <row r="5008" hidden="1">
      <c r="A5008" s="10" t="str">
        <f t="shared" si="1"/>
        <v>Cameroon2012</v>
      </c>
      <c r="B5008" s="1" t="s">
        <v>49</v>
      </c>
      <c r="C5008" s="3">
        <v>2012.0</v>
      </c>
      <c r="D5008" s="3">
        <v>83.44</v>
      </c>
      <c r="E5008" s="3">
        <v>52.99</v>
      </c>
      <c r="F5008" s="3">
        <v>-1.018794</v>
      </c>
      <c r="G5008" s="3">
        <v>0.08</v>
      </c>
      <c r="H5008" s="3">
        <v>6515.07</v>
      </c>
      <c r="I5008" s="3">
        <v>4274.98</v>
      </c>
      <c r="J5008" s="3">
        <v>-4.15</v>
      </c>
      <c r="K5008" s="3">
        <v>29102.77</v>
      </c>
      <c r="L5008" s="3">
        <v>18.01</v>
      </c>
      <c r="M5008" s="3">
        <v>34.98</v>
      </c>
      <c r="N5008" s="3">
        <v>19.22</v>
      </c>
      <c r="O5008" s="3">
        <v>27.75</v>
      </c>
      <c r="P5008" s="3">
        <v>1.97</v>
      </c>
      <c r="Q5008" s="3">
        <v>17.76</v>
      </c>
      <c r="R5008" s="3">
        <v>13.91</v>
      </c>
      <c r="S5008" s="3">
        <v>65.66</v>
      </c>
      <c r="T5008" s="3">
        <v>1680.26100560695</v>
      </c>
      <c r="U5008" s="3">
        <v>3422.5781</v>
      </c>
    </row>
    <row r="5009" hidden="1">
      <c r="A5009" s="10" t="str">
        <f t="shared" si="1"/>
        <v>Congo, Rep.2012</v>
      </c>
      <c r="B5009" s="1" t="s">
        <v>59</v>
      </c>
      <c r="C5009" s="3">
        <v>2012.0</v>
      </c>
      <c r="D5009" s="3">
        <v>79.95</v>
      </c>
      <c r="E5009" s="3">
        <v>90.19</v>
      </c>
      <c r="F5009" s="3">
        <v>-1.153559</v>
      </c>
      <c r="G5009" s="3">
        <v>0.2</v>
      </c>
      <c r="H5009" s="3">
        <v>7348.55</v>
      </c>
      <c r="I5009" s="3">
        <v>7437.93</v>
      </c>
      <c r="J5009" s="3">
        <v>18.72</v>
      </c>
      <c r="K5009" s="3">
        <v>17692.91</v>
      </c>
      <c r="L5009" s="3">
        <v>78.52</v>
      </c>
      <c r="M5009" s="3">
        <v>11.67</v>
      </c>
      <c r="N5009" s="3">
        <v>7.46</v>
      </c>
      <c r="O5009" s="3">
        <v>2.35</v>
      </c>
      <c r="P5009" s="3">
        <v>19.11</v>
      </c>
      <c r="Q5009" s="3">
        <v>2.18</v>
      </c>
      <c r="R5009" s="3">
        <v>0.2</v>
      </c>
      <c r="S5009" s="3">
        <v>78.51</v>
      </c>
      <c r="T5009" s="3">
        <v>3955.6803986811</v>
      </c>
      <c r="U5009" s="3">
        <v>6534.949</v>
      </c>
    </row>
    <row r="5010" hidden="1">
      <c r="A5010" s="10" t="str">
        <f t="shared" si="1"/>
        <v>Cook Islands2012</v>
      </c>
      <c r="B5010" s="1" t="s">
        <v>60</v>
      </c>
      <c r="C5010" s="3">
        <v>2012.0</v>
      </c>
      <c r="D5010" s="3">
        <v>0.0</v>
      </c>
      <c r="E5010" s="3">
        <v>0.0</v>
      </c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3">
        <v>0.0</v>
      </c>
      <c r="U5010" s="3">
        <v>0.0</v>
      </c>
    </row>
    <row r="5011" hidden="1">
      <c r="A5011" s="10" t="str">
        <f t="shared" si="1"/>
        <v>Colombia2012</v>
      </c>
      <c r="B5011" s="1" t="s">
        <v>57</v>
      </c>
      <c r="C5011" s="3">
        <v>2012.0</v>
      </c>
      <c r="D5011" s="3">
        <v>78.02</v>
      </c>
      <c r="E5011" s="3">
        <v>66.73</v>
      </c>
      <c r="F5011" s="3">
        <v>0.034488</v>
      </c>
      <c r="G5011" s="3">
        <v>0.16</v>
      </c>
      <c r="H5011" s="3">
        <v>58087.85</v>
      </c>
      <c r="I5011" s="3">
        <v>60273.62</v>
      </c>
      <c r="J5011" s="3">
        <v>-1.21</v>
      </c>
      <c r="K5011" s="3">
        <v>370921.01</v>
      </c>
      <c r="L5011" s="3">
        <v>31.72</v>
      </c>
      <c r="M5011" s="3">
        <v>35.01</v>
      </c>
      <c r="N5011" s="3">
        <v>26.56</v>
      </c>
      <c r="O5011" s="3">
        <v>5.75</v>
      </c>
      <c r="P5011" s="3">
        <v>1.92</v>
      </c>
      <c r="Q5011" s="3">
        <v>20.18</v>
      </c>
      <c r="R5011" s="3">
        <v>14.86</v>
      </c>
      <c r="S5011" s="3">
        <v>63.02</v>
      </c>
      <c r="T5011" s="3">
        <v>2077.73380782095</v>
      </c>
      <c r="U5011" s="3">
        <v>4470.7715</v>
      </c>
    </row>
    <row r="5012" hidden="1">
      <c r="A5012" s="10" t="str">
        <f t="shared" si="1"/>
        <v>Comoros2012</v>
      </c>
      <c r="B5012" s="1" t="s">
        <v>58</v>
      </c>
      <c r="C5012" s="3">
        <v>2012.0</v>
      </c>
      <c r="D5012" s="3">
        <v>84.84</v>
      </c>
      <c r="E5012" s="3">
        <v>64.25</v>
      </c>
      <c r="F5012" s="2"/>
      <c r="G5012" s="3">
        <v>0.11</v>
      </c>
      <c r="H5012" s="3">
        <v>206.9</v>
      </c>
      <c r="I5012" s="3">
        <v>20.61</v>
      </c>
      <c r="J5012" s="3">
        <v>-22.92</v>
      </c>
      <c r="K5012" s="3">
        <v>1015.84</v>
      </c>
      <c r="L5012" s="3">
        <v>15.68</v>
      </c>
      <c r="M5012" s="3">
        <v>48.57</v>
      </c>
      <c r="N5012" s="3">
        <v>27.62</v>
      </c>
      <c r="O5012" s="3">
        <v>8.14</v>
      </c>
      <c r="P5012" s="3">
        <v>1.49</v>
      </c>
      <c r="Q5012" s="3">
        <v>87.18</v>
      </c>
      <c r="R5012" s="3">
        <v>11.23</v>
      </c>
      <c r="S5012" s="3">
        <v>0.11</v>
      </c>
      <c r="T5012" s="3">
        <v>1788.1516919139</v>
      </c>
      <c r="U5012" s="3">
        <v>7291.1487</v>
      </c>
    </row>
    <row r="5013" hidden="1">
      <c r="A5013" s="10" t="str">
        <f t="shared" si="1"/>
        <v>Cape Verde2012</v>
      </c>
      <c r="B5013" s="1" t="s">
        <v>51</v>
      </c>
      <c r="C5013" s="3">
        <v>2012.0</v>
      </c>
      <c r="D5013" s="3">
        <v>65.28</v>
      </c>
      <c r="E5013" s="3">
        <v>76.29</v>
      </c>
      <c r="F5013" s="2"/>
      <c r="G5013" s="3">
        <v>0.39</v>
      </c>
      <c r="H5013" s="3">
        <v>754.76</v>
      </c>
      <c r="I5013" s="3">
        <v>336.08</v>
      </c>
      <c r="J5013" s="3">
        <v>-19.41</v>
      </c>
      <c r="K5013" s="3">
        <v>1741.81</v>
      </c>
      <c r="L5013" s="3">
        <v>24.53</v>
      </c>
      <c r="M5013" s="3">
        <v>51.76</v>
      </c>
      <c r="N5013" s="3">
        <v>15.32</v>
      </c>
      <c r="O5013" s="3">
        <v>8.39</v>
      </c>
      <c r="P5013" s="3">
        <v>17.81</v>
      </c>
      <c r="Q5013" s="3">
        <v>63.12</v>
      </c>
      <c r="R5013" s="3">
        <v>2.38</v>
      </c>
      <c r="S5013" s="3">
        <v>16.69</v>
      </c>
      <c r="T5013" s="3">
        <v>1663.97255078939</v>
      </c>
      <c r="U5013" s="3">
        <v>2348.2864</v>
      </c>
    </row>
    <row r="5014" hidden="1">
      <c r="A5014" s="10" t="str">
        <f t="shared" si="1"/>
        <v>Costa Rica2012</v>
      </c>
      <c r="B5014" s="1" t="s">
        <v>61</v>
      </c>
      <c r="C5014" s="3">
        <v>2012.0</v>
      </c>
      <c r="D5014" s="3">
        <v>39.56</v>
      </c>
      <c r="E5014" s="3">
        <v>74.66</v>
      </c>
      <c r="F5014" s="3">
        <v>0.243818</v>
      </c>
      <c r="G5014" s="3">
        <v>0.15</v>
      </c>
      <c r="H5014" s="3">
        <v>18355.99</v>
      </c>
      <c r="I5014" s="3">
        <v>11250.8</v>
      </c>
      <c r="J5014" s="3">
        <v>-3.81</v>
      </c>
      <c r="K5014" s="3">
        <v>46473.13</v>
      </c>
      <c r="L5014" s="3">
        <v>32.92</v>
      </c>
      <c r="M5014" s="3">
        <v>41.74</v>
      </c>
      <c r="N5014" s="3">
        <v>20.49</v>
      </c>
      <c r="O5014" s="3">
        <v>4.84</v>
      </c>
      <c r="P5014" s="3">
        <v>33.96</v>
      </c>
      <c r="Q5014" s="3">
        <v>28.04</v>
      </c>
      <c r="R5014" s="3">
        <v>11.85</v>
      </c>
      <c r="S5014" s="3">
        <v>26.15</v>
      </c>
      <c r="T5014" s="3">
        <v>2118.72646899975</v>
      </c>
      <c r="U5014" s="3">
        <v>1612.8954</v>
      </c>
    </row>
    <row r="5015" hidden="1">
      <c r="A5015" s="10" t="str">
        <f t="shared" si="1"/>
        <v>Cuba2012</v>
      </c>
      <c r="B5015" s="1" t="s">
        <v>64</v>
      </c>
      <c r="C5015" s="3">
        <v>2012.0</v>
      </c>
      <c r="D5015" s="3">
        <v>0.0</v>
      </c>
      <c r="E5015" s="3">
        <v>0.0</v>
      </c>
      <c r="F5015" s="3">
        <v>0.081568</v>
      </c>
      <c r="G5015" s="2"/>
      <c r="H5015" s="2"/>
      <c r="I5015" s="2"/>
      <c r="J5015" s="3">
        <v>5.16</v>
      </c>
      <c r="K5015" s="3">
        <v>73141.0</v>
      </c>
      <c r="L5015" s="2"/>
      <c r="M5015" s="2"/>
      <c r="N5015" s="2"/>
      <c r="O5015" s="2"/>
      <c r="P5015" s="2"/>
      <c r="Q5015" s="2"/>
      <c r="R5015" s="2"/>
      <c r="S5015" s="2"/>
      <c r="T5015" s="3">
        <v>0.0</v>
      </c>
      <c r="U5015" s="3">
        <v>0.0</v>
      </c>
    </row>
    <row r="5016" hidden="1">
      <c r="A5016" s="10" t="str">
        <f t="shared" si="1"/>
        <v>Cayman Islands2012</v>
      </c>
      <c r="B5016" s="1" t="s">
        <v>52</v>
      </c>
      <c r="C5016" s="3">
        <v>2012.0</v>
      </c>
      <c r="D5016" s="3">
        <v>0.0</v>
      </c>
      <c r="E5016" s="3">
        <v>0.0</v>
      </c>
      <c r="F5016" s="2"/>
      <c r="G5016" s="2"/>
      <c r="H5016" s="2"/>
      <c r="I5016" s="2"/>
      <c r="J5016" s="2"/>
      <c r="K5016" s="3">
        <v>4291.16</v>
      </c>
      <c r="L5016" s="2"/>
      <c r="M5016" s="2"/>
      <c r="N5016" s="2"/>
      <c r="O5016" s="2"/>
      <c r="P5016" s="2"/>
      <c r="Q5016" s="2"/>
      <c r="R5016" s="2"/>
      <c r="S5016" s="2"/>
      <c r="T5016" s="3">
        <v>0.0</v>
      </c>
      <c r="U5016" s="3">
        <v>0.0</v>
      </c>
    </row>
    <row r="5017" hidden="1">
      <c r="A5017" s="10" t="str">
        <f t="shared" si="1"/>
        <v>Cyprus2012</v>
      </c>
      <c r="B5017" s="1" t="s">
        <v>65</v>
      </c>
      <c r="C5017" s="3">
        <v>2012.0</v>
      </c>
      <c r="D5017" s="3">
        <v>26.81</v>
      </c>
      <c r="E5017" s="3">
        <v>82.59</v>
      </c>
      <c r="F5017" s="3">
        <v>0.621962</v>
      </c>
      <c r="G5017" s="3">
        <v>0.08</v>
      </c>
      <c r="H5017" s="3">
        <v>7376.93</v>
      </c>
      <c r="I5017" s="3">
        <v>1826.02</v>
      </c>
      <c r="J5017" s="3">
        <v>-1.91</v>
      </c>
      <c r="K5017" s="3">
        <v>24978.51</v>
      </c>
      <c r="L5017" s="3">
        <v>11.8</v>
      </c>
      <c r="M5017" s="3">
        <v>70.79</v>
      </c>
      <c r="N5017" s="3">
        <v>11.77</v>
      </c>
      <c r="O5017" s="3">
        <v>5.21</v>
      </c>
      <c r="P5017" s="3">
        <v>13.02</v>
      </c>
      <c r="Q5017" s="3">
        <v>40.43</v>
      </c>
      <c r="R5017" s="3">
        <v>17.91</v>
      </c>
      <c r="S5017" s="3">
        <v>14.66</v>
      </c>
      <c r="T5017" s="3">
        <v>1679.22112915264</v>
      </c>
      <c r="U5017" s="3">
        <v>1307.7566</v>
      </c>
    </row>
    <row r="5018" hidden="1">
      <c r="A5018" s="10" t="str">
        <f t="shared" si="1"/>
        <v>Czechia2012</v>
      </c>
      <c r="B5018" s="1" t="s">
        <v>66</v>
      </c>
      <c r="C5018" s="3">
        <v>2012.0</v>
      </c>
      <c r="D5018" s="3">
        <v>12.19</v>
      </c>
      <c r="E5018" s="3">
        <v>69.39</v>
      </c>
      <c r="F5018" s="3">
        <v>1.73683</v>
      </c>
      <c r="G5018" s="3">
        <v>0.11</v>
      </c>
      <c r="H5018" s="3">
        <v>139726.82</v>
      </c>
      <c r="I5018" s="3">
        <v>156422.74</v>
      </c>
      <c r="J5018" s="3">
        <v>4.76</v>
      </c>
      <c r="K5018" s="3">
        <v>208858.01</v>
      </c>
      <c r="L5018" s="3">
        <v>38.5</v>
      </c>
      <c r="M5018" s="3">
        <v>30.89</v>
      </c>
      <c r="N5018" s="3">
        <v>21.72</v>
      </c>
      <c r="O5018" s="3">
        <v>8.81</v>
      </c>
      <c r="P5018" s="3">
        <v>41.69</v>
      </c>
      <c r="Q5018" s="3">
        <v>37.12</v>
      </c>
      <c r="R5018" s="3">
        <v>17.03</v>
      </c>
      <c r="S5018" s="3">
        <v>4.09</v>
      </c>
      <c r="T5018" s="3">
        <v>2469.7606327783</v>
      </c>
      <c r="U5018" s="3">
        <v>1939.275</v>
      </c>
    </row>
    <row r="5019" hidden="1">
      <c r="A5019" s="10" t="str">
        <f t="shared" si="1"/>
        <v>Germany2012</v>
      </c>
      <c r="B5019" s="1" t="s">
        <v>89</v>
      </c>
      <c r="C5019" s="3">
        <v>2012.0</v>
      </c>
      <c r="D5019" s="3">
        <v>11.53</v>
      </c>
      <c r="E5019" s="3">
        <v>61.42</v>
      </c>
      <c r="F5019" s="3">
        <v>1.977443</v>
      </c>
      <c r="G5019" s="3">
        <v>0.04</v>
      </c>
      <c r="H5019" s="3">
        <v>1163386.79</v>
      </c>
      <c r="I5019" s="3">
        <v>1412396.69</v>
      </c>
      <c r="J5019" s="3">
        <v>6.1</v>
      </c>
      <c r="K5019" s="3">
        <v>3527339.93</v>
      </c>
      <c r="L5019" s="3">
        <v>28.41</v>
      </c>
      <c r="M5019" s="3">
        <v>33.01</v>
      </c>
      <c r="N5019" s="3">
        <v>21.04</v>
      </c>
      <c r="O5019" s="3">
        <v>13.71</v>
      </c>
      <c r="P5019" s="3">
        <v>38.17</v>
      </c>
      <c r="Q5019" s="3">
        <v>34.3</v>
      </c>
      <c r="R5019" s="3">
        <v>20.23</v>
      </c>
      <c r="S5019" s="3">
        <v>3.08</v>
      </c>
      <c r="T5019" s="3">
        <v>1920.31425203853</v>
      </c>
      <c r="U5019" s="3">
        <v>1524.9563</v>
      </c>
    </row>
    <row r="5020" hidden="1">
      <c r="A5020" s="10" t="str">
        <f t="shared" si="1"/>
        <v>Djibouti2012</v>
      </c>
      <c r="B5020" s="1" t="s">
        <v>68</v>
      </c>
      <c r="C5020" s="3">
        <v>2012.0</v>
      </c>
      <c r="D5020" s="3">
        <v>0.0</v>
      </c>
      <c r="E5020" s="3">
        <v>0.0</v>
      </c>
      <c r="F5020" s="2"/>
      <c r="G5020" s="2"/>
      <c r="H5020" s="2"/>
      <c r="I5020" s="2"/>
      <c r="J5020" s="2"/>
      <c r="K5020" s="3">
        <v>1353.63</v>
      </c>
      <c r="L5020" s="2"/>
      <c r="M5020" s="2"/>
      <c r="N5020" s="2"/>
      <c r="O5020" s="2"/>
      <c r="P5020" s="2"/>
      <c r="Q5020" s="2"/>
      <c r="R5020" s="2"/>
      <c r="S5020" s="2"/>
      <c r="T5020" s="3">
        <v>0.0</v>
      </c>
      <c r="U5020" s="3">
        <v>0.0</v>
      </c>
    </row>
    <row r="5021" hidden="1">
      <c r="A5021" s="10" t="str">
        <f t="shared" si="1"/>
        <v>Dominica2012</v>
      </c>
      <c r="B5021" s="1" t="s">
        <v>69</v>
      </c>
      <c r="C5021" s="3">
        <v>2012.0</v>
      </c>
      <c r="D5021" s="3">
        <v>32.94</v>
      </c>
      <c r="E5021" s="3">
        <v>75.01</v>
      </c>
      <c r="F5021" s="2"/>
      <c r="G5021" s="3">
        <v>0.07</v>
      </c>
      <c r="H5021" s="3">
        <v>211.87</v>
      </c>
      <c r="I5021" s="3">
        <v>37.01</v>
      </c>
      <c r="J5021" s="3">
        <v>-19.79</v>
      </c>
      <c r="K5021" s="3">
        <v>486.0</v>
      </c>
      <c r="L5021" s="3">
        <v>14.88</v>
      </c>
      <c r="M5021" s="3">
        <v>60.13</v>
      </c>
      <c r="N5021" s="3">
        <v>18.95</v>
      </c>
      <c r="O5021" s="3">
        <v>5.91</v>
      </c>
      <c r="P5021" s="3">
        <v>11.83</v>
      </c>
      <c r="Q5021" s="3">
        <v>67.8</v>
      </c>
      <c r="R5021" s="3">
        <v>1.97</v>
      </c>
      <c r="S5021" s="3">
        <v>18.4</v>
      </c>
      <c r="T5021" s="3">
        <v>1588.82920535516</v>
      </c>
      <c r="U5021" s="3">
        <v>3034.9946</v>
      </c>
    </row>
    <row r="5022" hidden="1">
      <c r="A5022" s="10" t="str">
        <f t="shared" si="1"/>
        <v>Denmark2012</v>
      </c>
      <c r="B5022" s="1" t="s">
        <v>67</v>
      </c>
      <c r="C5022" s="3">
        <v>2012.0</v>
      </c>
      <c r="D5022" s="3">
        <v>30.77</v>
      </c>
      <c r="E5022" s="3">
        <v>68.49</v>
      </c>
      <c r="F5022" s="3">
        <v>1.159478</v>
      </c>
      <c r="G5022" s="3">
        <v>0.06</v>
      </c>
      <c r="H5022" s="3">
        <v>91325.52</v>
      </c>
      <c r="I5022" s="3">
        <v>106104.02</v>
      </c>
      <c r="J5022" s="3">
        <v>6.02</v>
      </c>
      <c r="K5022" s="3">
        <v>327148.99</v>
      </c>
      <c r="L5022" s="3">
        <v>26.27</v>
      </c>
      <c r="M5022" s="3">
        <v>42.22</v>
      </c>
      <c r="N5022" s="3">
        <v>18.99</v>
      </c>
      <c r="O5022" s="3">
        <v>10.05</v>
      </c>
      <c r="P5022" s="3">
        <v>25.63</v>
      </c>
      <c r="Q5022" s="3">
        <v>33.85</v>
      </c>
      <c r="R5022" s="3">
        <v>14.63</v>
      </c>
      <c r="S5022" s="3">
        <v>16.38</v>
      </c>
      <c r="T5022" s="3">
        <v>1902.98064392857</v>
      </c>
      <c r="U5022" s="3">
        <v>1175.3861</v>
      </c>
    </row>
    <row r="5023" hidden="1">
      <c r="A5023" s="10" t="str">
        <f t="shared" si="1"/>
        <v>Dominican Republic2012</v>
      </c>
      <c r="B5023" s="1" t="s">
        <v>70</v>
      </c>
      <c r="C5023" s="3">
        <v>2012.0</v>
      </c>
      <c r="D5023" s="3">
        <v>34.69</v>
      </c>
      <c r="E5023" s="3">
        <v>64.36</v>
      </c>
      <c r="F5023" s="3">
        <v>-0.087083</v>
      </c>
      <c r="G5023" s="3">
        <v>0.32</v>
      </c>
      <c r="H5023" s="3">
        <v>17430.21</v>
      </c>
      <c r="I5023" s="3">
        <v>7168.47</v>
      </c>
      <c r="J5023" s="3">
        <v>-9.22</v>
      </c>
      <c r="K5023" s="3">
        <v>60681.54</v>
      </c>
      <c r="L5023" s="3">
        <v>17.9</v>
      </c>
      <c r="M5023" s="3">
        <v>46.46</v>
      </c>
      <c r="N5023" s="3">
        <v>23.39</v>
      </c>
      <c r="O5023" s="3">
        <v>12.24</v>
      </c>
      <c r="P5023" s="3">
        <v>18.63</v>
      </c>
      <c r="Q5023" s="3">
        <v>47.45</v>
      </c>
      <c r="R5023" s="3">
        <v>21.56</v>
      </c>
      <c r="S5023" s="3">
        <v>12.36</v>
      </c>
      <c r="T5023" s="3">
        <v>1703.58322895155</v>
      </c>
      <c r="U5023" s="3">
        <v>994.1195</v>
      </c>
    </row>
    <row r="5024" hidden="1">
      <c r="A5024" s="10" t="str">
        <f t="shared" si="1"/>
        <v>Algeria2012</v>
      </c>
      <c r="B5024" s="1" t="s">
        <v>19</v>
      </c>
      <c r="C5024" s="3">
        <v>2012.0</v>
      </c>
      <c r="D5024" s="3">
        <v>99.09</v>
      </c>
      <c r="E5024" s="3">
        <v>59.93</v>
      </c>
      <c r="F5024" s="3">
        <v>-1.745941</v>
      </c>
      <c r="G5024" s="3">
        <v>0.08</v>
      </c>
      <c r="H5024" s="3">
        <v>50369.39</v>
      </c>
      <c r="I5024" s="3">
        <v>71865.75</v>
      </c>
      <c r="J5024" s="3">
        <v>8.38</v>
      </c>
      <c r="K5024" s="3">
        <v>209020.99</v>
      </c>
      <c r="L5024" s="3">
        <v>26.87</v>
      </c>
      <c r="M5024" s="3">
        <v>33.06</v>
      </c>
      <c r="N5024" s="3">
        <v>30.21</v>
      </c>
      <c r="O5024" s="3">
        <v>9.86</v>
      </c>
      <c r="P5024" s="3">
        <v>0.02</v>
      </c>
      <c r="Q5024" s="3">
        <v>51.82</v>
      </c>
      <c r="R5024" s="3">
        <v>2.11</v>
      </c>
      <c r="S5024" s="3">
        <v>46.05</v>
      </c>
      <c r="T5024" s="3">
        <v>1901.67117492452</v>
      </c>
      <c r="U5024" s="3">
        <v>9683.2476</v>
      </c>
    </row>
    <row r="5025" hidden="1">
      <c r="A5025" s="10" t="str">
        <f t="shared" si="1"/>
        <v>Europe &amp; Central Asia2012</v>
      </c>
      <c r="B5025" s="1" t="s">
        <v>78</v>
      </c>
      <c r="C5025" s="3">
        <v>2012.0</v>
      </c>
      <c r="D5025" s="3">
        <v>27.16</v>
      </c>
      <c r="E5025" s="3">
        <v>60.03</v>
      </c>
      <c r="F5025" s="2"/>
      <c r="G5025" s="2"/>
      <c r="H5025" s="3">
        <v>6928571.71</v>
      </c>
      <c r="I5025" s="3">
        <v>7099123.8</v>
      </c>
      <c r="J5025" s="3">
        <v>2.65</v>
      </c>
      <c r="K5025" s="3">
        <v>2.24125004E7</v>
      </c>
      <c r="L5025" s="3">
        <v>25.09</v>
      </c>
      <c r="M5025" s="3">
        <v>34.94</v>
      </c>
      <c r="N5025" s="3">
        <v>22.45</v>
      </c>
      <c r="O5025" s="3">
        <v>14.16</v>
      </c>
      <c r="P5025" s="3">
        <v>25.96</v>
      </c>
      <c r="Q5025" s="3">
        <v>36.51</v>
      </c>
      <c r="R5025" s="3">
        <v>23.17</v>
      </c>
      <c r="S5025" s="3">
        <v>10.81</v>
      </c>
      <c r="T5025" s="3">
        <v>0.0</v>
      </c>
      <c r="U5025" s="3">
        <v>1093.5653</v>
      </c>
    </row>
    <row r="5026" hidden="1">
      <c r="A5026" s="10" t="str">
        <f t="shared" si="1"/>
        <v>Ecuador2012</v>
      </c>
      <c r="B5026" s="1" t="s">
        <v>71</v>
      </c>
      <c r="C5026" s="3">
        <v>2012.0</v>
      </c>
      <c r="D5026" s="3">
        <v>90.86</v>
      </c>
      <c r="E5026" s="3">
        <v>65.41</v>
      </c>
      <c r="F5026" s="3">
        <v>-0.66209</v>
      </c>
      <c r="G5026" s="3">
        <v>0.15</v>
      </c>
      <c r="H5026" s="3">
        <v>25196.52</v>
      </c>
      <c r="I5026" s="3">
        <v>23852.02</v>
      </c>
      <c r="J5026" s="3">
        <v>-1.42</v>
      </c>
      <c r="K5026" s="3">
        <v>87924.55</v>
      </c>
      <c r="L5026" s="3">
        <v>27.31</v>
      </c>
      <c r="M5026" s="3">
        <v>38.1</v>
      </c>
      <c r="N5026" s="3">
        <v>30.22</v>
      </c>
      <c r="O5026" s="3">
        <v>4.02</v>
      </c>
      <c r="P5026" s="3">
        <v>2.19</v>
      </c>
      <c r="Q5026" s="3">
        <v>17.59</v>
      </c>
      <c r="R5026" s="3">
        <v>7.73</v>
      </c>
      <c r="S5026" s="3">
        <v>72.46</v>
      </c>
      <c r="T5026" s="3">
        <v>1968.57858756396</v>
      </c>
      <c r="U5026" s="3">
        <v>3726.1444</v>
      </c>
    </row>
    <row r="5027" hidden="1">
      <c r="A5027" s="10" t="str">
        <f t="shared" si="1"/>
        <v>Egypt, Arab Rep.2012</v>
      </c>
      <c r="B5027" s="1" t="s">
        <v>72</v>
      </c>
      <c r="C5027" s="3">
        <v>2012.0</v>
      </c>
      <c r="D5027" s="3">
        <v>49.58</v>
      </c>
      <c r="E5027" s="3">
        <v>48.9</v>
      </c>
      <c r="F5027" s="3">
        <v>-0.145791</v>
      </c>
      <c r="G5027" s="3">
        <v>0.04</v>
      </c>
      <c r="H5027" s="3">
        <v>69865.55</v>
      </c>
      <c r="I5027" s="3">
        <v>29417.01</v>
      </c>
      <c r="J5027" s="3">
        <v>-7.92</v>
      </c>
      <c r="K5027" s="3">
        <v>279117.0</v>
      </c>
      <c r="L5027" s="3">
        <v>16.61</v>
      </c>
      <c r="M5027" s="3">
        <v>32.29</v>
      </c>
      <c r="N5027" s="3">
        <v>30.09</v>
      </c>
      <c r="O5027" s="3">
        <v>21.01</v>
      </c>
      <c r="P5027" s="3">
        <v>1.83</v>
      </c>
      <c r="Q5027" s="3">
        <v>46.52</v>
      </c>
      <c r="R5027" s="3">
        <v>30.53</v>
      </c>
      <c r="S5027" s="3">
        <v>20.98</v>
      </c>
      <c r="T5027" s="3">
        <v>1402.99096040085</v>
      </c>
      <c r="U5027" s="3">
        <v>1456.9118</v>
      </c>
    </row>
    <row r="5028" hidden="1">
      <c r="A5028" s="10" t="str">
        <f t="shared" si="1"/>
        <v>Eritrea2012</v>
      </c>
      <c r="B5028" s="1" t="s">
        <v>74</v>
      </c>
      <c r="C5028" s="3">
        <v>2012.0</v>
      </c>
      <c r="D5028" s="3">
        <v>0.0</v>
      </c>
      <c r="E5028" s="3">
        <v>0.0</v>
      </c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3">
        <v>0.0</v>
      </c>
      <c r="U5028" s="3">
        <v>0.0</v>
      </c>
    </row>
    <row r="5029" hidden="1">
      <c r="A5029" s="10" t="str">
        <f t="shared" si="1"/>
        <v>Spain2012</v>
      </c>
      <c r="B5029" s="1" t="s">
        <v>188</v>
      </c>
      <c r="C5029" s="3">
        <v>2012.0</v>
      </c>
      <c r="D5029" s="3">
        <v>27.08</v>
      </c>
      <c r="E5029" s="3">
        <v>56.3</v>
      </c>
      <c r="F5029" s="3">
        <v>0.925701</v>
      </c>
      <c r="G5029" s="3">
        <v>0.06</v>
      </c>
      <c r="H5029" s="3">
        <v>325835.18</v>
      </c>
      <c r="I5029" s="3">
        <v>285936.45</v>
      </c>
      <c r="J5029" s="3">
        <v>2.07</v>
      </c>
      <c r="K5029" s="3">
        <v>1324819.94</v>
      </c>
      <c r="L5029" s="3">
        <v>19.78</v>
      </c>
      <c r="M5029" s="3">
        <v>36.52</v>
      </c>
      <c r="N5029" s="3">
        <v>19.47</v>
      </c>
      <c r="O5029" s="3">
        <v>23.77</v>
      </c>
      <c r="P5029" s="3">
        <v>20.27</v>
      </c>
      <c r="Q5029" s="3">
        <v>41.58</v>
      </c>
      <c r="R5029" s="3">
        <v>23.14</v>
      </c>
      <c r="S5029" s="3">
        <v>10.58</v>
      </c>
      <c r="T5029" s="3">
        <v>1635.26363621909</v>
      </c>
      <c r="U5029" s="3">
        <v>942.6899</v>
      </c>
    </row>
    <row r="5030" hidden="1">
      <c r="A5030" s="10" t="str">
        <f t="shared" si="1"/>
        <v>Estonia2012</v>
      </c>
      <c r="B5030" s="1" t="s">
        <v>75</v>
      </c>
      <c r="C5030" s="3">
        <v>2012.0</v>
      </c>
      <c r="D5030" s="3">
        <v>34.21</v>
      </c>
      <c r="E5030" s="3">
        <v>70.81</v>
      </c>
      <c r="F5030" s="3">
        <v>0.8603</v>
      </c>
      <c r="G5030" s="3">
        <v>0.07</v>
      </c>
      <c r="H5030" s="3">
        <v>20070.38</v>
      </c>
      <c r="I5030" s="3">
        <v>18161.22</v>
      </c>
      <c r="J5030" s="3">
        <v>1.64</v>
      </c>
      <c r="K5030" s="3">
        <v>23192.71</v>
      </c>
      <c r="L5030" s="3">
        <v>28.08</v>
      </c>
      <c r="M5030" s="3">
        <v>42.73</v>
      </c>
      <c r="N5030" s="3">
        <v>18.39</v>
      </c>
      <c r="O5030" s="3">
        <v>4.43</v>
      </c>
      <c r="P5030" s="3">
        <v>29.04</v>
      </c>
      <c r="Q5030" s="3">
        <v>42.16</v>
      </c>
      <c r="R5030" s="3">
        <v>16.08</v>
      </c>
      <c r="S5030" s="3">
        <v>8.76</v>
      </c>
      <c r="T5030" s="3">
        <v>1987.22701143749</v>
      </c>
      <c r="U5030" s="3">
        <v>1306.9263</v>
      </c>
    </row>
    <row r="5031" hidden="1">
      <c r="A5031" s="10" t="str">
        <f t="shared" si="1"/>
        <v>Ethiopia(excludes Eritrea)2012</v>
      </c>
      <c r="B5031" s="1" t="s">
        <v>77</v>
      </c>
      <c r="C5031" s="3">
        <v>2012.0</v>
      </c>
      <c r="D5031" s="3">
        <v>78.03</v>
      </c>
      <c r="E5031" s="3">
        <v>70.32</v>
      </c>
      <c r="F5031" s="2"/>
      <c r="G5031" s="3">
        <v>0.06</v>
      </c>
      <c r="H5031" s="3">
        <v>12411.34</v>
      </c>
      <c r="I5031" s="3">
        <v>1984.73</v>
      </c>
      <c r="J5031" s="3">
        <v>-17.86</v>
      </c>
      <c r="K5031" s="3">
        <v>43310.72</v>
      </c>
      <c r="L5031" s="3">
        <v>28.79</v>
      </c>
      <c r="M5031" s="3">
        <v>41.53</v>
      </c>
      <c r="N5031" s="3">
        <v>25.25</v>
      </c>
      <c r="O5031" s="3">
        <v>4.34</v>
      </c>
      <c r="P5031" s="3">
        <v>2.24</v>
      </c>
      <c r="Q5031" s="3">
        <v>7.1</v>
      </c>
      <c r="R5031" s="3">
        <v>25.2</v>
      </c>
      <c r="S5031" s="3">
        <v>65.41</v>
      </c>
      <c r="T5031" s="3">
        <v>1907.20721784427</v>
      </c>
      <c r="U5031" s="3">
        <v>5085.8746</v>
      </c>
    </row>
    <row r="5032" hidden="1">
      <c r="A5032" s="10" t="str">
        <f t="shared" si="1"/>
        <v>European Union2012</v>
      </c>
      <c r="B5032" s="1" t="s">
        <v>79</v>
      </c>
      <c r="C5032" s="3">
        <v>2012.0</v>
      </c>
      <c r="D5032" s="3">
        <v>17.11</v>
      </c>
      <c r="E5032" s="3">
        <v>51.86</v>
      </c>
      <c r="F5032" s="2"/>
      <c r="G5032" s="2"/>
      <c r="H5032" s="3">
        <v>2317660.24</v>
      </c>
      <c r="I5032" s="3">
        <v>2179089.56</v>
      </c>
      <c r="J5032" s="2"/>
      <c r="K5032" s="2"/>
      <c r="L5032" s="3">
        <v>23.29</v>
      </c>
      <c r="M5032" s="3">
        <v>28.57</v>
      </c>
      <c r="N5032" s="3">
        <v>18.26</v>
      </c>
      <c r="O5032" s="3">
        <v>26.69</v>
      </c>
      <c r="P5032" s="3">
        <v>36.47</v>
      </c>
      <c r="Q5032" s="3">
        <v>35.2</v>
      </c>
      <c r="R5032" s="3">
        <v>20.1</v>
      </c>
      <c r="S5032" s="3">
        <v>4.61</v>
      </c>
      <c r="T5032" s="3">
        <v>0.0</v>
      </c>
      <c r="U5032" s="3">
        <v>1348.7806</v>
      </c>
    </row>
    <row r="5033" hidden="1">
      <c r="A5033" s="10" t="str">
        <f t="shared" si="1"/>
        <v>Finland2012</v>
      </c>
      <c r="B5033" s="1" t="s">
        <v>82</v>
      </c>
      <c r="C5033" s="3">
        <v>2012.0</v>
      </c>
      <c r="D5033" s="3">
        <v>33.9</v>
      </c>
      <c r="E5033" s="3">
        <v>56.02</v>
      </c>
      <c r="F5033" s="3">
        <v>1.58137</v>
      </c>
      <c r="G5033" s="3">
        <v>0.04</v>
      </c>
      <c r="H5033" s="3">
        <v>76089.02</v>
      </c>
      <c r="I5033" s="3">
        <v>72974.49</v>
      </c>
      <c r="J5033" s="3">
        <v>-1.55</v>
      </c>
      <c r="K5033" s="3">
        <v>258305.0</v>
      </c>
      <c r="L5033" s="3">
        <v>23.37</v>
      </c>
      <c r="M5033" s="3">
        <v>32.65</v>
      </c>
      <c r="N5033" s="3">
        <v>18.51</v>
      </c>
      <c r="O5033" s="3">
        <v>22.28</v>
      </c>
      <c r="P5033" s="3">
        <v>30.38</v>
      </c>
      <c r="Q5033" s="3">
        <v>24.03</v>
      </c>
      <c r="R5033" s="3">
        <v>39.92</v>
      </c>
      <c r="S5033" s="3">
        <v>3.59</v>
      </c>
      <c r="T5033" s="3">
        <v>1744.53931283222</v>
      </c>
      <c r="U5033" s="3">
        <v>1421.3203</v>
      </c>
    </row>
    <row r="5034" hidden="1">
      <c r="A5034" s="10" t="str">
        <f t="shared" si="1"/>
        <v>Fiji2012</v>
      </c>
      <c r="B5034" s="1" t="s">
        <v>81</v>
      </c>
      <c r="C5034" s="3">
        <v>2012.0</v>
      </c>
      <c r="D5034" s="3">
        <v>75.23</v>
      </c>
      <c r="E5034" s="3">
        <v>71.27</v>
      </c>
      <c r="F5034" s="2"/>
      <c r="G5034" s="3">
        <v>0.13</v>
      </c>
      <c r="H5034" s="3">
        <v>2252.6</v>
      </c>
      <c r="I5034" s="3">
        <v>1220.6</v>
      </c>
      <c r="J5034" s="3">
        <v>-3.06</v>
      </c>
      <c r="K5034" s="3">
        <v>3972.01</v>
      </c>
      <c r="L5034" s="3">
        <v>16.81</v>
      </c>
      <c r="M5034" s="3">
        <v>54.46</v>
      </c>
      <c r="N5034" s="3">
        <v>15.43</v>
      </c>
      <c r="O5034" s="3">
        <v>12.42</v>
      </c>
      <c r="P5034" s="3">
        <v>6.08</v>
      </c>
      <c r="Q5034" s="3">
        <v>53.0</v>
      </c>
      <c r="R5034" s="3">
        <v>21.67</v>
      </c>
      <c r="S5034" s="3">
        <v>18.57</v>
      </c>
      <c r="T5034" s="3">
        <v>1677.44020940452</v>
      </c>
      <c r="U5034" s="3">
        <v>1678.3504</v>
      </c>
    </row>
    <row r="5035" hidden="1">
      <c r="A5035" s="10" t="str">
        <f t="shared" si="1"/>
        <v>France2012</v>
      </c>
      <c r="B5035" s="1" t="s">
        <v>83</v>
      </c>
      <c r="C5035" s="3">
        <v>2012.0</v>
      </c>
      <c r="D5035" s="3">
        <v>20.05</v>
      </c>
      <c r="E5035" s="3">
        <v>65.95</v>
      </c>
      <c r="F5035" s="3">
        <v>1.414721</v>
      </c>
      <c r="G5035" s="3">
        <v>0.05</v>
      </c>
      <c r="H5035" s="3">
        <v>666675.23</v>
      </c>
      <c r="I5035" s="3">
        <v>558460.55</v>
      </c>
      <c r="J5035" s="3">
        <v>-1.3</v>
      </c>
      <c r="K5035" s="3">
        <v>2683830.01</v>
      </c>
      <c r="L5035" s="3">
        <v>25.45</v>
      </c>
      <c r="M5035" s="3">
        <v>40.5</v>
      </c>
      <c r="N5035" s="3">
        <v>21.63</v>
      </c>
      <c r="O5035" s="3">
        <v>12.35</v>
      </c>
      <c r="P5035" s="3">
        <v>34.69</v>
      </c>
      <c r="Q5035" s="3">
        <v>36.42</v>
      </c>
      <c r="R5035" s="3">
        <v>20.08</v>
      </c>
      <c r="S5035" s="3">
        <v>6.29</v>
      </c>
      <c r="T5035" s="3">
        <v>1899.77508974721</v>
      </c>
      <c r="U5035" s="3">
        <v>1195.6912</v>
      </c>
    </row>
    <row r="5036" hidden="1">
      <c r="A5036" s="10" t="str">
        <f t="shared" si="1"/>
        <v>Faroe Islands2012</v>
      </c>
      <c r="B5036" s="1" t="s">
        <v>80</v>
      </c>
      <c r="C5036" s="3">
        <v>2012.0</v>
      </c>
      <c r="D5036" s="3">
        <v>0.0</v>
      </c>
      <c r="E5036" s="3">
        <v>0.0</v>
      </c>
      <c r="F5036" s="2"/>
      <c r="G5036" s="2"/>
      <c r="H5036" s="2"/>
      <c r="I5036" s="2"/>
      <c r="J5036" s="3">
        <v>-10.27</v>
      </c>
      <c r="K5036" s="3">
        <v>2366.3</v>
      </c>
      <c r="L5036" s="2"/>
      <c r="M5036" s="2"/>
      <c r="N5036" s="2"/>
      <c r="O5036" s="2"/>
      <c r="P5036" s="2"/>
      <c r="Q5036" s="2"/>
      <c r="R5036" s="2"/>
      <c r="S5036" s="2"/>
      <c r="T5036" s="3">
        <v>0.0</v>
      </c>
      <c r="U5036" s="3">
        <v>0.0</v>
      </c>
    </row>
    <row r="5037" hidden="1">
      <c r="A5037" s="10" t="str">
        <f t="shared" si="1"/>
        <v>Micronesia, Fed. Sts.2012</v>
      </c>
      <c r="B5037" s="1" t="s">
        <v>137</v>
      </c>
      <c r="C5037" s="3">
        <v>2012.0</v>
      </c>
      <c r="D5037" s="3">
        <v>99.9</v>
      </c>
      <c r="E5037" s="3">
        <v>78.0</v>
      </c>
      <c r="F5037" s="2"/>
      <c r="G5037" s="3">
        <v>0.33</v>
      </c>
      <c r="H5037" s="3">
        <v>193.65</v>
      </c>
      <c r="I5037" s="3">
        <v>45.09</v>
      </c>
      <c r="J5037" s="3">
        <v>-51.58</v>
      </c>
      <c r="K5037" s="3">
        <v>327.25</v>
      </c>
      <c r="L5037" s="3">
        <v>9.1</v>
      </c>
      <c r="M5037" s="3">
        <v>68.9</v>
      </c>
      <c r="N5037" s="3">
        <v>11.38</v>
      </c>
      <c r="O5037" s="3">
        <v>10.26</v>
      </c>
      <c r="P5037" s="3">
        <v>0.01</v>
      </c>
      <c r="Q5037" s="3">
        <v>1.17</v>
      </c>
      <c r="R5037" s="3">
        <v>0.63</v>
      </c>
      <c r="S5037" s="3">
        <v>98.19</v>
      </c>
      <c r="T5037" s="3">
        <v>1688.82335161873</v>
      </c>
      <c r="U5037" s="3">
        <v>8075.2063</v>
      </c>
    </row>
    <row r="5038" hidden="1">
      <c r="A5038" s="10" t="str">
        <f t="shared" si="1"/>
        <v>Gabon2012</v>
      </c>
      <c r="B5038" s="1" t="s">
        <v>86</v>
      </c>
      <c r="C5038" s="3">
        <v>2012.0</v>
      </c>
      <c r="D5038" s="3">
        <v>0.0</v>
      </c>
      <c r="E5038" s="3">
        <v>0.0</v>
      </c>
      <c r="F5038" s="3">
        <v>-1.636201</v>
      </c>
      <c r="G5038" s="2"/>
      <c r="H5038" s="2"/>
      <c r="I5038" s="2"/>
      <c r="J5038" s="3">
        <v>29.56</v>
      </c>
      <c r="K5038" s="3">
        <v>17170.47</v>
      </c>
      <c r="L5038" s="2"/>
      <c r="M5038" s="2"/>
      <c r="N5038" s="2"/>
      <c r="O5038" s="2"/>
      <c r="P5038" s="2"/>
      <c r="Q5038" s="2"/>
      <c r="R5038" s="2"/>
      <c r="S5038" s="2"/>
      <c r="T5038" s="3">
        <v>0.0</v>
      </c>
      <c r="U5038" s="3">
        <v>0.0</v>
      </c>
    </row>
    <row r="5039" hidden="1">
      <c r="A5039" s="10" t="str">
        <f t="shared" si="1"/>
        <v>United Kingdom2012</v>
      </c>
      <c r="B5039" s="1" t="s">
        <v>212</v>
      </c>
      <c r="C5039" s="3">
        <v>2012.0</v>
      </c>
      <c r="D5039" s="3">
        <v>22.09</v>
      </c>
      <c r="E5039" s="3">
        <v>59.62</v>
      </c>
      <c r="F5039" s="3">
        <v>1.544653</v>
      </c>
      <c r="G5039" s="3">
        <v>0.05</v>
      </c>
      <c r="H5039" s="3">
        <v>689137.01</v>
      </c>
      <c r="I5039" s="3">
        <v>481225.75</v>
      </c>
      <c r="J5039" s="3">
        <v>-1.17</v>
      </c>
      <c r="K5039" s="3">
        <v>2704889.87</v>
      </c>
      <c r="L5039" s="3">
        <v>23.41</v>
      </c>
      <c r="M5039" s="3">
        <v>36.21</v>
      </c>
      <c r="N5039" s="3">
        <v>16.43</v>
      </c>
      <c r="O5039" s="3">
        <v>12.95</v>
      </c>
      <c r="P5039" s="3">
        <v>26.62</v>
      </c>
      <c r="Q5039" s="3">
        <v>37.24</v>
      </c>
      <c r="R5039" s="3">
        <v>15.67</v>
      </c>
      <c r="S5039" s="3">
        <v>11.75</v>
      </c>
      <c r="T5039" s="3">
        <v>1737.25493005913</v>
      </c>
      <c r="U5039" s="3">
        <v>1245.3098</v>
      </c>
    </row>
    <row r="5040" hidden="1">
      <c r="A5040" s="10" t="str">
        <f t="shared" si="1"/>
        <v>Georgia2012</v>
      </c>
      <c r="B5040" s="1" t="s">
        <v>88</v>
      </c>
      <c r="C5040" s="3">
        <v>2012.0</v>
      </c>
      <c r="D5040" s="3">
        <v>29.1</v>
      </c>
      <c r="E5040" s="3">
        <v>75.66</v>
      </c>
      <c r="F5040" s="3">
        <v>-0.244691</v>
      </c>
      <c r="G5040" s="3">
        <v>0.04</v>
      </c>
      <c r="H5040" s="3">
        <v>8053.87</v>
      </c>
      <c r="I5040" s="3">
        <v>2376.63</v>
      </c>
      <c r="J5040" s="3">
        <v>-18.91</v>
      </c>
      <c r="K5040" s="3">
        <v>16488.4</v>
      </c>
      <c r="L5040" s="3">
        <v>20.73</v>
      </c>
      <c r="M5040" s="3">
        <v>54.93</v>
      </c>
      <c r="N5040" s="3">
        <v>15.59</v>
      </c>
      <c r="O5040" s="3">
        <v>8.35</v>
      </c>
      <c r="P5040" s="3">
        <v>5.83</v>
      </c>
      <c r="Q5040" s="3">
        <v>44.03</v>
      </c>
      <c r="R5040" s="3">
        <v>30.77</v>
      </c>
      <c r="S5040" s="3">
        <v>17.83</v>
      </c>
      <c r="T5040" s="3">
        <v>1796.46618797521</v>
      </c>
      <c r="U5040" s="3">
        <v>1527.4287</v>
      </c>
    </row>
    <row r="5041" hidden="1">
      <c r="A5041" s="10" t="str">
        <f t="shared" si="1"/>
        <v>Ghana2012</v>
      </c>
      <c r="B5041" s="1" t="s">
        <v>90</v>
      </c>
      <c r="C5041" s="3">
        <v>2012.0</v>
      </c>
      <c r="D5041" s="3">
        <v>49.29</v>
      </c>
      <c r="E5041" s="3">
        <v>65.89</v>
      </c>
      <c r="F5041" s="3">
        <v>-1.054105</v>
      </c>
      <c r="G5041" s="3">
        <v>0.08</v>
      </c>
      <c r="H5041" s="3">
        <v>13578.11</v>
      </c>
      <c r="I5041" s="3">
        <v>15761.18</v>
      </c>
      <c r="J5041" s="3">
        <v>-12.45</v>
      </c>
      <c r="K5041" s="3">
        <v>41270.96</v>
      </c>
      <c r="L5041" s="3">
        <v>34.06</v>
      </c>
      <c r="M5041" s="3">
        <v>31.83</v>
      </c>
      <c r="N5041" s="3">
        <v>25.24</v>
      </c>
      <c r="O5041" s="3">
        <v>8.8</v>
      </c>
      <c r="P5041" s="3">
        <v>1.35</v>
      </c>
      <c r="Q5041" s="3">
        <v>9.09</v>
      </c>
      <c r="R5041" s="3">
        <v>50.32</v>
      </c>
      <c r="S5041" s="3">
        <v>39.24</v>
      </c>
      <c r="T5041" s="3">
        <v>2308.06813567718</v>
      </c>
      <c r="U5041" s="3">
        <v>3071.2581</v>
      </c>
    </row>
    <row r="5042" hidden="1">
      <c r="A5042" s="10" t="str">
        <f t="shared" si="1"/>
        <v>Guinea2012</v>
      </c>
      <c r="B5042" s="1" t="s">
        <v>96</v>
      </c>
      <c r="C5042" s="3">
        <v>2012.0</v>
      </c>
      <c r="D5042" s="3">
        <v>0.0</v>
      </c>
      <c r="E5042" s="3">
        <v>0.0</v>
      </c>
      <c r="F5042" s="3">
        <v>-1.904106</v>
      </c>
      <c r="G5042" s="2"/>
      <c r="H5042" s="2"/>
      <c r="I5042" s="2"/>
      <c r="J5042" s="3">
        <v>-20.4</v>
      </c>
      <c r="K5042" s="3">
        <v>7638.05</v>
      </c>
      <c r="L5042" s="2"/>
      <c r="M5042" s="2"/>
      <c r="N5042" s="2"/>
      <c r="O5042" s="2"/>
      <c r="P5042" s="2"/>
      <c r="Q5042" s="2"/>
      <c r="R5042" s="2"/>
      <c r="S5042" s="2"/>
      <c r="T5042" s="3">
        <v>0.0</v>
      </c>
      <c r="U5042" s="3">
        <v>0.0</v>
      </c>
    </row>
    <row r="5043" hidden="1">
      <c r="A5043" s="10" t="str">
        <f t="shared" si="1"/>
        <v>Guadeloupe2012</v>
      </c>
      <c r="B5043" s="1" t="s">
        <v>94</v>
      </c>
      <c r="C5043" s="3">
        <v>2012.0</v>
      </c>
      <c r="D5043" s="3">
        <v>0.0</v>
      </c>
      <c r="E5043" s="3">
        <v>0.0</v>
      </c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3">
        <v>0.0</v>
      </c>
      <c r="U5043" s="3">
        <v>0.0</v>
      </c>
    </row>
    <row r="5044" hidden="1">
      <c r="A5044" s="10" t="str">
        <f t="shared" si="1"/>
        <v>Gambia, The2012</v>
      </c>
      <c r="B5044" s="1" t="s">
        <v>87</v>
      </c>
      <c r="C5044" s="3">
        <v>2012.0</v>
      </c>
      <c r="D5044" s="3">
        <v>39.44</v>
      </c>
      <c r="E5044" s="3">
        <v>81.53</v>
      </c>
      <c r="F5044" s="2"/>
      <c r="G5044" s="3">
        <v>0.28</v>
      </c>
      <c r="H5044" s="3">
        <v>380.34</v>
      </c>
      <c r="I5044" s="3">
        <v>118.77</v>
      </c>
      <c r="J5044" s="3">
        <v>-8.02</v>
      </c>
      <c r="K5044" s="3">
        <v>1415.01</v>
      </c>
      <c r="L5044" s="3">
        <v>11.1</v>
      </c>
      <c r="M5044" s="3">
        <v>70.43</v>
      </c>
      <c r="N5044" s="3">
        <v>15.2</v>
      </c>
      <c r="O5044" s="3">
        <v>3.26</v>
      </c>
      <c r="P5044" s="3">
        <v>1.51</v>
      </c>
      <c r="Q5044" s="3">
        <v>27.01</v>
      </c>
      <c r="R5044" s="3">
        <v>65.75</v>
      </c>
      <c r="S5044" s="3">
        <v>5.73</v>
      </c>
      <c r="T5044" s="3">
        <v>1602.50109150796</v>
      </c>
      <c r="U5044" s="3">
        <v>3215.983</v>
      </c>
    </row>
    <row r="5045" hidden="1">
      <c r="A5045" s="10" t="str">
        <f t="shared" si="1"/>
        <v>Guinea-Bissau2012</v>
      </c>
      <c r="B5045" s="1" t="s">
        <v>97</v>
      </c>
      <c r="C5045" s="3">
        <v>2012.0</v>
      </c>
      <c r="D5045" s="3">
        <v>0.0</v>
      </c>
      <c r="E5045" s="3">
        <v>0.0</v>
      </c>
      <c r="F5045" s="2"/>
      <c r="G5045" s="2"/>
      <c r="H5045" s="2"/>
      <c r="I5045" s="2"/>
      <c r="J5045" s="3">
        <v>-10.22</v>
      </c>
      <c r="K5045" s="3">
        <v>989.27</v>
      </c>
      <c r="L5045" s="2"/>
      <c r="M5045" s="2"/>
      <c r="N5045" s="2"/>
      <c r="O5045" s="2"/>
      <c r="P5045" s="2"/>
      <c r="Q5045" s="2"/>
      <c r="R5045" s="2"/>
      <c r="S5045" s="2"/>
      <c r="T5045" s="3">
        <v>0.0</v>
      </c>
      <c r="U5045" s="3">
        <v>0.0</v>
      </c>
    </row>
    <row r="5046" hidden="1">
      <c r="A5046" s="10" t="str">
        <f t="shared" si="1"/>
        <v>Greece2012</v>
      </c>
      <c r="B5046" s="1" t="s">
        <v>91</v>
      </c>
      <c r="C5046" s="3">
        <v>2012.0</v>
      </c>
      <c r="D5046" s="3">
        <v>59.14</v>
      </c>
      <c r="E5046" s="3">
        <v>50.95</v>
      </c>
      <c r="F5046" s="3">
        <v>0.161352</v>
      </c>
      <c r="G5046" s="3">
        <v>0.04</v>
      </c>
      <c r="H5046" s="3">
        <v>62504.43</v>
      </c>
      <c r="I5046" s="3">
        <v>35151.15</v>
      </c>
      <c r="J5046" s="3">
        <v>-4.45</v>
      </c>
      <c r="K5046" s="3">
        <v>245671.0</v>
      </c>
      <c r="L5046" s="3">
        <v>15.42</v>
      </c>
      <c r="M5046" s="3">
        <v>35.53</v>
      </c>
      <c r="N5046" s="3">
        <v>15.49</v>
      </c>
      <c r="O5046" s="3">
        <v>33.54</v>
      </c>
      <c r="P5046" s="3">
        <v>7.09</v>
      </c>
      <c r="Q5046" s="3">
        <v>61.2</v>
      </c>
      <c r="R5046" s="3">
        <v>18.55</v>
      </c>
      <c r="S5046" s="3">
        <v>11.13</v>
      </c>
      <c r="T5046" s="3">
        <v>1846.23378445234</v>
      </c>
      <c r="U5046" s="3">
        <v>1888.2758</v>
      </c>
    </row>
    <row r="5047" hidden="1">
      <c r="A5047" s="10" t="str">
        <f t="shared" si="1"/>
        <v>Grenada2012</v>
      </c>
      <c r="B5047" s="1" t="s">
        <v>93</v>
      </c>
      <c r="C5047" s="3">
        <v>2012.0</v>
      </c>
      <c r="D5047" s="3">
        <v>0.0</v>
      </c>
      <c r="E5047" s="3">
        <v>0.0</v>
      </c>
      <c r="F5047" s="2"/>
      <c r="G5047" s="2"/>
      <c r="H5047" s="2"/>
      <c r="I5047" s="2"/>
      <c r="J5047" s="3">
        <v>-23.65</v>
      </c>
      <c r="K5047" s="3">
        <v>799.88</v>
      </c>
      <c r="L5047" s="2"/>
      <c r="M5047" s="2"/>
      <c r="N5047" s="2"/>
      <c r="O5047" s="2"/>
      <c r="P5047" s="2"/>
      <c r="Q5047" s="2"/>
      <c r="R5047" s="2"/>
      <c r="S5047" s="2"/>
      <c r="T5047" s="3">
        <v>1683.94990286916</v>
      </c>
      <c r="U5047" s="3">
        <v>0.0</v>
      </c>
    </row>
    <row r="5048" hidden="1">
      <c r="A5048" s="10" t="str">
        <f t="shared" si="1"/>
        <v>Greenland2012</v>
      </c>
      <c r="B5048" s="1" t="s">
        <v>92</v>
      </c>
      <c r="C5048" s="3">
        <v>2012.0</v>
      </c>
      <c r="D5048" s="3">
        <v>90.71</v>
      </c>
      <c r="E5048" s="3">
        <v>83.04</v>
      </c>
      <c r="F5048" s="2"/>
      <c r="G5048" s="3">
        <v>0.37</v>
      </c>
      <c r="H5048" s="3">
        <v>860.55</v>
      </c>
      <c r="I5048" s="3">
        <v>477.77</v>
      </c>
      <c r="J5048" s="3">
        <v>-25.95</v>
      </c>
      <c r="K5048" s="3">
        <v>2609.67</v>
      </c>
      <c r="L5048" s="3">
        <v>16.16</v>
      </c>
      <c r="M5048" s="3">
        <v>66.88</v>
      </c>
      <c r="N5048" s="3">
        <v>9.38</v>
      </c>
      <c r="O5048" s="3">
        <v>5.04</v>
      </c>
      <c r="P5048" s="3">
        <v>0.92</v>
      </c>
      <c r="Q5048" s="3">
        <v>30.08</v>
      </c>
      <c r="R5048" s="3">
        <v>3.55</v>
      </c>
      <c r="S5048" s="3">
        <v>56.88</v>
      </c>
      <c r="T5048" s="3">
        <v>1715.68257237671</v>
      </c>
      <c r="U5048" s="3">
        <v>4784.3283</v>
      </c>
    </row>
    <row r="5049" hidden="1">
      <c r="A5049" s="10" t="str">
        <f t="shared" si="1"/>
        <v>Guatemala2012</v>
      </c>
      <c r="B5049" s="1" t="s">
        <v>95</v>
      </c>
      <c r="C5049" s="3">
        <v>2012.0</v>
      </c>
      <c r="D5049" s="3">
        <v>59.56</v>
      </c>
      <c r="E5049" s="3">
        <v>65.16</v>
      </c>
      <c r="F5049" s="3">
        <v>-0.158014</v>
      </c>
      <c r="G5049" s="3">
        <v>0.21</v>
      </c>
      <c r="H5049" s="3">
        <v>16978.69</v>
      </c>
      <c r="I5049" s="3">
        <v>10124.55</v>
      </c>
      <c r="J5049" s="3">
        <v>-11.25</v>
      </c>
      <c r="K5049" s="3">
        <v>50388.46</v>
      </c>
      <c r="L5049" s="3">
        <v>18.93</v>
      </c>
      <c r="M5049" s="3">
        <v>46.23</v>
      </c>
      <c r="N5049" s="3">
        <v>28.44</v>
      </c>
      <c r="O5049" s="3">
        <v>6.23</v>
      </c>
      <c r="P5049" s="3">
        <v>3.21</v>
      </c>
      <c r="Q5049" s="3">
        <v>38.49</v>
      </c>
      <c r="R5049" s="3">
        <v>22.11</v>
      </c>
      <c r="S5049" s="3">
        <v>35.66</v>
      </c>
      <c r="T5049" s="3">
        <v>1634.52801695208</v>
      </c>
      <c r="U5049" s="3">
        <v>1501.9835</v>
      </c>
    </row>
    <row r="5050" hidden="1">
      <c r="A5050" s="10" t="str">
        <f t="shared" si="1"/>
        <v>French Guiana2012</v>
      </c>
      <c r="B5050" s="1" t="s">
        <v>84</v>
      </c>
      <c r="C5050" s="3">
        <v>2012.0</v>
      </c>
      <c r="D5050" s="3">
        <v>0.0</v>
      </c>
      <c r="E5050" s="3">
        <v>0.0</v>
      </c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3">
        <v>0.0</v>
      </c>
      <c r="U5050" s="3">
        <v>0.0</v>
      </c>
    </row>
    <row r="5051" hidden="1">
      <c r="A5051" s="10" t="str">
        <f t="shared" si="1"/>
        <v>Guyana2012</v>
      </c>
      <c r="B5051" s="1" t="s">
        <v>98</v>
      </c>
      <c r="C5051" s="3">
        <v>2012.0</v>
      </c>
      <c r="D5051" s="3">
        <v>42.74</v>
      </c>
      <c r="E5051" s="3">
        <v>82.61</v>
      </c>
      <c r="F5051" s="2"/>
      <c r="G5051" s="3">
        <v>0.18</v>
      </c>
      <c r="H5051" s="3">
        <v>1997.07</v>
      </c>
      <c r="I5051" s="3">
        <v>1436.6</v>
      </c>
      <c r="J5051" s="2"/>
      <c r="K5051" s="3">
        <v>4063.09</v>
      </c>
      <c r="L5051" s="3">
        <v>24.78</v>
      </c>
      <c r="M5051" s="3">
        <v>57.83</v>
      </c>
      <c r="N5051" s="3">
        <v>13.54</v>
      </c>
      <c r="O5051" s="3">
        <v>3.85</v>
      </c>
      <c r="P5051" s="3">
        <v>0.99</v>
      </c>
      <c r="Q5051" s="3">
        <v>11.74</v>
      </c>
      <c r="R5051" s="3">
        <v>58.66</v>
      </c>
      <c r="S5051" s="3">
        <v>24.06</v>
      </c>
      <c r="T5051" s="3">
        <v>2026.02498376737</v>
      </c>
      <c r="U5051" s="3">
        <v>2999.1433</v>
      </c>
    </row>
    <row r="5052" hidden="1">
      <c r="A5052" s="10" t="str">
        <f t="shared" si="1"/>
        <v>Hong Kong SAR, China2012</v>
      </c>
      <c r="B5052" s="1" t="s">
        <v>100</v>
      </c>
      <c r="C5052" s="3">
        <v>2012.0</v>
      </c>
      <c r="D5052" s="3">
        <v>2.6</v>
      </c>
      <c r="E5052" s="3">
        <v>74.8</v>
      </c>
      <c r="F5052" s="2"/>
      <c r="G5052" s="3">
        <v>0.07</v>
      </c>
      <c r="H5052" s="3">
        <v>553486.47</v>
      </c>
      <c r="I5052" s="3">
        <v>492907.47</v>
      </c>
      <c r="J5052" s="3">
        <v>1.13</v>
      </c>
      <c r="K5052" s="3">
        <v>262629.0</v>
      </c>
      <c r="L5052" s="3">
        <v>52.39</v>
      </c>
      <c r="M5052" s="3">
        <v>22.41</v>
      </c>
      <c r="N5052" s="3">
        <v>21.5</v>
      </c>
      <c r="O5052" s="3">
        <v>3.66</v>
      </c>
      <c r="P5052" s="3">
        <v>54.99</v>
      </c>
      <c r="Q5052" s="3">
        <v>20.4</v>
      </c>
      <c r="R5052" s="3">
        <v>22.41</v>
      </c>
      <c r="S5052" s="3">
        <v>2.09</v>
      </c>
      <c r="T5052" s="3">
        <v>3367.46127634893</v>
      </c>
      <c r="U5052" s="3">
        <v>3501.1337</v>
      </c>
    </row>
    <row r="5053" hidden="1">
      <c r="A5053" s="10" t="str">
        <f t="shared" si="1"/>
        <v>Honduras2012</v>
      </c>
      <c r="B5053" s="1" t="s">
        <v>99</v>
      </c>
      <c r="C5053" s="3">
        <v>2012.0</v>
      </c>
      <c r="D5053" s="3">
        <v>63.9</v>
      </c>
      <c r="E5053" s="3">
        <v>75.46</v>
      </c>
      <c r="F5053" s="3">
        <v>-0.362811</v>
      </c>
      <c r="G5053" s="3">
        <v>0.31</v>
      </c>
      <c r="H5053" s="3">
        <v>8646.78</v>
      </c>
      <c r="I5053" s="3">
        <v>4696.17</v>
      </c>
      <c r="J5053" s="3">
        <v>-19.38</v>
      </c>
      <c r="K5053" s="3">
        <v>18528.6</v>
      </c>
      <c r="L5053" s="3">
        <v>16.7</v>
      </c>
      <c r="M5053" s="3">
        <v>58.76</v>
      </c>
      <c r="N5053" s="3">
        <v>18.68</v>
      </c>
      <c r="O5053" s="3">
        <v>5.74</v>
      </c>
      <c r="P5053" s="3">
        <v>4.13</v>
      </c>
      <c r="Q5053" s="3">
        <v>30.82</v>
      </c>
      <c r="R5053" s="3">
        <v>15.99</v>
      </c>
      <c r="S5053" s="3">
        <v>46.24</v>
      </c>
      <c r="T5053" s="3">
        <v>1623.83079951304</v>
      </c>
      <c r="U5053" s="3">
        <v>2043.2667</v>
      </c>
    </row>
    <row r="5054" hidden="1">
      <c r="A5054" s="10" t="str">
        <f t="shared" si="1"/>
        <v>Croatia2012</v>
      </c>
      <c r="B5054" s="1" t="s">
        <v>63</v>
      </c>
      <c r="C5054" s="3">
        <v>2012.0</v>
      </c>
      <c r="D5054" s="3">
        <v>34.84</v>
      </c>
      <c r="E5054" s="3">
        <v>60.67</v>
      </c>
      <c r="F5054" s="3">
        <v>0.881764</v>
      </c>
      <c r="G5054" s="3">
        <v>0.07</v>
      </c>
      <c r="H5054" s="3">
        <v>20834.26</v>
      </c>
      <c r="I5054" s="3">
        <v>12368.98</v>
      </c>
      <c r="J5054" s="3">
        <v>-1.62</v>
      </c>
      <c r="K5054" s="3">
        <v>56580.82</v>
      </c>
      <c r="L5054" s="3">
        <v>18.54</v>
      </c>
      <c r="M5054" s="3">
        <v>42.13</v>
      </c>
      <c r="N5054" s="3">
        <v>24.85</v>
      </c>
      <c r="O5054" s="3">
        <v>14.47</v>
      </c>
      <c r="P5054" s="3">
        <v>24.71</v>
      </c>
      <c r="Q5054" s="3">
        <v>45.18</v>
      </c>
      <c r="R5054" s="3">
        <v>20.38</v>
      </c>
      <c r="S5054" s="3">
        <v>9.73</v>
      </c>
      <c r="T5054" s="3">
        <v>1691.21488877745</v>
      </c>
      <c r="U5054" s="3">
        <v>961.7823</v>
      </c>
    </row>
    <row r="5055" hidden="1">
      <c r="A5055" s="10" t="str">
        <f t="shared" si="1"/>
        <v>Hungary2012</v>
      </c>
      <c r="B5055" s="1" t="s">
        <v>101</v>
      </c>
      <c r="C5055" s="3">
        <v>2012.0</v>
      </c>
      <c r="D5055" s="3">
        <v>15.81</v>
      </c>
      <c r="E5055" s="3">
        <v>66.68</v>
      </c>
      <c r="F5055" s="3">
        <v>1.61049</v>
      </c>
      <c r="G5055" s="3">
        <v>0.08</v>
      </c>
      <c r="H5055" s="3">
        <v>94300.66</v>
      </c>
      <c r="I5055" s="3">
        <v>102829.8</v>
      </c>
      <c r="J5055" s="3">
        <v>6.76</v>
      </c>
      <c r="K5055" s="3">
        <v>128475.0</v>
      </c>
      <c r="L5055" s="3">
        <v>38.46</v>
      </c>
      <c r="M5055" s="3">
        <v>28.22</v>
      </c>
      <c r="N5055" s="3">
        <v>18.78</v>
      </c>
      <c r="O5055" s="3">
        <v>7.76</v>
      </c>
      <c r="P5055" s="3">
        <v>42.66</v>
      </c>
      <c r="Q5055" s="3">
        <v>33.72</v>
      </c>
      <c r="R5055" s="3">
        <v>13.9</v>
      </c>
      <c r="S5055" s="3">
        <v>6.24</v>
      </c>
      <c r="T5055" s="3">
        <v>2452.58337990246</v>
      </c>
      <c r="U5055" s="3">
        <v>2139.8461</v>
      </c>
    </row>
    <row r="5056" hidden="1">
      <c r="A5056" s="10" t="str">
        <f t="shared" si="1"/>
        <v>Indonesia2012</v>
      </c>
      <c r="B5056" s="1" t="s">
        <v>104</v>
      </c>
      <c r="C5056" s="3">
        <v>2012.0</v>
      </c>
      <c r="D5056" s="3">
        <v>59.07</v>
      </c>
      <c r="E5056" s="3">
        <v>58.0</v>
      </c>
      <c r="F5056" s="3">
        <v>0.045694</v>
      </c>
      <c r="G5056" s="3">
        <v>0.07</v>
      </c>
      <c r="H5056" s="3">
        <v>191690.91</v>
      </c>
      <c r="I5056" s="3">
        <v>190031.84</v>
      </c>
      <c r="J5056" s="3">
        <v>-0.39</v>
      </c>
      <c r="K5056" s="3">
        <v>917870.02</v>
      </c>
      <c r="L5056" s="3">
        <v>30.89</v>
      </c>
      <c r="M5056" s="3">
        <v>27.11</v>
      </c>
      <c r="N5056" s="3">
        <v>29.05</v>
      </c>
      <c r="O5056" s="3">
        <v>11.8</v>
      </c>
      <c r="P5056" s="3">
        <v>8.96</v>
      </c>
      <c r="Q5056" s="3">
        <v>35.57</v>
      </c>
      <c r="R5056" s="3">
        <v>24.81</v>
      </c>
      <c r="S5056" s="3">
        <v>30.66</v>
      </c>
      <c r="T5056" s="3">
        <v>1959.34459636015</v>
      </c>
      <c r="U5056" s="3">
        <v>1578.1722</v>
      </c>
    </row>
    <row r="5057" hidden="1">
      <c r="A5057" s="10" t="str">
        <f t="shared" si="1"/>
        <v>India2012</v>
      </c>
      <c r="B5057" s="1" t="s">
        <v>103</v>
      </c>
      <c r="C5057" s="3">
        <v>2012.0</v>
      </c>
      <c r="D5057" s="3">
        <v>34.11</v>
      </c>
      <c r="E5057" s="3">
        <v>25.82</v>
      </c>
      <c r="F5057" s="3">
        <v>0.248832</v>
      </c>
      <c r="G5057" s="3">
        <v>0.04</v>
      </c>
      <c r="H5057" s="3">
        <v>488976.38</v>
      </c>
      <c r="I5057" s="3">
        <v>289564.77</v>
      </c>
      <c r="J5057" s="3">
        <v>-6.72</v>
      </c>
      <c r="K5057" s="3">
        <v>1827640.05</v>
      </c>
      <c r="L5057" s="3">
        <v>15.88</v>
      </c>
      <c r="M5057" s="3">
        <v>9.94</v>
      </c>
      <c r="N5057" s="3">
        <v>30.1</v>
      </c>
      <c r="O5057" s="3">
        <v>41.59</v>
      </c>
      <c r="P5057" s="3">
        <v>11.73</v>
      </c>
      <c r="Q5057" s="3">
        <v>47.17</v>
      </c>
      <c r="R5057" s="3">
        <v>29.28</v>
      </c>
      <c r="S5057" s="3">
        <v>10.91</v>
      </c>
      <c r="T5057" s="3">
        <v>2094.1700723973</v>
      </c>
      <c r="U5057" s="3">
        <v>1089.349</v>
      </c>
    </row>
    <row r="5058" hidden="1">
      <c r="A5058" s="10" t="str">
        <f t="shared" si="1"/>
        <v>Ireland2012</v>
      </c>
      <c r="B5058" s="1" t="s">
        <v>106</v>
      </c>
      <c r="C5058" s="3">
        <v>2012.0</v>
      </c>
      <c r="D5058" s="3">
        <v>13.24</v>
      </c>
      <c r="E5058" s="3">
        <v>73.49</v>
      </c>
      <c r="F5058" s="3">
        <v>1.176155</v>
      </c>
      <c r="G5058" s="3">
        <v>0.09</v>
      </c>
      <c r="H5058" s="3">
        <v>72218.45</v>
      </c>
      <c r="I5058" s="3">
        <v>120208.96</v>
      </c>
      <c r="J5058" s="3">
        <v>17.48</v>
      </c>
      <c r="K5058" s="3">
        <v>224999.0</v>
      </c>
      <c r="L5058" s="3">
        <v>35.16</v>
      </c>
      <c r="M5058" s="3">
        <v>38.33</v>
      </c>
      <c r="N5058" s="3">
        <v>16.2</v>
      </c>
      <c r="O5058" s="3">
        <v>8.27</v>
      </c>
      <c r="P5058" s="3">
        <v>16.92</v>
      </c>
      <c r="Q5058" s="3">
        <v>33.69</v>
      </c>
      <c r="R5058" s="3">
        <v>43.52</v>
      </c>
      <c r="S5058" s="3">
        <v>4.69</v>
      </c>
      <c r="T5058" s="3">
        <v>1878.63590492502</v>
      </c>
      <c r="U5058" s="3">
        <v>3746.1035</v>
      </c>
    </row>
    <row r="5059" hidden="1">
      <c r="A5059" s="10" t="str">
        <f t="shared" si="1"/>
        <v>Iran, Islamic Rep.2012</v>
      </c>
      <c r="B5059" s="1" t="s">
        <v>105</v>
      </c>
      <c r="C5059" s="3">
        <v>2012.0</v>
      </c>
      <c r="D5059" s="3">
        <v>0.0</v>
      </c>
      <c r="E5059" s="3">
        <v>0.0</v>
      </c>
      <c r="F5059" s="3">
        <v>-1.06794</v>
      </c>
      <c r="G5059" s="2"/>
      <c r="H5059" s="2"/>
      <c r="I5059" s="2"/>
      <c r="J5059" s="3">
        <v>0.88</v>
      </c>
      <c r="K5059" s="3">
        <v>598867.97</v>
      </c>
      <c r="L5059" s="2"/>
      <c r="M5059" s="2"/>
      <c r="N5059" s="2"/>
      <c r="O5059" s="2"/>
      <c r="P5059" s="2"/>
      <c r="Q5059" s="2"/>
      <c r="R5059" s="2"/>
      <c r="S5059" s="2"/>
      <c r="T5059" s="3">
        <v>0.0</v>
      </c>
      <c r="U5059" s="3">
        <v>0.0</v>
      </c>
    </row>
    <row r="5060" hidden="1">
      <c r="A5060" s="10" t="str">
        <f t="shared" si="1"/>
        <v>Iceland2012</v>
      </c>
      <c r="B5060" s="1" t="s">
        <v>102</v>
      </c>
      <c r="C5060" s="3">
        <v>2012.0</v>
      </c>
      <c r="D5060" s="3">
        <v>47.28</v>
      </c>
      <c r="E5060" s="3">
        <v>71.72</v>
      </c>
      <c r="F5060" s="2"/>
      <c r="G5060" s="3">
        <v>0.11</v>
      </c>
      <c r="H5060" s="3">
        <v>4771.92</v>
      </c>
      <c r="I5060" s="3">
        <v>5063.44</v>
      </c>
      <c r="J5060" s="3">
        <v>5.77</v>
      </c>
      <c r="K5060" s="3">
        <v>14724.08</v>
      </c>
      <c r="L5060" s="3">
        <v>27.74</v>
      </c>
      <c r="M5060" s="3">
        <v>43.98</v>
      </c>
      <c r="N5060" s="3">
        <v>22.9</v>
      </c>
      <c r="O5060" s="3">
        <v>5.15</v>
      </c>
      <c r="P5060" s="3">
        <v>5.9</v>
      </c>
      <c r="Q5060" s="3">
        <v>12.08</v>
      </c>
      <c r="R5060" s="3">
        <v>51.45</v>
      </c>
      <c r="S5060" s="3">
        <v>29.96</v>
      </c>
      <c r="T5060" s="3">
        <v>1770.10500105557</v>
      </c>
      <c r="U5060" s="3">
        <v>3094.6059</v>
      </c>
    </row>
    <row r="5061" hidden="1">
      <c r="A5061" s="10" t="str">
        <f t="shared" si="1"/>
        <v>Israel2012</v>
      </c>
      <c r="B5061" s="1" t="s">
        <v>107</v>
      </c>
      <c r="C5061" s="3">
        <v>2012.0</v>
      </c>
      <c r="D5061" s="3">
        <v>6.27</v>
      </c>
      <c r="E5061" s="3">
        <v>52.89</v>
      </c>
      <c r="F5061" s="3">
        <v>1.125254</v>
      </c>
      <c r="G5061" s="3">
        <v>0.13</v>
      </c>
      <c r="H5061" s="3">
        <v>73112.08</v>
      </c>
      <c r="I5061" s="3">
        <v>63140.64</v>
      </c>
      <c r="J5061" s="3">
        <v>-0.01</v>
      </c>
      <c r="K5061" s="3">
        <v>257179.99</v>
      </c>
      <c r="L5061" s="3">
        <v>24.43</v>
      </c>
      <c r="M5061" s="3">
        <v>28.46</v>
      </c>
      <c r="N5061" s="3">
        <v>21.78</v>
      </c>
      <c r="O5061" s="3">
        <v>24.72</v>
      </c>
      <c r="P5061" s="3">
        <v>25.39</v>
      </c>
      <c r="Q5061" s="3">
        <v>22.48</v>
      </c>
      <c r="R5061" s="3">
        <v>43.24</v>
      </c>
      <c r="S5061" s="3">
        <v>8.14</v>
      </c>
      <c r="T5061" s="3">
        <v>1965.97946326808</v>
      </c>
      <c r="U5061" s="3">
        <v>1957.4657</v>
      </c>
    </row>
    <row r="5062" hidden="1">
      <c r="A5062" s="10" t="str">
        <f t="shared" si="1"/>
        <v>Italy2012</v>
      </c>
      <c r="B5062" s="1" t="s">
        <v>108</v>
      </c>
      <c r="C5062" s="3">
        <v>2012.0</v>
      </c>
      <c r="D5062" s="3">
        <v>16.19</v>
      </c>
      <c r="E5062" s="3">
        <v>52.75</v>
      </c>
      <c r="F5062" s="3">
        <v>1.396626</v>
      </c>
      <c r="G5062" s="3">
        <v>0.04</v>
      </c>
      <c r="H5062" s="3">
        <v>489104.12</v>
      </c>
      <c r="I5062" s="3">
        <v>501528.85</v>
      </c>
      <c r="J5062" s="3">
        <v>1.1</v>
      </c>
      <c r="K5062" s="3">
        <v>2087080.03</v>
      </c>
      <c r="L5062" s="3">
        <v>18.02</v>
      </c>
      <c r="M5062" s="3">
        <v>34.73</v>
      </c>
      <c r="N5062" s="3">
        <v>26.16</v>
      </c>
      <c r="O5062" s="3">
        <v>19.9</v>
      </c>
      <c r="P5062" s="3">
        <v>31.21</v>
      </c>
      <c r="Q5062" s="3">
        <v>41.43</v>
      </c>
      <c r="R5062" s="3">
        <v>22.23</v>
      </c>
      <c r="S5062" s="3">
        <v>2.95</v>
      </c>
      <c r="T5062" s="3">
        <v>1595.86439974967</v>
      </c>
      <c r="U5062" s="3">
        <v>1147.4753</v>
      </c>
    </row>
    <row r="5063" hidden="1">
      <c r="A5063" s="10" t="str">
        <f t="shared" si="1"/>
        <v>Jamaica2012</v>
      </c>
      <c r="B5063" s="1" t="s">
        <v>109</v>
      </c>
      <c r="C5063" s="3">
        <v>2012.0</v>
      </c>
      <c r="D5063" s="3">
        <v>63.22</v>
      </c>
      <c r="E5063" s="3">
        <v>60.34</v>
      </c>
      <c r="F5063" s="3">
        <v>-0.307289</v>
      </c>
      <c r="G5063" s="3">
        <v>0.16</v>
      </c>
      <c r="H5063" s="3">
        <v>6580.36</v>
      </c>
      <c r="I5063" s="3">
        <v>1711.79</v>
      </c>
      <c r="J5063" s="3">
        <v>-21.67</v>
      </c>
      <c r="K5063" s="3">
        <v>14807.09</v>
      </c>
      <c r="L5063" s="3">
        <v>10.1</v>
      </c>
      <c r="M5063" s="3">
        <v>50.24</v>
      </c>
      <c r="N5063" s="3">
        <v>17.45</v>
      </c>
      <c r="O5063" s="3">
        <v>20.44</v>
      </c>
      <c r="P5063" s="3">
        <v>1.04</v>
      </c>
      <c r="Q5063" s="3">
        <v>36.45</v>
      </c>
      <c r="R5063" s="3">
        <v>49.33</v>
      </c>
      <c r="S5063" s="3">
        <v>12.84</v>
      </c>
      <c r="T5063" s="3">
        <v>1850.20791855859</v>
      </c>
      <c r="U5063" s="3">
        <v>2345.7844</v>
      </c>
    </row>
    <row r="5064" hidden="1">
      <c r="A5064" s="10" t="str">
        <f t="shared" si="1"/>
        <v>Jordan2012</v>
      </c>
      <c r="B5064" s="1" t="s">
        <v>111</v>
      </c>
      <c r="C5064" s="3">
        <v>2012.0</v>
      </c>
      <c r="D5064" s="3">
        <v>30.46</v>
      </c>
      <c r="E5064" s="3">
        <v>54.15</v>
      </c>
      <c r="F5064" s="3">
        <v>0.29205</v>
      </c>
      <c r="G5064" s="3">
        <v>0.09</v>
      </c>
      <c r="H5064" s="3">
        <v>20691.38</v>
      </c>
      <c r="I5064" s="3">
        <v>7877.14</v>
      </c>
      <c r="J5064" s="3">
        <v>-27.4</v>
      </c>
      <c r="K5064" s="3">
        <v>31634.56</v>
      </c>
      <c r="L5064" s="3">
        <v>12.11</v>
      </c>
      <c r="M5064" s="3">
        <v>42.04</v>
      </c>
      <c r="N5064" s="3">
        <v>22.25</v>
      </c>
      <c r="O5064" s="3">
        <v>22.08</v>
      </c>
      <c r="P5064" s="3">
        <v>7.57</v>
      </c>
      <c r="Q5064" s="3">
        <v>41.28</v>
      </c>
      <c r="R5064" s="3">
        <v>30.23</v>
      </c>
      <c r="S5064" s="3">
        <v>20.71</v>
      </c>
      <c r="T5064" s="3">
        <v>1660.95686523721</v>
      </c>
      <c r="U5064" s="3">
        <v>1436.3677</v>
      </c>
    </row>
    <row r="5065" hidden="1">
      <c r="A5065" s="10" t="str">
        <f t="shared" si="1"/>
        <v>Japan2012</v>
      </c>
      <c r="B5065" s="1" t="s">
        <v>110</v>
      </c>
      <c r="C5065" s="3">
        <v>2012.0</v>
      </c>
      <c r="D5065" s="3">
        <v>3.05</v>
      </c>
      <c r="E5065" s="3">
        <v>54.36</v>
      </c>
      <c r="F5065" s="3">
        <v>2.325746</v>
      </c>
      <c r="G5065" s="3">
        <v>0.08</v>
      </c>
      <c r="H5065" s="3">
        <v>886031.09</v>
      </c>
      <c r="I5065" s="3">
        <v>798620.02</v>
      </c>
      <c r="J5065" s="3">
        <v>-1.55</v>
      </c>
      <c r="K5065" s="3">
        <v>6203209.94</v>
      </c>
      <c r="L5065" s="3">
        <v>19.96</v>
      </c>
      <c r="M5065" s="3">
        <v>34.4</v>
      </c>
      <c r="N5065" s="3">
        <v>13.15</v>
      </c>
      <c r="O5065" s="3">
        <v>31.12</v>
      </c>
      <c r="P5065" s="3">
        <v>49.6</v>
      </c>
      <c r="Q5065" s="3">
        <v>23.01</v>
      </c>
      <c r="R5065" s="3">
        <v>21.45</v>
      </c>
      <c r="S5065" s="3">
        <v>1.49</v>
      </c>
      <c r="T5065" s="3">
        <v>1873.80624138238</v>
      </c>
      <c r="U5065" s="3">
        <v>2095.6988</v>
      </c>
    </row>
    <row r="5066" hidden="1">
      <c r="A5066" s="10" t="str">
        <f t="shared" si="1"/>
        <v>Kazakhstan2012</v>
      </c>
      <c r="B5066" s="1" t="s">
        <v>112</v>
      </c>
      <c r="C5066" s="3">
        <v>2012.0</v>
      </c>
      <c r="D5066" s="3">
        <v>78.95</v>
      </c>
      <c r="E5066" s="3">
        <v>69.17</v>
      </c>
      <c r="F5066" s="3">
        <v>-0.447428</v>
      </c>
      <c r="G5066" s="3">
        <v>0.09</v>
      </c>
      <c r="H5066" s="3">
        <v>44538.07</v>
      </c>
      <c r="I5066" s="3">
        <v>92281.52</v>
      </c>
      <c r="J5066" s="3">
        <v>14.5</v>
      </c>
      <c r="K5066" s="3">
        <v>207998.99</v>
      </c>
      <c r="L5066" s="3">
        <v>34.59</v>
      </c>
      <c r="M5066" s="3">
        <v>34.58</v>
      </c>
      <c r="N5066" s="3">
        <v>20.49</v>
      </c>
      <c r="O5066" s="3">
        <v>9.98</v>
      </c>
      <c r="P5066" s="3">
        <v>1.39</v>
      </c>
      <c r="Q5066" s="3">
        <v>8.74</v>
      </c>
      <c r="R5066" s="3">
        <v>19.47</v>
      </c>
      <c r="S5066" s="3">
        <v>70.4</v>
      </c>
      <c r="T5066" s="3">
        <v>2230.34504004611</v>
      </c>
      <c r="U5066" s="3">
        <v>5111.3857</v>
      </c>
    </row>
    <row r="5067" hidden="1">
      <c r="A5067" s="10" t="str">
        <f t="shared" si="1"/>
        <v>Kenya2012</v>
      </c>
      <c r="B5067" s="1" t="s">
        <v>113</v>
      </c>
      <c r="C5067" s="3">
        <v>2012.0</v>
      </c>
      <c r="D5067" s="3">
        <v>0.0</v>
      </c>
      <c r="E5067" s="3">
        <v>0.0</v>
      </c>
      <c r="F5067" s="3">
        <v>-0.256144</v>
      </c>
      <c r="G5067" s="2"/>
      <c r="H5067" s="2"/>
      <c r="I5067" s="2"/>
      <c r="J5067" s="3">
        <v>-13.31</v>
      </c>
      <c r="K5067" s="3">
        <v>50412.75</v>
      </c>
      <c r="L5067" s="2"/>
      <c r="M5067" s="2"/>
      <c r="N5067" s="2"/>
      <c r="O5067" s="2"/>
      <c r="P5067" s="2"/>
      <c r="Q5067" s="2"/>
      <c r="R5067" s="2"/>
      <c r="S5067" s="2"/>
      <c r="T5067" s="3">
        <v>0.0</v>
      </c>
      <c r="U5067" s="3">
        <v>0.0</v>
      </c>
    </row>
    <row r="5068" hidden="1">
      <c r="A5068" s="10" t="str">
        <f t="shared" si="1"/>
        <v>Kyrgyz Republic2012</v>
      </c>
      <c r="B5068" s="1" t="s">
        <v>117</v>
      </c>
      <c r="C5068" s="3">
        <v>2012.0</v>
      </c>
      <c r="D5068" s="3">
        <v>28.85</v>
      </c>
      <c r="E5068" s="3">
        <v>76.48</v>
      </c>
      <c r="F5068" s="3">
        <v>0.044116</v>
      </c>
      <c r="G5068" s="3">
        <v>0.21</v>
      </c>
      <c r="H5068" s="3">
        <v>5373.18</v>
      </c>
      <c r="I5068" s="3">
        <v>1683.24</v>
      </c>
      <c r="J5068" s="3">
        <v>-50.87</v>
      </c>
      <c r="K5068" s="3">
        <v>6605.14</v>
      </c>
      <c r="L5068" s="3">
        <v>19.0</v>
      </c>
      <c r="M5068" s="3">
        <v>57.48</v>
      </c>
      <c r="N5068" s="3">
        <v>17.28</v>
      </c>
      <c r="O5068" s="3">
        <v>5.66</v>
      </c>
      <c r="P5068" s="3">
        <v>11.04</v>
      </c>
      <c r="Q5068" s="3">
        <v>24.9</v>
      </c>
      <c r="R5068" s="3">
        <v>45.65</v>
      </c>
      <c r="S5068" s="3">
        <v>15.36</v>
      </c>
      <c r="T5068" s="3">
        <v>1653.2642111725</v>
      </c>
      <c r="U5068" s="3">
        <v>1748.2971</v>
      </c>
    </row>
    <row r="5069" hidden="1">
      <c r="A5069" s="10" t="str">
        <f t="shared" si="1"/>
        <v>Cambodia2012</v>
      </c>
      <c r="B5069" s="1" t="s">
        <v>48</v>
      </c>
      <c r="C5069" s="3">
        <v>2012.0</v>
      </c>
      <c r="D5069" s="3">
        <v>15.14</v>
      </c>
      <c r="E5069" s="3">
        <v>51.1</v>
      </c>
      <c r="F5069" s="3">
        <v>-0.632874</v>
      </c>
      <c r="G5069" s="3">
        <v>0.11</v>
      </c>
      <c r="H5069" s="3">
        <v>7466.71</v>
      </c>
      <c r="I5069" s="3">
        <v>5796.27</v>
      </c>
      <c r="J5069" s="3">
        <v>-4.82</v>
      </c>
      <c r="K5069" s="3">
        <v>14054.44</v>
      </c>
      <c r="L5069" s="3">
        <v>16.08</v>
      </c>
      <c r="M5069" s="3">
        <v>35.02</v>
      </c>
      <c r="N5069" s="3">
        <v>46.91</v>
      </c>
      <c r="O5069" s="3">
        <v>1.73</v>
      </c>
      <c r="P5069" s="3">
        <v>1.17</v>
      </c>
      <c r="Q5069" s="3">
        <v>93.31</v>
      </c>
      <c r="R5069" s="3">
        <v>1.52</v>
      </c>
      <c r="S5069" s="3">
        <v>3.7</v>
      </c>
      <c r="T5069" s="3">
        <v>2119.24912937656</v>
      </c>
      <c r="U5069" s="3">
        <v>5080.7941</v>
      </c>
    </row>
    <row r="5070" hidden="1">
      <c r="A5070" s="10" t="str">
        <f t="shared" si="1"/>
        <v>Kiribati2012</v>
      </c>
      <c r="B5070" s="1" t="s">
        <v>114</v>
      </c>
      <c r="C5070" s="3">
        <v>2012.0</v>
      </c>
      <c r="D5070" s="3">
        <v>87.98</v>
      </c>
      <c r="E5070" s="3">
        <v>72.9</v>
      </c>
      <c r="F5070" s="2"/>
      <c r="G5070" s="3">
        <v>0.33</v>
      </c>
      <c r="H5070" s="3">
        <v>108.56</v>
      </c>
      <c r="I5070" s="3">
        <v>5.82</v>
      </c>
      <c r="J5070" s="3">
        <v>-76.82</v>
      </c>
      <c r="K5070" s="3">
        <v>190.24</v>
      </c>
      <c r="L5070" s="3">
        <v>12.47</v>
      </c>
      <c r="M5070" s="3">
        <v>60.43</v>
      </c>
      <c r="N5070" s="3">
        <v>20.53</v>
      </c>
      <c r="O5070" s="3">
        <v>5.21</v>
      </c>
      <c r="P5070" s="3">
        <v>7.5</v>
      </c>
      <c r="Q5070" s="3">
        <v>5.5</v>
      </c>
      <c r="R5070" s="3">
        <v>84.83</v>
      </c>
      <c r="S5070" s="3">
        <v>0.81</v>
      </c>
      <c r="T5070" s="3">
        <v>1622.33482978912</v>
      </c>
      <c r="U5070" s="3">
        <v>4617.4657</v>
      </c>
    </row>
    <row r="5071" hidden="1">
      <c r="A5071" s="10" t="str">
        <f t="shared" si="1"/>
        <v>St. Kitts and Nevis2012</v>
      </c>
      <c r="B5071" s="1" t="s">
        <v>190</v>
      </c>
      <c r="C5071" s="3">
        <v>2012.0</v>
      </c>
      <c r="D5071" s="3">
        <v>17.09</v>
      </c>
      <c r="E5071" s="3">
        <v>78.81</v>
      </c>
      <c r="F5071" s="2"/>
      <c r="G5071" s="3">
        <v>0.4</v>
      </c>
      <c r="H5071" s="3">
        <v>224.28</v>
      </c>
      <c r="I5071" s="3">
        <v>47.65</v>
      </c>
      <c r="J5071" s="2"/>
      <c r="K5071" s="3">
        <v>800.41</v>
      </c>
      <c r="L5071" s="3">
        <v>22.15</v>
      </c>
      <c r="M5071" s="3">
        <v>56.66</v>
      </c>
      <c r="N5071" s="3">
        <v>12.44</v>
      </c>
      <c r="O5071" s="3">
        <v>8.75</v>
      </c>
      <c r="P5071" s="3">
        <v>75.14</v>
      </c>
      <c r="Q5071" s="3">
        <v>22.09</v>
      </c>
      <c r="R5071" s="3">
        <v>0.51</v>
      </c>
      <c r="S5071" s="3">
        <v>2.26</v>
      </c>
      <c r="T5071" s="3">
        <v>2010.47230739824</v>
      </c>
      <c r="U5071" s="3">
        <v>6059.0373</v>
      </c>
    </row>
    <row r="5072" hidden="1">
      <c r="A5072" s="10" t="str">
        <f t="shared" si="1"/>
        <v>Korea, Rep.2012</v>
      </c>
      <c r="B5072" s="1" t="s">
        <v>115</v>
      </c>
      <c r="C5072" s="3">
        <v>2012.0</v>
      </c>
      <c r="D5072" s="3">
        <v>12.6</v>
      </c>
      <c r="E5072" s="3">
        <v>47.36</v>
      </c>
      <c r="F5072" s="3">
        <v>1.839479</v>
      </c>
      <c r="G5072" s="3">
        <v>0.11</v>
      </c>
      <c r="H5072" s="3">
        <v>519575.6</v>
      </c>
      <c r="I5072" s="3">
        <v>547854.45</v>
      </c>
      <c r="J5072" s="3">
        <v>2.73</v>
      </c>
      <c r="K5072" s="3">
        <v>1278430.02</v>
      </c>
      <c r="L5072" s="3">
        <v>25.24</v>
      </c>
      <c r="M5072" s="3">
        <v>22.12</v>
      </c>
      <c r="N5072" s="3">
        <v>19.43</v>
      </c>
      <c r="O5072" s="3">
        <v>33.21</v>
      </c>
      <c r="P5072" s="3">
        <v>49.22</v>
      </c>
      <c r="Q5072" s="3">
        <v>25.82</v>
      </c>
      <c r="R5072" s="3">
        <v>24.22</v>
      </c>
      <c r="S5072" s="3">
        <v>0.73</v>
      </c>
      <c r="T5072" s="3">
        <v>2064.02294298307</v>
      </c>
      <c r="U5072" s="3">
        <v>1803.8348</v>
      </c>
    </row>
    <row r="5073" hidden="1">
      <c r="A5073" s="10" t="str">
        <f t="shared" si="1"/>
        <v>Kuwait2012</v>
      </c>
      <c r="B5073" s="1" t="s">
        <v>116</v>
      </c>
      <c r="C5073" s="3">
        <v>2012.0</v>
      </c>
      <c r="D5073" s="3">
        <v>0.0</v>
      </c>
      <c r="E5073" s="3">
        <v>0.0</v>
      </c>
      <c r="F5073" s="3">
        <v>-1.130729</v>
      </c>
      <c r="G5073" s="2"/>
      <c r="H5073" s="2"/>
      <c r="I5073" s="2"/>
      <c r="J5073" s="3">
        <v>48.45</v>
      </c>
      <c r="K5073" s="3">
        <v>174070.01</v>
      </c>
      <c r="L5073" s="2"/>
      <c r="M5073" s="2"/>
      <c r="N5073" s="2"/>
      <c r="O5073" s="2"/>
      <c r="P5073" s="2"/>
      <c r="Q5073" s="2"/>
      <c r="R5073" s="2"/>
      <c r="S5073" s="2"/>
      <c r="T5073" s="3">
        <v>0.0</v>
      </c>
      <c r="U5073" s="3">
        <v>0.0</v>
      </c>
    </row>
    <row r="5074" hidden="1">
      <c r="A5074" s="10" t="str">
        <f t="shared" si="1"/>
        <v>Lebanon2012</v>
      </c>
      <c r="B5074" s="1" t="s">
        <v>120</v>
      </c>
      <c r="C5074" s="3">
        <v>2012.0</v>
      </c>
      <c r="D5074" s="3">
        <v>21.91</v>
      </c>
      <c r="E5074" s="3">
        <v>70.12</v>
      </c>
      <c r="F5074" s="3">
        <v>0.367781</v>
      </c>
      <c r="G5074" s="3">
        <v>0.09</v>
      </c>
      <c r="H5074" s="3">
        <v>21146.55</v>
      </c>
      <c r="I5074" s="3">
        <v>4446.16</v>
      </c>
      <c r="J5074" s="3">
        <v>-30.91</v>
      </c>
      <c r="K5074" s="3">
        <v>44035.99</v>
      </c>
      <c r="L5074" s="3">
        <v>10.94</v>
      </c>
      <c r="M5074" s="3">
        <v>59.18</v>
      </c>
      <c r="N5074" s="3">
        <v>22.3</v>
      </c>
      <c r="O5074" s="3">
        <v>7.54</v>
      </c>
      <c r="P5074" s="3">
        <v>10.25</v>
      </c>
      <c r="Q5074" s="3">
        <v>31.07</v>
      </c>
      <c r="R5074" s="3">
        <v>44.73</v>
      </c>
      <c r="S5074" s="3">
        <v>13.88</v>
      </c>
      <c r="T5074" s="3">
        <v>1563.77425191386</v>
      </c>
      <c r="U5074" s="3">
        <v>2005.8302</v>
      </c>
    </row>
    <row r="5075" hidden="1">
      <c r="A5075" s="10" t="str">
        <f t="shared" si="1"/>
        <v>Libya2012</v>
      </c>
      <c r="B5075" s="1" t="s">
        <v>122</v>
      </c>
      <c r="C5075" s="3">
        <v>2012.0</v>
      </c>
      <c r="D5075" s="3">
        <v>0.0</v>
      </c>
      <c r="E5075" s="3">
        <v>0.0</v>
      </c>
      <c r="F5075" s="3">
        <v>-2.778437</v>
      </c>
      <c r="G5075" s="2"/>
      <c r="H5075" s="2"/>
      <c r="I5075" s="2"/>
      <c r="J5075" s="3">
        <v>34.88</v>
      </c>
      <c r="K5075" s="3">
        <v>81873.67</v>
      </c>
      <c r="L5075" s="2"/>
      <c r="M5075" s="2"/>
      <c r="N5075" s="2"/>
      <c r="O5075" s="2"/>
      <c r="P5075" s="2"/>
      <c r="Q5075" s="2"/>
      <c r="R5075" s="2"/>
      <c r="S5075" s="2"/>
      <c r="T5075" s="3">
        <v>0.0</v>
      </c>
      <c r="U5075" s="3">
        <v>0.0</v>
      </c>
    </row>
    <row r="5076" hidden="1">
      <c r="A5076" s="10" t="str">
        <f t="shared" si="1"/>
        <v>St. Lucia2012</v>
      </c>
      <c r="B5076" s="1" t="s">
        <v>191</v>
      </c>
      <c r="C5076" s="3">
        <v>2012.0</v>
      </c>
      <c r="D5076" s="3">
        <v>58.96</v>
      </c>
      <c r="E5076" s="3">
        <v>74.59</v>
      </c>
      <c r="F5076" s="2"/>
      <c r="G5076" s="3">
        <v>0.12</v>
      </c>
      <c r="H5076" s="3">
        <v>656.01</v>
      </c>
      <c r="I5076" s="3">
        <v>76.29</v>
      </c>
      <c r="J5076" s="2"/>
      <c r="K5076" s="3">
        <v>1605.15</v>
      </c>
      <c r="L5076" s="3">
        <v>15.68</v>
      </c>
      <c r="M5076" s="3">
        <v>58.91</v>
      </c>
      <c r="N5076" s="3">
        <v>13.26</v>
      </c>
      <c r="O5076" s="3">
        <v>7.64</v>
      </c>
      <c r="P5076" s="3">
        <v>16.97</v>
      </c>
      <c r="Q5076" s="3">
        <v>70.32</v>
      </c>
      <c r="R5076" s="3">
        <v>1.86</v>
      </c>
      <c r="S5076" s="3">
        <v>10.22</v>
      </c>
      <c r="T5076" s="3">
        <v>1585.31775098472</v>
      </c>
      <c r="U5076" s="3">
        <v>1516.8692</v>
      </c>
    </row>
    <row r="5077" hidden="1">
      <c r="A5077" s="10" t="str">
        <f t="shared" si="1"/>
        <v>Latin America &amp; Caribbean2012</v>
      </c>
      <c r="B5077" s="1" t="s">
        <v>118</v>
      </c>
      <c r="C5077" s="3">
        <v>2012.0</v>
      </c>
      <c r="D5077" s="3">
        <v>51.08</v>
      </c>
      <c r="E5077" s="3">
        <v>67.79</v>
      </c>
      <c r="F5077" s="2"/>
      <c r="G5077" s="2"/>
      <c r="H5077" s="3">
        <v>1082142.73</v>
      </c>
      <c r="I5077" s="3">
        <v>1103752.53</v>
      </c>
      <c r="J5077" s="3">
        <v>-0.87</v>
      </c>
      <c r="K5077" s="3">
        <v>6150620.18</v>
      </c>
      <c r="L5077" s="3">
        <v>35.34</v>
      </c>
      <c r="M5077" s="3">
        <v>32.45</v>
      </c>
      <c r="N5077" s="3">
        <v>22.75</v>
      </c>
      <c r="O5077" s="3">
        <v>8.04</v>
      </c>
      <c r="P5077" s="3">
        <v>18.93</v>
      </c>
      <c r="Q5077" s="3">
        <v>23.06</v>
      </c>
      <c r="R5077" s="3">
        <v>21.06</v>
      </c>
      <c r="S5077" s="3">
        <v>35.6</v>
      </c>
      <c r="T5077" s="3">
        <v>0.0</v>
      </c>
      <c r="U5077" s="3">
        <v>1135.0424</v>
      </c>
    </row>
    <row r="5078" hidden="1">
      <c r="A5078" s="10" t="str">
        <f t="shared" si="1"/>
        <v>Sri Lanka2012</v>
      </c>
      <c r="B5078" s="1" t="s">
        <v>189</v>
      </c>
      <c r="C5078" s="3">
        <v>2012.0</v>
      </c>
      <c r="D5078" s="3">
        <v>28.69</v>
      </c>
      <c r="E5078" s="3">
        <v>49.15</v>
      </c>
      <c r="F5078" s="3">
        <v>-0.245793</v>
      </c>
      <c r="G5078" s="3">
        <v>0.08</v>
      </c>
      <c r="H5078" s="3">
        <v>17884.92</v>
      </c>
      <c r="I5078" s="3">
        <v>9369.78</v>
      </c>
      <c r="J5078" s="3">
        <v>-11.86</v>
      </c>
      <c r="K5078" s="3">
        <v>68434.41</v>
      </c>
      <c r="L5078" s="3">
        <v>19.01</v>
      </c>
      <c r="M5078" s="3">
        <v>30.14</v>
      </c>
      <c r="N5078" s="3">
        <v>36.63</v>
      </c>
      <c r="O5078" s="3">
        <v>13.6</v>
      </c>
      <c r="P5078" s="3">
        <v>5.23</v>
      </c>
      <c r="Q5078" s="3">
        <v>76.09</v>
      </c>
      <c r="R5078" s="3">
        <v>11.06</v>
      </c>
      <c r="S5078" s="3">
        <v>7.46</v>
      </c>
      <c r="T5078" s="3">
        <v>1677.45143382309</v>
      </c>
      <c r="U5078" s="3">
        <v>2557.8802</v>
      </c>
    </row>
    <row r="5079" hidden="1">
      <c r="A5079" s="10" t="str">
        <f t="shared" si="1"/>
        <v>Lesotho2012</v>
      </c>
      <c r="B5079" s="1" t="s">
        <v>121</v>
      </c>
      <c r="C5079" s="3">
        <v>2012.0</v>
      </c>
      <c r="D5079" s="3">
        <v>15.49</v>
      </c>
      <c r="E5079" s="3">
        <v>63.03</v>
      </c>
      <c r="F5079" s="2"/>
      <c r="G5079" s="3">
        <v>0.28</v>
      </c>
      <c r="H5079" s="3">
        <v>1594.25</v>
      </c>
      <c r="I5079" s="3">
        <v>678.19</v>
      </c>
      <c r="J5079" s="3">
        <v>-65.34</v>
      </c>
      <c r="K5079" s="3">
        <v>2526.19</v>
      </c>
      <c r="L5079" s="3">
        <v>15.22</v>
      </c>
      <c r="M5079" s="3">
        <v>47.81</v>
      </c>
      <c r="N5079" s="3">
        <v>23.51</v>
      </c>
      <c r="O5079" s="3">
        <v>9.62</v>
      </c>
      <c r="P5079" s="3">
        <v>6.66</v>
      </c>
      <c r="Q5079" s="3">
        <v>76.63</v>
      </c>
      <c r="R5079" s="3">
        <v>5.96</v>
      </c>
      <c r="S5079" s="3">
        <v>10.45</v>
      </c>
      <c r="T5079" s="3">
        <v>1476.19986941026</v>
      </c>
      <c r="U5079" s="3">
        <v>4474.6607</v>
      </c>
    </row>
    <row r="5080" hidden="1">
      <c r="A5080" s="10" t="str">
        <f t="shared" si="1"/>
        <v>Lithuania2012</v>
      </c>
      <c r="B5080" s="1" t="s">
        <v>123</v>
      </c>
      <c r="C5080" s="3">
        <v>2012.0</v>
      </c>
      <c r="D5080" s="3">
        <v>47.56</v>
      </c>
      <c r="E5080" s="3">
        <v>46.9</v>
      </c>
      <c r="F5080" s="3">
        <v>0.739945</v>
      </c>
      <c r="G5080" s="3">
        <v>0.05</v>
      </c>
      <c r="H5080" s="3">
        <v>32237.64</v>
      </c>
      <c r="I5080" s="3">
        <v>29652.66</v>
      </c>
      <c r="J5080" s="3">
        <v>0.61</v>
      </c>
      <c r="K5080" s="3">
        <v>42943.44</v>
      </c>
      <c r="L5080" s="3">
        <v>15.47</v>
      </c>
      <c r="M5080" s="3">
        <v>31.43</v>
      </c>
      <c r="N5080" s="3">
        <v>18.34</v>
      </c>
      <c r="O5080" s="3">
        <v>31.88</v>
      </c>
      <c r="P5080" s="3">
        <v>15.35</v>
      </c>
      <c r="Q5080" s="3">
        <v>52.43</v>
      </c>
      <c r="R5080" s="3">
        <v>18.62</v>
      </c>
      <c r="S5080" s="3">
        <v>11.71</v>
      </c>
      <c r="T5080" s="3">
        <v>1763.19466063833</v>
      </c>
      <c r="U5080" s="3">
        <v>1142.2595</v>
      </c>
    </row>
    <row r="5081" hidden="1">
      <c r="A5081" s="10" t="str">
        <f t="shared" si="1"/>
        <v>Luxembourg2012</v>
      </c>
      <c r="B5081" s="1" t="s">
        <v>124</v>
      </c>
      <c r="C5081" s="3">
        <v>2012.0</v>
      </c>
      <c r="D5081" s="3">
        <v>15.63</v>
      </c>
      <c r="E5081" s="3">
        <v>66.15</v>
      </c>
      <c r="F5081" s="2"/>
      <c r="G5081" s="3">
        <v>0.09</v>
      </c>
      <c r="H5081" s="3">
        <v>24284.89</v>
      </c>
      <c r="I5081" s="3">
        <v>13726.9</v>
      </c>
      <c r="J5081" s="3">
        <v>31.03</v>
      </c>
      <c r="K5081" s="3">
        <v>56677.96</v>
      </c>
      <c r="L5081" s="3">
        <v>22.98</v>
      </c>
      <c r="M5081" s="3">
        <v>43.17</v>
      </c>
      <c r="N5081" s="3">
        <v>18.22</v>
      </c>
      <c r="O5081" s="3">
        <v>10.1</v>
      </c>
      <c r="P5081" s="3">
        <v>20.99</v>
      </c>
      <c r="Q5081" s="3">
        <v>36.63</v>
      </c>
      <c r="R5081" s="3">
        <v>35.0</v>
      </c>
      <c r="S5081" s="3">
        <v>4.56</v>
      </c>
      <c r="T5081" s="3">
        <v>1740.38343207563</v>
      </c>
      <c r="U5081" s="3">
        <v>1444.8012</v>
      </c>
    </row>
    <row r="5082" hidden="1">
      <c r="A5082" s="10" t="str">
        <f t="shared" si="1"/>
        <v>Latvia2012</v>
      </c>
      <c r="B5082" s="1" t="s">
        <v>119</v>
      </c>
      <c r="C5082" s="3">
        <v>2012.0</v>
      </c>
      <c r="D5082" s="3">
        <v>43.96</v>
      </c>
      <c r="E5082" s="3">
        <v>65.2</v>
      </c>
      <c r="F5082" s="3">
        <v>0.704565</v>
      </c>
      <c r="G5082" s="3">
        <v>0.06</v>
      </c>
      <c r="H5082" s="3">
        <v>16082.39</v>
      </c>
      <c r="I5082" s="3">
        <v>12685.52</v>
      </c>
      <c r="J5082" s="3">
        <v>-5.31</v>
      </c>
      <c r="K5082" s="3">
        <v>28330.63</v>
      </c>
      <c r="L5082" s="3">
        <v>19.74</v>
      </c>
      <c r="M5082" s="3">
        <v>45.46</v>
      </c>
      <c r="N5082" s="3">
        <v>17.17</v>
      </c>
      <c r="O5082" s="3">
        <v>9.13</v>
      </c>
      <c r="P5082" s="3">
        <v>14.36</v>
      </c>
      <c r="Q5082" s="3">
        <v>37.75</v>
      </c>
      <c r="R5082" s="3">
        <v>24.74</v>
      </c>
      <c r="S5082" s="3">
        <v>17.24</v>
      </c>
      <c r="T5082" s="3">
        <v>1597.00400838897</v>
      </c>
      <c r="U5082" s="3">
        <v>969.2501</v>
      </c>
    </row>
    <row r="5083" hidden="1">
      <c r="A5083" s="10" t="str">
        <f t="shared" si="1"/>
        <v>Macao SAR, China2012</v>
      </c>
      <c r="B5083" s="1" t="s">
        <v>125</v>
      </c>
      <c r="C5083" s="3">
        <v>2012.0</v>
      </c>
      <c r="D5083" s="3">
        <v>2.08</v>
      </c>
      <c r="E5083" s="3">
        <v>85.03</v>
      </c>
      <c r="F5083" s="2"/>
      <c r="G5083" s="3">
        <v>0.25</v>
      </c>
      <c r="H5083" s="3">
        <v>8982.05</v>
      </c>
      <c r="I5083" s="3">
        <v>1020.52</v>
      </c>
      <c r="J5083" s="3">
        <v>58.04</v>
      </c>
      <c r="K5083" s="3">
        <v>43031.58</v>
      </c>
      <c r="L5083" s="3">
        <v>18.24</v>
      </c>
      <c r="M5083" s="3">
        <v>66.79</v>
      </c>
      <c r="N5083" s="3">
        <v>9.2</v>
      </c>
      <c r="O5083" s="3">
        <v>3.26</v>
      </c>
      <c r="P5083" s="3">
        <v>18.15</v>
      </c>
      <c r="Q5083" s="3">
        <v>16.7</v>
      </c>
      <c r="R5083" s="3">
        <v>1.42</v>
      </c>
      <c r="S5083" s="3">
        <v>0.78</v>
      </c>
      <c r="T5083" s="3">
        <v>1989.48395526333</v>
      </c>
      <c r="U5083" s="3">
        <v>4467.7692</v>
      </c>
    </row>
    <row r="5084" hidden="1">
      <c r="A5084" s="10" t="str">
        <f t="shared" si="1"/>
        <v>Morocco2012</v>
      </c>
      <c r="B5084" s="1" t="s">
        <v>142</v>
      </c>
      <c r="C5084" s="3">
        <v>2012.0</v>
      </c>
      <c r="D5084" s="3">
        <v>33.69</v>
      </c>
      <c r="E5084" s="3">
        <v>52.51</v>
      </c>
      <c r="F5084" s="3">
        <v>-0.330598</v>
      </c>
      <c r="G5084" s="3">
        <v>0.07</v>
      </c>
      <c r="H5084" s="3">
        <v>44789.78</v>
      </c>
      <c r="I5084" s="3">
        <v>21417.18</v>
      </c>
      <c r="J5084" s="3">
        <v>-15.27</v>
      </c>
      <c r="K5084" s="3">
        <v>98266.31</v>
      </c>
      <c r="L5084" s="3">
        <v>19.03</v>
      </c>
      <c r="M5084" s="3">
        <v>33.48</v>
      </c>
      <c r="N5084" s="3">
        <v>26.27</v>
      </c>
      <c r="O5084" s="3">
        <v>21.17</v>
      </c>
      <c r="P5084" s="3">
        <v>7.74</v>
      </c>
      <c r="Q5084" s="3">
        <v>42.29</v>
      </c>
      <c r="R5084" s="3">
        <v>31.04</v>
      </c>
      <c r="S5084" s="3">
        <v>18.82</v>
      </c>
      <c r="T5084" s="3">
        <v>1703.99995315487</v>
      </c>
      <c r="U5084" s="3">
        <v>1178.2344</v>
      </c>
    </row>
    <row r="5085" hidden="1">
      <c r="A5085" s="10" t="str">
        <f t="shared" si="1"/>
        <v>Moldova2012</v>
      </c>
      <c r="B5085" s="1" t="s">
        <v>138</v>
      </c>
      <c r="C5085" s="3">
        <v>2012.0</v>
      </c>
      <c r="D5085" s="3">
        <v>43.67</v>
      </c>
      <c r="E5085" s="3">
        <v>64.63</v>
      </c>
      <c r="F5085" s="3">
        <v>0.166439</v>
      </c>
      <c r="G5085" s="3">
        <v>0.1</v>
      </c>
      <c r="H5085" s="3">
        <v>5212.93</v>
      </c>
      <c r="I5085" s="3">
        <v>2161.88</v>
      </c>
      <c r="J5085" s="3">
        <v>-34.04</v>
      </c>
      <c r="K5085" s="3">
        <v>8709.17</v>
      </c>
      <c r="L5085" s="3">
        <v>16.04</v>
      </c>
      <c r="M5085" s="3">
        <v>48.59</v>
      </c>
      <c r="N5085" s="3">
        <v>20.02</v>
      </c>
      <c r="O5085" s="3">
        <v>5.93</v>
      </c>
      <c r="P5085" s="3">
        <v>8.67</v>
      </c>
      <c r="Q5085" s="3">
        <v>55.91</v>
      </c>
      <c r="R5085" s="3">
        <v>13.19</v>
      </c>
      <c r="S5085" s="3">
        <v>22.23</v>
      </c>
      <c r="T5085" s="3">
        <v>1563.30086368743</v>
      </c>
      <c r="U5085" s="3">
        <v>1310.8359</v>
      </c>
    </row>
    <row r="5086" hidden="1">
      <c r="A5086" s="10" t="str">
        <f t="shared" si="1"/>
        <v>Madagascar2012</v>
      </c>
      <c r="B5086" s="1" t="s">
        <v>126</v>
      </c>
      <c r="C5086" s="3">
        <v>2012.0</v>
      </c>
      <c r="D5086" s="3">
        <v>54.18</v>
      </c>
      <c r="E5086" s="3">
        <v>65.79</v>
      </c>
      <c r="F5086" s="3">
        <v>-0.664783</v>
      </c>
      <c r="G5086" s="3">
        <v>0.09</v>
      </c>
      <c r="H5086" s="3">
        <v>2658.99</v>
      </c>
      <c r="I5086" s="3">
        <v>1224.51</v>
      </c>
      <c r="J5086" s="3">
        <v>-9.09</v>
      </c>
      <c r="K5086" s="3">
        <v>11578.98</v>
      </c>
      <c r="L5086" s="3">
        <v>17.46</v>
      </c>
      <c r="M5086" s="3">
        <v>48.33</v>
      </c>
      <c r="N5086" s="3">
        <v>28.54</v>
      </c>
      <c r="O5086" s="3">
        <v>5.2</v>
      </c>
      <c r="P5086" s="3">
        <v>2.14</v>
      </c>
      <c r="Q5086" s="3">
        <v>58.05</v>
      </c>
      <c r="R5086" s="3">
        <v>15.35</v>
      </c>
      <c r="S5086" s="3">
        <v>23.95</v>
      </c>
      <c r="T5086" s="3">
        <v>1572.17643584811</v>
      </c>
      <c r="U5086" s="3">
        <v>1567.4238</v>
      </c>
    </row>
    <row r="5087" hidden="1">
      <c r="A5087" s="10" t="str">
        <f t="shared" si="1"/>
        <v>Maldives2012</v>
      </c>
      <c r="B5087" s="1" t="s">
        <v>129</v>
      </c>
      <c r="C5087" s="3">
        <v>2012.0</v>
      </c>
      <c r="D5087" s="3">
        <v>98.26</v>
      </c>
      <c r="E5087" s="3">
        <v>77.01</v>
      </c>
      <c r="F5087" s="2"/>
      <c r="G5087" s="3">
        <v>0.09</v>
      </c>
      <c r="H5087" s="3">
        <v>1554.5</v>
      </c>
      <c r="I5087" s="3">
        <v>161.61</v>
      </c>
      <c r="J5087" s="2"/>
      <c r="K5087" s="3">
        <v>2886.17</v>
      </c>
      <c r="L5087" s="3">
        <v>14.45</v>
      </c>
      <c r="M5087" s="3">
        <v>62.56</v>
      </c>
      <c r="N5087" s="3">
        <v>12.97</v>
      </c>
      <c r="O5087" s="3">
        <v>9.88</v>
      </c>
      <c r="P5087" s="2"/>
      <c r="Q5087" s="3">
        <v>8.57</v>
      </c>
      <c r="R5087" s="3">
        <v>6.8</v>
      </c>
      <c r="S5087" s="3">
        <v>84.63</v>
      </c>
      <c r="T5087" s="3">
        <v>1754.632024046</v>
      </c>
      <c r="U5087" s="3">
        <v>8051.9494</v>
      </c>
    </row>
    <row r="5088" hidden="1">
      <c r="A5088" s="10" t="str">
        <f t="shared" si="1"/>
        <v>Mexico2012</v>
      </c>
      <c r="B5088" s="1" t="s">
        <v>136</v>
      </c>
      <c r="C5088" s="3">
        <v>2012.0</v>
      </c>
      <c r="D5088" s="3">
        <v>21.88</v>
      </c>
      <c r="E5088" s="3">
        <v>72.16</v>
      </c>
      <c r="F5088" s="3">
        <v>1.166986</v>
      </c>
      <c r="G5088" s="3">
        <v>0.5</v>
      </c>
      <c r="H5088" s="3">
        <v>370751.41</v>
      </c>
      <c r="I5088" s="3">
        <v>370642.55</v>
      </c>
      <c r="J5088" s="3">
        <v>-1.24</v>
      </c>
      <c r="K5088" s="3">
        <v>1201089.94</v>
      </c>
      <c r="L5088" s="3">
        <v>44.29</v>
      </c>
      <c r="M5088" s="3">
        <v>27.87</v>
      </c>
      <c r="N5088" s="3">
        <v>20.2</v>
      </c>
      <c r="O5088" s="3">
        <v>4.82</v>
      </c>
      <c r="P5088" s="3">
        <v>40.94</v>
      </c>
      <c r="Q5088" s="3">
        <v>28.68</v>
      </c>
      <c r="R5088" s="3">
        <v>11.43</v>
      </c>
      <c r="S5088" s="3">
        <v>17.78</v>
      </c>
      <c r="T5088" s="3">
        <v>2615.72963164691</v>
      </c>
      <c r="U5088" s="3">
        <v>1909.639</v>
      </c>
    </row>
    <row r="5089" hidden="1">
      <c r="A5089" s="10" t="str">
        <f t="shared" si="1"/>
        <v>North Macedonia2012</v>
      </c>
      <c r="B5089" s="1" t="s">
        <v>155</v>
      </c>
      <c r="C5089" s="3">
        <v>2012.0</v>
      </c>
      <c r="D5089" s="3">
        <v>27.24</v>
      </c>
      <c r="E5089" s="3">
        <v>50.35</v>
      </c>
      <c r="F5089" s="3">
        <v>-0.087856</v>
      </c>
      <c r="G5089" s="3">
        <v>0.11</v>
      </c>
      <c r="H5089" s="3">
        <v>6522.39</v>
      </c>
      <c r="I5089" s="3">
        <v>4015.4</v>
      </c>
      <c r="J5089" s="3">
        <v>-21.47</v>
      </c>
      <c r="K5089" s="3">
        <v>9745.25</v>
      </c>
      <c r="L5089" s="3">
        <v>13.46</v>
      </c>
      <c r="M5089" s="3">
        <v>36.89</v>
      </c>
      <c r="N5089" s="3">
        <v>36.35</v>
      </c>
      <c r="O5089" s="3">
        <v>13.17</v>
      </c>
      <c r="P5089" s="3">
        <v>9.19</v>
      </c>
      <c r="Q5089" s="3">
        <v>38.23</v>
      </c>
      <c r="R5089" s="3">
        <v>39.12</v>
      </c>
      <c r="S5089" s="3">
        <v>13.43</v>
      </c>
      <c r="T5089" s="3">
        <v>0.0</v>
      </c>
      <c r="U5089" s="3">
        <v>1351.3638</v>
      </c>
    </row>
    <row r="5090" hidden="1">
      <c r="A5090" s="10" t="str">
        <f t="shared" si="1"/>
        <v>Mali2012</v>
      </c>
      <c r="B5090" s="1" t="s">
        <v>130</v>
      </c>
      <c r="C5090" s="3">
        <v>2012.0</v>
      </c>
      <c r="D5090" s="3">
        <v>7.3</v>
      </c>
      <c r="E5090" s="3">
        <v>73.84</v>
      </c>
      <c r="F5090" s="3">
        <v>-0.675086</v>
      </c>
      <c r="G5090" s="3">
        <v>0.35</v>
      </c>
      <c r="H5090" s="3">
        <v>3462.66</v>
      </c>
      <c r="I5090" s="3">
        <v>2610.39</v>
      </c>
      <c r="J5090" s="3">
        <v>-3.41</v>
      </c>
      <c r="K5090" s="3">
        <v>12441.95</v>
      </c>
      <c r="L5090" s="3">
        <v>20.01</v>
      </c>
      <c r="M5090" s="3">
        <v>53.83</v>
      </c>
      <c r="N5090" s="3">
        <v>23.03</v>
      </c>
      <c r="O5090" s="3">
        <v>3.05</v>
      </c>
      <c r="P5090" s="3">
        <v>6.61</v>
      </c>
      <c r="Q5090" s="3">
        <v>1.57</v>
      </c>
      <c r="R5090" s="3">
        <v>88.04</v>
      </c>
      <c r="S5090" s="3">
        <v>3.67</v>
      </c>
      <c r="T5090" s="3">
        <v>1775.87441341466</v>
      </c>
      <c r="U5090" s="3">
        <v>4626.9589</v>
      </c>
    </row>
    <row r="5091" hidden="1">
      <c r="A5091" s="10" t="str">
        <f t="shared" si="1"/>
        <v>Malta2012</v>
      </c>
      <c r="B5091" s="1" t="s">
        <v>131</v>
      </c>
      <c r="C5091" s="3">
        <v>2012.0</v>
      </c>
      <c r="D5091" s="3">
        <v>52.01</v>
      </c>
      <c r="E5091" s="3">
        <v>86.74</v>
      </c>
      <c r="F5091" s="2"/>
      <c r="G5091" s="3">
        <v>0.05</v>
      </c>
      <c r="H5091" s="3">
        <v>7896.22</v>
      </c>
      <c r="I5091" s="3">
        <v>5646.27</v>
      </c>
      <c r="J5091" s="3">
        <v>3.56</v>
      </c>
      <c r="K5091" s="3">
        <v>9462.24</v>
      </c>
      <c r="L5091" s="3">
        <v>18.3</v>
      </c>
      <c r="M5091" s="3">
        <v>68.44</v>
      </c>
      <c r="N5091" s="3">
        <v>9.77</v>
      </c>
      <c r="O5091" s="3">
        <v>3.45</v>
      </c>
      <c r="P5091" s="3">
        <v>28.23</v>
      </c>
      <c r="Q5091" s="3">
        <v>62.91</v>
      </c>
      <c r="R5091" s="3">
        <v>5.61</v>
      </c>
      <c r="S5091" s="3">
        <v>2.72</v>
      </c>
      <c r="T5091" s="3">
        <v>2443.48600624053</v>
      </c>
      <c r="U5091" s="3">
        <v>2808.6438</v>
      </c>
    </row>
    <row r="5092" hidden="1">
      <c r="A5092" s="10" t="str">
        <f t="shared" si="1"/>
        <v>Myanmar2012</v>
      </c>
      <c r="B5092" s="1" t="s">
        <v>144</v>
      </c>
      <c r="C5092" s="3">
        <v>2012.0</v>
      </c>
      <c r="D5092" s="3">
        <v>81.11</v>
      </c>
      <c r="E5092" s="3">
        <v>61.7</v>
      </c>
      <c r="F5092" s="3">
        <v>-1.157555</v>
      </c>
      <c r="G5092" s="3">
        <v>0.23</v>
      </c>
      <c r="H5092" s="3">
        <v>7849.4</v>
      </c>
      <c r="I5092" s="3">
        <v>9053.44</v>
      </c>
      <c r="J5092" s="3">
        <v>0.61</v>
      </c>
      <c r="K5092" s="3">
        <v>59937.8</v>
      </c>
      <c r="L5092" s="3">
        <v>22.91</v>
      </c>
      <c r="M5092" s="3">
        <v>38.79</v>
      </c>
      <c r="N5092" s="3">
        <v>32.3</v>
      </c>
      <c r="O5092" s="3">
        <v>5.45</v>
      </c>
      <c r="P5092" s="3">
        <v>0.24</v>
      </c>
      <c r="Q5092" s="3">
        <v>37.54</v>
      </c>
      <c r="R5092" s="3">
        <v>23.84</v>
      </c>
      <c r="S5092" s="3">
        <v>38.18</v>
      </c>
      <c r="T5092" s="3">
        <v>1776.68062302197</v>
      </c>
      <c r="U5092" s="3">
        <v>1937.1981</v>
      </c>
    </row>
    <row r="5093" hidden="1">
      <c r="A5093" s="10" t="str">
        <f t="shared" si="1"/>
        <v>Mongolia2012</v>
      </c>
      <c r="B5093" s="1" t="s">
        <v>139</v>
      </c>
      <c r="C5093" s="3">
        <v>2012.0</v>
      </c>
      <c r="D5093" s="3">
        <v>0.0</v>
      </c>
      <c r="E5093" s="3">
        <v>0.0</v>
      </c>
      <c r="F5093" s="3">
        <v>-1.344246</v>
      </c>
      <c r="G5093" s="2"/>
      <c r="H5093" s="2"/>
      <c r="I5093" s="2"/>
      <c r="J5093" s="3">
        <v>-22.44</v>
      </c>
      <c r="K5093" s="3">
        <v>12292.77</v>
      </c>
      <c r="L5093" s="2"/>
      <c r="M5093" s="2"/>
      <c r="N5093" s="2"/>
      <c r="O5093" s="2"/>
      <c r="P5093" s="2"/>
      <c r="Q5093" s="2"/>
      <c r="R5093" s="2"/>
      <c r="S5093" s="2"/>
      <c r="T5093" s="3">
        <v>0.0</v>
      </c>
      <c r="U5093" s="3">
        <v>0.0</v>
      </c>
    </row>
    <row r="5094" hidden="1">
      <c r="A5094" s="10" t="str">
        <f t="shared" si="1"/>
        <v>Montenegro2012</v>
      </c>
      <c r="B5094" s="1" t="s">
        <v>140</v>
      </c>
      <c r="C5094" s="3">
        <v>2012.0</v>
      </c>
      <c r="D5094" s="3">
        <v>37.66</v>
      </c>
      <c r="E5094" s="3">
        <v>69.13</v>
      </c>
      <c r="F5094" s="2"/>
      <c r="G5094" s="3">
        <v>0.08</v>
      </c>
      <c r="H5094" s="3">
        <v>2336.35</v>
      </c>
      <c r="I5094" s="3">
        <v>468.79</v>
      </c>
      <c r="J5094" s="3">
        <v>-24.42</v>
      </c>
      <c r="K5094" s="3">
        <v>4087.56</v>
      </c>
      <c r="L5094" s="3">
        <v>13.76</v>
      </c>
      <c r="M5094" s="3">
        <v>55.37</v>
      </c>
      <c r="N5094" s="3">
        <v>21.29</v>
      </c>
      <c r="O5094" s="3">
        <v>9.58</v>
      </c>
      <c r="P5094" s="3">
        <v>6.41</v>
      </c>
      <c r="Q5094" s="3">
        <v>20.34</v>
      </c>
      <c r="R5094" s="3">
        <v>58.05</v>
      </c>
      <c r="S5094" s="3">
        <v>15.2</v>
      </c>
      <c r="T5094" s="3">
        <v>1488.56927236594</v>
      </c>
      <c r="U5094" s="3">
        <v>2660.9912</v>
      </c>
    </row>
    <row r="5095" hidden="1">
      <c r="A5095" s="10" t="str">
        <f t="shared" si="1"/>
        <v>Mozambique2012</v>
      </c>
      <c r="B5095" s="1" t="s">
        <v>143</v>
      </c>
      <c r="C5095" s="3">
        <v>2012.0</v>
      </c>
      <c r="D5095" s="3">
        <v>54.59</v>
      </c>
      <c r="E5095" s="3">
        <v>65.76</v>
      </c>
      <c r="F5095" s="3">
        <v>-1.274567</v>
      </c>
      <c r="G5095" s="3">
        <v>0.09</v>
      </c>
      <c r="H5095" s="3">
        <v>6177.21</v>
      </c>
      <c r="I5095" s="3">
        <v>3469.85</v>
      </c>
      <c r="J5095" s="3">
        <v>-44.1</v>
      </c>
      <c r="K5095" s="3">
        <v>16350.8</v>
      </c>
      <c r="L5095" s="3">
        <v>25.49</v>
      </c>
      <c r="M5095" s="3">
        <v>40.27</v>
      </c>
      <c r="N5095" s="3">
        <v>30.01</v>
      </c>
      <c r="O5095" s="3">
        <v>4.19</v>
      </c>
      <c r="P5095" s="3">
        <v>7.28</v>
      </c>
      <c r="Q5095" s="3">
        <v>9.79</v>
      </c>
      <c r="R5095" s="3">
        <v>63.46</v>
      </c>
      <c r="S5095" s="3">
        <v>19.46</v>
      </c>
      <c r="T5095" s="3">
        <v>1781.6091129733</v>
      </c>
      <c r="U5095" s="3">
        <v>2072.7635</v>
      </c>
    </row>
    <row r="5096" hidden="1">
      <c r="A5096" s="10" t="str">
        <f t="shared" si="1"/>
        <v>Mauritania2012</v>
      </c>
      <c r="B5096" s="1" t="s">
        <v>133</v>
      </c>
      <c r="C5096" s="3">
        <v>2012.0</v>
      </c>
      <c r="D5096" s="3">
        <v>87.08</v>
      </c>
      <c r="E5096" s="3">
        <v>80.12</v>
      </c>
      <c r="F5096" s="3">
        <v>-1.501575</v>
      </c>
      <c r="G5096" s="3">
        <v>0.22</v>
      </c>
      <c r="H5096" s="3">
        <v>2970.62</v>
      </c>
      <c r="I5096" s="3">
        <v>2623.81</v>
      </c>
      <c r="J5096" s="3">
        <v>-14.27</v>
      </c>
      <c r="K5096" s="3">
        <v>6728.21</v>
      </c>
      <c r="L5096" s="3">
        <v>35.61</v>
      </c>
      <c r="M5096" s="3">
        <v>44.51</v>
      </c>
      <c r="N5096" s="3">
        <v>12.91</v>
      </c>
      <c r="O5096" s="3">
        <v>6.96</v>
      </c>
      <c r="P5096" s="2"/>
      <c r="Q5096" s="3">
        <v>3.09</v>
      </c>
      <c r="R5096" s="3">
        <v>28.29</v>
      </c>
      <c r="S5096" s="3">
        <v>68.62</v>
      </c>
      <c r="T5096" s="3">
        <v>2072.94823733912</v>
      </c>
      <c r="U5096" s="3">
        <v>3337.7122</v>
      </c>
    </row>
    <row r="5097" hidden="1">
      <c r="A5097" s="10" t="str">
        <f t="shared" si="1"/>
        <v>Montserrat2012</v>
      </c>
      <c r="B5097" s="1" t="s">
        <v>141</v>
      </c>
      <c r="C5097" s="3">
        <v>2012.0</v>
      </c>
      <c r="D5097" s="3">
        <v>62.4</v>
      </c>
      <c r="E5097" s="3">
        <v>83.82</v>
      </c>
      <c r="F5097" s="2"/>
      <c r="G5097" s="3">
        <v>0.36</v>
      </c>
      <c r="H5097" s="3">
        <v>36.94</v>
      </c>
      <c r="I5097" s="3">
        <v>1.79</v>
      </c>
      <c r="J5097" s="2"/>
      <c r="K5097" s="2"/>
      <c r="L5097" s="3">
        <v>14.87</v>
      </c>
      <c r="M5097" s="3">
        <v>68.95</v>
      </c>
      <c r="N5097" s="3">
        <v>11.16</v>
      </c>
      <c r="O5097" s="3">
        <v>4.81</v>
      </c>
      <c r="P5097" s="3">
        <v>24.19</v>
      </c>
      <c r="Q5097" s="3">
        <v>5.02</v>
      </c>
      <c r="R5097" s="3">
        <v>2.27</v>
      </c>
      <c r="S5097" s="3">
        <v>65.03</v>
      </c>
      <c r="T5097" s="3">
        <v>1880.09113705713</v>
      </c>
      <c r="U5097" s="3">
        <v>4290.1169</v>
      </c>
    </row>
    <row r="5098" hidden="1">
      <c r="A5098" s="10" t="str">
        <f t="shared" si="1"/>
        <v>Martinique2012</v>
      </c>
      <c r="B5098" s="1" t="s">
        <v>132</v>
      </c>
      <c r="C5098" s="3">
        <v>2012.0</v>
      </c>
      <c r="D5098" s="3">
        <v>0.0</v>
      </c>
      <c r="E5098" s="3">
        <v>0.0</v>
      </c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3">
        <v>0.0</v>
      </c>
      <c r="U5098" s="3">
        <v>0.0</v>
      </c>
    </row>
    <row r="5099" hidden="1">
      <c r="A5099" s="10" t="str">
        <f t="shared" si="1"/>
        <v>Mauritius2012</v>
      </c>
      <c r="B5099" s="1" t="s">
        <v>134</v>
      </c>
      <c r="C5099" s="3">
        <v>2012.0</v>
      </c>
      <c r="D5099" s="3">
        <v>38.05</v>
      </c>
      <c r="E5099" s="3">
        <v>64.57</v>
      </c>
      <c r="F5099" s="3">
        <v>-0.101344</v>
      </c>
      <c r="G5099" s="3">
        <v>0.08</v>
      </c>
      <c r="H5099" s="3">
        <v>5772.01</v>
      </c>
      <c r="I5099" s="3">
        <v>2257.74</v>
      </c>
      <c r="J5099" s="3">
        <v>-11.92</v>
      </c>
      <c r="K5099" s="3">
        <v>11668.69</v>
      </c>
      <c r="L5099" s="3">
        <v>16.06</v>
      </c>
      <c r="M5099" s="3">
        <v>48.51</v>
      </c>
      <c r="N5099" s="3">
        <v>21.19</v>
      </c>
      <c r="O5099" s="3">
        <v>14.24</v>
      </c>
      <c r="P5099" s="3">
        <v>3.7</v>
      </c>
      <c r="Q5099" s="3">
        <v>73.32</v>
      </c>
      <c r="R5099" s="3">
        <v>16.66</v>
      </c>
      <c r="S5099" s="3">
        <v>6.32</v>
      </c>
      <c r="T5099" s="3">
        <v>1557.71916915947</v>
      </c>
      <c r="U5099" s="3">
        <v>2703.7572</v>
      </c>
    </row>
    <row r="5100" hidden="1">
      <c r="A5100" s="10" t="str">
        <f t="shared" si="1"/>
        <v>Malawi2012</v>
      </c>
      <c r="B5100" s="1" t="s">
        <v>127</v>
      </c>
      <c r="C5100" s="3">
        <v>2012.0</v>
      </c>
      <c r="D5100" s="3">
        <v>89.4</v>
      </c>
      <c r="E5100" s="3">
        <v>61.65</v>
      </c>
      <c r="F5100" s="3">
        <v>-1.069049</v>
      </c>
      <c r="G5100" s="3">
        <v>0.04</v>
      </c>
      <c r="H5100" s="3">
        <v>2330.37</v>
      </c>
      <c r="I5100" s="3">
        <v>1182.87</v>
      </c>
      <c r="J5100" s="3">
        <v>-15.47</v>
      </c>
      <c r="K5100" s="3">
        <v>6028.49</v>
      </c>
      <c r="L5100" s="3">
        <v>19.52</v>
      </c>
      <c r="M5100" s="3">
        <v>42.13</v>
      </c>
      <c r="N5100" s="3">
        <v>34.13</v>
      </c>
      <c r="O5100" s="3">
        <v>4.22</v>
      </c>
      <c r="P5100" s="3">
        <v>1.42</v>
      </c>
      <c r="Q5100" s="3">
        <v>11.15</v>
      </c>
      <c r="R5100" s="3">
        <v>11.31</v>
      </c>
      <c r="S5100" s="3">
        <v>76.12</v>
      </c>
      <c r="T5100" s="3">
        <v>1665.63170722779</v>
      </c>
      <c r="U5100" s="3">
        <v>3902.9552</v>
      </c>
    </row>
    <row r="5101" hidden="1">
      <c r="A5101" s="10" t="str">
        <f t="shared" si="1"/>
        <v>Malaysia2012</v>
      </c>
      <c r="B5101" s="1" t="s">
        <v>128</v>
      </c>
      <c r="C5101" s="3">
        <v>2012.0</v>
      </c>
      <c r="D5101" s="3">
        <v>36.3</v>
      </c>
      <c r="E5101" s="3">
        <v>64.82</v>
      </c>
      <c r="F5101" s="3">
        <v>0.93739</v>
      </c>
      <c r="G5101" s="3">
        <v>0.08</v>
      </c>
      <c r="H5101" s="3">
        <v>196196.62</v>
      </c>
      <c r="I5101" s="3">
        <v>227449.5</v>
      </c>
      <c r="J5101" s="3">
        <v>10.76</v>
      </c>
      <c r="K5101" s="3">
        <v>314443.01</v>
      </c>
      <c r="L5101" s="3">
        <v>43.11</v>
      </c>
      <c r="M5101" s="3">
        <v>21.71</v>
      </c>
      <c r="N5101" s="3">
        <v>22.73</v>
      </c>
      <c r="O5101" s="3">
        <v>11.89</v>
      </c>
      <c r="P5101" s="3">
        <v>36.62</v>
      </c>
      <c r="Q5101" s="3">
        <v>36.47</v>
      </c>
      <c r="R5101" s="3">
        <v>18.54</v>
      </c>
      <c r="S5101" s="3">
        <v>7.58</v>
      </c>
      <c r="T5101" s="3">
        <v>2389.2904773764</v>
      </c>
      <c r="U5101" s="3">
        <v>2023.8199</v>
      </c>
    </row>
    <row r="5102" hidden="1">
      <c r="A5102" s="10" t="str">
        <f t="shared" si="1"/>
        <v>Mayotte2012</v>
      </c>
      <c r="B5102" s="1" t="s">
        <v>135</v>
      </c>
      <c r="C5102" s="3">
        <v>2012.0</v>
      </c>
      <c r="D5102" s="3">
        <v>0.0</v>
      </c>
      <c r="E5102" s="3">
        <v>0.0</v>
      </c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3">
        <v>0.0</v>
      </c>
      <c r="U5102" s="3">
        <v>0.0</v>
      </c>
    </row>
    <row r="5103" hidden="1">
      <c r="A5103" s="10" t="str">
        <f t="shared" si="1"/>
        <v>North America2012</v>
      </c>
      <c r="B5103" s="1" t="s">
        <v>154</v>
      </c>
      <c r="C5103" s="3">
        <v>2012.0</v>
      </c>
      <c r="D5103" s="3">
        <v>26.6</v>
      </c>
      <c r="E5103" s="3">
        <v>65.44</v>
      </c>
      <c r="F5103" s="2"/>
      <c r="G5103" s="2"/>
      <c r="H5103" s="3">
        <v>2737694.96</v>
      </c>
      <c r="I5103" s="3">
        <v>1999040.61</v>
      </c>
      <c r="J5103" s="3">
        <v>-3.35</v>
      </c>
      <c r="K5103" s="3">
        <v>1.803209933E7</v>
      </c>
      <c r="L5103" s="3">
        <v>31.16</v>
      </c>
      <c r="M5103" s="3">
        <v>34.28</v>
      </c>
      <c r="N5103" s="3">
        <v>15.58</v>
      </c>
      <c r="O5103" s="3">
        <v>16.28</v>
      </c>
      <c r="P5103" s="3">
        <v>29.64</v>
      </c>
      <c r="Q5103" s="3">
        <v>26.51</v>
      </c>
      <c r="R5103" s="3">
        <v>22.04</v>
      </c>
      <c r="S5103" s="3">
        <v>14.38</v>
      </c>
      <c r="T5103" s="3">
        <v>0.0</v>
      </c>
      <c r="U5103" s="3">
        <v>1149.9456</v>
      </c>
    </row>
    <row r="5104" hidden="1">
      <c r="A5104" s="10" t="str">
        <f t="shared" si="1"/>
        <v>Namibia2012</v>
      </c>
      <c r="B5104" s="1" t="s">
        <v>145</v>
      </c>
      <c r="C5104" s="3">
        <v>2012.0</v>
      </c>
      <c r="D5104" s="3">
        <v>45.56</v>
      </c>
      <c r="E5104" s="3">
        <v>72.18</v>
      </c>
      <c r="F5104" s="3">
        <v>-0.404252</v>
      </c>
      <c r="G5104" s="3">
        <v>0.07</v>
      </c>
      <c r="H5104" s="3">
        <v>7132.03</v>
      </c>
      <c r="I5104" s="3">
        <v>5377.0</v>
      </c>
      <c r="J5104" s="3">
        <v>-20.1</v>
      </c>
      <c r="K5104" s="3">
        <v>13041.89</v>
      </c>
      <c r="L5104" s="3">
        <v>25.42</v>
      </c>
      <c r="M5104" s="3">
        <v>46.76</v>
      </c>
      <c r="N5104" s="3">
        <v>13.03</v>
      </c>
      <c r="O5104" s="3">
        <v>14.68</v>
      </c>
      <c r="P5104" s="3">
        <v>9.98</v>
      </c>
      <c r="Q5104" s="3">
        <v>13.76</v>
      </c>
      <c r="R5104" s="3">
        <v>19.0</v>
      </c>
      <c r="S5104" s="3">
        <v>57.11</v>
      </c>
      <c r="T5104" s="3">
        <v>1758.57979793601</v>
      </c>
      <c r="U5104" s="3">
        <v>1627.6536</v>
      </c>
    </row>
    <row r="5105" hidden="1">
      <c r="A5105" s="10" t="str">
        <f t="shared" si="1"/>
        <v>New Caledonia2012</v>
      </c>
      <c r="B5105" s="1" t="s">
        <v>149</v>
      </c>
      <c r="C5105" s="3">
        <v>2012.0</v>
      </c>
      <c r="D5105" s="3">
        <v>21.01</v>
      </c>
      <c r="E5105" s="3">
        <v>77.33</v>
      </c>
      <c r="F5105" s="2"/>
      <c r="G5105" s="3">
        <v>0.11</v>
      </c>
      <c r="H5105" s="3">
        <v>3245.04</v>
      </c>
      <c r="I5105" s="3">
        <v>1292.93</v>
      </c>
      <c r="J5105" s="2"/>
      <c r="K5105" s="2"/>
      <c r="L5105" s="3">
        <v>21.44</v>
      </c>
      <c r="M5105" s="3">
        <v>55.89</v>
      </c>
      <c r="N5105" s="3">
        <v>10.21</v>
      </c>
      <c r="O5105" s="3">
        <v>6.67</v>
      </c>
      <c r="P5105" s="3">
        <v>1.76</v>
      </c>
      <c r="Q5105" s="3">
        <v>0.98</v>
      </c>
      <c r="R5105" s="3">
        <v>74.86</v>
      </c>
      <c r="S5105" s="3">
        <v>21.0</v>
      </c>
      <c r="T5105" s="3">
        <v>1787.91995560065</v>
      </c>
      <c r="U5105" s="3">
        <v>5115.8854</v>
      </c>
    </row>
    <row r="5106" hidden="1">
      <c r="A5106" s="10" t="str">
        <f t="shared" si="1"/>
        <v>Niger2012</v>
      </c>
      <c r="B5106" s="1" t="s">
        <v>152</v>
      </c>
      <c r="C5106" s="3">
        <v>2012.0</v>
      </c>
      <c r="D5106" s="3">
        <v>36.05</v>
      </c>
      <c r="E5106" s="3">
        <v>72.72</v>
      </c>
      <c r="F5106" s="2"/>
      <c r="G5106" s="3">
        <v>0.33</v>
      </c>
      <c r="H5106" s="3">
        <v>1687.49</v>
      </c>
      <c r="I5106" s="3">
        <v>1379.85</v>
      </c>
      <c r="J5106" s="3">
        <v>-12.88</v>
      </c>
      <c r="K5106" s="3">
        <v>9426.91</v>
      </c>
      <c r="L5106" s="3">
        <v>29.22</v>
      </c>
      <c r="M5106" s="3">
        <v>43.5</v>
      </c>
      <c r="N5106" s="3">
        <v>22.13</v>
      </c>
      <c r="O5106" s="3">
        <v>5.15</v>
      </c>
      <c r="P5106" s="3">
        <v>1.65</v>
      </c>
      <c r="Q5106" s="3">
        <v>30.25</v>
      </c>
      <c r="R5106" s="3">
        <v>4.62</v>
      </c>
      <c r="S5106" s="3">
        <v>9.2</v>
      </c>
      <c r="T5106" s="3">
        <v>1766.16034825208</v>
      </c>
      <c r="U5106" s="3">
        <v>3451.9834</v>
      </c>
    </row>
    <row r="5107" hidden="1">
      <c r="A5107" s="10" t="str">
        <f t="shared" si="1"/>
        <v>Nigeria2012</v>
      </c>
      <c r="B5107" s="1" t="s">
        <v>153</v>
      </c>
      <c r="C5107" s="3">
        <v>2012.0</v>
      </c>
      <c r="D5107" s="3">
        <v>89.51</v>
      </c>
      <c r="E5107" s="3">
        <v>62.54</v>
      </c>
      <c r="F5107" s="3">
        <v>-1.616498</v>
      </c>
      <c r="G5107" s="3">
        <v>0.07</v>
      </c>
      <c r="H5107" s="3">
        <v>35872.51</v>
      </c>
      <c r="I5107" s="3">
        <v>143151.18</v>
      </c>
      <c r="J5107" s="3">
        <v>18.56</v>
      </c>
      <c r="K5107" s="3">
        <v>455502.0</v>
      </c>
      <c r="L5107" s="3">
        <v>31.13</v>
      </c>
      <c r="M5107" s="3">
        <v>31.41</v>
      </c>
      <c r="N5107" s="3">
        <v>28.11</v>
      </c>
      <c r="O5107" s="3">
        <v>9.32</v>
      </c>
      <c r="P5107" s="3">
        <v>1.28</v>
      </c>
      <c r="Q5107" s="3">
        <v>15.51</v>
      </c>
      <c r="R5107" s="3">
        <v>2.34</v>
      </c>
      <c r="S5107" s="3">
        <v>80.84</v>
      </c>
      <c r="T5107" s="3">
        <v>2172.65804943432</v>
      </c>
      <c r="U5107" s="3">
        <v>7129.7277</v>
      </c>
    </row>
    <row r="5108" hidden="1">
      <c r="A5108" s="10" t="str">
        <f t="shared" si="1"/>
        <v>Nicaragua2012</v>
      </c>
      <c r="B5108" s="1" t="s">
        <v>151</v>
      </c>
      <c r="C5108" s="3">
        <v>2012.0</v>
      </c>
      <c r="D5108" s="3">
        <v>50.95</v>
      </c>
      <c r="E5108" s="3">
        <v>71.46</v>
      </c>
      <c r="F5108" s="3">
        <v>-0.605628</v>
      </c>
      <c r="G5108" s="3">
        <v>0.3</v>
      </c>
      <c r="H5108" s="3">
        <v>6029.66</v>
      </c>
      <c r="I5108" s="3">
        <v>4550.65</v>
      </c>
      <c r="J5108" s="3">
        <v>-20.24</v>
      </c>
      <c r="K5108" s="3">
        <v>10532.05</v>
      </c>
      <c r="L5108" s="3">
        <v>19.89</v>
      </c>
      <c r="M5108" s="3">
        <v>51.57</v>
      </c>
      <c r="N5108" s="3">
        <v>17.03</v>
      </c>
      <c r="O5108" s="3">
        <v>11.42</v>
      </c>
      <c r="P5108" s="3">
        <v>0.46</v>
      </c>
      <c r="Q5108" s="3">
        <v>45.6</v>
      </c>
      <c r="R5108" s="3">
        <v>20.26</v>
      </c>
      <c r="S5108" s="3">
        <v>33.66</v>
      </c>
      <c r="T5108" s="3">
        <v>1701.85762079526</v>
      </c>
      <c r="U5108" s="3">
        <v>1729.8719</v>
      </c>
    </row>
    <row r="5109" hidden="1">
      <c r="A5109" s="10" t="str">
        <f t="shared" si="1"/>
        <v>Netherlands2012</v>
      </c>
      <c r="B5109" s="1" t="s">
        <v>147</v>
      </c>
      <c r="C5109" s="3">
        <v>2012.0</v>
      </c>
      <c r="D5109" s="3">
        <v>38.84</v>
      </c>
      <c r="E5109" s="3">
        <v>57.73</v>
      </c>
      <c r="F5109" s="3">
        <v>0.961975</v>
      </c>
      <c r="G5109" s="3">
        <v>0.09</v>
      </c>
      <c r="H5109" s="3">
        <v>500607.52</v>
      </c>
      <c r="I5109" s="3">
        <v>552501.89</v>
      </c>
      <c r="J5109" s="3">
        <v>9.74</v>
      </c>
      <c r="K5109" s="3">
        <v>838971.03</v>
      </c>
      <c r="L5109" s="3">
        <v>25.14</v>
      </c>
      <c r="M5109" s="3">
        <v>32.59</v>
      </c>
      <c r="N5109" s="3">
        <v>19.72</v>
      </c>
      <c r="O5109" s="3">
        <v>18.6</v>
      </c>
      <c r="P5109" s="3">
        <v>25.84</v>
      </c>
      <c r="Q5109" s="3">
        <v>35.95</v>
      </c>
      <c r="R5109" s="3">
        <v>21.58</v>
      </c>
      <c r="S5109" s="3">
        <v>9.15</v>
      </c>
      <c r="T5109" s="3">
        <v>1821.62148015357</v>
      </c>
      <c r="U5109" s="3">
        <v>1215.3544</v>
      </c>
    </row>
    <row r="5110" hidden="1">
      <c r="A5110" s="10" t="str">
        <f t="shared" si="1"/>
        <v>Norway2012</v>
      </c>
      <c r="B5110" s="1" t="s">
        <v>156</v>
      </c>
      <c r="C5110" s="3">
        <v>2012.0</v>
      </c>
      <c r="D5110" s="3">
        <v>77.45</v>
      </c>
      <c r="E5110" s="3">
        <v>71.33</v>
      </c>
      <c r="F5110" s="3">
        <v>0.546267</v>
      </c>
      <c r="G5110" s="3">
        <v>0.09</v>
      </c>
      <c r="H5110" s="3">
        <v>87307.78</v>
      </c>
      <c r="I5110" s="3">
        <v>160952.21</v>
      </c>
      <c r="J5110" s="3">
        <v>13.15</v>
      </c>
      <c r="K5110" s="3">
        <v>509505.99</v>
      </c>
      <c r="L5110" s="3">
        <v>31.33</v>
      </c>
      <c r="M5110" s="3">
        <v>40.0</v>
      </c>
      <c r="N5110" s="3">
        <v>21.22</v>
      </c>
      <c r="O5110" s="3">
        <v>6.13</v>
      </c>
      <c r="P5110" s="3">
        <v>8.53</v>
      </c>
      <c r="Q5110" s="3">
        <v>38.81</v>
      </c>
      <c r="R5110" s="3">
        <v>9.69</v>
      </c>
      <c r="S5110" s="3">
        <v>39.92</v>
      </c>
      <c r="T5110" s="3">
        <v>2194.75458293826</v>
      </c>
      <c r="U5110" s="3">
        <v>5016.3993</v>
      </c>
    </row>
    <row r="5111" hidden="1">
      <c r="A5111" s="10" t="str">
        <f t="shared" si="1"/>
        <v>Nepal2012</v>
      </c>
      <c r="B5111" s="1" t="s">
        <v>146</v>
      </c>
      <c r="C5111" s="3">
        <v>2012.0</v>
      </c>
      <c r="D5111" s="3">
        <v>29.41</v>
      </c>
      <c r="E5111" s="3">
        <v>55.42</v>
      </c>
      <c r="F5111" s="2"/>
      <c r="G5111" s="3">
        <v>0.26</v>
      </c>
      <c r="H5111" s="3">
        <v>6017.47</v>
      </c>
      <c r="I5111" s="3">
        <v>870.66</v>
      </c>
      <c r="J5111" s="3">
        <v>-23.51</v>
      </c>
      <c r="K5111" s="3">
        <v>18851.51</v>
      </c>
      <c r="L5111" s="3">
        <v>16.15</v>
      </c>
      <c r="M5111" s="3">
        <v>39.27</v>
      </c>
      <c r="N5111" s="3">
        <v>35.56</v>
      </c>
      <c r="O5111" s="3">
        <v>9.02</v>
      </c>
      <c r="P5111" s="3">
        <v>1.17</v>
      </c>
      <c r="Q5111" s="3">
        <v>45.27</v>
      </c>
      <c r="R5111" s="3">
        <v>46.84</v>
      </c>
      <c r="S5111" s="3">
        <v>6.72</v>
      </c>
      <c r="T5111" s="3">
        <v>1483.38217738795</v>
      </c>
      <c r="U5111" s="3">
        <v>2154.8127</v>
      </c>
    </row>
    <row r="5112" hidden="1">
      <c r="A5112" s="10" t="str">
        <f t="shared" si="1"/>
        <v>New Zealand2012</v>
      </c>
      <c r="B5112" s="1" t="s">
        <v>150</v>
      </c>
      <c r="C5112" s="3">
        <v>2012.0</v>
      </c>
      <c r="D5112" s="3">
        <v>70.01</v>
      </c>
      <c r="E5112" s="3">
        <v>67.76</v>
      </c>
      <c r="F5112" s="3">
        <v>0.215024</v>
      </c>
      <c r="G5112" s="3">
        <v>0.08</v>
      </c>
      <c r="H5112" s="3">
        <v>38242.73</v>
      </c>
      <c r="I5112" s="3">
        <v>37304.69</v>
      </c>
      <c r="J5112" s="3">
        <v>0.7</v>
      </c>
      <c r="K5112" s="3">
        <v>176248.0</v>
      </c>
      <c r="L5112" s="3">
        <v>25.65</v>
      </c>
      <c r="M5112" s="3">
        <v>42.11</v>
      </c>
      <c r="N5112" s="3">
        <v>16.37</v>
      </c>
      <c r="O5112" s="3">
        <v>15.54</v>
      </c>
      <c r="P5112" s="3">
        <v>8.16</v>
      </c>
      <c r="Q5112" s="3">
        <v>23.23</v>
      </c>
      <c r="R5112" s="3">
        <v>34.9</v>
      </c>
      <c r="S5112" s="3">
        <v>31.15</v>
      </c>
      <c r="T5112" s="3">
        <v>1949.14723090976</v>
      </c>
      <c r="U5112" s="3">
        <v>2023.5964</v>
      </c>
    </row>
    <row r="5113" hidden="1">
      <c r="A5113" s="10" t="str">
        <f t="shared" si="1"/>
        <v>Other Asia, nes2012</v>
      </c>
      <c r="B5113" s="1" t="s">
        <v>159</v>
      </c>
      <c r="C5113" s="3">
        <v>2012.0</v>
      </c>
      <c r="D5113" s="3">
        <v>9.46</v>
      </c>
      <c r="E5113" s="3">
        <v>52.79</v>
      </c>
      <c r="F5113" s="2"/>
      <c r="G5113" s="3">
        <v>0.15</v>
      </c>
      <c r="H5113" s="3">
        <v>270863.15</v>
      </c>
      <c r="I5113" s="3">
        <v>300621.67</v>
      </c>
      <c r="J5113" s="2"/>
      <c r="K5113" s="2"/>
      <c r="L5113" s="3">
        <v>32.73</v>
      </c>
      <c r="M5113" s="3">
        <v>20.06</v>
      </c>
      <c r="N5113" s="3">
        <v>24.52</v>
      </c>
      <c r="O5113" s="3">
        <v>21.89</v>
      </c>
      <c r="P5113" s="3">
        <v>51.5</v>
      </c>
      <c r="Q5113" s="3">
        <v>20.99</v>
      </c>
      <c r="R5113" s="3">
        <v>25.81</v>
      </c>
      <c r="S5113" s="3">
        <v>1.2</v>
      </c>
      <c r="T5113" s="3">
        <v>2105.58165354184</v>
      </c>
      <c r="U5113" s="3">
        <v>2508.9568</v>
      </c>
    </row>
    <row r="5114" hidden="1">
      <c r="A5114" s="10" t="str">
        <f t="shared" si="1"/>
        <v>Oman2012</v>
      </c>
      <c r="B5114" s="1" t="s">
        <v>158</v>
      </c>
      <c r="C5114" s="3">
        <v>2012.0</v>
      </c>
      <c r="D5114" s="3">
        <v>79.76</v>
      </c>
      <c r="E5114" s="3">
        <v>44.88</v>
      </c>
      <c r="F5114" s="3">
        <v>-0.782802</v>
      </c>
      <c r="G5114" s="3">
        <v>0.16</v>
      </c>
      <c r="H5114" s="3">
        <v>28117.62</v>
      </c>
      <c r="I5114" s="3">
        <v>52138.23</v>
      </c>
      <c r="J5114" s="3">
        <v>26.68</v>
      </c>
      <c r="K5114" s="3">
        <v>76511.06</v>
      </c>
      <c r="L5114" s="3">
        <v>18.63</v>
      </c>
      <c r="M5114" s="3">
        <v>26.25</v>
      </c>
      <c r="N5114" s="3">
        <v>23.96</v>
      </c>
      <c r="O5114" s="3">
        <v>8.05</v>
      </c>
      <c r="P5114" s="3">
        <v>1.1</v>
      </c>
      <c r="Q5114" s="3">
        <v>19.26</v>
      </c>
      <c r="R5114" s="3">
        <v>10.44</v>
      </c>
      <c r="S5114" s="3">
        <v>61.51</v>
      </c>
      <c r="T5114" s="3">
        <v>1585.50211099422</v>
      </c>
      <c r="U5114" s="3">
        <v>5795.9362</v>
      </c>
    </row>
    <row r="5115" hidden="1">
      <c r="A5115" s="10" t="str">
        <f t="shared" si="1"/>
        <v>Pakistan2012</v>
      </c>
      <c r="B5115" s="1" t="s">
        <v>160</v>
      </c>
      <c r="C5115" s="3">
        <v>2012.0</v>
      </c>
      <c r="D5115" s="3">
        <v>23.93</v>
      </c>
      <c r="E5115" s="3">
        <v>52.12</v>
      </c>
      <c r="F5115" s="3">
        <v>-0.600346</v>
      </c>
      <c r="G5115" s="3">
        <v>0.06</v>
      </c>
      <c r="H5115" s="3">
        <v>43813.26</v>
      </c>
      <c r="I5115" s="3">
        <v>24613.68</v>
      </c>
      <c r="J5115" s="3">
        <v>-8.01</v>
      </c>
      <c r="K5115" s="3">
        <v>224383.99</v>
      </c>
      <c r="L5115" s="3">
        <v>15.45</v>
      </c>
      <c r="M5115" s="3">
        <v>36.67</v>
      </c>
      <c r="N5115" s="3">
        <v>28.14</v>
      </c>
      <c r="O5115" s="3">
        <v>19.47</v>
      </c>
      <c r="P5115" s="3">
        <v>2.74</v>
      </c>
      <c r="Q5115" s="3">
        <v>53.63</v>
      </c>
      <c r="R5115" s="3">
        <v>32.52</v>
      </c>
      <c r="S5115" s="3">
        <v>9.9</v>
      </c>
      <c r="T5115" s="3">
        <v>1807.49731106997</v>
      </c>
      <c r="U5115" s="3">
        <v>3066.9593</v>
      </c>
    </row>
    <row r="5116" hidden="1">
      <c r="A5116" s="10" t="str">
        <f t="shared" si="1"/>
        <v>Panama2012</v>
      </c>
      <c r="B5116" s="1" t="s">
        <v>162</v>
      </c>
      <c r="C5116" s="3">
        <v>2012.0</v>
      </c>
      <c r="D5116" s="3">
        <v>3.46</v>
      </c>
      <c r="E5116" s="3">
        <v>71.85</v>
      </c>
      <c r="F5116" s="3">
        <v>1.001878</v>
      </c>
      <c r="G5116" s="3">
        <v>0.1</v>
      </c>
      <c r="H5116" s="3">
        <v>14585.18</v>
      </c>
      <c r="I5116" s="3">
        <v>15944.74</v>
      </c>
      <c r="J5116" s="3">
        <v>-7.68</v>
      </c>
      <c r="K5116" s="3">
        <v>40429.7</v>
      </c>
      <c r="L5116" s="3">
        <v>11.86</v>
      </c>
      <c r="M5116" s="3">
        <v>59.99</v>
      </c>
      <c r="N5116" s="3">
        <v>28.02</v>
      </c>
      <c r="O5116" s="3">
        <v>0.12</v>
      </c>
      <c r="P5116" s="3">
        <v>11.7</v>
      </c>
      <c r="Q5116" s="3">
        <v>61.91</v>
      </c>
      <c r="R5116" s="3">
        <v>26.28</v>
      </c>
      <c r="S5116" s="3">
        <v>0.11</v>
      </c>
      <c r="T5116" s="3">
        <v>2190.39560105485</v>
      </c>
      <c r="U5116" s="3">
        <v>2252.4611</v>
      </c>
    </row>
    <row r="5117" hidden="1">
      <c r="A5117" s="10" t="str">
        <f t="shared" si="1"/>
        <v>Peru2012</v>
      </c>
      <c r="B5117" s="1" t="s">
        <v>165</v>
      </c>
      <c r="C5117" s="3">
        <v>2012.0</v>
      </c>
      <c r="D5117" s="3">
        <v>58.74</v>
      </c>
      <c r="E5117" s="3">
        <v>60.23</v>
      </c>
      <c r="F5117" s="3">
        <v>-0.470115</v>
      </c>
      <c r="G5117" s="3">
        <v>0.08</v>
      </c>
      <c r="H5117" s="3">
        <v>42162.93</v>
      </c>
      <c r="I5117" s="3">
        <v>46366.54</v>
      </c>
      <c r="J5117" s="3">
        <v>2.28</v>
      </c>
      <c r="K5117" s="3">
        <v>192649.0</v>
      </c>
      <c r="L5117" s="3">
        <v>31.35</v>
      </c>
      <c r="M5117" s="3">
        <v>28.88</v>
      </c>
      <c r="N5117" s="3">
        <v>25.89</v>
      </c>
      <c r="O5117" s="3">
        <v>13.88</v>
      </c>
      <c r="P5117" s="3">
        <v>0.93</v>
      </c>
      <c r="Q5117" s="3">
        <v>19.62</v>
      </c>
      <c r="R5117" s="3">
        <v>41.17</v>
      </c>
      <c r="S5117" s="3">
        <v>38.25</v>
      </c>
      <c r="T5117" s="3">
        <v>2086.23589735383</v>
      </c>
      <c r="U5117" s="3">
        <v>1762.7025</v>
      </c>
    </row>
    <row r="5118" hidden="1">
      <c r="A5118" s="10" t="str">
        <f t="shared" si="1"/>
        <v>Philippines2012</v>
      </c>
      <c r="B5118" s="1" t="s">
        <v>166</v>
      </c>
      <c r="C5118" s="3">
        <v>2012.0</v>
      </c>
      <c r="D5118" s="3">
        <v>18.91</v>
      </c>
      <c r="E5118" s="3">
        <v>61.72</v>
      </c>
      <c r="F5118" s="3">
        <v>0.44656</v>
      </c>
      <c r="G5118" s="3">
        <v>0.11</v>
      </c>
      <c r="H5118" s="3">
        <v>65349.78</v>
      </c>
      <c r="I5118" s="3">
        <v>51995.22</v>
      </c>
      <c r="J5118" s="3">
        <v>-2.91</v>
      </c>
      <c r="K5118" s="3">
        <v>261921.0</v>
      </c>
      <c r="L5118" s="3">
        <v>38.58</v>
      </c>
      <c r="M5118" s="3">
        <v>23.14</v>
      </c>
      <c r="N5118" s="3">
        <v>19.31</v>
      </c>
      <c r="O5118" s="3">
        <v>18.96</v>
      </c>
      <c r="P5118" s="3">
        <v>56.61</v>
      </c>
      <c r="Q5118" s="3">
        <v>23.98</v>
      </c>
      <c r="R5118" s="3">
        <v>11.68</v>
      </c>
      <c r="S5118" s="3">
        <v>7.72</v>
      </c>
      <c r="T5118" s="3">
        <v>2249.59876770286</v>
      </c>
      <c r="U5118" s="3">
        <v>3054.4804</v>
      </c>
    </row>
    <row r="5119" hidden="1">
      <c r="A5119" s="10" t="str">
        <f t="shared" si="1"/>
        <v>Palau2012</v>
      </c>
      <c r="B5119" s="1" t="s">
        <v>161</v>
      </c>
      <c r="C5119" s="3">
        <v>2012.0</v>
      </c>
      <c r="D5119" s="3">
        <v>87.49</v>
      </c>
      <c r="E5119" s="3">
        <v>87.47</v>
      </c>
      <c r="F5119" s="2"/>
      <c r="G5119" s="3">
        <v>0.84</v>
      </c>
      <c r="H5119" s="3">
        <v>141.9</v>
      </c>
      <c r="I5119" s="3">
        <v>9.0</v>
      </c>
      <c r="J5119" s="3">
        <v>-30.09</v>
      </c>
      <c r="K5119" s="3">
        <v>212.4</v>
      </c>
      <c r="L5119" s="3">
        <v>15.58</v>
      </c>
      <c r="M5119" s="3">
        <v>71.89</v>
      </c>
      <c r="N5119" s="3">
        <v>6.18</v>
      </c>
      <c r="O5119" s="3">
        <v>6.24</v>
      </c>
      <c r="P5119" s="3">
        <v>6.21</v>
      </c>
      <c r="Q5119" s="3">
        <v>5.76</v>
      </c>
      <c r="R5119" s="3">
        <v>2.72</v>
      </c>
      <c r="S5119" s="3">
        <v>85.0</v>
      </c>
      <c r="T5119" s="3">
        <v>1978.0834867207</v>
      </c>
      <c r="U5119" s="3">
        <v>7170.2538</v>
      </c>
    </row>
    <row r="5120" hidden="1">
      <c r="A5120" s="10" t="str">
        <f t="shared" si="1"/>
        <v>Papua New Guinea2012</v>
      </c>
      <c r="B5120" s="1" t="s">
        <v>163</v>
      </c>
      <c r="C5120" s="3">
        <v>2012.0</v>
      </c>
      <c r="D5120" s="3">
        <v>55.18</v>
      </c>
      <c r="E5120" s="3">
        <v>71.93</v>
      </c>
      <c r="F5120" s="3">
        <v>-1.04622</v>
      </c>
      <c r="G5120" s="3">
        <v>0.24</v>
      </c>
      <c r="H5120" s="3">
        <v>8340.69</v>
      </c>
      <c r="I5120" s="3">
        <v>4517.69</v>
      </c>
      <c r="J5120" s="2"/>
      <c r="K5120" s="3">
        <v>21295.66</v>
      </c>
      <c r="L5120" s="3">
        <v>41.96</v>
      </c>
      <c r="M5120" s="3">
        <v>29.97</v>
      </c>
      <c r="N5120" s="3">
        <v>12.98</v>
      </c>
      <c r="O5120" s="3">
        <v>13.7</v>
      </c>
      <c r="P5120" s="3">
        <v>3.07</v>
      </c>
      <c r="Q5120" s="3">
        <v>5.26</v>
      </c>
      <c r="R5120" s="3">
        <v>53.28</v>
      </c>
      <c r="S5120" s="3">
        <v>38.13</v>
      </c>
      <c r="T5120" s="3">
        <v>2378.03853198636</v>
      </c>
      <c r="U5120" s="3">
        <v>1960.4643</v>
      </c>
    </row>
    <row r="5121" hidden="1">
      <c r="A5121" s="10" t="str">
        <f t="shared" si="1"/>
        <v>Poland2012</v>
      </c>
      <c r="B5121" s="1" t="s">
        <v>167</v>
      </c>
      <c r="C5121" s="3">
        <v>2012.0</v>
      </c>
      <c r="D5121" s="3">
        <v>22.55</v>
      </c>
      <c r="E5121" s="3">
        <v>56.02</v>
      </c>
      <c r="F5121" s="3">
        <v>1.039598</v>
      </c>
      <c r="G5121" s="3">
        <v>0.08</v>
      </c>
      <c r="H5121" s="3">
        <v>191430.11</v>
      </c>
      <c r="I5121" s="3">
        <v>179603.6</v>
      </c>
      <c r="J5121" s="3">
        <v>-0.76</v>
      </c>
      <c r="K5121" s="3">
        <v>498524.0</v>
      </c>
      <c r="L5121" s="3">
        <v>28.67</v>
      </c>
      <c r="M5121" s="3">
        <v>27.35</v>
      </c>
      <c r="N5121" s="3">
        <v>24.22</v>
      </c>
      <c r="O5121" s="3">
        <v>16.85</v>
      </c>
      <c r="P5121" s="3">
        <v>28.26</v>
      </c>
      <c r="Q5121" s="3">
        <v>43.65</v>
      </c>
      <c r="R5121" s="3">
        <v>21.28</v>
      </c>
      <c r="S5121" s="3">
        <v>6.74</v>
      </c>
      <c r="T5121" s="3">
        <v>1932.84022851565</v>
      </c>
      <c r="U5121" s="3">
        <v>1176.5544</v>
      </c>
    </row>
    <row r="5122" hidden="1">
      <c r="A5122" s="10" t="str">
        <f t="shared" si="1"/>
        <v>Portugal2012</v>
      </c>
      <c r="B5122" s="1" t="s">
        <v>168</v>
      </c>
      <c r="C5122" s="3">
        <v>2012.0</v>
      </c>
      <c r="D5122" s="3">
        <v>29.65</v>
      </c>
      <c r="E5122" s="3">
        <v>52.6</v>
      </c>
      <c r="F5122" s="3">
        <v>0.697799</v>
      </c>
      <c r="G5122" s="3">
        <v>0.08</v>
      </c>
      <c r="H5122" s="3">
        <v>72506.49</v>
      </c>
      <c r="I5122" s="3">
        <v>58140.5</v>
      </c>
      <c r="J5122" s="3">
        <v>-0.49</v>
      </c>
      <c r="K5122" s="3">
        <v>216237.0</v>
      </c>
      <c r="L5122" s="3">
        <v>19.2</v>
      </c>
      <c r="M5122" s="3">
        <v>33.4</v>
      </c>
      <c r="N5122" s="3">
        <v>23.92</v>
      </c>
      <c r="O5122" s="3">
        <v>23.48</v>
      </c>
      <c r="P5122" s="3">
        <v>18.93</v>
      </c>
      <c r="Q5122" s="3">
        <v>50.78</v>
      </c>
      <c r="R5122" s="3">
        <v>23.29</v>
      </c>
      <c r="S5122" s="3">
        <v>6.94</v>
      </c>
      <c r="T5122" s="3">
        <v>1572.12343958806</v>
      </c>
      <c r="U5122" s="3">
        <v>847.3188</v>
      </c>
    </row>
    <row r="5123" hidden="1">
      <c r="A5123" s="10" t="str">
        <f t="shared" si="1"/>
        <v>Paraguay2012</v>
      </c>
      <c r="B5123" s="1" t="s">
        <v>164</v>
      </c>
      <c r="C5123" s="3">
        <v>2012.0</v>
      </c>
      <c r="D5123" s="3">
        <v>90.15</v>
      </c>
      <c r="E5123" s="3">
        <v>77.99</v>
      </c>
      <c r="F5123" s="3">
        <v>-0.49996</v>
      </c>
      <c r="G5123" s="3">
        <v>0.07</v>
      </c>
      <c r="H5123" s="3">
        <v>11555.14</v>
      </c>
      <c r="I5123" s="3">
        <v>7282.79</v>
      </c>
      <c r="J5123" s="3">
        <v>1.19</v>
      </c>
      <c r="K5123" s="3">
        <v>33283.23</v>
      </c>
      <c r="L5123" s="3">
        <v>29.61</v>
      </c>
      <c r="M5123" s="3">
        <v>48.38</v>
      </c>
      <c r="N5123" s="3">
        <v>19.14</v>
      </c>
      <c r="O5123" s="3">
        <v>2.86</v>
      </c>
      <c r="P5123" s="3">
        <v>0.8</v>
      </c>
      <c r="Q5123" s="3">
        <v>7.03</v>
      </c>
      <c r="R5123" s="3">
        <v>42.51</v>
      </c>
      <c r="S5123" s="3">
        <v>49.49</v>
      </c>
      <c r="T5123" s="3">
        <v>2207.16723564747</v>
      </c>
      <c r="U5123" s="3">
        <v>2776.1406</v>
      </c>
    </row>
    <row r="5124" hidden="1">
      <c r="A5124" s="10" t="str">
        <f t="shared" si="1"/>
        <v>Occ.Pal.Terr2012</v>
      </c>
      <c r="B5124" s="1" t="s">
        <v>157</v>
      </c>
      <c r="C5124" s="3">
        <v>2012.0</v>
      </c>
      <c r="D5124" s="3">
        <v>33.78</v>
      </c>
      <c r="E5124" s="3">
        <v>61.8</v>
      </c>
      <c r="F5124" s="2"/>
      <c r="G5124" s="3">
        <v>0.2</v>
      </c>
      <c r="H5124" s="3">
        <v>4697.36</v>
      </c>
      <c r="I5124" s="3">
        <v>782.37</v>
      </c>
      <c r="J5124" s="3">
        <v>-36.28</v>
      </c>
      <c r="K5124" s="3">
        <v>12208.4</v>
      </c>
      <c r="L5124" s="3">
        <v>9.86</v>
      </c>
      <c r="M5124" s="3">
        <v>51.94</v>
      </c>
      <c r="N5124" s="3">
        <v>28.35</v>
      </c>
      <c r="O5124" s="3">
        <v>9.34</v>
      </c>
      <c r="P5124" s="3">
        <v>4.14</v>
      </c>
      <c r="Q5124" s="3">
        <v>63.49</v>
      </c>
      <c r="R5124" s="3">
        <v>16.09</v>
      </c>
      <c r="S5124" s="3">
        <v>15.23</v>
      </c>
      <c r="T5124" s="3">
        <v>1658.03285629669</v>
      </c>
      <c r="U5124" s="3">
        <v>1101.8758</v>
      </c>
    </row>
    <row r="5125" hidden="1">
      <c r="A5125" s="10" t="str">
        <f t="shared" si="1"/>
        <v>French Polynesia2012</v>
      </c>
      <c r="B5125" s="1" t="s">
        <v>85</v>
      </c>
      <c r="C5125" s="3">
        <v>2012.0</v>
      </c>
      <c r="D5125" s="3">
        <v>28.82</v>
      </c>
      <c r="E5125" s="3">
        <v>80.41</v>
      </c>
      <c r="F5125" s="2"/>
      <c r="G5125" s="3">
        <v>0.25</v>
      </c>
      <c r="H5125" s="3">
        <v>1706.27</v>
      </c>
      <c r="I5125" s="3">
        <v>139.03</v>
      </c>
      <c r="J5125" s="2"/>
      <c r="K5125" s="2"/>
      <c r="L5125" s="3">
        <v>19.22</v>
      </c>
      <c r="M5125" s="3">
        <v>61.19</v>
      </c>
      <c r="N5125" s="3">
        <v>11.11</v>
      </c>
      <c r="O5125" s="3">
        <v>8.48</v>
      </c>
      <c r="P5125" s="3">
        <v>3.29</v>
      </c>
      <c r="Q5125" s="3">
        <v>14.77</v>
      </c>
      <c r="R5125" s="3">
        <v>10.55</v>
      </c>
      <c r="S5125" s="3">
        <v>71.38</v>
      </c>
      <c r="T5125" s="3">
        <v>1631.49965849597</v>
      </c>
      <c r="U5125" s="3">
        <v>3981.9721</v>
      </c>
    </row>
    <row r="5126" hidden="1">
      <c r="A5126" s="10" t="str">
        <f t="shared" si="1"/>
        <v>Qatar2012</v>
      </c>
      <c r="B5126" s="1" t="s">
        <v>169</v>
      </c>
      <c r="C5126" s="3">
        <v>2012.0</v>
      </c>
      <c r="D5126" s="3">
        <v>88.37</v>
      </c>
      <c r="E5126" s="3">
        <v>2.76</v>
      </c>
      <c r="F5126" s="3">
        <v>-0.643603</v>
      </c>
      <c r="G5126" s="3">
        <v>0.14</v>
      </c>
      <c r="H5126" s="3">
        <v>25204.95</v>
      </c>
      <c r="I5126" s="3">
        <v>132984.79</v>
      </c>
      <c r="J5126" s="3">
        <v>47.2</v>
      </c>
      <c r="K5126" s="3">
        <v>186833.99</v>
      </c>
      <c r="L5126" s="3">
        <v>0.85</v>
      </c>
      <c r="M5126" s="3">
        <v>1.91</v>
      </c>
      <c r="N5126" s="3">
        <v>2.19</v>
      </c>
      <c r="O5126" s="3">
        <v>1.01</v>
      </c>
      <c r="P5126" s="3">
        <v>0.04</v>
      </c>
      <c r="Q5126" s="3">
        <v>6.2</v>
      </c>
      <c r="R5126" s="3">
        <v>0.14</v>
      </c>
      <c r="S5126" s="3">
        <v>19.98</v>
      </c>
      <c r="T5126" s="3">
        <v>2210.03090304598</v>
      </c>
      <c r="U5126" s="3">
        <v>7780.6947</v>
      </c>
    </row>
    <row r="5127" hidden="1">
      <c r="A5127" s="10" t="str">
        <f t="shared" si="1"/>
        <v>Reunion2012</v>
      </c>
      <c r="B5127" s="1" t="s">
        <v>170</v>
      </c>
      <c r="C5127" s="3">
        <v>2012.0</v>
      </c>
      <c r="D5127" s="3">
        <v>0.0</v>
      </c>
      <c r="E5127" s="3">
        <v>0.0</v>
      </c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3">
        <v>0.0</v>
      </c>
      <c r="U5127" s="3">
        <v>0.0</v>
      </c>
    </row>
    <row r="5128" hidden="1">
      <c r="A5128" s="10" t="str">
        <f t="shared" si="1"/>
        <v>Romania2012</v>
      </c>
      <c r="B5128" s="1" t="s">
        <v>171</v>
      </c>
      <c r="C5128" s="3">
        <v>2012.0</v>
      </c>
      <c r="D5128" s="3">
        <v>18.57</v>
      </c>
      <c r="E5128" s="3">
        <v>59.75</v>
      </c>
      <c r="F5128" s="3">
        <v>0.952936</v>
      </c>
      <c r="G5128" s="3">
        <v>0.07</v>
      </c>
      <c r="H5128" s="3">
        <v>70259.72</v>
      </c>
      <c r="I5128" s="3">
        <v>57904.33</v>
      </c>
      <c r="J5128" s="3">
        <v>-5.29</v>
      </c>
      <c r="K5128" s="3">
        <v>170636.0</v>
      </c>
      <c r="L5128" s="3">
        <v>29.08</v>
      </c>
      <c r="M5128" s="3">
        <v>30.67</v>
      </c>
      <c r="N5128" s="3">
        <v>26.13</v>
      </c>
      <c r="O5128" s="3">
        <v>11.43</v>
      </c>
      <c r="P5128" s="3">
        <v>27.63</v>
      </c>
      <c r="Q5128" s="3">
        <v>41.79</v>
      </c>
      <c r="R5128" s="3">
        <v>19.52</v>
      </c>
      <c r="S5128" s="3">
        <v>8.23</v>
      </c>
      <c r="T5128" s="3">
        <v>2044.60591498568</v>
      </c>
      <c r="U5128" s="3">
        <v>1238.7345</v>
      </c>
    </row>
    <row r="5129" hidden="1">
      <c r="A5129" s="10" t="str">
        <f t="shared" si="1"/>
        <v>Russian Federation2012</v>
      </c>
      <c r="B5129" s="1" t="s">
        <v>172</v>
      </c>
      <c r="C5129" s="3">
        <v>2012.0</v>
      </c>
      <c r="D5129" s="3">
        <v>76.52</v>
      </c>
      <c r="E5129" s="3">
        <v>76.21</v>
      </c>
      <c r="F5129" s="3">
        <v>-0.123649</v>
      </c>
      <c r="G5129" s="3">
        <v>0.03</v>
      </c>
      <c r="H5129" s="3">
        <v>316192.92</v>
      </c>
      <c r="I5129" s="3">
        <v>524766.42</v>
      </c>
      <c r="J5129" s="3">
        <v>6.66</v>
      </c>
      <c r="K5129" s="3">
        <v>2208300.01</v>
      </c>
      <c r="L5129" s="3">
        <v>40.18</v>
      </c>
      <c r="M5129" s="3">
        <v>36.03</v>
      </c>
      <c r="N5129" s="3">
        <v>14.85</v>
      </c>
      <c r="O5129" s="3">
        <v>8.49</v>
      </c>
      <c r="P5129" s="3">
        <v>3.35</v>
      </c>
      <c r="Q5129" s="3">
        <v>35.98</v>
      </c>
      <c r="R5129" s="3">
        <v>16.99</v>
      </c>
      <c r="S5129" s="3">
        <v>41.25</v>
      </c>
      <c r="T5129" s="3">
        <v>2520.47222650467</v>
      </c>
      <c r="U5129" s="3">
        <v>5065.2067</v>
      </c>
    </row>
    <row r="5130" hidden="1">
      <c r="A5130" s="10" t="str">
        <f t="shared" si="1"/>
        <v>Rwanda2012</v>
      </c>
      <c r="B5130" s="1" t="s">
        <v>173</v>
      </c>
      <c r="C5130" s="3">
        <v>2012.0</v>
      </c>
      <c r="D5130" s="3">
        <v>86.64</v>
      </c>
      <c r="E5130" s="3">
        <v>70.72</v>
      </c>
      <c r="F5130" s="2"/>
      <c r="G5130" s="3">
        <v>0.1</v>
      </c>
      <c r="H5130" s="3">
        <v>1517.64</v>
      </c>
      <c r="I5130" s="3">
        <v>387.16</v>
      </c>
      <c r="J5130" s="3">
        <v>-16.71</v>
      </c>
      <c r="K5130" s="3">
        <v>7655.14</v>
      </c>
      <c r="L5130" s="3">
        <v>27.72</v>
      </c>
      <c r="M5130" s="3">
        <v>43.0</v>
      </c>
      <c r="N5130" s="3">
        <v>25.45</v>
      </c>
      <c r="O5130" s="3">
        <v>2.3</v>
      </c>
      <c r="P5130" s="3">
        <v>2.88</v>
      </c>
      <c r="Q5130" s="3">
        <v>34.2</v>
      </c>
      <c r="R5130" s="3">
        <v>2.98</v>
      </c>
      <c r="S5130" s="3">
        <v>59.93</v>
      </c>
      <c r="T5130" s="3">
        <v>2090.89700225104</v>
      </c>
      <c r="U5130" s="3">
        <v>3308.8942</v>
      </c>
    </row>
    <row r="5131" hidden="1">
      <c r="A5131" s="10" t="str">
        <f t="shared" si="1"/>
        <v>South Asia2012</v>
      </c>
      <c r="B5131" s="1" t="s">
        <v>187</v>
      </c>
      <c r="C5131" s="3">
        <v>2012.0</v>
      </c>
      <c r="D5131" s="3">
        <v>31.23</v>
      </c>
      <c r="E5131" s="3">
        <v>29.39</v>
      </c>
      <c r="F5131" s="2"/>
      <c r="G5131" s="2"/>
      <c r="H5131" s="3">
        <v>601799.44</v>
      </c>
      <c r="I5131" s="3">
        <v>350054.13</v>
      </c>
      <c r="J5131" s="3">
        <v>-7.18</v>
      </c>
      <c r="K5131" s="3">
        <v>2297329.88</v>
      </c>
      <c r="L5131" s="3">
        <v>15.86</v>
      </c>
      <c r="M5131" s="3">
        <v>13.53</v>
      </c>
      <c r="N5131" s="3">
        <v>31.12</v>
      </c>
      <c r="O5131" s="3">
        <v>36.59</v>
      </c>
      <c r="P5131" s="3">
        <v>10.1</v>
      </c>
      <c r="Q5131" s="3">
        <v>51.32</v>
      </c>
      <c r="R5131" s="3">
        <v>27.34</v>
      </c>
      <c r="S5131" s="3">
        <v>10.25</v>
      </c>
      <c r="T5131" s="3">
        <v>0.0</v>
      </c>
      <c r="U5131" s="3">
        <v>1148.8653</v>
      </c>
    </row>
    <row r="5132" hidden="1">
      <c r="A5132" s="10" t="str">
        <f t="shared" si="1"/>
        <v>Saudi Arabia2012</v>
      </c>
      <c r="B5132" s="1" t="s">
        <v>176</v>
      </c>
      <c r="C5132" s="3">
        <v>2012.0</v>
      </c>
      <c r="D5132" s="3">
        <v>88.41</v>
      </c>
      <c r="E5132" s="3">
        <v>67.68</v>
      </c>
      <c r="F5132" s="3">
        <v>-0.621115</v>
      </c>
      <c r="G5132" s="3">
        <v>0.08</v>
      </c>
      <c r="H5132" s="3">
        <v>151260.01</v>
      </c>
      <c r="I5132" s="3">
        <v>387373.98</v>
      </c>
      <c r="J5132" s="3">
        <v>25.03</v>
      </c>
      <c r="K5132" s="3">
        <v>735974.98</v>
      </c>
      <c r="L5132" s="3">
        <v>32.49</v>
      </c>
      <c r="M5132" s="3">
        <v>35.19</v>
      </c>
      <c r="N5132" s="3">
        <v>24.13</v>
      </c>
      <c r="O5132" s="3">
        <v>8.17</v>
      </c>
      <c r="P5132" s="3">
        <v>1.26</v>
      </c>
      <c r="Q5132" s="3">
        <v>10.02</v>
      </c>
      <c r="R5132" s="3">
        <v>9.49</v>
      </c>
      <c r="S5132" s="3">
        <v>79.21</v>
      </c>
      <c r="T5132" s="3">
        <v>2428.66165771176</v>
      </c>
      <c r="U5132" s="3">
        <v>7630.3119</v>
      </c>
    </row>
    <row r="5133" hidden="1">
      <c r="A5133" s="10" t="str">
        <f t="shared" si="1"/>
        <v>Sudan2012</v>
      </c>
      <c r="B5133" s="1" t="s">
        <v>193</v>
      </c>
      <c r="C5133" s="3">
        <v>2012.0</v>
      </c>
      <c r="D5133" s="3">
        <v>0.0</v>
      </c>
      <c r="E5133" s="3">
        <v>0.0</v>
      </c>
      <c r="F5133" s="2"/>
      <c r="G5133" s="2"/>
      <c r="H5133" s="2"/>
      <c r="I5133" s="2"/>
      <c r="J5133" s="3">
        <v>-6.28</v>
      </c>
      <c r="K5133" s="3">
        <v>52766.74</v>
      </c>
      <c r="L5133" s="2"/>
      <c r="M5133" s="2"/>
      <c r="N5133" s="2"/>
      <c r="O5133" s="2"/>
      <c r="P5133" s="2"/>
      <c r="Q5133" s="2"/>
      <c r="R5133" s="2"/>
      <c r="S5133" s="2"/>
      <c r="T5133" s="3">
        <v>1743.91074743082</v>
      </c>
      <c r="U5133" s="3">
        <v>5824.4685</v>
      </c>
    </row>
    <row r="5134" hidden="1">
      <c r="A5134" s="10" t="str">
        <f t="shared" si="1"/>
        <v>Senegal2012</v>
      </c>
      <c r="B5134" s="1" t="s">
        <v>177</v>
      </c>
      <c r="C5134" s="3">
        <v>2012.0</v>
      </c>
      <c r="D5134" s="3">
        <v>53.05</v>
      </c>
      <c r="E5134" s="3">
        <v>61.45</v>
      </c>
      <c r="F5134" s="3">
        <v>-0.379797</v>
      </c>
      <c r="G5134" s="3">
        <v>0.13</v>
      </c>
      <c r="H5134" s="3">
        <v>6434.22</v>
      </c>
      <c r="I5134" s="3">
        <v>2531.67</v>
      </c>
      <c r="J5134" s="3">
        <v>-16.74</v>
      </c>
      <c r="K5134" s="3">
        <v>17824.4</v>
      </c>
      <c r="L5134" s="3">
        <v>17.7</v>
      </c>
      <c r="M5134" s="3">
        <v>43.75</v>
      </c>
      <c r="N5134" s="3">
        <v>17.31</v>
      </c>
      <c r="O5134" s="3">
        <v>21.21</v>
      </c>
      <c r="P5134" s="3">
        <v>4.33</v>
      </c>
      <c r="Q5134" s="3">
        <v>32.74</v>
      </c>
      <c r="R5134" s="3">
        <v>47.93</v>
      </c>
      <c r="S5134" s="3">
        <v>14.97</v>
      </c>
      <c r="T5134" s="3">
        <v>1600.79753444051</v>
      </c>
      <c r="U5134" s="3">
        <v>1083.4631</v>
      </c>
    </row>
    <row r="5135" hidden="1">
      <c r="A5135" s="10" t="str">
        <f t="shared" si="1"/>
        <v>Serbia, FR(Serbia/Montenegro)2012</v>
      </c>
      <c r="B5135" s="1" t="s">
        <v>178</v>
      </c>
      <c r="C5135" s="3">
        <v>2012.0</v>
      </c>
      <c r="D5135" s="3">
        <v>33.41</v>
      </c>
      <c r="E5135" s="3">
        <v>55.68</v>
      </c>
      <c r="F5135" s="2"/>
      <c r="G5135" s="3">
        <v>0.05</v>
      </c>
      <c r="H5135" s="3">
        <v>18924.89</v>
      </c>
      <c r="I5135" s="3">
        <v>11229.03</v>
      </c>
      <c r="J5135" s="3">
        <v>-13.78</v>
      </c>
      <c r="K5135" s="3">
        <v>43309.25</v>
      </c>
      <c r="L5135" s="3">
        <v>19.76</v>
      </c>
      <c r="M5135" s="3">
        <v>35.92</v>
      </c>
      <c r="N5135" s="3">
        <v>27.6</v>
      </c>
      <c r="O5135" s="3">
        <v>10.16</v>
      </c>
      <c r="P5135" s="3">
        <v>15.67</v>
      </c>
      <c r="Q5135" s="3">
        <v>45.41</v>
      </c>
      <c r="R5135" s="3">
        <v>22.45</v>
      </c>
      <c r="S5135" s="3">
        <v>15.59</v>
      </c>
      <c r="T5135" s="3">
        <v>1637.17370877686</v>
      </c>
      <c r="U5135" s="3">
        <v>1008.7321</v>
      </c>
    </row>
    <row r="5136" hidden="1">
      <c r="A5136" s="10" t="str">
        <f t="shared" si="1"/>
        <v>Singapore2012</v>
      </c>
      <c r="B5136" s="1" t="s">
        <v>181</v>
      </c>
      <c r="C5136" s="3">
        <v>2012.0</v>
      </c>
      <c r="D5136" s="3">
        <v>21.21</v>
      </c>
      <c r="E5136" s="3">
        <v>71.92</v>
      </c>
      <c r="F5136" s="3">
        <v>1.762134</v>
      </c>
      <c r="G5136" s="3">
        <v>0.06</v>
      </c>
      <c r="H5136" s="3">
        <v>385832.69</v>
      </c>
      <c r="I5136" s="3">
        <v>415615.11</v>
      </c>
      <c r="J5136" s="3">
        <v>24.23</v>
      </c>
      <c r="K5136" s="3">
        <v>295087.01</v>
      </c>
      <c r="L5136" s="3">
        <v>39.26</v>
      </c>
      <c r="M5136" s="3">
        <v>32.66</v>
      </c>
      <c r="N5136" s="3">
        <v>14.44</v>
      </c>
      <c r="O5136" s="3">
        <v>11.87</v>
      </c>
      <c r="P5136" s="3">
        <v>44.65</v>
      </c>
      <c r="Q5136" s="3">
        <v>28.3</v>
      </c>
      <c r="R5136" s="3">
        <v>18.26</v>
      </c>
      <c r="S5136" s="3">
        <v>0.75</v>
      </c>
      <c r="T5136" s="3">
        <v>2573.63615367899</v>
      </c>
      <c r="U5136" s="3">
        <v>2366.749</v>
      </c>
    </row>
    <row r="5137" hidden="1">
      <c r="A5137" s="10" t="str">
        <f t="shared" si="1"/>
        <v>Solomon Islands2012</v>
      </c>
      <c r="B5137" s="1" t="s">
        <v>185</v>
      </c>
      <c r="C5137" s="3">
        <v>2012.0</v>
      </c>
      <c r="D5137" s="3">
        <v>74.28</v>
      </c>
      <c r="E5137" s="3">
        <v>58.49</v>
      </c>
      <c r="F5137" s="2"/>
      <c r="G5137" s="3">
        <v>0.33</v>
      </c>
      <c r="H5137" s="3">
        <v>493.4</v>
      </c>
      <c r="I5137" s="3">
        <v>466.33</v>
      </c>
      <c r="J5137" s="3">
        <v>-1.31</v>
      </c>
      <c r="K5137" s="3">
        <v>1190.99</v>
      </c>
      <c r="L5137" s="3">
        <v>9.14</v>
      </c>
      <c r="M5137" s="3">
        <v>49.35</v>
      </c>
      <c r="N5137" s="3">
        <v>2.92</v>
      </c>
      <c r="O5137" s="3">
        <v>3.07</v>
      </c>
      <c r="P5137" s="3">
        <v>0.04</v>
      </c>
      <c r="Q5137" s="3">
        <v>1.19</v>
      </c>
      <c r="R5137" s="3">
        <v>9.21</v>
      </c>
      <c r="S5137" s="3">
        <v>15.85</v>
      </c>
      <c r="T5137" s="3">
        <v>1699.17780580043</v>
      </c>
      <c r="U5137" s="3">
        <v>2906.1511</v>
      </c>
    </row>
    <row r="5138" hidden="1">
      <c r="A5138" s="10" t="str">
        <f t="shared" si="1"/>
        <v>Sierra Leone2012</v>
      </c>
      <c r="B5138" s="1" t="s">
        <v>180</v>
      </c>
      <c r="C5138" s="3">
        <v>2012.0</v>
      </c>
      <c r="D5138" s="3">
        <v>0.0</v>
      </c>
      <c r="E5138" s="3">
        <v>0.0</v>
      </c>
      <c r="F5138" s="2"/>
      <c r="G5138" s="2"/>
      <c r="H5138" s="2"/>
      <c r="I5138" s="2"/>
      <c r="J5138" s="3">
        <v>-27.46</v>
      </c>
      <c r="K5138" s="3">
        <v>3801.86</v>
      </c>
      <c r="L5138" s="2"/>
      <c r="M5138" s="2"/>
      <c r="N5138" s="2"/>
      <c r="O5138" s="2"/>
      <c r="P5138" s="2"/>
      <c r="Q5138" s="2"/>
      <c r="R5138" s="2"/>
      <c r="S5138" s="2"/>
      <c r="T5138" s="3">
        <v>0.0</v>
      </c>
      <c r="U5138" s="3">
        <v>0.0</v>
      </c>
    </row>
    <row r="5139" hidden="1">
      <c r="A5139" s="10" t="str">
        <f t="shared" si="1"/>
        <v>El Salvador2012</v>
      </c>
      <c r="B5139" s="1" t="s">
        <v>73</v>
      </c>
      <c r="C5139" s="3">
        <v>2012.0</v>
      </c>
      <c r="D5139" s="3">
        <v>33.62</v>
      </c>
      <c r="E5139" s="3">
        <v>56.92</v>
      </c>
      <c r="F5139" s="3">
        <v>0.128989</v>
      </c>
      <c r="G5139" s="3">
        <v>0.27</v>
      </c>
      <c r="H5139" s="3">
        <v>10257.43</v>
      </c>
      <c r="I5139" s="3">
        <v>5339.09</v>
      </c>
      <c r="J5139" s="3">
        <v>-20.51</v>
      </c>
      <c r="K5139" s="3">
        <v>21386.14</v>
      </c>
      <c r="L5139" s="3">
        <v>13.17</v>
      </c>
      <c r="M5139" s="3">
        <v>43.75</v>
      </c>
      <c r="N5139" s="3">
        <v>28.38</v>
      </c>
      <c r="O5139" s="3">
        <v>10.35</v>
      </c>
      <c r="P5139" s="3">
        <v>4.94</v>
      </c>
      <c r="Q5139" s="3">
        <v>65.13</v>
      </c>
      <c r="R5139" s="3">
        <v>14.9</v>
      </c>
      <c r="S5139" s="3">
        <v>9.46</v>
      </c>
      <c r="T5139" s="3">
        <v>1495.81428796818</v>
      </c>
      <c r="U5139" s="3">
        <v>2155.1108</v>
      </c>
    </row>
    <row r="5140" hidden="1">
      <c r="A5140" s="10" t="str">
        <f t="shared" si="1"/>
        <v>Small states2012</v>
      </c>
      <c r="B5140" s="1" t="s">
        <v>184</v>
      </c>
      <c r="C5140" s="3">
        <v>2012.0</v>
      </c>
      <c r="D5140" s="3">
        <v>68.65</v>
      </c>
      <c r="E5140" s="3">
        <v>64.1</v>
      </c>
      <c r="F5140" s="2"/>
      <c r="G5140" s="2"/>
      <c r="H5140" s="3">
        <v>317640.21</v>
      </c>
      <c r="I5140" s="3">
        <v>412598.14</v>
      </c>
      <c r="J5140" s="3">
        <v>1.25</v>
      </c>
      <c r="K5140" s="3">
        <v>1635109.96</v>
      </c>
      <c r="L5140" s="3">
        <v>28.58</v>
      </c>
      <c r="M5140" s="3">
        <v>35.52</v>
      </c>
      <c r="N5140" s="3">
        <v>19.8</v>
      </c>
      <c r="O5140" s="3">
        <v>13.6</v>
      </c>
      <c r="P5140" s="3">
        <v>5.32</v>
      </c>
      <c r="Q5140" s="3">
        <v>13.75</v>
      </c>
      <c r="R5140" s="3">
        <v>18.65</v>
      </c>
      <c r="S5140" s="3">
        <v>61.9</v>
      </c>
      <c r="T5140" s="3">
        <v>0.0</v>
      </c>
      <c r="U5140" s="3">
        <v>3100.6818</v>
      </c>
    </row>
    <row r="5141" hidden="1">
      <c r="A5141" s="10" t="str">
        <f t="shared" si="1"/>
        <v>Sao Tome and Principe2012</v>
      </c>
      <c r="B5141" s="1" t="s">
        <v>175</v>
      </c>
      <c r="C5141" s="3">
        <v>2012.0</v>
      </c>
      <c r="D5141" s="3">
        <v>89.64</v>
      </c>
      <c r="E5141" s="3">
        <v>77.99</v>
      </c>
      <c r="F5141" s="2"/>
      <c r="G5141" s="3">
        <v>0.1</v>
      </c>
      <c r="H5141" s="3">
        <v>141.25</v>
      </c>
      <c r="I5141" s="3">
        <v>6.05</v>
      </c>
      <c r="J5141" s="2"/>
      <c r="K5141" s="3">
        <v>250.68</v>
      </c>
      <c r="L5141" s="3">
        <v>14.68</v>
      </c>
      <c r="M5141" s="3">
        <v>63.31</v>
      </c>
      <c r="N5141" s="3">
        <v>15.97</v>
      </c>
      <c r="O5141" s="3">
        <v>6.04</v>
      </c>
      <c r="P5141" s="3">
        <v>2.55</v>
      </c>
      <c r="Q5141" s="3">
        <v>15.32</v>
      </c>
      <c r="R5141" s="3">
        <v>0.12</v>
      </c>
      <c r="S5141" s="3">
        <v>81.97</v>
      </c>
      <c r="T5141" s="3">
        <v>1672.22582381416</v>
      </c>
      <c r="U5141" s="3">
        <v>7043.6922</v>
      </c>
    </row>
    <row r="5142" hidden="1">
      <c r="A5142" s="10" t="str">
        <f t="shared" si="1"/>
        <v>Sudan2012</v>
      </c>
      <c r="B5142" s="1" t="s">
        <v>193</v>
      </c>
      <c r="C5142" s="3">
        <v>2012.0</v>
      </c>
      <c r="D5142" s="3">
        <v>18.26</v>
      </c>
      <c r="E5142" s="3">
        <v>66.02</v>
      </c>
      <c r="F5142" s="2"/>
      <c r="G5142" s="3">
        <v>0.32</v>
      </c>
      <c r="H5142" s="3">
        <v>6602.47</v>
      </c>
      <c r="I5142" s="3">
        <v>2449.24</v>
      </c>
      <c r="J5142" s="2"/>
      <c r="K5142" s="2"/>
      <c r="L5142" s="3">
        <v>26.66</v>
      </c>
      <c r="M5142" s="3">
        <v>39.36</v>
      </c>
      <c r="N5142" s="3">
        <v>21.05</v>
      </c>
      <c r="O5142" s="3">
        <v>6.39</v>
      </c>
      <c r="P5142" s="3">
        <v>0.24</v>
      </c>
      <c r="Q5142" s="3">
        <v>0.64</v>
      </c>
      <c r="R5142" s="3">
        <v>81.38</v>
      </c>
      <c r="S5142" s="3">
        <v>17.67</v>
      </c>
      <c r="T5142" s="3">
        <v>1743.91074743082</v>
      </c>
      <c r="U5142" s="3">
        <v>5824.4685</v>
      </c>
    </row>
    <row r="5143" hidden="1">
      <c r="A5143" s="10" t="str">
        <f t="shared" si="1"/>
        <v>Suriname2012</v>
      </c>
      <c r="B5143" s="1" t="s">
        <v>194</v>
      </c>
      <c r="C5143" s="3">
        <v>2012.0</v>
      </c>
      <c r="D5143" s="3">
        <v>10.96</v>
      </c>
      <c r="E5143" s="3">
        <v>76.85</v>
      </c>
      <c r="F5143" s="2"/>
      <c r="G5143" s="3">
        <v>0.19</v>
      </c>
      <c r="H5143" s="3">
        <v>1732.78</v>
      </c>
      <c r="I5143" s="3">
        <v>2380.47</v>
      </c>
      <c r="J5143" s="2"/>
      <c r="K5143" s="3">
        <v>4980.0</v>
      </c>
      <c r="L5143" s="3">
        <v>27.99</v>
      </c>
      <c r="M5143" s="3">
        <v>48.86</v>
      </c>
      <c r="N5143" s="3">
        <v>18.88</v>
      </c>
      <c r="O5143" s="3">
        <v>3.71</v>
      </c>
      <c r="P5143" s="3">
        <v>1.35</v>
      </c>
      <c r="Q5143" s="3">
        <v>9.21</v>
      </c>
      <c r="R5143" s="3">
        <v>0.57</v>
      </c>
      <c r="S5143" s="3">
        <v>2.38</v>
      </c>
      <c r="T5143" s="3">
        <v>1939.81824325832</v>
      </c>
      <c r="U5143" s="3">
        <v>7606.8646</v>
      </c>
    </row>
    <row r="5144" hidden="1">
      <c r="A5144" s="10" t="str">
        <f t="shared" si="1"/>
        <v>Slovak Republic2012</v>
      </c>
      <c r="B5144" s="1" t="s">
        <v>182</v>
      </c>
      <c r="C5144" s="3">
        <v>2012.0</v>
      </c>
      <c r="D5144" s="3">
        <v>15.34</v>
      </c>
      <c r="E5144" s="3">
        <v>69.75</v>
      </c>
      <c r="F5144" s="3">
        <v>1.35862</v>
      </c>
      <c r="G5144" s="3">
        <v>0.08</v>
      </c>
      <c r="H5144" s="3">
        <v>76372.72</v>
      </c>
      <c r="I5144" s="3">
        <v>79953.45</v>
      </c>
      <c r="J5144" s="3">
        <v>5.51</v>
      </c>
      <c r="K5144" s="3">
        <v>94534.73</v>
      </c>
      <c r="L5144" s="3">
        <v>39.64</v>
      </c>
      <c r="M5144" s="3">
        <v>30.11</v>
      </c>
      <c r="N5144" s="3">
        <v>18.93</v>
      </c>
      <c r="O5144" s="3">
        <v>11.15</v>
      </c>
      <c r="P5144" s="3">
        <v>29.61</v>
      </c>
      <c r="Q5144" s="3">
        <v>48.27</v>
      </c>
      <c r="R5144" s="3">
        <v>18.19</v>
      </c>
      <c r="S5144" s="3">
        <v>3.87</v>
      </c>
      <c r="T5144" s="3">
        <v>2369.51283523438</v>
      </c>
      <c r="U5144" s="3">
        <v>1842.3621</v>
      </c>
    </row>
    <row r="5145" hidden="1">
      <c r="A5145" s="10" t="str">
        <f t="shared" si="1"/>
        <v>Slovenia2012</v>
      </c>
      <c r="B5145" s="1" t="s">
        <v>183</v>
      </c>
      <c r="C5145" s="3">
        <v>2012.0</v>
      </c>
      <c r="D5145" s="3">
        <v>16.69</v>
      </c>
      <c r="E5145" s="3">
        <v>64.52</v>
      </c>
      <c r="F5145" s="3">
        <v>1.493305</v>
      </c>
      <c r="G5145" s="3">
        <v>0.08</v>
      </c>
      <c r="H5145" s="3">
        <v>28382.57</v>
      </c>
      <c r="I5145" s="3">
        <v>27080.02</v>
      </c>
      <c r="J5145" s="3">
        <v>3.4</v>
      </c>
      <c r="K5145" s="3">
        <v>46580.46</v>
      </c>
      <c r="L5145" s="3">
        <v>21.46</v>
      </c>
      <c r="M5145" s="3">
        <v>43.06</v>
      </c>
      <c r="N5145" s="3">
        <v>28.7</v>
      </c>
      <c r="O5145" s="3">
        <v>6.73</v>
      </c>
      <c r="P5145" s="3">
        <v>25.88</v>
      </c>
      <c r="Q5145" s="3">
        <v>44.1</v>
      </c>
      <c r="R5145" s="3">
        <v>25.63</v>
      </c>
      <c r="S5145" s="3">
        <v>4.23</v>
      </c>
      <c r="T5145" s="3">
        <v>1751.03080452762</v>
      </c>
      <c r="U5145" s="3">
        <v>1301.0807</v>
      </c>
    </row>
    <row r="5146" hidden="1">
      <c r="A5146" s="10" t="str">
        <f t="shared" si="1"/>
        <v>Sweden2012</v>
      </c>
      <c r="B5146" s="1" t="s">
        <v>195</v>
      </c>
      <c r="C5146" s="3">
        <v>2012.0</v>
      </c>
      <c r="D5146" s="3">
        <v>27.48</v>
      </c>
      <c r="E5146" s="3">
        <v>61.9</v>
      </c>
      <c r="F5146" s="3">
        <v>1.721268</v>
      </c>
      <c r="G5146" s="3">
        <v>0.04</v>
      </c>
      <c r="H5146" s="3">
        <v>164542.41</v>
      </c>
      <c r="I5146" s="3">
        <v>172439.16</v>
      </c>
      <c r="J5146" s="3">
        <v>4.77</v>
      </c>
      <c r="K5146" s="3">
        <v>552484.01</v>
      </c>
      <c r="L5146" s="3">
        <v>28.86</v>
      </c>
      <c r="M5146" s="3">
        <v>33.04</v>
      </c>
      <c r="N5146" s="3">
        <v>17.6</v>
      </c>
      <c r="O5146" s="3">
        <v>17.31</v>
      </c>
      <c r="P5146" s="3">
        <v>32.65</v>
      </c>
      <c r="Q5146" s="3">
        <v>31.61</v>
      </c>
      <c r="R5146" s="3">
        <v>25.77</v>
      </c>
      <c r="S5146" s="3">
        <v>5.29</v>
      </c>
      <c r="T5146" s="3">
        <v>1996.08936633442</v>
      </c>
      <c r="U5146" s="3">
        <v>1317.7216</v>
      </c>
    </row>
    <row r="5147" hidden="1">
      <c r="A5147" s="10" t="str">
        <f t="shared" si="1"/>
        <v>Eswatini2012</v>
      </c>
      <c r="B5147" s="1" t="s">
        <v>76</v>
      </c>
      <c r="C5147" s="3">
        <v>2012.0</v>
      </c>
      <c r="D5147" s="3">
        <v>46.62</v>
      </c>
      <c r="E5147" s="3">
        <v>58.27</v>
      </c>
      <c r="F5147" s="3">
        <v>0.209802</v>
      </c>
      <c r="G5147" s="3">
        <v>0.29</v>
      </c>
      <c r="H5147" s="3">
        <v>1967.02</v>
      </c>
      <c r="I5147" s="3">
        <v>1844.84</v>
      </c>
      <c r="J5147" s="3">
        <v>-6.28</v>
      </c>
      <c r="K5147" s="3">
        <v>4886.66</v>
      </c>
      <c r="L5147" s="3">
        <v>12.71</v>
      </c>
      <c r="M5147" s="3">
        <v>45.56</v>
      </c>
      <c r="N5147" s="3">
        <v>25.05</v>
      </c>
      <c r="O5147" s="3">
        <v>6.52</v>
      </c>
      <c r="P5147" s="3">
        <v>1.51</v>
      </c>
      <c r="Q5147" s="3">
        <v>22.11</v>
      </c>
      <c r="R5147" s="3">
        <v>55.64</v>
      </c>
      <c r="S5147" s="3">
        <v>8.03</v>
      </c>
      <c r="T5147" s="3">
        <v>0.0</v>
      </c>
      <c r="U5147" s="3">
        <v>2789.8738</v>
      </c>
    </row>
    <row r="5148" hidden="1">
      <c r="A5148" s="10" t="str">
        <f t="shared" si="1"/>
        <v>Seychelles2012</v>
      </c>
      <c r="B5148" s="1" t="s">
        <v>179</v>
      </c>
      <c r="C5148" s="3">
        <v>2012.0</v>
      </c>
      <c r="D5148" s="3">
        <v>91.69</v>
      </c>
      <c r="E5148" s="3">
        <v>57.4</v>
      </c>
      <c r="F5148" s="2"/>
      <c r="G5148" s="3">
        <v>0.13</v>
      </c>
      <c r="H5148" s="3">
        <v>1279.82</v>
      </c>
      <c r="I5148" s="3">
        <v>658.82</v>
      </c>
      <c r="J5148" s="3">
        <v>-17.82</v>
      </c>
      <c r="K5148" s="3">
        <v>1060.23</v>
      </c>
      <c r="L5148" s="3">
        <v>11.28</v>
      </c>
      <c r="M5148" s="3">
        <v>46.12</v>
      </c>
      <c r="N5148" s="3">
        <v>9.1</v>
      </c>
      <c r="O5148" s="3">
        <v>14.1</v>
      </c>
      <c r="P5148" s="3">
        <v>2.29</v>
      </c>
      <c r="Q5148" s="3">
        <v>88.86</v>
      </c>
      <c r="R5148" s="3">
        <v>4.2</v>
      </c>
      <c r="S5148" s="3">
        <v>0.75</v>
      </c>
      <c r="T5148" s="3">
        <v>1517.92532456821</v>
      </c>
      <c r="U5148" s="3">
        <v>4663.3634</v>
      </c>
    </row>
    <row r="5149" hidden="1">
      <c r="A5149" s="10" t="str">
        <f t="shared" si="1"/>
        <v>Syrian Arab Republic2012</v>
      </c>
      <c r="B5149" s="1" t="s">
        <v>197</v>
      </c>
      <c r="C5149" s="3">
        <v>2012.0</v>
      </c>
      <c r="D5149" s="3">
        <v>0.0</v>
      </c>
      <c r="E5149" s="3">
        <v>0.0</v>
      </c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3">
        <v>0.0</v>
      </c>
      <c r="U5149" s="3">
        <v>0.0</v>
      </c>
    </row>
    <row r="5150" hidden="1">
      <c r="A5150" s="10" t="str">
        <f t="shared" si="1"/>
        <v>Turks and Caicos Islands2012</v>
      </c>
      <c r="B5150" s="1" t="s">
        <v>207</v>
      </c>
      <c r="C5150" s="3">
        <v>2012.0</v>
      </c>
      <c r="D5150" s="3">
        <v>78.92</v>
      </c>
      <c r="E5150" s="3">
        <v>81.14</v>
      </c>
      <c r="F5150" s="2"/>
      <c r="G5150" s="3">
        <v>0.39</v>
      </c>
      <c r="H5150" s="3">
        <v>268.53</v>
      </c>
      <c r="I5150" s="3">
        <v>11.83</v>
      </c>
      <c r="J5150" s="2"/>
      <c r="K5150" s="3">
        <v>727.16</v>
      </c>
      <c r="L5150" s="3">
        <v>10.83</v>
      </c>
      <c r="M5150" s="3">
        <v>70.31</v>
      </c>
      <c r="N5150" s="3">
        <v>7.21</v>
      </c>
      <c r="O5150" s="3">
        <v>10.33</v>
      </c>
      <c r="P5150" s="3">
        <v>10.94</v>
      </c>
      <c r="Q5150" s="3">
        <v>68.78</v>
      </c>
      <c r="R5150" s="3">
        <v>0.93</v>
      </c>
      <c r="S5150" s="3">
        <v>17.23</v>
      </c>
      <c r="T5150" s="3">
        <v>1673.15231990955</v>
      </c>
      <c r="U5150" s="3">
        <v>4214.1933</v>
      </c>
    </row>
    <row r="5151" hidden="1">
      <c r="A5151" s="10" t="str">
        <f t="shared" si="1"/>
        <v>Chad2012</v>
      </c>
      <c r="B5151" s="1" t="s">
        <v>54</v>
      </c>
      <c r="C5151" s="3">
        <v>2012.0</v>
      </c>
      <c r="D5151" s="3">
        <v>0.0</v>
      </c>
      <c r="E5151" s="3">
        <v>0.0</v>
      </c>
      <c r="F5151" s="2"/>
      <c r="G5151" s="2"/>
      <c r="H5151" s="2"/>
      <c r="I5151" s="2"/>
      <c r="J5151" s="3">
        <v>-3.64</v>
      </c>
      <c r="K5151" s="3">
        <v>12367.36</v>
      </c>
      <c r="L5151" s="2"/>
      <c r="M5151" s="2"/>
      <c r="N5151" s="2"/>
      <c r="O5151" s="2"/>
      <c r="P5151" s="2"/>
      <c r="Q5151" s="2"/>
      <c r="R5151" s="2"/>
      <c r="S5151" s="2"/>
      <c r="T5151" s="3">
        <v>0.0</v>
      </c>
      <c r="U5151" s="3">
        <v>0.0</v>
      </c>
    </row>
    <row r="5152" hidden="1">
      <c r="A5152" s="10" t="str">
        <f t="shared" si="1"/>
        <v>Togo2012</v>
      </c>
      <c r="B5152" s="1" t="s">
        <v>201</v>
      </c>
      <c r="C5152" s="3">
        <v>2012.0</v>
      </c>
      <c r="D5152" s="3">
        <v>53.21</v>
      </c>
      <c r="E5152" s="3">
        <v>62.01</v>
      </c>
      <c r="F5152" s="3">
        <v>-0.525578</v>
      </c>
      <c r="G5152" s="3">
        <v>0.09</v>
      </c>
      <c r="H5152" s="3">
        <v>1868.9</v>
      </c>
      <c r="I5152" s="3">
        <v>1119.06</v>
      </c>
      <c r="J5152" s="3">
        <v>-14.0</v>
      </c>
      <c r="K5152" s="3">
        <v>3873.31</v>
      </c>
      <c r="L5152" s="3">
        <v>17.76</v>
      </c>
      <c r="M5152" s="3">
        <v>44.25</v>
      </c>
      <c r="N5152" s="3">
        <v>32.47</v>
      </c>
      <c r="O5152" s="3">
        <v>5.52</v>
      </c>
      <c r="P5152" s="3">
        <v>11.8</v>
      </c>
      <c r="Q5152" s="3">
        <v>30.21</v>
      </c>
      <c r="R5152" s="3">
        <v>35.76</v>
      </c>
      <c r="S5152" s="3">
        <v>22.22</v>
      </c>
      <c r="T5152" s="3">
        <v>1499.62777345479</v>
      </c>
      <c r="U5152" s="3">
        <v>1240.5059</v>
      </c>
    </row>
    <row r="5153" hidden="1">
      <c r="A5153" s="10" t="str">
        <f t="shared" si="1"/>
        <v>Thailand2012</v>
      </c>
      <c r="B5153" s="1" t="s">
        <v>199</v>
      </c>
      <c r="C5153" s="3">
        <v>2012.0</v>
      </c>
      <c r="D5153" s="3">
        <v>22.68</v>
      </c>
      <c r="E5153" s="3">
        <v>53.49</v>
      </c>
      <c r="F5153" s="3">
        <v>1.015684</v>
      </c>
      <c r="G5153" s="3">
        <v>0.06</v>
      </c>
      <c r="H5153" s="3">
        <v>247575.85</v>
      </c>
      <c r="I5153" s="3">
        <v>229544.51</v>
      </c>
      <c r="J5153" s="3">
        <v>0.23</v>
      </c>
      <c r="K5153" s="3">
        <v>397557.99</v>
      </c>
      <c r="L5153" s="3">
        <v>36.57</v>
      </c>
      <c r="M5153" s="3">
        <v>16.92</v>
      </c>
      <c r="N5153" s="3">
        <v>27.47</v>
      </c>
      <c r="O5153" s="3">
        <v>19.03</v>
      </c>
      <c r="P5153" s="3">
        <v>35.5</v>
      </c>
      <c r="Q5153" s="3">
        <v>32.8</v>
      </c>
      <c r="R5153" s="3">
        <v>23.58</v>
      </c>
      <c r="S5153" s="3">
        <v>8.12</v>
      </c>
      <c r="T5153" s="3">
        <v>2229.50048942422</v>
      </c>
      <c r="U5153" s="3">
        <v>1382.5457</v>
      </c>
    </row>
    <row r="5154" hidden="1">
      <c r="A5154" s="10" t="str">
        <f t="shared" si="1"/>
        <v>Turkmenistan2012</v>
      </c>
      <c r="B5154" s="1" t="s">
        <v>206</v>
      </c>
      <c r="C5154" s="3">
        <v>2012.0</v>
      </c>
      <c r="D5154" s="3">
        <v>0.0</v>
      </c>
      <c r="E5154" s="3">
        <v>0.0</v>
      </c>
      <c r="F5154" s="3">
        <v>-1.406457</v>
      </c>
      <c r="G5154" s="2"/>
      <c r="H5154" s="2"/>
      <c r="I5154" s="2"/>
      <c r="J5154" s="3">
        <v>8.33</v>
      </c>
      <c r="K5154" s="3">
        <v>35164.21</v>
      </c>
      <c r="L5154" s="2"/>
      <c r="M5154" s="2"/>
      <c r="N5154" s="2"/>
      <c r="O5154" s="2"/>
      <c r="P5154" s="2"/>
      <c r="Q5154" s="2"/>
      <c r="R5154" s="2"/>
      <c r="S5154" s="2"/>
      <c r="T5154" s="3">
        <v>0.0</v>
      </c>
      <c r="U5154" s="3">
        <v>0.0</v>
      </c>
    </row>
    <row r="5155" hidden="1">
      <c r="A5155" s="10" t="str">
        <f t="shared" si="1"/>
        <v>Timor-Leste2012</v>
      </c>
      <c r="B5155" s="1" t="s">
        <v>200</v>
      </c>
      <c r="C5155" s="3">
        <v>2012.0</v>
      </c>
      <c r="D5155" s="3">
        <v>0.0</v>
      </c>
      <c r="E5155" s="3">
        <v>0.0</v>
      </c>
      <c r="F5155" s="2"/>
      <c r="G5155" s="2"/>
      <c r="H5155" s="2"/>
      <c r="I5155" s="2"/>
      <c r="J5155" s="3">
        <v>-115.52</v>
      </c>
      <c r="K5155" s="3">
        <v>1147.78</v>
      </c>
      <c r="L5155" s="2"/>
      <c r="M5155" s="2"/>
      <c r="N5155" s="2"/>
      <c r="O5155" s="2"/>
      <c r="P5155" s="2"/>
      <c r="Q5155" s="2"/>
      <c r="R5155" s="2"/>
      <c r="S5155" s="2"/>
      <c r="T5155" s="3">
        <v>0.0</v>
      </c>
      <c r="U5155" s="3">
        <v>0.0</v>
      </c>
    </row>
    <row r="5156" hidden="1">
      <c r="A5156" s="10" t="str">
        <f t="shared" si="1"/>
        <v>Tonga2012</v>
      </c>
      <c r="B5156" s="1" t="s">
        <v>202</v>
      </c>
      <c r="C5156" s="3">
        <v>2012.0</v>
      </c>
      <c r="D5156" s="3">
        <v>80.53</v>
      </c>
      <c r="E5156" s="3">
        <v>75.46</v>
      </c>
      <c r="F5156" s="2"/>
      <c r="G5156" s="3">
        <v>0.13</v>
      </c>
      <c r="H5156" s="3">
        <v>199.17</v>
      </c>
      <c r="I5156" s="3">
        <v>15.58</v>
      </c>
      <c r="J5156" s="3">
        <v>-43.9</v>
      </c>
      <c r="K5156" s="3">
        <v>470.71</v>
      </c>
      <c r="L5156" s="3">
        <v>14.49</v>
      </c>
      <c r="M5156" s="3">
        <v>60.97</v>
      </c>
      <c r="N5156" s="3">
        <v>11.66</v>
      </c>
      <c r="O5156" s="3">
        <v>12.83</v>
      </c>
      <c r="P5156" s="3">
        <v>9.32</v>
      </c>
      <c r="Q5156" s="3">
        <v>15.35</v>
      </c>
      <c r="R5156" s="3">
        <v>15.49</v>
      </c>
      <c r="S5156" s="3">
        <v>59.77</v>
      </c>
      <c r="T5156" s="3">
        <v>1680.24657950098</v>
      </c>
      <c r="U5156" s="3">
        <v>2676.3334</v>
      </c>
    </row>
    <row r="5157" hidden="1">
      <c r="A5157" s="10" t="str">
        <f t="shared" si="1"/>
        <v>Trinidad and Tobago2012</v>
      </c>
      <c r="B5157" s="1" t="s">
        <v>203</v>
      </c>
      <c r="C5157" s="3">
        <v>2012.0</v>
      </c>
      <c r="D5157" s="3">
        <v>58.3</v>
      </c>
      <c r="E5157" s="3">
        <v>48.74</v>
      </c>
      <c r="F5157" s="3">
        <v>-0.257402</v>
      </c>
      <c r="G5157" s="3">
        <v>0.19</v>
      </c>
      <c r="H5157" s="3">
        <v>11615.58</v>
      </c>
      <c r="I5157" s="3">
        <v>12159.2</v>
      </c>
      <c r="J5157" s="2"/>
      <c r="K5157" s="3">
        <v>25763.22</v>
      </c>
      <c r="L5157" s="3">
        <v>25.01</v>
      </c>
      <c r="M5157" s="3">
        <v>23.73</v>
      </c>
      <c r="N5157" s="3">
        <v>10.07</v>
      </c>
      <c r="O5157" s="3">
        <v>41.12</v>
      </c>
      <c r="P5157" s="3">
        <v>9.93</v>
      </c>
      <c r="Q5157" s="3">
        <v>43.51</v>
      </c>
      <c r="R5157" s="3">
        <v>30.61</v>
      </c>
      <c r="S5157" s="3">
        <v>15.91</v>
      </c>
      <c r="T5157" s="3">
        <v>2257.56378638608</v>
      </c>
      <c r="U5157" s="3">
        <v>3217.5799</v>
      </c>
    </row>
    <row r="5158" hidden="1">
      <c r="A5158" s="10" t="str">
        <f t="shared" si="1"/>
        <v>Tunisia2012</v>
      </c>
      <c r="B5158" s="1" t="s">
        <v>204</v>
      </c>
      <c r="C5158" s="3">
        <v>2012.0</v>
      </c>
      <c r="D5158" s="3">
        <v>28.48</v>
      </c>
      <c r="E5158" s="3">
        <v>59.57</v>
      </c>
      <c r="F5158" s="3">
        <v>0.509432</v>
      </c>
      <c r="G5158" s="3">
        <v>0.13</v>
      </c>
      <c r="H5158" s="3">
        <v>24470.61</v>
      </c>
      <c r="I5158" s="3">
        <v>17007.45</v>
      </c>
      <c r="J5158" s="3">
        <v>-9.44</v>
      </c>
      <c r="K5158" s="3">
        <v>45044.11</v>
      </c>
      <c r="L5158" s="3">
        <v>26.71</v>
      </c>
      <c r="M5158" s="3">
        <v>32.86</v>
      </c>
      <c r="N5158" s="3">
        <v>28.75</v>
      </c>
      <c r="O5158" s="3">
        <v>9.88</v>
      </c>
      <c r="P5158" s="3">
        <v>17.41</v>
      </c>
      <c r="Q5158" s="3">
        <v>50.26</v>
      </c>
      <c r="R5158" s="3">
        <v>17.45</v>
      </c>
      <c r="S5158" s="3">
        <v>14.51</v>
      </c>
      <c r="T5158" s="3">
        <v>1858.24075835142</v>
      </c>
      <c r="U5158" s="3">
        <v>1511.974</v>
      </c>
    </row>
    <row r="5159" hidden="1">
      <c r="A5159" s="10" t="str">
        <f t="shared" si="1"/>
        <v>Turkiye2012</v>
      </c>
      <c r="B5159" s="1" t="s">
        <v>205</v>
      </c>
      <c r="C5159" s="3">
        <v>2012.0</v>
      </c>
      <c r="D5159" s="3">
        <v>19.07</v>
      </c>
      <c r="E5159" s="3">
        <v>45.06</v>
      </c>
      <c r="F5159" s="3">
        <v>0.657573</v>
      </c>
      <c r="G5159" s="3">
        <v>0.04</v>
      </c>
      <c r="H5159" s="3">
        <v>236545.14</v>
      </c>
      <c r="I5159" s="3">
        <v>152461.74</v>
      </c>
      <c r="J5159" s="3">
        <v>-4.11</v>
      </c>
      <c r="K5159" s="3">
        <v>880555.98</v>
      </c>
      <c r="L5159" s="3">
        <v>22.73</v>
      </c>
      <c r="M5159" s="3">
        <v>22.33</v>
      </c>
      <c r="N5159" s="3">
        <v>28.9</v>
      </c>
      <c r="O5159" s="3">
        <v>8.82</v>
      </c>
      <c r="P5159" s="3">
        <v>16.89</v>
      </c>
      <c r="Q5159" s="3">
        <v>43.55</v>
      </c>
      <c r="R5159" s="3">
        <v>31.51</v>
      </c>
      <c r="S5159" s="3">
        <v>6.73</v>
      </c>
      <c r="T5159" s="3">
        <v>1659.33814134347</v>
      </c>
      <c r="U5159" s="3">
        <v>1077.8079</v>
      </c>
    </row>
    <row r="5160" hidden="1">
      <c r="A5160" s="10" t="str">
        <f t="shared" si="1"/>
        <v>Tuvalu2012</v>
      </c>
      <c r="B5160" s="1" t="s">
        <v>208</v>
      </c>
      <c r="C5160" s="3">
        <v>2012.0</v>
      </c>
      <c r="D5160" s="3">
        <v>0.0</v>
      </c>
      <c r="E5160" s="3">
        <v>0.0</v>
      </c>
      <c r="F5160" s="2"/>
      <c r="G5160" s="2"/>
      <c r="H5160" s="2"/>
      <c r="I5160" s="2"/>
      <c r="J5160" s="2"/>
      <c r="K5160" s="3">
        <v>37.67</v>
      </c>
      <c r="L5160" s="2"/>
      <c r="M5160" s="2"/>
      <c r="N5160" s="2"/>
      <c r="O5160" s="2"/>
      <c r="P5160" s="2"/>
      <c r="Q5160" s="2"/>
      <c r="R5160" s="2"/>
      <c r="S5160" s="2"/>
      <c r="T5160" s="3">
        <v>0.0</v>
      </c>
      <c r="U5160" s="3">
        <v>0.0</v>
      </c>
    </row>
    <row r="5161" hidden="1">
      <c r="A5161" s="10" t="str">
        <f t="shared" si="1"/>
        <v>Tanzania2012</v>
      </c>
      <c r="B5161" s="1" t="s">
        <v>198</v>
      </c>
      <c r="C5161" s="3">
        <v>2012.0</v>
      </c>
      <c r="D5161" s="3">
        <v>46.29</v>
      </c>
      <c r="E5161" s="3">
        <v>75.57</v>
      </c>
      <c r="F5161" s="3">
        <v>-0.490001</v>
      </c>
      <c r="G5161" s="3">
        <v>0.12</v>
      </c>
      <c r="H5161" s="3">
        <v>11715.59</v>
      </c>
      <c r="I5161" s="3">
        <v>5547.23</v>
      </c>
      <c r="J5161" s="3">
        <v>-9.63</v>
      </c>
      <c r="K5161" s="3">
        <v>39650.53</v>
      </c>
      <c r="L5161" s="3">
        <v>25.07</v>
      </c>
      <c r="M5161" s="3">
        <v>50.5</v>
      </c>
      <c r="N5161" s="3">
        <v>19.0</v>
      </c>
      <c r="O5161" s="3">
        <v>3.79</v>
      </c>
      <c r="P5161" s="3">
        <v>5.4</v>
      </c>
      <c r="Q5161" s="3">
        <v>10.04</v>
      </c>
      <c r="R5161" s="3">
        <v>46.64</v>
      </c>
      <c r="S5161" s="3">
        <v>37.01</v>
      </c>
      <c r="T5161" s="3">
        <v>1998.75766806037</v>
      </c>
      <c r="U5161" s="3">
        <v>2017.499</v>
      </c>
    </row>
    <row r="5162" hidden="1">
      <c r="A5162" s="10" t="str">
        <f t="shared" si="1"/>
        <v>Uganda2012</v>
      </c>
      <c r="B5162" s="1" t="s">
        <v>209</v>
      </c>
      <c r="C5162" s="3">
        <v>2012.0</v>
      </c>
      <c r="D5162" s="3">
        <v>61.86</v>
      </c>
      <c r="E5162" s="3">
        <v>73.7</v>
      </c>
      <c r="F5162" s="3">
        <v>-0.492733</v>
      </c>
      <c r="G5162" s="3">
        <v>0.05</v>
      </c>
      <c r="H5162" s="3">
        <v>6044.15</v>
      </c>
      <c r="I5162" s="3">
        <v>2357.49</v>
      </c>
      <c r="J5162" s="3">
        <v>-12.57</v>
      </c>
      <c r="K5162" s="3">
        <v>27188.67</v>
      </c>
      <c r="L5162" s="3">
        <v>25.57</v>
      </c>
      <c r="M5162" s="3">
        <v>48.13</v>
      </c>
      <c r="N5162" s="3">
        <v>21.16</v>
      </c>
      <c r="O5162" s="3">
        <v>1.25</v>
      </c>
      <c r="P5162" s="3">
        <v>12.3</v>
      </c>
      <c r="Q5162" s="3">
        <v>30.13</v>
      </c>
      <c r="R5162" s="3">
        <v>22.39</v>
      </c>
      <c r="S5162" s="3">
        <v>30.12</v>
      </c>
      <c r="T5162" s="3">
        <v>1824.40691926251</v>
      </c>
      <c r="U5162" s="3">
        <v>1517.0247</v>
      </c>
    </row>
    <row r="5163" hidden="1">
      <c r="A5163" s="10" t="str">
        <f t="shared" si="1"/>
        <v>Ukraine2012</v>
      </c>
      <c r="B5163" s="1" t="s">
        <v>210</v>
      </c>
      <c r="C5163" s="3">
        <v>2012.0</v>
      </c>
      <c r="D5163" s="3">
        <v>40.29</v>
      </c>
      <c r="E5163" s="3">
        <v>70.73</v>
      </c>
      <c r="F5163" s="3">
        <v>0.533547</v>
      </c>
      <c r="G5163" s="3">
        <v>0.08</v>
      </c>
      <c r="H5163" s="3">
        <v>84656.67</v>
      </c>
      <c r="I5163" s="3">
        <v>68694.5</v>
      </c>
      <c r="J5163" s="3">
        <v>-8.65</v>
      </c>
      <c r="K5163" s="3">
        <v>175781.0</v>
      </c>
      <c r="L5163" s="3">
        <v>19.93</v>
      </c>
      <c r="M5163" s="3">
        <v>50.8</v>
      </c>
      <c r="N5163" s="3">
        <v>17.84</v>
      </c>
      <c r="O5163" s="3">
        <v>10.92</v>
      </c>
      <c r="P5163" s="3">
        <v>15.93</v>
      </c>
      <c r="Q5163" s="3">
        <v>15.99</v>
      </c>
      <c r="R5163" s="3">
        <v>45.9</v>
      </c>
      <c r="S5163" s="3">
        <v>21.58</v>
      </c>
      <c r="T5163" s="3">
        <v>1849.01633187755</v>
      </c>
      <c r="U5163" s="3">
        <v>1476.2511</v>
      </c>
    </row>
    <row r="5164" hidden="1">
      <c r="A5164" s="10" t="str">
        <f t="shared" si="1"/>
        <v>Uruguay2012</v>
      </c>
      <c r="B5164" s="1" t="s">
        <v>214</v>
      </c>
      <c r="C5164" s="3">
        <v>2012.0</v>
      </c>
      <c r="D5164" s="3">
        <v>74.12</v>
      </c>
      <c r="E5164" s="3">
        <v>58.38</v>
      </c>
      <c r="F5164" s="3">
        <v>0.013581</v>
      </c>
      <c r="G5164" s="3">
        <v>0.07</v>
      </c>
      <c r="H5164" s="3">
        <v>11652.11</v>
      </c>
      <c r="I5164" s="3">
        <v>8709.22</v>
      </c>
      <c r="J5164" s="3">
        <v>-3.22</v>
      </c>
      <c r="K5164" s="3">
        <v>51264.39</v>
      </c>
      <c r="L5164" s="3">
        <v>21.07</v>
      </c>
      <c r="M5164" s="3">
        <v>37.31</v>
      </c>
      <c r="N5164" s="3">
        <v>23.24</v>
      </c>
      <c r="O5164" s="3">
        <v>18.38</v>
      </c>
      <c r="P5164" s="3">
        <v>2.32</v>
      </c>
      <c r="Q5164" s="3">
        <v>21.38</v>
      </c>
      <c r="R5164" s="3">
        <v>24.28</v>
      </c>
      <c r="S5164" s="3">
        <v>51.36</v>
      </c>
      <c r="T5164" s="3">
        <v>1785.50825522737</v>
      </c>
      <c r="U5164" s="3">
        <v>2174.3604</v>
      </c>
    </row>
    <row r="5165" hidden="1">
      <c r="A5165" s="10" t="str">
        <f t="shared" si="1"/>
        <v>United States2012</v>
      </c>
      <c r="B5165" s="1" t="s">
        <v>213</v>
      </c>
      <c r="C5165" s="3">
        <v>2012.0</v>
      </c>
      <c r="D5165" s="3">
        <v>21.42</v>
      </c>
      <c r="E5165" s="3">
        <v>64.77</v>
      </c>
      <c r="F5165" s="3">
        <v>1.51134</v>
      </c>
      <c r="G5165" s="3">
        <v>0.06</v>
      </c>
      <c r="H5165" s="3">
        <v>2274461.87</v>
      </c>
      <c r="I5165" s="3">
        <v>1544932.01</v>
      </c>
      <c r="J5165" s="3">
        <v>-3.51</v>
      </c>
      <c r="K5165" s="3">
        <v>1.61970001E7</v>
      </c>
      <c r="L5165" s="3">
        <v>30.5</v>
      </c>
      <c r="M5165" s="3">
        <v>34.27</v>
      </c>
      <c r="N5165" s="3">
        <v>15.07</v>
      </c>
      <c r="O5165" s="3">
        <v>17.25</v>
      </c>
      <c r="P5165" s="3">
        <v>33.58</v>
      </c>
      <c r="Q5165" s="3">
        <v>26.17</v>
      </c>
      <c r="R5165" s="3">
        <v>21.23</v>
      </c>
      <c r="S5165" s="3">
        <v>10.28</v>
      </c>
      <c r="T5165" s="3">
        <v>2199.76696578568</v>
      </c>
      <c r="U5165" s="3">
        <v>1263.6872</v>
      </c>
    </row>
    <row r="5166" hidden="1">
      <c r="A5166" s="10" t="str">
        <f t="shared" si="1"/>
        <v>St. Vincent and the Grenadines2012</v>
      </c>
      <c r="B5166" s="1" t="s">
        <v>192</v>
      </c>
      <c r="C5166" s="3">
        <v>2012.0</v>
      </c>
      <c r="D5166" s="3">
        <v>80.49</v>
      </c>
      <c r="E5166" s="3">
        <v>76.62</v>
      </c>
      <c r="F5166" s="2"/>
      <c r="G5166" s="3">
        <v>0.06</v>
      </c>
      <c r="H5166" s="3">
        <v>403.24</v>
      </c>
      <c r="I5166" s="3">
        <v>43.04</v>
      </c>
      <c r="J5166" s="3">
        <v>-30.85</v>
      </c>
      <c r="K5166" s="3">
        <v>692.93</v>
      </c>
      <c r="L5166" s="3">
        <v>12.55</v>
      </c>
      <c r="M5166" s="3">
        <v>64.07</v>
      </c>
      <c r="N5166" s="3">
        <v>13.19</v>
      </c>
      <c r="O5166" s="3">
        <v>10.18</v>
      </c>
      <c r="P5166" s="3">
        <v>5.28</v>
      </c>
      <c r="Q5166" s="3">
        <v>32.34</v>
      </c>
      <c r="R5166" s="3">
        <v>32.97</v>
      </c>
      <c r="S5166" s="3">
        <v>29.42</v>
      </c>
      <c r="T5166" s="3">
        <v>1673.98510023387</v>
      </c>
      <c r="U5166" s="3">
        <v>3516.5409</v>
      </c>
    </row>
    <row r="5167" hidden="1">
      <c r="A5167" s="10" t="str">
        <f t="shared" si="1"/>
        <v>Venezuela, RB2012</v>
      </c>
      <c r="B5167" s="1" t="s">
        <v>216</v>
      </c>
      <c r="C5167" s="3">
        <v>2012.0</v>
      </c>
      <c r="D5167" s="3">
        <v>98.47</v>
      </c>
      <c r="E5167" s="3">
        <v>60.89</v>
      </c>
      <c r="F5167" s="3">
        <v>-1.679669</v>
      </c>
      <c r="G5167" s="3">
        <v>0.25</v>
      </c>
      <c r="H5167" s="3">
        <v>59073.19</v>
      </c>
      <c r="I5167" s="3">
        <v>95034.87</v>
      </c>
      <c r="J5167" s="3">
        <v>1.94</v>
      </c>
      <c r="K5167" s="3">
        <v>381285.99</v>
      </c>
      <c r="L5167" s="3">
        <v>35.43</v>
      </c>
      <c r="M5167" s="3">
        <v>25.46</v>
      </c>
      <c r="N5167" s="3">
        <v>25.75</v>
      </c>
      <c r="O5167" s="3">
        <v>9.05</v>
      </c>
      <c r="P5167" s="3">
        <v>0.11</v>
      </c>
      <c r="Q5167" s="3">
        <v>25.95</v>
      </c>
      <c r="R5167" s="3">
        <v>1.42</v>
      </c>
      <c r="S5167" s="3">
        <v>72.52</v>
      </c>
      <c r="T5167" s="3">
        <v>2197.94878838351</v>
      </c>
      <c r="U5167" s="3">
        <v>9695.4519</v>
      </c>
    </row>
    <row r="5168" hidden="1">
      <c r="A5168" s="10" t="str">
        <f t="shared" si="1"/>
        <v>Vietnam2012</v>
      </c>
      <c r="B5168" s="1" t="s">
        <v>217</v>
      </c>
      <c r="C5168" s="3">
        <v>2012.0</v>
      </c>
      <c r="D5168" s="3">
        <v>30.46</v>
      </c>
      <c r="E5168" s="3">
        <v>54.61</v>
      </c>
      <c r="F5168" s="3">
        <v>0.0755</v>
      </c>
      <c r="G5168" s="3">
        <v>0.06</v>
      </c>
      <c r="H5168" s="3">
        <v>113780.43</v>
      </c>
      <c r="I5168" s="3">
        <v>114529.17</v>
      </c>
      <c r="J5168" s="3">
        <v>3.5</v>
      </c>
      <c r="K5168" s="3">
        <v>155820.0</v>
      </c>
      <c r="L5168" s="3">
        <v>33.49</v>
      </c>
      <c r="M5168" s="3">
        <v>21.12</v>
      </c>
      <c r="N5168" s="3">
        <v>37.08</v>
      </c>
      <c r="O5168" s="3">
        <v>8.0</v>
      </c>
      <c r="P5168" s="3">
        <v>24.08</v>
      </c>
      <c r="Q5168" s="3">
        <v>40.63</v>
      </c>
      <c r="R5168" s="3">
        <v>13.81</v>
      </c>
      <c r="S5168" s="3">
        <v>21.16</v>
      </c>
      <c r="T5168" s="3">
        <v>2128.19785370919</v>
      </c>
      <c r="U5168" s="3">
        <v>1244.779</v>
      </c>
    </row>
    <row r="5169" hidden="1">
      <c r="A5169" s="10" t="str">
        <f t="shared" si="1"/>
        <v>Vanuatu2012</v>
      </c>
      <c r="B5169" s="1" t="s">
        <v>215</v>
      </c>
      <c r="C5169" s="3">
        <v>2012.0</v>
      </c>
      <c r="D5169" s="3">
        <v>0.0</v>
      </c>
      <c r="E5169" s="3">
        <v>0.0</v>
      </c>
      <c r="F5169" s="2"/>
      <c r="G5169" s="2"/>
      <c r="H5169" s="2"/>
      <c r="I5169" s="2"/>
      <c r="J5169" s="3">
        <v>-1.75</v>
      </c>
      <c r="K5169" s="3">
        <v>781.7</v>
      </c>
      <c r="L5169" s="2"/>
      <c r="M5169" s="2"/>
      <c r="N5169" s="2"/>
      <c r="O5169" s="2"/>
      <c r="P5169" s="2"/>
      <c r="Q5169" s="2"/>
      <c r="R5169" s="2"/>
      <c r="S5169" s="2"/>
      <c r="T5169" s="3">
        <v>0.0</v>
      </c>
      <c r="U5169" s="3">
        <v>0.0</v>
      </c>
    </row>
    <row r="5170" hidden="1">
      <c r="A5170" s="10" t="str">
        <f t="shared" si="1"/>
        <v>World2012</v>
      </c>
      <c r="B5170" s="1" t="s">
        <v>219</v>
      </c>
      <c r="C5170" s="3">
        <v>2012.0</v>
      </c>
      <c r="D5170" s="3">
        <v>27.36</v>
      </c>
      <c r="E5170" s="3">
        <v>59.13</v>
      </c>
      <c r="F5170" s="2"/>
      <c r="G5170" s="3">
        <v>0.04</v>
      </c>
      <c r="H5170" s="3">
        <v>1.806890376E7</v>
      </c>
      <c r="I5170" s="3">
        <v>2.015813747E7</v>
      </c>
      <c r="J5170" s="3">
        <v>0.69</v>
      </c>
      <c r="K5170" s="3">
        <v>7.516180185E7</v>
      </c>
      <c r="L5170" s="3">
        <v>29.2</v>
      </c>
      <c r="M5170" s="3">
        <v>29.93</v>
      </c>
      <c r="N5170" s="3">
        <v>20.87</v>
      </c>
      <c r="O5170" s="3">
        <v>17.23</v>
      </c>
      <c r="P5170" s="3">
        <v>29.91</v>
      </c>
      <c r="Q5170" s="3">
        <v>31.33</v>
      </c>
      <c r="R5170" s="3">
        <v>20.88</v>
      </c>
      <c r="S5170" s="3">
        <v>14.07</v>
      </c>
      <c r="T5170" s="3">
        <v>1940.58368909547</v>
      </c>
      <c r="U5170" s="3">
        <v>1203.0232</v>
      </c>
    </row>
    <row r="5171" hidden="1">
      <c r="A5171" s="10" t="str">
        <f t="shared" si="1"/>
        <v>Wallis and Futura Isl.2012</v>
      </c>
      <c r="B5171" s="1" t="s">
        <v>218</v>
      </c>
      <c r="C5171" s="3">
        <v>2012.0</v>
      </c>
      <c r="D5171" s="3">
        <v>0.0</v>
      </c>
      <c r="E5171" s="3">
        <v>0.0</v>
      </c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3">
        <v>0.0</v>
      </c>
      <c r="U5171" s="3">
        <v>0.0</v>
      </c>
    </row>
    <row r="5172" hidden="1">
      <c r="A5172" s="10" t="str">
        <f t="shared" si="1"/>
        <v>Samoa2012</v>
      </c>
      <c r="B5172" s="1" t="s">
        <v>174</v>
      </c>
      <c r="C5172" s="3">
        <v>2012.0</v>
      </c>
      <c r="D5172" s="3">
        <v>46.73</v>
      </c>
      <c r="E5172" s="3">
        <v>69.19</v>
      </c>
      <c r="F5172" s="2"/>
      <c r="G5172" s="3">
        <v>0.27</v>
      </c>
      <c r="H5172" s="3">
        <v>345.52</v>
      </c>
      <c r="I5172" s="3">
        <v>76.1</v>
      </c>
      <c r="J5172" s="3">
        <v>-29.03</v>
      </c>
      <c r="K5172" s="3">
        <v>760.55</v>
      </c>
      <c r="L5172" s="3">
        <v>13.3</v>
      </c>
      <c r="M5172" s="3">
        <v>55.89</v>
      </c>
      <c r="N5172" s="3">
        <v>16.72</v>
      </c>
      <c r="O5172" s="3">
        <v>11.62</v>
      </c>
      <c r="P5172" s="3">
        <v>1.97</v>
      </c>
      <c r="Q5172" s="3">
        <v>78.12</v>
      </c>
      <c r="R5172" s="3">
        <v>5.4</v>
      </c>
      <c r="S5172" s="3">
        <v>11.87</v>
      </c>
      <c r="T5172" s="3">
        <v>1573.42707173867</v>
      </c>
      <c r="U5172" s="3">
        <v>3066.1584</v>
      </c>
    </row>
    <row r="5173" hidden="1">
      <c r="A5173" s="10" t="str">
        <f t="shared" si="1"/>
        <v>Yemen, Rep.2012</v>
      </c>
      <c r="B5173" s="1" t="s">
        <v>220</v>
      </c>
      <c r="C5173" s="3">
        <v>2012.0</v>
      </c>
      <c r="D5173" s="3">
        <v>96.09</v>
      </c>
      <c r="E5173" s="3">
        <v>66.59</v>
      </c>
      <c r="F5173" s="3">
        <v>-1.180884</v>
      </c>
      <c r="G5173" s="3">
        <v>0.23</v>
      </c>
      <c r="H5173" s="3">
        <v>11259.56</v>
      </c>
      <c r="I5173" s="3">
        <v>7062.06</v>
      </c>
      <c r="J5173" s="2"/>
      <c r="K5173" s="3">
        <v>35401.34</v>
      </c>
      <c r="L5173" s="3">
        <v>9.78</v>
      </c>
      <c r="M5173" s="3">
        <v>56.81</v>
      </c>
      <c r="N5173" s="3">
        <v>16.01</v>
      </c>
      <c r="O5173" s="3">
        <v>14.25</v>
      </c>
      <c r="P5173" s="3">
        <v>1.99</v>
      </c>
      <c r="Q5173" s="3">
        <v>13.69</v>
      </c>
      <c r="R5173" s="3">
        <v>4.69</v>
      </c>
      <c r="S5173" s="3">
        <v>79.6</v>
      </c>
      <c r="T5173" s="3">
        <v>1552.08206539105</v>
      </c>
      <c r="U5173" s="3">
        <v>8041.728</v>
      </c>
    </row>
    <row r="5174" hidden="1">
      <c r="A5174" s="10" t="str">
        <f t="shared" si="1"/>
        <v>South Africa2012</v>
      </c>
      <c r="B5174" s="1" t="s">
        <v>186</v>
      </c>
      <c r="C5174" s="3">
        <v>2012.0</v>
      </c>
      <c r="D5174" s="3">
        <v>36.47</v>
      </c>
      <c r="E5174" s="3">
        <v>58.46</v>
      </c>
      <c r="F5174" s="3">
        <v>0.065101</v>
      </c>
      <c r="G5174" s="3">
        <v>0.11</v>
      </c>
      <c r="H5174" s="3">
        <v>104180.41</v>
      </c>
      <c r="I5174" s="3">
        <v>98824.5</v>
      </c>
      <c r="J5174" s="3">
        <v>-1.45</v>
      </c>
      <c r="K5174" s="3">
        <v>396332.99</v>
      </c>
      <c r="L5174" s="3">
        <v>28.77</v>
      </c>
      <c r="M5174" s="3">
        <v>29.69</v>
      </c>
      <c r="N5174" s="3">
        <v>16.43</v>
      </c>
      <c r="O5174" s="3">
        <v>19.03</v>
      </c>
      <c r="P5174" s="3">
        <v>15.59</v>
      </c>
      <c r="Q5174" s="3">
        <v>19.1</v>
      </c>
      <c r="R5174" s="3">
        <v>36.88</v>
      </c>
      <c r="S5174" s="3">
        <v>28.3</v>
      </c>
      <c r="T5174" s="3">
        <v>1992.41256310152</v>
      </c>
      <c r="U5174" s="3">
        <v>1134.4693</v>
      </c>
    </row>
    <row r="5175" hidden="1">
      <c r="A5175" s="10" t="str">
        <f t="shared" si="1"/>
        <v>Zambia2012</v>
      </c>
      <c r="B5175" s="1" t="s">
        <v>221</v>
      </c>
      <c r="C5175" s="3">
        <v>2012.0</v>
      </c>
      <c r="D5175" s="3">
        <v>16.73</v>
      </c>
      <c r="E5175" s="3">
        <v>54.78</v>
      </c>
      <c r="F5175" s="3">
        <v>-0.356518</v>
      </c>
      <c r="G5175" s="3">
        <v>0.17</v>
      </c>
      <c r="H5175" s="3">
        <v>8808.4</v>
      </c>
      <c r="I5175" s="3">
        <v>9639.95</v>
      </c>
      <c r="J5175" s="3">
        <v>1.07</v>
      </c>
      <c r="K5175" s="3">
        <v>25503.06</v>
      </c>
      <c r="L5175" s="3">
        <v>31.16</v>
      </c>
      <c r="M5175" s="3">
        <v>23.62</v>
      </c>
      <c r="N5175" s="3">
        <v>24.09</v>
      </c>
      <c r="O5175" s="3">
        <v>20.93</v>
      </c>
      <c r="P5175" s="3">
        <v>2.17</v>
      </c>
      <c r="Q5175" s="3">
        <v>9.02</v>
      </c>
      <c r="R5175" s="3">
        <v>75.84</v>
      </c>
      <c r="S5175" s="3">
        <v>12.71</v>
      </c>
      <c r="T5175" s="3">
        <v>1907.04757849401</v>
      </c>
      <c r="U5175" s="3">
        <v>5066.357</v>
      </c>
    </row>
    <row r="5176" hidden="1">
      <c r="A5176" s="10" t="str">
        <f t="shared" si="1"/>
        <v>Zimbabwe2012</v>
      </c>
      <c r="B5176" s="1" t="s">
        <v>222</v>
      </c>
      <c r="C5176" s="3">
        <v>2012.0</v>
      </c>
      <c r="D5176" s="3">
        <v>37.42</v>
      </c>
      <c r="E5176" s="3">
        <v>71.17</v>
      </c>
      <c r="F5176" s="3">
        <v>-0.812796</v>
      </c>
      <c r="G5176" s="3">
        <v>0.11</v>
      </c>
      <c r="H5176" s="3">
        <v>6938.77</v>
      </c>
      <c r="I5176" s="3">
        <v>4125.18</v>
      </c>
      <c r="J5176" s="3">
        <v>-23.84</v>
      </c>
      <c r="K5176" s="3">
        <v>17114.85</v>
      </c>
      <c r="L5176" s="3">
        <v>20.91</v>
      </c>
      <c r="M5176" s="3">
        <v>50.26</v>
      </c>
      <c r="N5176" s="3">
        <v>19.24</v>
      </c>
      <c r="O5176" s="3">
        <v>7.98</v>
      </c>
      <c r="P5176" s="3">
        <v>1.63</v>
      </c>
      <c r="Q5176" s="3">
        <v>4.15</v>
      </c>
      <c r="R5176" s="3">
        <v>36.59</v>
      </c>
      <c r="S5176" s="3">
        <v>54.14</v>
      </c>
      <c r="T5176" s="3">
        <v>1643.89944858088</v>
      </c>
      <c r="U5176" s="3">
        <v>2233.6682</v>
      </c>
    </row>
    <row r="5177" hidden="1">
      <c r="A5177" s="10" t="str">
        <f t="shared" si="1"/>
        <v>Aruba2013</v>
      </c>
      <c r="B5177" s="1" t="s">
        <v>25</v>
      </c>
      <c r="C5177" s="3">
        <v>2013.0</v>
      </c>
      <c r="D5177" s="3">
        <v>75.04</v>
      </c>
      <c r="E5177" s="3">
        <v>82.76</v>
      </c>
      <c r="F5177" s="2"/>
      <c r="G5177" s="3">
        <v>0.09</v>
      </c>
      <c r="H5177" s="3">
        <v>1303.32</v>
      </c>
      <c r="I5177" s="3">
        <v>167.76</v>
      </c>
      <c r="J5177" s="3">
        <v>-10.46</v>
      </c>
      <c r="K5177" s="3">
        <v>2701.68</v>
      </c>
      <c r="L5177" s="3">
        <v>13.52</v>
      </c>
      <c r="M5177" s="3">
        <v>69.24</v>
      </c>
      <c r="N5177" s="3">
        <v>7.89</v>
      </c>
      <c r="O5177" s="3">
        <v>8.18</v>
      </c>
      <c r="P5177" s="3">
        <v>4.96</v>
      </c>
      <c r="Q5177" s="3">
        <v>85.21</v>
      </c>
      <c r="R5177" s="3">
        <v>5.53</v>
      </c>
      <c r="S5177" s="3">
        <v>1.95</v>
      </c>
      <c r="T5177" s="3">
        <v>1710.67320905304</v>
      </c>
      <c r="U5177" s="3">
        <v>5633.5626</v>
      </c>
    </row>
    <row r="5178" hidden="1">
      <c r="A5178" s="10" t="str">
        <f t="shared" si="1"/>
        <v>Afghanistan2013</v>
      </c>
      <c r="B5178" s="1" t="s">
        <v>15</v>
      </c>
      <c r="C5178" s="3">
        <v>2013.0</v>
      </c>
      <c r="D5178" s="3">
        <v>13.68</v>
      </c>
      <c r="E5178" s="3">
        <v>3.56</v>
      </c>
      <c r="F5178" s="2"/>
      <c r="G5178" s="3">
        <v>0.23</v>
      </c>
      <c r="H5178" s="3">
        <v>8554.41</v>
      </c>
      <c r="I5178" s="3">
        <v>514.97</v>
      </c>
      <c r="J5178" s="2"/>
      <c r="K5178" s="3">
        <v>20561.07</v>
      </c>
      <c r="L5178" s="2"/>
      <c r="M5178" s="3">
        <v>3.56</v>
      </c>
      <c r="N5178" s="3">
        <v>10.98</v>
      </c>
      <c r="O5178" s="3">
        <v>16.98</v>
      </c>
      <c r="P5178" s="2"/>
      <c r="Q5178" s="3">
        <v>26.09</v>
      </c>
      <c r="R5178" s="2"/>
      <c r="S5178" s="3">
        <v>1.81</v>
      </c>
      <c r="T5178" s="3">
        <v>0.0</v>
      </c>
      <c r="U5178" s="3">
        <v>5588.1117</v>
      </c>
    </row>
    <row r="5179" hidden="1">
      <c r="A5179" s="10" t="str">
        <f t="shared" si="1"/>
        <v>Anguila2013</v>
      </c>
      <c r="B5179" s="1" t="s">
        <v>21</v>
      </c>
      <c r="C5179" s="3">
        <v>2013.0</v>
      </c>
      <c r="D5179" s="3">
        <v>0.0</v>
      </c>
      <c r="E5179" s="3">
        <v>0.0</v>
      </c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3">
        <v>0.0</v>
      </c>
      <c r="U5179" s="3">
        <v>0.0</v>
      </c>
    </row>
    <row r="5180" hidden="1">
      <c r="A5180" s="10" t="str">
        <f t="shared" si="1"/>
        <v>Albania2013</v>
      </c>
      <c r="B5180" s="1" t="s">
        <v>18</v>
      </c>
      <c r="C5180" s="3">
        <v>2013.0</v>
      </c>
      <c r="D5180" s="3">
        <v>49.56</v>
      </c>
      <c r="E5180" s="3">
        <v>65.78</v>
      </c>
      <c r="F5180" s="3">
        <v>-0.447793</v>
      </c>
      <c r="G5180" s="3">
        <v>0.22</v>
      </c>
      <c r="H5180" s="3">
        <v>4880.59</v>
      </c>
      <c r="I5180" s="3">
        <v>2331.52</v>
      </c>
      <c r="J5180" s="3">
        <v>-18.04</v>
      </c>
      <c r="K5180" s="3">
        <v>12776.22</v>
      </c>
      <c r="L5180" s="3">
        <v>12.96</v>
      </c>
      <c r="M5180" s="3">
        <v>52.82</v>
      </c>
      <c r="N5180" s="3">
        <v>25.7</v>
      </c>
      <c r="O5180" s="3">
        <v>8.47</v>
      </c>
      <c r="P5180" s="3">
        <v>3.24</v>
      </c>
      <c r="Q5180" s="3">
        <v>33.66</v>
      </c>
      <c r="R5180" s="3">
        <v>22.33</v>
      </c>
      <c r="S5180" s="3">
        <v>40.71</v>
      </c>
      <c r="T5180" s="3">
        <v>1514.40427573695</v>
      </c>
      <c r="U5180" s="3">
        <v>1687.5647</v>
      </c>
    </row>
    <row r="5181" hidden="1">
      <c r="A5181" s="10" t="str">
        <f t="shared" si="1"/>
        <v>Andorra2013</v>
      </c>
      <c r="B5181" s="1" t="s">
        <v>20</v>
      </c>
      <c r="C5181" s="3">
        <v>2013.0</v>
      </c>
      <c r="D5181" s="3">
        <v>10.86</v>
      </c>
      <c r="E5181" s="3">
        <v>87.45</v>
      </c>
      <c r="F5181" s="2"/>
      <c r="G5181" s="3">
        <v>0.48</v>
      </c>
      <c r="H5181" s="3">
        <v>1487.19</v>
      </c>
      <c r="I5181" s="3">
        <v>98.98</v>
      </c>
      <c r="J5181" s="2"/>
      <c r="K5181" s="3">
        <v>3193.7</v>
      </c>
      <c r="L5181" s="3">
        <v>13.22</v>
      </c>
      <c r="M5181" s="3">
        <v>74.23</v>
      </c>
      <c r="N5181" s="3">
        <v>7.82</v>
      </c>
      <c r="O5181" s="3">
        <v>4.68</v>
      </c>
      <c r="P5181" s="3">
        <v>27.44</v>
      </c>
      <c r="Q5181" s="3">
        <v>63.17</v>
      </c>
      <c r="R5181" s="3">
        <v>3.73</v>
      </c>
      <c r="S5181" s="3">
        <v>5.0</v>
      </c>
      <c r="T5181" s="3">
        <v>1599.98466790414</v>
      </c>
      <c r="U5181" s="3">
        <v>1631.2901</v>
      </c>
    </row>
    <row r="5182" hidden="1">
      <c r="A5182" s="10" t="str">
        <f t="shared" si="1"/>
        <v>Netherlands Antilles2013</v>
      </c>
      <c r="B5182" s="1" t="s">
        <v>148</v>
      </c>
      <c r="C5182" s="3">
        <v>2013.0</v>
      </c>
      <c r="D5182" s="3">
        <v>0.0</v>
      </c>
      <c r="E5182" s="3">
        <v>0.0</v>
      </c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3">
        <v>0.0</v>
      </c>
      <c r="U5182" s="3">
        <v>0.0</v>
      </c>
    </row>
    <row r="5183" hidden="1">
      <c r="A5183" s="10" t="str">
        <f t="shared" si="1"/>
        <v>United Arab Emirates2013</v>
      </c>
      <c r="B5183" s="1" t="s">
        <v>211</v>
      </c>
      <c r="C5183" s="3">
        <v>2013.0</v>
      </c>
      <c r="D5183" s="3">
        <v>37.53</v>
      </c>
      <c r="E5183" s="3">
        <v>32.65</v>
      </c>
      <c r="F5183" s="3">
        <v>-0.338417</v>
      </c>
      <c r="G5183" s="3">
        <v>0.07</v>
      </c>
      <c r="H5183" s="3">
        <v>294955.9</v>
      </c>
      <c r="I5183" s="3">
        <v>371217.68</v>
      </c>
      <c r="J5183" s="3">
        <v>35.82</v>
      </c>
      <c r="K5183" s="3">
        <v>390107.99</v>
      </c>
      <c r="L5183" s="3">
        <v>13.98</v>
      </c>
      <c r="M5183" s="3">
        <v>18.67</v>
      </c>
      <c r="N5183" s="3">
        <v>25.48</v>
      </c>
      <c r="O5183" s="3">
        <v>5.11</v>
      </c>
      <c r="P5183" s="3">
        <v>5.06</v>
      </c>
      <c r="Q5183" s="3">
        <v>13.72</v>
      </c>
      <c r="R5183" s="3">
        <v>12.3</v>
      </c>
      <c r="S5183" s="3">
        <v>31.64</v>
      </c>
      <c r="T5183" s="3">
        <v>1819.72642922096</v>
      </c>
      <c r="U5183" s="3">
        <v>2856.603</v>
      </c>
    </row>
    <row r="5184" hidden="1">
      <c r="A5184" s="10" t="str">
        <f t="shared" si="1"/>
        <v>Argentina2013</v>
      </c>
      <c r="B5184" s="1" t="s">
        <v>23</v>
      </c>
      <c r="C5184" s="3">
        <v>2013.0</v>
      </c>
      <c r="D5184" s="3">
        <v>62.4</v>
      </c>
      <c r="E5184" s="3">
        <v>74.69</v>
      </c>
      <c r="F5184" s="3">
        <v>0.042829</v>
      </c>
      <c r="G5184" s="3">
        <v>0.06</v>
      </c>
      <c r="H5184" s="3">
        <v>74441.75</v>
      </c>
      <c r="I5184" s="3">
        <v>75962.98</v>
      </c>
      <c r="J5184" s="3">
        <v>-0.1</v>
      </c>
      <c r="K5184" s="3">
        <v>552025.0</v>
      </c>
      <c r="L5184" s="3">
        <v>36.07</v>
      </c>
      <c r="M5184" s="3">
        <v>38.62</v>
      </c>
      <c r="N5184" s="3">
        <v>21.17</v>
      </c>
      <c r="O5184" s="3">
        <v>3.26</v>
      </c>
      <c r="P5184" s="3">
        <v>11.73</v>
      </c>
      <c r="Q5184" s="3">
        <v>19.27</v>
      </c>
      <c r="R5184" s="3">
        <v>37.69</v>
      </c>
      <c r="S5184" s="3">
        <v>28.52</v>
      </c>
      <c r="T5184" s="3">
        <v>2354.57643119385</v>
      </c>
      <c r="U5184" s="3">
        <v>1532.2931</v>
      </c>
    </row>
    <row r="5185" hidden="1">
      <c r="A5185" s="10" t="str">
        <f t="shared" si="1"/>
        <v>Armenia2013</v>
      </c>
      <c r="B5185" s="1" t="s">
        <v>24</v>
      </c>
      <c r="C5185" s="3">
        <v>2013.0</v>
      </c>
      <c r="D5185" s="3">
        <v>54.94</v>
      </c>
      <c r="E5185" s="3">
        <v>66.91</v>
      </c>
      <c r="F5185" s="3">
        <v>-0.159148</v>
      </c>
      <c r="G5185" s="3">
        <v>0.13</v>
      </c>
      <c r="H5185" s="3">
        <v>4256.22</v>
      </c>
      <c r="I5185" s="3">
        <v>1467.8</v>
      </c>
      <c r="J5185" s="3">
        <v>-20.85</v>
      </c>
      <c r="K5185" s="3">
        <v>11121.47</v>
      </c>
      <c r="L5185" s="3">
        <v>16.13</v>
      </c>
      <c r="M5185" s="3">
        <v>50.78</v>
      </c>
      <c r="N5185" s="3">
        <v>22.56</v>
      </c>
      <c r="O5185" s="3">
        <v>10.48</v>
      </c>
      <c r="P5185" s="3">
        <v>3.51</v>
      </c>
      <c r="Q5185" s="3">
        <v>34.68</v>
      </c>
      <c r="R5185" s="3">
        <v>33.21</v>
      </c>
      <c r="S5185" s="3">
        <v>28.59</v>
      </c>
      <c r="T5185" s="3">
        <v>1524.84372159426</v>
      </c>
      <c r="U5185" s="3">
        <v>1641.8592</v>
      </c>
    </row>
    <row r="5186" hidden="1">
      <c r="A5186" s="10" t="str">
        <f t="shared" si="1"/>
        <v>Antigua and Barbuda2013</v>
      </c>
      <c r="B5186" s="1" t="s">
        <v>22</v>
      </c>
      <c r="C5186" s="3">
        <v>2013.0</v>
      </c>
      <c r="D5186" s="3">
        <v>19.84</v>
      </c>
      <c r="E5186" s="3">
        <v>73.89</v>
      </c>
      <c r="F5186" s="2"/>
      <c r="G5186" s="3">
        <v>0.2</v>
      </c>
      <c r="H5186" s="3">
        <v>343.11</v>
      </c>
      <c r="I5186" s="3">
        <v>32.92</v>
      </c>
      <c r="J5186" s="3">
        <v>4.97</v>
      </c>
      <c r="K5186" s="3">
        <v>1181.45</v>
      </c>
      <c r="L5186" s="3">
        <v>11.87</v>
      </c>
      <c r="M5186" s="3">
        <v>62.02</v>
      </c>
      <c r="N5186" s="3">
        <v>13.81</v>
      </c>
      <c r="O5186" s="3">
        <v>12.2</v>
      </c>
      <c r="P5186" s="3">
        <v>16.43</v>
      </c>
      <c r="Q5186" s="3">
        <v>71.49</v>
      </c>
      <c r="R5186" s="3">
        <v>3.64</v>
      </c>
      <c r="S5186" s="3">
        <v>8.44</v>
      </c>
      <c r="T5186" s="3">
        <v>1754.14481248006</v>
      </c>
      <c r="U5186" s="3">
        <v>1629.4384</v>
      </c>
    </row>
    <row r="5187" hidden="1">
      <c r="A5187" s="10" t="str">
        <f t="shared" si="1"/>
        <v>Australia2013</v>
      </c>
      <c r="B5187" s="1" t="s">
        <v>26</v>
      </c>
      <c r="C5187" s="3">
        <v>2013.0</v>
      </c>
      <c r="D5187" s="3">
        <v>70.96</v>
      </c>
      <c r="E5187" s="3">
        <v>73.52</v>
      </c>
      <c r="F5187" s="3">
        <v>-0.63369</v>
      </c>
      <c r="G5187" s="3">
        <v>0.17</v>
      </c>
      <c r="H5187" s="3">
        <v>232481.27</v>
      </c>
      <c r="I5187" s="3">
        <v>252155.11</v>
      </c>
      <c r="J5187" s="3">
        <v>-1.3</v>
      </c>
      <c r="K5187" s="3">
        <v>1576179.99</v>
      </c>
      <c r="L5187" s="3">
        <v>30.17</v>
      </c>
      <c r="M5187" s="3">
        <v>43.35</v>
      </c>
      <c r="N5187" s="3">
        <v>14.29</v>
      </c>
      <c r="O5187" s="3">
        <v>10.13</v>
      </c>
      <c r="P5187" s="3">
        <v>4.81</v>
      </c>
      <c r="Q5187" s="3">
        <v>13.49</v>
      </c>
      <c r="R5187" s="3">
        <v>15.79</v>
      </c>
      <c r="S5187" s="3">
        <v>62.48</v>
      </c>
      <c r="T5187" s="3">
        <v>2185.68568992912</v>
      </c>
      <c r="U5187" s="3">
        <v>1852.7318</v>
      </c>
    </row>
    <row r="5188" hidden="1">
      <c r="A5188" s="10" t="str">
        <f t="shared" si="1"/>
        <v>Austria2013</v>
      </c>
      <c r="B5188" s="1" t="s">
        <v>27</v>
      </c>
      <c r="C5188" s="3">
        <v>2013.0</v>
      </c>
      <c r="D5188" s="3">
        <v>17.39</v>
      </c>
      <c r="E5188" s="3">
        <v>66.88</v>
      </c>
      <c r="F5188" s="3">
        <v>1.855434</v>
      </c>
      <c r="G5188" s="3">
        <v>0.1</v>
      </c>
      <c r="H5188" s="3">
        <v>173366.04</v>
      </c>
      <c r="I5188" s="3">
        <v>166273.91</v>
      </c>
      <c r="J5188" s="3">
        <v>2.82</v>
      </c>
      <c r="K5188" s="3">
        <v>430068.99</v>
      </c>
      <c r="L5188" s="3">
        <v>27.33</v>
      </c>
      <c r="M5188" s="3">
        <v>39.55</v>
      </c>
      <c r="N5188" s="3">
        <v>22.46</v>
      </c>
      <c r="O5188" s="3">
        <v>10.26</v>
      </c>
      <c r="P5188" s="3">
        <v>36.51</v>
      </c>
      <c r="Q5188" s="3">
        <v>31.51</v>
      </c>
      <c r="R5188" s="3">
        <v>24.76</v>
      </c>
      <c r="S5188" s="3">
        <v>3.38</v>
      </c>
      <c r="T5188" s="3">
        <v>1985.35460362464</v>
      </c>
      <c r="U5188" s="3">
        <v>1380.2802</v>
      </c>
    </row>
    <row r="5189" hidden="1">
      <c r="A5189" s="10" t="str">
        <f t="shared" si="1"/>
        <v>Azerbaijan2013</v>
      </c>
      <c r="B5189" s="1" t="s">
        <v>28</v>
      </c>
      <c r="C5189" s="3">
        <v>2013.0</v>
      </c>
      <c r="D5189" s="3">
        <v>96.85</v>
      </c>
      <c r="E5189" s="3">
        <v>62.14</v>
      </c>
      <c r="F5189" s="3">
        <v>-1.319766</v>
      </c>
      <c r="G5189" s="3">
        <v>0.13</v>
      </c>
      <c r="H5189" s="3">
        <v>10763.39</v>
      </c>
      <c r="I5189" s="3">
        <v>23904.11</v>
      </c>
      <c r="J5189" s="3">
        <v>22.16</v>
      </c>
      <c r="K5189" s="3">
        <v>74164.44</v>
      </c>
      <c r="L5189" s="3">
        <v>36.15</v>
      </c>
      <c r="M5189" s="3">
        <v>25.99</v>
      </c>
      <c r="N5189" s="3">
        <v>31.18</v>
      </c>
      <c r="O5189" s="3">
        <v>6.16</v>
      </c>
      <c r="P5189" s="3">
        <v>0.72</v>
      </c>
      <c r="Q5189" s="3">
        <v>10.55</v>
      </c>
      <c r="R5189" s="3">
        <v>2.19</v>
      </c>
      <c r="S5189" s="3">
        <v>86.0</v>
      </c>
      <c r="T5189" s="3">
        <v>2335.53255108446</v>
      </c>
      <c r="U5189" s="3">
        <v>8657.6715</v>
      </c>
    </row>
    <row r="5190" hidden="1">
      <c r="A5190" s="10" t="str">
        <f t="shared" si="1"/>
        <v>Burundi2013</v>
      </c>
      <c r="B5190" s="1" t="s">
        <v>47</v>
      </c>
      <c r="C5190" s="3">
        <v>2013.0</v>
      </c>
      <c r="D5190" s="3">
        <v>29.92</v>
      </c>
      <c r="E5190" s="3">
        <v>68.53</v>
      </c>
      <c r="F5190" s="2"/>
      <c r="G5190" s="3">
        <v>0.54</v>
      </c>
      <c r="H5190" s="3">
        <v>721.66</v>
      </c>
      <c r="I5190" s="3">
        <v>205.75</v>
      </c>
      <c r="J5190" s="3">
        <v>-28.4</v>
      </c>
      <c r="K5190" s="3">
        <v>2451.63</v>
      </c>
      <c r="L5190" s="3">
        <v>16.31</v>
      </c>
      <c r="M5190" s="3">
        <v>52.22</v>
      </c>
      <c r="N5190" s="3">
        <v>23.04</v>
      </c>
      <c r="O5190" s="3">
        <v>7.06</v>
      </c>
      <c r="P5190" s="3">
        <v>1.12</v>
      </c>
      <c r="Q5190" s="3">
        <v>15.19</v>
      </c>
      <c r="R5190" s="3">
        <v>63.19</v>
      </c>
      <c r="S5190" s="3">
        <v>19.84</v>
      </c>
      <c r="T5190" s="3">
        <v>1571.07299422615</v>
      </c>
      <c r="U5190" s="3">
        <v>3980.9256</v>
      </c>
    </row>
    <row r="5191" hidden="1">
      <c r="A5191" s="10" t="str">
        <f t="shared" si="1"/>
        <v>Belgium2013</v>
      </c>
      <c r="B5191" s="1" t="s">
        <v>34</v>
      </c>
      <c r="C5191" s="3">
        <v>2013.0</v>
      </c>
      <c r="D5191" s="3">
        <v>25.31</v>
      </c>
      <c r="E5191" s="3">
        <v>56.87</v>
      </c>
      <c r="F5191" s="3">
        <v>1.198491</v>
      </c>
      <c r="G5191" s="3">
        <v>0.07</v>
      </c>
      <c r="H5191" s="3">
        <v>488527.2</v>
      </c>
      <c r="I5191" s="3">
        <v>511505.02</v>
      </c>
      <c r="J5191" s="3">
        <v>0.8</v>
      </c>
      <c r="K5191" s="3">
        <v>521643.0</v>
      </c>
      <c r="L5191" s="3">
        <v>16.55</v>
      </c>
      <c r="M5191" s="3">
        <v>40.32</v>
      </c>
      <c r="N5191" s="3">
        <v>26.7</v>
      </c>
      <c r="O5191" s="3">
        <v>15.47</v>
      </c>
      <c r="P5191" s="3">
        <v>14.98</v>
      </c>
      <c r="Q5191" s="3">
        <v>43.06</v>
      </c>
      <c r="R5191" s="3">
        <v>31.57</v>
      </c>
      <c r="S5191" s="3">
        <v>8.01</v>
      </c>
      <c r="T5191" s="3">
        <v>1596.34050838985</v>
      </c>
      <c r="U5191" s="3">
        <v>1136.7836</v>
      </c>
    </row>
    <row r="5192" hidden="1">
      <c r="A5192" s="10" t="str">
        <f t="shared" si="1"/>
        <v>Benin2013</v>
      </c>
      <c r="B5192" s="1" t="s">
        <v>37</v>
      </c>
      <c r="C5192" s="3">
        <v>2013.0</v>
      </c>
      <c r="D5192" s="3">
        <v>38.38</v>
      </c>
      <c r="E5192" s="3">
        <v>66.25</v>
      </c>
      <c r="F5192" s="2"/>
      <c r="G5192" s="3">
        <v>0.1</v>
      </c>
      <c r="H5192" s="3">
        <v>2940.68</v>
      </c>
      <c r="I5192" s="3">
        <v>602.01</v>
      </c>
      <c r="J5192" s="3">
        <v>-4.06</v>
      </c>
      <c r="K5192" s="3">
        <v>12517.85</v>
      </c>
      <c r="L5192" s="3">
        <v>16.34</v>
      </c>
      <c r="M5192" s="3">
        <v>49.91</v>
      </c>
      <c r="N5192" s="3">
        <v>20.57</v>
      </c>
      <c r="O5192" s="3">
        <v>13.04</v>
      </c>
      <c r="P5192" s="3">
        <v>3.35</v>
      </c>
      <c r="Q5192" s="3">
        <v>14.25</v>
      </c>
      <c r="R5192" s="3">
        <v>24.84</v>
      </c>
      <c r="S5192" s="3">
        <v>57.55</v>
      </c>
      <c r="T5192" s="3">
        <v>1440.18986889622</v>
      </c>
      <c r="U5192" s="3">
        <v>2370.9159</v>
      </c>
    </row>
    <row r="5193" hidden="1">
      <c r="A5193" s="10" t="str">
        <f t="shared" si="1"/>
        <v>Burkina Faso2013</v>
      </c>
      <c r="B5193" s="1" t="s">
        <v>46</v>
      </c>
      <c r="C5193" s="3">
        <v>2013.0</v>
      </c>
      <c r="D5193" s="3">
        <v>20.7</v>
      </c>
      <c r="E5193" s="3">
        <v>77.8</v>
      </c>
      <c r="F5193" s="3">
        <v>-0.723103</v>
      </c>
      <c r="G5193" s="3">
        <v>0.44</v>
      </c>
      <c r="H5193" s="3">
        <v>4365.43</v>
      </c>
      <c r="I5193" s="3">
        <v>2650.54</v>
      </c>
      <c r="J5193" s="3">
        <v>-9.88</v>
      </c>
      <c r="K5193" s="3">
        <v>13444.3</v>
      </c>
      <c r="L5193" s="3">
        <v>24.2</v>
      </c>
      <c r="M5193" s="3">
        <v>53.6</v>
      </c>
      <c r="N5193" s="3">
        <v>20.42</v>
      </c>
      <c r="O5193" s="3">
        <v>1.78</v>
      </c>
      <c r="P5193" s="3">
        <v>3.17</v>
      </c>
      <c r="Q5193" s="3">
        <v>10.37</v>
      </c>
      <c r="R5193" s="3">
        <v>59.02</v>
      </c>
      <c r="S5193" s="3">
        <v>27.43</v>
      </c>
      <c r="T5193" s="3">
        <v>1830.01717442064</v>
      </c>
      <c r="U5193" s="3">
        <v>3651.2594</v>
      </c>
    </row>
    <row r="5194" hidden="1">
      <c r="A5194" s="10" t="str">
        <f t="shared" si="1"/>
        <v>Bangladesh2013</v>
      </c>
      <c r="B5194" s="1" t="s">
        <v>31</v>
      </c>
      <c r="C5194" s="3">
        <v>2013.0</v>
      </c>
      <c r="D5194" s="3">
        <v>5.54</v>
      </c>
      <c r="E5194" s="3">
        <v>36.6</v>
      </c>
      <c r="F5194" s="3">
        <v>-0.835666</v>
      </c>
      <c r="G5194" s="3">
        <v>0.07</v>
      </c>
      <c r="H5194" s="3">
        <v>35493.35</v>
      </c>
      <c r="I5194" s="3">
        <v>24537.34</v>
      </c>
      <c r="J5194" s="3">
        <v>-7.22</v>
      </c>
      <c r="K5194" s="3">
        <v>149990.0</v>
      </c>
      <c r="L5194" s="3">
        <v>17.72</v>
      </c>
      <c r="M5194" s="3">
        <v>18.88</v>
      </c>
      <c r="N5194" s="3">
        <v>52.09</v>
      </c>
      <c r="O5194" s="3">
        <v>11.3</v>
      </c>
      <c r="P5194" s="3">
        <v>0.6</v>
      </c>
      <c r="Q5194" s="3">
        <v>90.88</v>
      </c>
      <c r="R5194" s="3">
        <v>4.6</v>
      </c>
      <c r="S5194" s="3">
        <v>3.92</v>
      </c>
      <c r="T5194" s="3">
        <v>1720.48166655048</v>
      </c>
      <c r="U5194" s="3">
        <v>7641.9935</v>
      </c>
    </row>
    <row r="5195" hidden="1">
      <c r="A5195" s="10" t="str">
        <f t="shared" si="1"/>
        <v>Bulgaria2013</v>
      </c>
      <c r="B5195" s="1" t="s">
        <v>45</v>
      </c>
      <c r="C5195" s="3">
        <v>2013.0</v>
      </c>
      <c r="D5195" s="3">
        <v>37.95</v>
      </c>
      <c r="E5195" s="3">
        <v>49.77</v>
      </c>
      <c r="F5195" s="3">
        <v>0.622325</v>
      </c>
      <c r="G5195" s="3">
        <v>0.05</v>
      </c>
      <c r="H5195" s="3">
        <v>34316.57</v>
      </c>
      <c r="I5195" s="3">
        <v>29510.57</v>
      </c>
      <c r="J5195" s="3">
        <v>-0.45</v>
      </c>
      <c r="K5195" s="3">
        <v>55615.4</v>
      </c>
      <c r="L5195" s="3">
        <v>18.43</v>
      </c>
      <c r="M5195" s="3">
        <v>31.34</v>
      </c>
      <c r="N5195" s="3">
        <v>22.08</v>
      </c>
      <c r="O5195" s="3">
        <v>25.16</v>
      </c>
      <c r="P5195" s="3">
        <v>15.4</v>
      </c>
      <c r="Q5195" s="3">
        <v>39.84</v>
      </c>
      <c r="R5195" s="3">
        <v>26.48</v>
      </c>
      <c r="S5195" s="3">
        <v>15.98</v>
      </c>
      <c r="T5195" s="3">
        <v>1581.14165293127</v>
      </c>
      <c r="U5195" s="3">
        <v>1066.278</v>
      </c>
    </row>
    <row r="5196" hidden="1">
      <c r="A5196" s="10" t="str">
        <f t="shared" si="1"/>
        <v>Bahrain2013</v>
      </c>
      <c r="B5196" s="1" t="s">
        <v>30</v>
      </c>
      <c r="C5196" s="3">
        <v>2013.0</v>
      </c>
      <c r="D5196" s="3">
        <v>58.93</v>
      </c>
      <c r="E5196" s="3">
        <v>36.23</v>
      </c>
      <c r="F5196" s="3">
        <v>0.080634</v>
      </c>
      <c r="G5196" s="3">
        <v>0.04</v>
      </c>
      <c r="H5196" s="3">
        <v>18617.51</v>
      </c>
      <c r="I5196" s="3">
        <v>20036.21</v>
      </c>
      <c r="J5196" s="3">
        <v>17.74</v>
      </c>
      <c r="K5196" s="3">
        <v>32539.47</v>
      </c>
      <c r="L5196" s="3">
        <v>11.97</v>
      </c>
      <c r="M5196" s="3">
        <v>24.26</v>
      </c>
      <c r="N5196" s="3">
        <v>11.58</v>
      </c>
      <c r="O5196" s="3">
        <v>52.05</v>
      </c>
      <c r="P5196" s="3">
        <v>7.37</v>
      </c>
      <c r="Q5196" s="3">
        <v>66.62</v>
      </c>
      <c r="R5196" s="3">
        <v>22.09</v>
      </c>
      <c r="S5196" s="3">
        <v>3.87</v>
      </c>
      <c r="T5196" s="3">
        <v>2420.82327522615</v>
      </c>
      <c r="U5196" s="3">
        <v>3073.4166</v>
      </c>
    </row>
    <row r="5197" hidden="1">
      <c r="A5197" s="10" t="str">
        <f t="shared" si="1"/>
        <v>Bahamas, The2013</v>
      </c>
      <c r="B5197" s="1" t="s">
        <v>29</v>
      </c>
      <c r="C5197" s="3">
        <v>2013.0</v>
      </c>
      <c r="D5197" s="3">
        <v>43.96</v>
      </c>
      <c r="E5197" s="3">
        <v>76.67</v>
      </c>
      <c r="F5197" s="2"/>
      <c r="G5197" s="3">
        <v>0.17</v>
      </c>
      <c r="H5197" s="3">
        <v>3365.29</v>
      </c>
      <c r="I5197" s="3">
        <v>811.47</v>
      </c>
      <c r="J5197" s="3">
        <v>-5.66</v>
      </c>
      <c r="K5197" s="3">
        <v>10568.4</v>
      </c>
      <c r="L5197" s="3">
        <v>15.68</v>
      </c>
      <c r="M5197" s="3">
        <v>60.99</v>
      </c>
      <c r="N5197" s="3">
        <v>11.36</v>
      </c>
      <c r="O5197" s="3">
        <v>7.75</v>
      </c>
      <c r="P5197" s="3">
        <v>8.41</v>
      </c>
      <c r="Q5197" s="3">
        <v>45.26</v>
      </c>
      <c r="R5197" s="3">
        <v>36.82</v>
      </c>
      <c r="S5197" s="3">
        <v>9.41</v>
      </c>
      <c r="T5197" s="3">
        <v>1614.94359735082</v>
      </c>
      <c r="U5197" s="3">
        <v>1821.215</v>
      </c>
    </row>
    <row r="5198" hidden="1">
      <c r="A5198" s="10" t="str">
        <f t="shared" si="1"/>
        <v>Bosnia and Herzegovina2013</v>
      </c>
      <c r="B5198" s="1" t="s">
        <v>41</v>
      </c>
      <c r="C5198" s="3">
        <v>2013.0</v>
      </c>
      <c r="D5198" s="3">
        <v>29.99</v>
      </c>
      <c r="E5198" s="3">
        <v>57.42</v>
      </c>
      <c r="F5198" s="3">
        <v>0.723658</v>
      </c>
      <c r="G5198" s="3">
        <v>0.08</v>
      </c>
      <c r="H5198" s="3">
        <v>10295.19</v>
      </c>
      <c r="I5198" s="3">
        <v>5687.46</v>
      </c>
      <c r="J5198" s="3">
        <v>-20.45</v>
      </c>
      <c r="K5198" s="3">
        <v>18178.5</v>
      </c>
      <c r="L5198" s="3">
        <v>14.32</v>
      </c>
      <c r="M5198" s="3">
        <v>43.1</v>
      </c>
      <c r="N5198" s="3">
        <v>25.55</v>
      </c>
      <c r="O5198" s="3">
        <v>16.94</v>
      </c>
      <c r="P5198" s="3">
        <v>12.5</v>
      </c>
      <c r="Q5198" s="3">
        <v>31.57</v>
      </c>
      <c r="R5198" s="3">
        <v>42.93</v>
      </c>
      <c r="S5198" s="3">
        <v>10.34</v>
      </c>
      <c r="T5198" s="3">
        <v>1507.32703012188</v>
      </c>
      <c r="U5198" s="3">
        <v>1061.5868</v>
      </c>
    </row>
    <row r="5199" hidden="1">
      <c r="A5199" s="10" t="str">
        <f t="shared" si="1"/>
        <v>Belarus2013</v>
      </c>
      <c r="B5199" s="1" t="s">
        <v>33</v>
      </c>
      <c r="C5199" s="3">
        <v>2013.0</v>
      </c>
      <c r="D5199" s="3">
        <v>49.97</v>
      </c>
      <c r="E5199" s="3">
        <v>49.17</v>
      </c>
      <c r="F5199" s="3">
        <v>1.183522</v>
      </c>
      <c r="G5199" s="3">
        <v>0.29</v>
      </c>
      <c r="H5199" s="3">
        <v>43022.68</v>
      </c>
      <c r="I5199" s="3">
        <v>37203.04</v>
      </c>
      <c r="J5199" s="3">
        <v>-3.15</v>
      </c>
      <c r="K5199" s="3">
        <v>75527.99</v>
      </c>
      <c r="L5199" s="3">
        <v>22.1</v>
      </c>
      <c r="M5199" s="3">
        <v>27.07</v>
      </c>
      <c r="N5199" s="3">
        <v>22.06</v>
      </c>
      <c r="O5199" s="3">
        <v>25.65</v>
      </c>
      <c r="P5199" s="3">
        <v>16.53</v>
      </c>
      <c r="Q5199" s="3">
        <v>47.83</v>
      </c>
      <c r="R5199" s="3">
        <v>22.72</v>
      </c>
      <c r="S5199" s="3">
        <v>8.81</v>
      </c>
      <c r="T5199" s="3">
        <v>1862.4053443326</v>
      </c>
      <c r="U5199" s="3">
        <v>1504.7554</v>
      </c>
    </row>
    <row r="5200" hidden="1">
      <c r="A5200" s="10" t="str">
        <f t="shared" si="1"/>
        <v>Belgium-Luxembourg2013</v>
      </c>
      <c r="B5200" s="1" t="s">
        <v>35</v>
      </c>
      <c r="C5200" s="3">
        <v>2013.0</v>
      </c>
      <c r="D5200" s="3">
        <v>0.0</v>
      </c>
      <c r="E5200" s="3">
        <v>0.0</v>
      </c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3">
        <v>0.0</v>
      </c>
      <c r="U5200" s="3">
        <v>0.0</v>
      </c>
    </row>
    <row r="5201" hidden="1">
      <c r="A5201" s="10" t="str">
        <f t="shared" si="1"/>
        <v>Belize2013</v>
      </c>
      <c r="B5201" s="1" t="s">
        <v>36</v>
      </c>
      <c r="C5201" s="3">
        <v>2013.0</v>
      </c>
      <c r="D5201" s="3">
        <v>84.21</v>
      </c>
      <c r="E5201" s="3">
        <v>59.87</v>
      </c>
      <c r="F5201" s="2"/>
      <c r="G5201" s="3">
        <v>0.12</v>
      </c>
      <c r="H5201" s="3">
        <v>906.09</v>
      </c>
      <c r="I5201" s="3">
        <v>413.45</v>
      </c>
      <c r="J5201" s="3">
        <v>-1.23</v>
      </c>
      <c r="K5201" s="3">
        <v>1579.4</v>
      </c>
      <c r="L5201" s="3">
        <v>14.77</v>
      </c>
      <c r="M5201" s="3">
        <v>45.1</v>
      </c>
      <c r="N5201" s="3">
        <v>13.86</v>
      </c>
      <c r="O5201" s="3">
        <v>2.97</v>
      </c>
      <c r="P5201" s="3">
        <v>2.45</v>
      </c>
      <c r="Q5201" s="3">
        <v>21.48</v>
      </c>
      <c r="R5201" s="3">
        <v>18.76</v>
      </c>
      <c r="S5201" s="3">
        <v>46.0</v>
      </c>
      <c r="T5201" s="3">
        <v>1495.14183088188</v>
      </c>
      <c r="U5201" s="3">
        <v>2042.6872</v>
      </c>
    </row>
    <row r="5202" hidden="1">
      <c r="A5202" s="10" t="str">
        <f t="shared" si="1"/>
        <v>Bermuda2013</v>
      </c>
      <c r="B5202" s="1" t="s">
        <v>38</v>
      </c>
      <c r="C5202" s="3">
        <v>2013.0</v>
      </c>
      <c r="D5202" s="3">
        <v>2.08</v>
      </c>
      <c r="E5202" s="3">
        <v>77.09</v>
      </c>
      <c r="F5202" s="2"/>
      <c r="G5202" s="3">
        <v>0.46</v>
      </c>
      <c r="H5202" s="3">
        <v>994.57</v>
      </c>
      <c r="I5202" s="3">
        <v>21.71</v>
      </c>
      <c r="J5202" s="3">
        <v>26.96</v>
      </c>
      <c r="K5202" s="3">
        <v>6465.76</v>
      </c>
      <c r="L5202" s="3">
        <v>12.16</v>
      </c>
      <c r="M5202" s="3">
        <v>64.93</v>
      </c>
      <c r="N5202" s="3">
        <v>5.36</v>
      </c>
      <c r="O5202" s="3">
        <v>6.35</v>
      </c>
      <c r="P5202" s="3">
        <v>23.99</v>
      </c>
      <c r="Q5202" s="3">
        <v>52.33</v>
      </c>
      <c r="R5202" s="3">
        <v>22.38</v>
      </c>
      <c r="S5202" s="3">
        <v>1.23</v>
      </c>
      <c r="T5202" s="3">
        <v>1521.35104166895</v>
      </c>
      <c r="U5202" s="3">
        <v>4574.5861</v>
      </c>
    </row>
    <row r="5203" hidden="1">
      <c r="A5203" s="10" t="str">
        <f t="shared" si="1"/>
        <v>Bolivia2013</v>
      </c>
      <c r="B5203" s="1" t="s">
        <v>40</v>
      </c>
      <c r="C5203" s="3">
        <v>2013.0</v>
      </c>
      <c r="D5203" s="3">
        <v>87.29</v>
      </c>
      <c r="E5203" s="3">
        <v>74.27</v>
      </c>
      <c r="F5203" s="3">
        <v>-1.142961</v>
      </c>
      <c r="G5203" s="3">
        <v>0.17</v>
      </c>
      <c r="H5203" s="3">
        <v>9699.04</v>
      </c>
      <c r="I5203" s="3">
        <v>12371.52</v>
      </c>
      <c r="J5203" s="3">
        <v>6.95</v>
      </c>
      <c r="K5203" s="3">
        <v>30659.34</v>
      </c>
      <c r="L5203" s="3">
        <v>34.24</v>
      </c>
      <c r="M5203" s="3">
        <v>40.03</v>
      </c>
      <c r="N5203" s="3">
        <v>23.68</v>
      </c>
      <c r="O5203" s="3">
        <v>1.97</v>
      </c>
      <c r="P5203" s="3">
        <v>0.89</v>
      </c>
      <c r="Q5203" s="3">
        <v>53.01</v>
      </c>
      <c r="R5203" s="3">
        <v>18.27</v>
      </c>
      <c r="S5203" s="3">
        <v>27.82</v>
      </c>
      <c r="T5203" s="3">
        <v>2239.95770245957</v>
      </c>
      <c r="U5203" s="3">
        <v>3368.2084</v>
      </c>
    </row>
    <row r="5204" hidden="1">
      <c r="A5204" s="10" t="str">
        <f t="shared" si="1"/>
        <v>Brazil2013</v>
      </c>
      <c r="B5204" s="1" t="s">
        <v>43</v>
      </c>
      <c r="C5204" s="3">
        <v>2013.0</v>
      </c>
      <c r="D5204" s="3">
        <v>61.11</v>
      </c>
      <c r="E5204" s="3">
        <v>62.47</v>
      </c>
      <c r="F5204" s="3">
        <v>0.2804</v>
      </c>
      <c r="G5204" s="3">
        <v>0.07</v>
      </c>
      <c r="H5204" s="3">
        <v>239747.52</v>
      </c>
      <c r="I5204" s="3">
        <v>242032.98</v>
      </c>
      <c r="J5204" s="3">
        <v>-2.3</v>
      </c>
      <c r="K5204" s="3">
        <v>2472810.12</v>
      </c>
      <c r="L5204" s="3">
        <v>34.3</v>
      </c>
      <c r="M5204" s="3">
        <v>28.17</v>
      </c>
      <c r="N5204" s="3">
        <v>25.77</v>
      </c>
      <c r="O5204" s="3">
        <v>11.76</v>
      </c>
      <c r="P5204" s="3">
        <v>15.92</v>
      </c>
      <c r="Q5204" s="3">
        <v>13.4</v>
      </c>
      <c r="R5204" s="3">
        <v>25.21</v>
      </c>
      <c r="S5204" s="3">
        <v>43.47</v>
      </c>
      <c r="T5204" s="3">
        <v>2096.5402639506</v>
      </c>
      <c r="U5204" s="3">
        <v>991.6275</v>
      </c>
    </row>
    <row r="5205" hidden="1">
      <c r="A5205" s="10" t="str">
        <f t="shared" si="1"/>
        <v>Barbados2013</v>
      </c>
      <c r="B5205" s="1" t="s">
        <v>32</v>
      </c>
      <c r="C5205" s="3">
        <v>2013.0</v>
      </c>
      <c r="D5205" s="3">
        <v>61.88</v>
      </c>
      <c r="E5205" s="3">
        <v>82.63</v>
      </c>
      <c r="F5205" s="2"/>
      <c r="G5205" s="3">
        <v>0.08</v>
      </c>
      <c r="H5205" s="3">
        <v>1768.74</v>
      </c>
      <c r="I5205" s="3">
        <v>467.42</v>
      </c>
      <c r="J5205" s="3">
        <v>-3.92</v>
      </c>
      <c r="K5205" s="3">
        <v>4677.0</v>
      </c>
      <c r="L5205" s="3">
        <v>15.41</v>
      </c>
      <c r="M5205" s="3">
        <v>67.22</v>
      </c>
      <c r="N5205" s="3">
        <v>10.19</v>
      </c>
      <c r="O5205" s="3">
        <v>6.74</v>
      </c>
      <c r="P5205" s="3">
        <v>7.08</v>
      </c>
      <c r="Q5205" s="3">
        <v>72.3</v>
      </c>
      <c r="R5205" s="3">
        <v>12.52</v>
      </c>
      <c r="S5205" s="3">
        <v>7.43</v>
      </c>
      <c r="T5205" s="3">
        <v>1693.61238248436</v>
      </c>
      <c r="U5205" s="3">
        <v>1748.9277</v>
      </c>
    </row>
    <row r="5206" hidden="1">
      <c r="A5206" s="10" t="str">
        <f t="shared" si="1"/>
        <v>Brunei2013</v>
      </c>
      <c r="B5206" s="1" t="s">
        <v>44</v>
      </c>
      <c r="C5206" s="3">
        <v>2013.0</v>
      </c>
      <c r="D5206" s="3">
        <v>96.73</v>
      </c>
      <c r="E5206" s="3">
        <v>77.79</v>
      </c>
      <c r="F5206" s="2"/>
      <c r="G5206" s="3">
        <v>0.22</v>
      </c>
      <c r="H5206" s="3">
        <v>3612.43</v>
      </c>
      <c r="I5206" s="3">
        <v>11447.19</v>
      </c>
      <c r="J5206" s="3">
        <v>25.15</v>
      </c>
      <c r="K5206" s="3">
        <v>18093.83</v>
      </c>
      <c r="L5206" s="3">
        <v>26.32</v>
      </c>
      <c r="M5206" s="3">
        <v>51.47</v>
      </c>
      <c r="N5206" s="3">
        <v>16.7</v>
      </c>
      <c r="O5206" s="3">
        <v>4.82</v>
      </c>
      <c r="P5206" s="3">
        <v>1.28</v>
      </c>
      <c r="Q5206" s="3">
        <v>52.43</v>
      </c>
      <c r="R5206" s="3">
        <v>1.28</v>
      </c>
      <c r="S5206" s="3">
        <v>44.86</v>
      </c>
      <c r="T5206" s="3">
        <v>2192.13703224564</v>
      </c>
      <c r="U5206" s="3">
        <v>9318.2543</v>
      </c>
    </row>
    <row r="5207" hidden="1">
      <c r="A5207" s="10" t="str">
        <f t="shared" si="1"/>
        <v>Bhutan2013</v>
      </c>
      <c r="B5207" s="1" t="s">
        <v>39</v>
      </c>
      <c r="C5207" s="3">
        <v>2013.0</v>
      </c>
      <c r="D5207" s="3">
        <v>0.0</v>
      </c>
      <c r="E5207" s="3">
        <v>0.0</v>
      </c>
      <c r="F5207" s="2"/>
      <c r="G5207" s="2"/>
      <c r="H5207" s="2"/>
      <c r="I5207" s="2"/>
      <c r="J5207" s="3">
        <v>-22.34</v>
      </c>
      <c r="K5207" s="3">
        <v>1756.22</v>
      </c>
      <c r="L5207" s="2"/>
      <c r="M5207" s="2"/>
      <c r="N5207" s="2"/>
      <c r="O5207" s="2"/>
      <c r="P5207" s="2"/>
      <c r="Q5207" s="2"/>
      <c r="R5207" s="2"/>
      <c r="S5207" s="2"/>
      <c r="T5207" s="3">
        <v>0.0</v>
      </c>
      <c r="U5207" s="3">
        <v>0.0</v>
      </c>
    </row>
    <row r="5208" hidden="1">
      <c r="A5208" s="10" t="str">
        <f t="shared" si="1"/>
        <v>Botswana2013</v>
      </c>
      <c r="B5208" s="1" t="s">
        <v>42</v>
      </c>
      <c r="C5208" s="3">
        <v>2013.0</v>
      </c>
      <c r="D5208" s="3">
        <v>5.1</v>
      </c>
      <c r="E5208" s="3">
        <v>53.85</v>
      </c>
      <c r="F5208" s="3">
        <v>-0.677782</v>
      </c>
      <c r="G5208" s="3">
        <v>0.33</v>
      </c>
      <c r="H5208" s="3">
        <v>9479.21</v>
      </c>
      <c r="I5208" s="3">
        <v>7933.0</v>
      </c>
      <c r="J5208" s="3">
        <v>0.49</v>
      </c>
      <c r="K5208" s="3">
        <v>14901.75</v>
      </c>
      <c r="L5208" s="3">
        <v>13.18</v>
      </c>
      <c r="M5208" s="3">
        <v>40.67</v>
      </c>
      <c r="N5208" s="3">
        <v>10.77</v>
      </c>
      <c r="O5208" s="3">
        <v>33.5</v>
      </c>
      <c r="P5208" s="3">
        <v>1.8</v>
      </c>
      <c r="Q5208" s="3">
        <v>3.67</v>
      </c>
      <c r="R5208" s="3">
        <v>17.21</v>
      </c>
      <c r="S5208" s="3">
        <v>77.23</v>
      </c>
      <c r="T5208" s="3">
        <v>1985.97798034798</v>
      </c>
      <c r="U5208" s="3">
        <v>7099.3491</v>
      </c>
    </row>
    <row r="5209" hidden="1">
      <c r="A5209" s="10" t="str">
        <f t="shared" si="1"/>
        <v>Central African Republic2013</v>
      </c>
      <c r="B5209" s="1" t="s">
        <v>53</v>
      </c>
      <c r="C5209" s="3">
        <v>2013.0</v>
      </c>
      <c r="D5209" s="3">
        <v>40.23</v>
      </c>
      <c r="E5209" s="3">
        <v>70.02</v>
      </c>
      <c r="F5209" s="2"/>
      <c r="G5209" s="3">
        <v>0.16</v>
      </c>
      <c r="H5209" s="3">
        <v>129.73</v>
      </c>
      <c r="I5209" s="3">
        <v>48.51</v>
      </c>
      <c r="J5209" s="3">
        <v>-8.45</v>
      </c>
      <c r="K5209" s="3">
        <v>1691.54</v>
      </c>
      <c r="L5209" s="3">
        <v>18.88</v>
      </c>
      <c r="M5209" s="3">
        <v>51.14</v>
      </c>
      <c r="N5209" s="3">
        <v>26.86</v>
      </c>
      <c r="O5209" s="3">
        <v>2.9</v>
      </c>
      <c r="P5209" s="3">
        <v>6.04</v>
      </c>
      <c r="Q5209" s="3">
        <v>0.7</v>
      </c>
      <c r="R5209" s="3">
        <v>11.25</v>
      </c>
      <c r="S5209" s="3">
        <v>81.43</v>
      </c>
      <c r="T5209" s="3">
        <v>1604.25295256646</v>
      </c>
      <c r="U5209" s="3">
        <v>3831.3448</v>
      </c>
    </row>
    <row r="5210" hidden="1">
      <c r="A5210" s="10" t="str">
        <f t="shared" si="1"/>
        <v>Canada2013</v>
      </c>
      <c r="B5210" s="1" t="s">
        <v>50</v>
      </c>
      <c r="C5210" s="3">
        <v>2013.0</v>
      </c>
      <c r="D5210" s="3">
        <v>45.48</v>
      </c>
      <c r="E5210" s="3">
        <v>69.72</v>
      </c>
      <c r="F5210" s="3">
        <v>0.599305</v>
      </c>
      <c r="G5210" s="3">
        <v>0.5</v>
      </c>
      <c r="H5210" s="3">
        <v>461785.07</v>
      </c>
      <c r="I5210" s="3">
        <v>456598.27</v>
      </c>
      <c r="J5210" s="3">
        <v>-1.57</v>
      </c>
      <c r="K5210" s="3">
        <v>1847210.02</v>
      </c>
      <c r="L5210" s="3">
        <v>34.48</v>
      </c>
      <c r="M5210" s="3">
        <v>35.24</v>
      </c>
      <c r="N5210" s="3">
        <v>17.83</v>
      </c>
      <c r="O5210" s="3">
        <v>10.61</v>
      </c>
      <c r="P5210" s="3">
        <v>15.55</v>
      </c>
      <c r="Q5210" s="3">
        <v>27.34</v>
      </c>
      <c r="R5210" s="3">
        <v>25.16</v>
      </c>
      <c r="S5210" s="3">
        <v>28.75</v>
      </c>
      <c r="T5210" s="3">
        <v>2240.57258081648</v>
      </c>
      <c r="U5210" s="3">
        <v>1287.5882</v>
      </c>
    </row>
    <row r="5211" hidden="1">
      <c r="A5211" s="10" t="str">
        <f t="shared" si="1"/>
        <v>Switzerland2013</v>
      </c>
      <c r="B5211" s="1" t="s">
        <v>196</v>
      </c>
      <c r="C5211" s="3">
        <v>2013.0</v>
      </c>
      <c r="D5211" s="3">
        <v>4.37</v>
      </c>
      <c r="E5211" s="3">
        <v>42.19</v>
      </c>
      <c r="F5211" s="3">
        <v>2.089923</v>
      </c>
      <c r="G5211" s="3">
        <v>0.07</v>
      </c>
      <c r="H5211" s="3">
        <v>321050.46</v>
      </c>
      <c r="I5211" s="3">
        <v>357905.22</v>
      </c>
      <c r="J5211" s="3">
        <v>12.05</v>
      </c>
      <c r="K5211" s="3">
        <v>688503.98</v>
      </c>
      <c r="L5211" s="3">
        <v>14.0</v>
      </c>
      <c r="M5211" s="3">
        <v>28.19</v>
      </c>
      <c r="N5211" s="3">
        <v>54.29</v>
      </c>
      <c r="O5211" s="3">
        <v>3.43</v>
      </c>
      <c r="P5211" s="3">
        <v>14.94</v>
      </c>
      <c r="Q5211" s="3">
        <v>26.78</v>
      </c>
      <c r="R5211" s="3">
        <v>56.51</v>
      </c>
      <c r="S5211" s="3">
        <v>0.65</v>
      </c>
      <c r="T5211" s="3">
        <v>1725.60768383985</v>
      </c>
      <c r="U5211" s="3">
        <v>2599.0929</v>
      </c>
    </row>
    <row r="5212" hidden="1">
      <c r="A5212" s="10" t="str">
        <f t="shared" si="1"/>
        <v>Chile2013</v>
      </c>
      <c r="B5212" s="1" t="s">
        <v>55</v>
      </c>
      <c r="C5212" s="3">
        <v>2013.0</v>
      </c>
      <c r="D5212" s="3">
        <v>55.22</v>
      </c>
      <c r="E5212" s="3">
        <v>71.11</v>
      </c>
      <c r="F5212" s="3">
        <v>-0.184556</v>
      </c>
      <c r="G5212" s="3">
        <v>0.1</v>
      </c>
      <c r="H5212" s="3">
        <v>79347.35</v>
      </c>
      <c r="I5212" s="3">
        <v>76769.73</v>
      </c>
      <c r="J5212" s="3">
        <v>-0.57</v>
      </c>
      <c r="K5212" s="3">
        <v>278383.98</v>
      </c>
      <c r="L5212" s="3">
        <v>30.29</v>
      </c>
      <c r="M5212" s="3">
        <v>40.82</v>
      </c>
      <c r="N5212" s="3">
        <v>14.72</v>
      </c>
      <c r="O5212" s="3">
        <v>14.17</v>
      </c>
      <c r="P5212" s="3">
        <v>2.69</v>
      </c>
      <c r="Q5212" s="3">
        <v>10.75</v>
      </c>
      <c r="R5212" s="3">
        <v>45.45</v>
      </c>
      <c r="S5212" s="3">
        <v>41.11</v>
      </c>
      <c r="T5212" s="3">
        <v>2084.67208712609</v>
      </c>
      <c r="U5212" s="3">
        <v>1914.8103</v>
      </c>
    </row>
    <row r="5213" hidden="1">
      <c r="A5213" s="10" t="str">
        <f t="shared" si="1"/>
        <v>China2013</v>
      </c>
      <c r="B5213" s="1" t="s">
        <v>56</v>
      </c>
      <c r="C5213" s="3">
        <v>2013.0</v>
      </c>
      <c r="D5213" s="3">
        <v>6.26</v>
      </c>
      <c r="E5213" s="3">
        <v>48.75</v>
      </c>
      <c r="F5213" s="3">
        <v>1.24864</v>
      </c>
      <c r="G5213" s="3">
        <v>0.06</v>
      </c>
      <c r="H5213" s="3">
        <v>1949992.31</v>
      </c>
      <c r="I5213" s="3">
        <v>2209007.28</v>
      </c>
      <c r="J5213" s="3">
        <v>2.45</v>
      </c>
      <c r="K5213" s="3">
        <v>9570409.78</v>
      </c>
      <c r="L5213" s="3">
        <v>37.72</v>
      </c>
      <c r="M5213" s="3">
        <v>11.03</v>
      </c>
      <c r="N5213" s="3">
        <v>18.25</v>
      </c>
      <c r="O5213" s="3">
        <v>27.62</v>
      </c>
      <c r="P5213" s="3">
        <v>44.96</v>
      </c>
      <c r="Q5213" s="3">
        <v>37.49</v>
      </c>
      <c r="R5213" s="3">
        <v>15.81</v>
      </c>
      <c r="S5213" s="3">
        <v>1.66</v>
      </c>
      <c r="T5213" s="3">
        <v>1985.38370039266</v>
      </c>
      <c r="U5213" s="3">
        <v>2219.1487</v>
      </c>
    </row>
    <row r="5214" hidden="1">
      <c r="A5214" s="10" t="str">
        <f t="shared" si="1"/>
        <v>Cote d'Ivoire2013</v>
      </c>
      <c r="B5214" s="1" t="s">
        <v>62</v>
      </c>
      <c r="C5214" s="3">
        <v>2013.0</v>
      </c>
      <c r="D5214" s="3">
        <v>61.6</v>
      </c>
      <c r="E5214" s="3">
        <v>54.82</v>
      </c>
      <c r="F5214" s="3">
        <v>-1.002587</v>
      </c>
      <c r="G5214" s="3">
        <v>0.05</v>
      </c>
      <c r="H5214" s="3">
        <v>12720.57</v>
      </c>
      <c r="I5214" s="3">
        <v>13742.85</v>
      </c>
      <c r="J5214" s="3">
        <v>2.94</v>
      </c>
      <c r="K5214" s="3">
        <v>31273.07</v>
      </c>
      <c r="L5214" s="3">
        <v>35.35</v>
      </c>
      <c r="M5214" s="3">
        <v>19.47</v>
      </c>
      <c r="N5214" s="3">
        <v>14.48</v>
      </c>
      <c r="O5214" s="3">
        <v>30.47</v>
      </c>
      <c r="P5214" s="3">
        <v>20.86</v>
      </c>
      <c r="Q5214" s="3">
        <v>21.29</v>
      </c>
      <c r="R5214" s="3">
        <v>17.54</v>
      </c>
      <c r="S5214" s="3">
        <v>40.24</v>
      </c>
      <c r="T5214" s="3">
        <v>1946.8383543515</v>
      </c>
      <c r="U5214" s="3">
        <v>1910.2624</v>
      </c>
    </row>
    <row r="5215" hidden="1">
      <c r="A5215" s="10" t="str">
        <f t="shared" si="1"/>
        <v>Cameroon2013</v>
      </c>
      <c r="B5215" s="1" t="s">
        <v>49</v>
      </c>
      <c r="C5215" s="3">
        <v>2013.0</v>
      </c>
      <c r="D5215" s="3">
        <v>83.67</v>
      </c>
      <c r="E5215" s="3">
        <v>55.38</v>
      </c>
      <c r="F5215" s="3">
        <v>-0.93575</v>
      </c>
      <c r="G5215" s="3">
        <v>0.08</v>
      </c>
      <c r="H5215" s="3">
        <v>6657.2</v>
      </c>
      <c r="I5215" s="3">
        <v>4520.92</v>
      </c>
      <c r="J5215" s="3">
        <v>-4.47</v>
      </c>
      <c r="K5215" s="3">
        <v>32357.35</v>
      </c>
      <c r="L5215" s="3">
        <v>19.58</v>
      </c>
      <c r="M5215" s="3">
        <v>35.8</v>
      </c>
      <c r="N5215" s="3">
        <v>20.87</v>
      </c>
      <c r="O5215" s="3">
        <v>23.39</v>
      </c>
      <c r="P5215" s="3">
        <v>2.97</v>
      </c>
      <c r="Q5215" s="3">
        <v>10.22</v>
      </c>
      <c r="R5215" s="3">
        <v>14.84</v>
      </c>
      <c r="S5215" s="3">
        <v>71.95</v>
      </c>
      <c r="T5215" s="3">
        <v>1571.74683625267</v>
      </c>
      <c r="U5215" s="3">
        <v>3481.4875</v>
      </c>
    </row>
    <row r="5216" hidden="1">
      <c r="A5216" s="10" t="str">
        <f t="shared" si="1"/>
        <v>Congo, Rep.2013</v>
      </c>
      <c r="B5216" s="1" t="s">
        <v>59</v>
      </c>
      <c r="C5216" s="3">
        <v>2013.0</v>
      </c>
      <c r="D5216" s="3">
        <v>76.86</v>
      </c>
      <c r="E5216" s="3">
        <v>89.93</v>
      </c>
      <c r="F5216" s="3">
        <v>-1.478461</v>
      </c>
      <c r="G5216" s="3">
        <v>0.29</v>
      </c>
      <c r="H5216" s="3">
        <v>8371.62</v>
      </c>
      <c r="I5216" s="3">
        <v>10453.1</v>
      </c>
      <c r="J5216" s="3">
        <v>12.87</v>
      </c>
      <c r="K5216" s="3">
        <v>17958.72</v>
      </c>
      <c r="L5216" s="3">
        <v>77.09</v>
      </c>
      <c r="M5216" s="3">
        <v>12.84</v>
      </c>
      <c r="N5216" s="3">
        <v>7.12</v>
      </c>
      <c r="O5216" s="3">
        <v>2.96</v>
      </c>
      <c r="P5216" s="3">
        <v>22.8</v>
      </c>
      <c r="Q5216" s="3">
        <v>2.72</v>
      </c>
      <c r="R5216" s="3">
        <v>0.47</v>
      </c>
      <c r="S5216" s="3">
        <v>74.02</v>
      </c>
      <c r="T5216" s="3">
        <v>4009.24511060449</v>
      </c>
      <c r="U5216" s="3">
        <v>6210.6589</v>
      </c>
    </row>
    <row r="5217" hidden="1">
      <c r="A5217" s="10" t="str">
        <f t="shared" si="1"/>
        <v>Cook Islands2013</v>
      </c>
      <c r="B5217" s="1" t="s">
        <v>60</v>
      </c>
      <c r="C5217" s="3">
        <v>2013.0</v>
      </c>
      <c r="D5217" s="3">
        <v>0.0</v>
      </c>
      <c r="E5217" s="3">
        <v>0.0</v>
      </c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3">
        <v>0.0</v>
      </c>
      <c r="U5217" s="3">
        <v>0.0</v>
      </c>
    </row>
    <row r="5218" hidden="1">
      <c r="A5218" s="10" t="str">
        <f t="shared" si="1"/>
        <v>Colombia2013</v>
      </c>
      <c r="B5218" s="1" t="s">
        <v>57</v>
      </c>
      <c r="C5218" s="3">
        <v>2013.0</v>
      </c>
      <c r="D5218" s="3">
        <v>79.23</v>
      </c>
      <c r="E5218" s="3">
        <v>67.39</v>
      </c>
      <c r="F5218" s="3">
        <v>0.034491</v>
      </c>
      <c r="G5218" s="3">
        <v>0.14</v>
      </c>
      <c r="H5218" s="3">
        <v>59381.2</v>
      </c>
      <c r="I5218" s="3">
        <v>58821.87</v>
      </c>
      <c r="J5218" s="3">
        <v>-1.81</v>
      </c>
      <c r="K5218" s="3">
        <v>382116.0</v>
      </c>
      <c r="L5218" s="3">
        <v>31.58</v>
      </c>
      <c r="M5218" s="3">
        <v>35.81</v>
      </c>
      <c r="N5218" s="3">
        <v>25.91</v>
      </c>
      <c r="O5218" s="3">
        <v>5.61</v>
      </c>
      <c r="P5218" s="3">
        <v>2.04</v>
      </c>
      <c r="Q5218" s="3">
        <v>20.34</v>
      </c>
      <c r="R5218" s="3">
        <v>12.89</v>
      </c>
      <c r="S5218" s="3">
        <v>64.71</v>
      </c>
      <c r="T5218" s="3">
        <v>2053.85356224061</v>
      </c>
      <c r="U5218" s="3">
        <v>4591.6686</v>
      </c>
    </row>
    <row r="5219" hidden="1">
      <c r="A5219" s="10" t="str">
        <f t="shared" si="1"/>
        <v>Comoros2013</v>
      </c>
      <c r="B5219" s="1" t="s">
        <v>58</v>
      </c>
      <c r="C5219" s="3">
        <v>2013.0</v>
      </c>
      <c r="D5219" s="3">
        <v>72.01</v>
      </c>
      <c r="E5219" s="3">
        <v>64.38</v>
      </c>
      <c r="F5219" s="2"/>
      <c r="G5219" s="3">
        <v>0.08</v>
      </c>
      <c r="H5219" s="3">
        <v>210.48</v>
      </c>
      <c r="I5219" s="3">
        <v>16.6</v>
      </c>
      <c r="J5219" s="3">
        <v>-21.15</v>
      </c>
      <c r="K5219" s="3">
        <v>1116.22</v>
      </c>
      <c r="L5219" s="3">
        <v>18.28</v>
      </c>
      <c r="M5219" s="3">
        <v>46.1</v>
      </c>
      <c r="N5219" s="3">
        <v>26.12</v>
      </c>
      <c r="O5219" s="3">
        <v>6.87</v>
      </c>
      <c r="P5219" s="3">
        <v>8.43</v>
      </c>
      <c r="Q5219" s="3">
        <v>73.1</v>
      </c>
      <c r="R5219" s="3">
        <v>13.57</v>
      </c>
      <c r="S5219" s="3">
        <v>0.25</v>
      </c>
      <c r="T5219" s="3">
        <v>1913.71228955772</v>
      </c>
      <c r="U5219" s="3">
        <v>5330.1757</v>
      </c>
    </row>
    <row r="5220" hidden="1">
      <c r="A5220" s="10" t="str">
        <f t="shared" si="1"/>
        <v>Cape Verde2013</v>
      </c>
      <c r="B5220" s="1" t="s">
        <v>51</v>
      </c>
      <c r="C5220" s="3">
        <v>2013.0</v>
      </c>
      <c r="D5220" s="3">
        <v>86.1</v>
      </c>
      <c r="E5220" s="3">
        <v>74.79</v>
      </c>
      <c r="F5220" s="2"/>
      <c r="G5220" s="3">
        <v>0.26</v>
      </c>
      <c r="H5220" s="3">
        <v>726.23</v>
      </c>
      <c r="I5220" s="3">
        <v>69.21</v>
      </c>
      <c r="J5220" s="3">
        <v>-14.35</v>
      </c>
      <c r="K5220" s="3">
        <v>1850.47</v>
      </c>
      <c r="L5220" s="3">
        <v>14.24</v>
      </c>
      <c r="M5220" s="3">
        <v>60.55</v>
      </c>
      <c r="N5220" s="3">
        <v>15.45</v>
      </c>
      <c r="O5220" s="3">
        <v>9.75</v>
      </c>
      <c r="P5220" s="2"/>
      <c r="Q5220" s="3">
        <v>46.94</v>
      </c>
      <c r="R5220" s="3">
        <v>9.25</v>
      </c>
      <c r="S5220" s="3">
        <v>43.8</v>
      </c>
      <c r="T5220" s="3">
        <v>1556.42465277899</v>
      </c>
      <c r="U5220" s="3">
        <v>3808.5221</v>
      </c>
    </row>
    <row r="5221" hidden="1">
      <c r="A5221" s="10" t="str">
        <f t="shared" si="1"/>
        <v>Costa Rica2013</v>
      </c>
      <c r="B5221" s="1" t="s">
        <v>61</v>
      </c>
      <c r="C5221" s="3">
        <v>2013.0</v>
      </c>
      <c r="D5221" s="3">
        <v>39.44</v>
      </c>
      <c r="E5221" s="3">
        <v>75.49</v>
      </c>
      <c r="F5221" s="3">
        <v>0.208669</v>
      </c>
      <c r="G5221" s="3">
        <v>0.15</v>
      </c>
      <c r="H5221" s="3">
        <v>18124.47</v>
      </c>
      <c r="I5221" s="3">
        <v>11472.06</v>
      </c>
      <c r="J5221" s="3">
        <v>-2.95</v>
      </c>
      <c r="K5221" s="3">
        <v>49745.09</v>
      </c>
      <c r="L5221" s="3">
        <v>33.01</v>
      </c>
      <c r="M5221" s="3">
        <v>42.48</v>
      </c>
      <c r="N5221" s="3">
        <v>19.66</v>
      </c>
      <c r="O5221" s="3">
        <v>4.86</v>
      </c>
      <c r="P5221" s="3">
        <v>36.75</v>
      </c>
      <c r="Q5221" s="3">
        <v>27.03</v>
      </c>
      <c r="R5221" s="3">
        <v>11.9</v>
      </c>
      <c r="S5221" s="3">
        <v>24.33</v>
      </c>
      <c r="T5221" s="3">
        <v>2149.91529959201</v>
      </c>
      <c r="U5221" s="3">
        <v>1720.8382</v>
      </c>
    </row>
    <row r="5222" hidden="1">
      <c r="A5222" s="10" t="str">
        <f t="shared" si="1"/>
        <v>Cuba2013</v>
      </c>
      <c r="B5222" s="1" t="s">
        <v>64</v>
      </c>
      <c r="C5222" s="3">
        <v>2013.0</v>
      </c>
      <c r="D5222" s="3">
        <v>0.0</v>
      </c>
      <c r="E5222" s="3">
        <v>0.0</v>
      </c>
      <c r="F5222" s="3">
        <v>-0.310534</v>
      </c>
      <c r="G5222" s="2"/>
      <c r="H5222" s="2"/>
      <c r="I5222" s="2"/>
      <c r="J5222" s="3">
        <v>3.88</v>
      </c>
      <c r="K5222" s="3">
        <v>77148.0</v>
      </c>
      <c r="L5222" s="2"/>
      <c r="M5222" s="2"/>
      <c r="N5222" s="2"/>
      <c r="O5222" s="2"/>
      <c r="P5222" s="2"/>
      <c r="Q5222" s="2"/>
      <c r="R5222" s="2"/>
      <c r="S5222" s="2"/>
      <c r="T5222" s="3">
        <v>0.0</v>
      </c>
      <c r="U5222" s="3">
        <v>0.0</v>
      </c>
    </row>
    <row r="5223" hidden="1">
      <c r="A5223" s="10" t="str">
        <f t="shared" si="1"/>
        <v>Cayman Islands2013</v>
      </c>
      <c r="B5223" s="1" t="s">
        <v>52</v>
      </c>
      <c r="C5223" s="3">
        <v>2013.0</v>
      </c>
      <c r="D5223" s="3">
        <v>0.0</v>
      </c>
      <c r="E5223" s="3">
        <v>0.0</v>
      </c>
      <c r="F5223" s="2"/>
      <c r="G5223" s="3">
        <v>0.2</v>
      </c>
      <c r="H5223" s="3">
        <v>929.35</v>
      </c>
      <c r="I5223" s="2"/>
      <c r="J5223" s="2"/>
      <c r="K5223" s="3">
        <v>4405.95</v>
      </c>
      <c r="L5223" s="2"/>
      <c r="M5223" s="2"/>
      <c r="N5223" s="2"/>
      <c r="O5223" s="2"/>
      <c r="P5223" s="2"/>
      <c r="Q5223" s="2"/>
      <c r="R5223" s="2"/>
      <c r="S5223" s="2"/>
      <c r="T5223" s="3">
        <v>1726.86293861742</v>
      </c>
      <c r="U5223" s="3">
        <v>0.0</v>
      </c>
    </row>
    <row r="5224" hidden="1">
      <c r="A5224" s="10" t="str">
        <f t="shared" si="1"/>
        <v>Cyprus2013</v>
      </c>
      <c r="B5224" s="1" t="s">
        <v>65</v>
      </c>
      <c r="C5224" s="3">
        <v>2013.0</v>
      </c>
      <c r="D5224" s="3">
        <v>29.8</v>
      </c>
      <c r="E5224" s="3">
        <v>80.94</v>
      </c>
      <c r="F5224" s="3">
        <v>0.364828</v>
      </c>
      <c r="G5224" s="3">
        <v>0.08</v>
      </c>
      <c r="H5224" s="3">
        <v>6418.22</v>
      </c>
      <c r="I5224" s="3">
        <v>2134.41</v>
      </c>
      <c r="J5224" s="3">
        <v>1.58</v>
      </c>
      <c r="K5224" s="3">
        <v>23900.87</v>
      </c>
      <c r="L5224" s="3">
        <v>11.15</v>
      </c>
      <c r="M5224" s="3">
        <v>69.79</v>
      </c>
      <c r="N5224" s="3">
        <v>12.99</v>
      </c>
      <c r="O5224" s="3">
        <v>6.01</v>
      </c>
      <c r="P5224" s="3">
        <v>22.56</v>
      </c>
      <c r="Q5224" s="3">
        <v>39.56</v>
      </c>
      <c r="R5224" s="3">
        <v>13.88</v>
      </c>
      <c r="S5224" s="3">
        <v>12.74</v>
      </c>
      <c r="T5224" s="3">
        <v>1621.30905697138</v>
      </c>
      <c r="U5224" s="3">
        <v>1157.989</v>
      </c>
    </row>
    <row r="5225" hidden="1">
      <c r="A5225" s="10" t="str">
        <f t="shared" si="1"/>
        <v>Czechia2013</v>
      </c>
      <c r="B5225" s="1" t="s">
        <v>66</v>
      </c>
      <c r="C5225" s="3">
        <v>2013.0</v>
      </c>
      <c r="D5225" s="3">
        <v>11.71</v>
      </c>
      <c r="E5225" s="3">
        <v>69.98</v>
      </c>
      <c r="F5225" s="3">
        <v>1.829509</v>
      </c>
      <c r="G5225" s="3">
        <v>0.11</v>
      </c>
      <c r="H5225" s="3">
        <v>142525.81</v>
      </c>
      <c r="I5225" s="3">
        <v>161524.15</v>
      </c>
      <c r="J5225" s="3">
        <v>5.69</v>
      </c>
      <c r="K5225" s="3">
        <v>211686.0</v>
      </c>
      <c r="L5225" s="3">
        <v>38.23</v>
      </c>
      <c r="M5225" s="3">
        <v>31.75</v>
      </c>
      <c r="N5225" s="3">
        <v>21.55</v>
      </c>
      <c r="O5225" s="3">
        <v>8.38</v>
      </c>
      <c r="P5225" s="3">
        <v>41.93</v>
      </c>
      <c r="Q5225" s="3">
        <v>37.49</v>
      </c>
      <c r="R5225" s="3">
        <v>16.65</v>
      </c>
      <c r="S5225" s="3">
        <v>3.84</v>
      </c>
      <c r="T5225" s="3">
        <v>2453.20195840787</v>
      </c>
      <c r="U5225" s="3">
        <v>1902.1268</v>
      </c>
    </row>
    <row r="5226" hidden="1">
      <c r="A5226" s="10" t="str">
        <f t="shared" si="1"/>
        <v>Germany2013</v>
      </c>
      <c r="B5226" s="1" t="s">
        <v>89</v>
      </c>
      <c r="C5226" s="3">
        <v>2013.0</v>
      </c>
      <c r="D5226" s="3">
        <v>11.77</v>
      </c>
      <c r="E5226" s="3">
        <v>61.89</v>
      </c>
      <c r="F5226" s="3">
        <v>2.108687</v>
      </c>
      <c r="G5226" s="3">
        <v>0.04</v>
      </c>
      <c r="H5226" s="3">
        <v>1187301.53</v>
      </c>
      <c r="I5226" s="3">
        <v>1450937.52</v>
      </c>
      <c r="J5226" s="3">
        <v>5.76</v>
      </c>
      <c r="K5226" s="3">
        <v>3732739.98</v>
      </c>
      <c r="L5226" s="3">
        <v>28.48</v>
      </c>
      <c r="M5226" s="3">
        <v>33.41</v>
      </c>
      <c r="N5226" s="3">
        <v>20.74</v>
      </c>
      <c r="O5226" s="3">
        <v>13.29</v>
      </c>
      <c r="P5226" s="3">
        <v>38.24</v>
      </c>
      <c r="Q5226" s="3">
        <v>34.57</v>
      </c>
      <c r="R5226" s="3">
        <v>19.77</v>
      </c>
      <c r="S5226" s="3">
        <v>3.03</v>
      </c>
      <c r="T5226" s="3">
        <v>1911.29257782201</v>
      </c>
      <c r="U5226" s="3">
        <v>1517.7909</v>
      </c>
    </row>
    <row r="5227" hidden="1">
      <c r="A5227" s="10" t="str">
        <f t="shared" si="1"/>
        <v>Djibouti2013</v>
      </c>
      <c r="B5227" s="1" t="s">
        <v>68</v>
      </c>
      <c r="C5227" s="3">
        <v>2013.0</v>
      </c>
      <c r="D5227" s="3">
        <v>0.0</v>
      </c>
      <c r="E5227" s="3">
        <v>0.0</v>
      </c>
      <c r="F5227" s="2"/>
      <c r="G5227" s="2"/>
      <c r="H5227" s="2"/>
      <c r="I5227" s="2"/>
      <c r="J5227" s="3">
        <v>-34.92</v>
      </c>
      <c r="K5227" s="3">
        <v>2042.82</v>
      </c>
      <c r="L5227" s="2"/>
      <c r="M5227" s="2"/>
      <c r="N5227" s="2"/>
      <c r="O5227" s="2"/>
      <c r="P5227" s="2"/>
      <c r="Q5227" s="2"/>
      <c r="R5227" s="2"/>
      <c r="S5227" s="2"/>
      <c r="T5227" s="3">
        <v>0.0</v>
      </c>
      <c r="U5227" s="3">
        <v>0.0</v>
      </c>
    </row>
    <row r="5228" hidden="1">
      <c r="A5228" s="10" t="str">
        <f t="shared" si="1"/>
        <v>Dominica2013</v>
      </c>
      <c r="B5228" s="1" t="s">
        <v>69</v>
      </c>
      <c r="C5228" s="3">
        <v>2013.0</v>
      </c>
      <c r="D5228" s="3">
        <v>0.0</v>
      </c>
      <c r="E5228" s="3">
        <v>0.0</v>
      </c>
      <c r="F5228" s="2"/>
      <c r="G5228" s="2"/>
      <c r="H5228" s="2"/>
      <c r="I5228" s="2"/>
      <c r="J5228" s="3">
        <v>-16.94</v>
      </c>
      <c r="K5228" s="3">
        <v>498.3</v>
      </c>
      <c r="L5228" s="2"/>
      <c r="M5228" s="2"/>
      <c r="N5228" s="2"/>
      <c r="O5228" s="2"/>
      <c r="P5228" s="2"/>
      <c r="Q5228" s="2"/>
      <c r="R5228" s="2"/>
      <c r="S5228" s="2"/>
      <c r="T5228" s="3">
        <v>0.0</v>
      </c>
      <c r="U5228" s="3">
        <v>0.0</v>
      </c>
    </row>
    <row r="5229" hidden="1">
      <c r="A5229" s="10" t="str">
        <f t="shared" si="1"/>
        <v>Denmark2013</v>
      </c>
      <c r="B5229" s="1" t="s">
        <v>67</v>
      </c>
      <c r="C5229" s="3">
        <v>2013.0</v>
      </c>
      <c r="D5229" s="3">
        <v>30.56</v>
      </c>
      <c r="E5229" s="3">
        <v>68.4</v>
      </c>
      <c r="F5229" s="3">
        <v>1.190302</v>
      </c>
      <c r="G5229" s="3">
        <v>0.06</v>
      </c>
      <c r="H5229" s="3">
        <v>97251.54</v>
      </c>
      <c r="I5229" s="3">
        <v>110469.53</v>
      </c>
      <c r="J5229" s="3">
        <v>6.61</v>
      </c>
      <c r="K5229" s="3">
        <v>343584.01</v>
      </c>
      <c r="L5229" s="3">
        <v>26.79</v>
      </c>
      <c r="M5229" s="3">
        <v>41.61</v>
      </c>
      <c r="N5229" s="3">
        <v>18.1</v>
      </c>
      <c r="O5229" s="3">
        <v>10.94</v>
      </c>
      <c r="P5229" s="3">
        <v>25.48</v>
      </c>
      <c r="Q5229" s="3">
        <v>33.35</v>
      </c>
      <c r="R5229" s="3">
        <v>15.06</v>
      </c>
      <c r="S5229" s="3">
        <v>16.5</v>
      </c>
      <c r="T5229" s="3">
        <v>1884.98089285838</v>
      </c>
      <c r="U5229" s="3">
        <v>1165.6711</v>
      </c>
    </row>
    <row r="5230" hidden="1">
      <c r="A5230" s="10" t="str">
        <f t="shared" si="1"/>
        <v>Dominican Republic2013</v>
      </c>
      <c r="B5230" s="1" t="s">
        <v>70</v>
      </c>
      <c r="C5230" s="3">
        <v>2013.0</v>
      </c>
      <c r="D5230" s="3">
        <v>27.94</v>
      </c>
      <c r="E5230" s="3">
        <v>63.53</v>
      </c>
      <c r="F5230" s="3">
        <v>-0.272579</v>
      </c>
      <c r="G5230" s="3">
        <v>0.27</v>
      </c>
      <c r="H5230" s="3">
        <v>17844.95</v>
      </c>
      <c r="I5230" s="3">
        <v>7960.98</v>
      </c>
      <c r="J5230" s="3">
        <v>-6.35</v>
      </c>
      <c r="K5230" s="3">
        <v>62682.17</v>
      </c>
      <c r="L5230" s="3">
        <v>15.63</v>
      </c>
      <c r="M5230" s="3">
        <v>47.9</v>
      </c>
      <c r="N5230" s="3">
        <v>23.25</v>
      </c>
      <c r="O5230" s="3">
        <v>13.21</v>
      </c>
      <c r="P5230" s="3">
        <v>17.58</v>
      </c>
      <c r="Q5230" s="3">
        <v>36.88</v>
      </c>
      <c r="R5230" s="3">
        <v>34.04</v>
      </c>
      <c r="S5230" s="3">
        <v>11.5</v>
      </c>
      <c r="T5230" s="3">
        <v>1700.74412342581</v>
      </c>
      <c r="U5230" s="3">
        <v>1134.6828</v>
      </c>
    </row>
    <row r="5231" hidden="1">
      <c r="A5231" s="10" t="str">
        <f t="shared" si="1"/>
        <v>Algeria2013</v>
      </c>
      <c r="B5231" s="1" t="s">
        <v>19</v>
      </c>
      <c r="C5231" s="3">
        <v>2013.0</v>
      </c>
      <c r="D5231" s="3">
        <v>99.15</v>
      </c>
      <c r="E5231" s="3">
        <v>62.33</v>
      </c>
      <c r="F5231" s="3">
        <v>-1.53603</v>
      </c>
      <c r="G5231" s="3">
        <v>0.08</v>
      </c>
      <c r="H5231" s="3">
        <v>54909.97</v>
      </c>
      <c r="I5231" s="3">
        <v>65998.14</v>
      </c>
      <c r="J5231" s="3">
        <v>2.81</v>
      </c>
      <c r="K5231" s="3">
        <v>209724.0</v>
      </c>
      <c r="L5231" s="3">
        <v>29.83</v>
      </c>
      <c r="M5231" s="3">
        <v>32.5</v>
      </c>
      <c r="N5231" s="3">
        <v>28.53</v>
      </c>
      <c r="O5231" s="3">
        <v>9.14</v>
      </c>
      <c r="P5231" s="3">
        <v>0.02</v>
      </c>
      <c r="Q5231" s="3">
        <v>51.25</v>
      </c>
      <c r="R5231" s="3">
        <v>2.44</v>
      </c>
      <c r="S5231" s="3">
        <v>46.29</v>
      </c>
      <c r="T5231" s="3">
        <v>2029.51770755664</v>
      </c>
      <c r="U5231" s="3">
        <v>9671.5079</v>
      </c>
    </row>
    <row r="5232" hidden="1">
      <c r="A5232" s="10" t="str">
        <f t="shared" si="1"/>
        <v>Europe &amp; Central Asia2013</v>
      </c>
      <c r="B5232" s="1" t="s">
        <v>78</v>
      </c>
      <c r="C5232" s="3">
        <v>2013.0</v>
      </c>
      <c r="D5232" s="3">
        <v>26.69</v>
      </c>
      <c r="E5232" s="3">
        <v>61.0</v>
      </c>
      <c r="F5232" s="2"/>
      <c r="G5232" s="2"/>
      <c r="H5232" s="3">
        <v>7071118.49</v>
      </c>
      <c r="I5232" s="3">
        <v>7437428.82</v>
      </c>
      <c r="J5232" s="3">
        <v>2.94</v>
      </c>
      <c r="K5232" s="3">
        <v>2.342099983E7</v>
      </c>
      <c r="L5232" s="3">
        <v>25.38</v>
      </c>
      <c r="M5232" s="3">
        <v>35.62</v>
      </c>
      <c r="N5232" s="3">
        <v>22.85</v>
      </c>
      <c r="O5232" s="3">
        <v>13.54</v>
      </c>
      <c r="P5232" s="3">
        <v>25.9</v>
      </c>
      <c r="Q5232" s="3">
        <v>36.78</v>
      </c>
      <c r="R5232" s="3">
        <v>23.55</v>
      </c>
      <c r="S5232" s="3">
        <v>10.3</v>
      </c>
      <c r="T5232" s="3">
        <v>0.0</v>
      </c>
      <c r="U5232" s="3">
        <v>1066.7763</v>
      </c>
    </row>
    <row r="5233" hidden="1">
      <c r="A5233" s="10" t="str">
        <f t="shared" si="1"/>
        <v>Ecuador2013</v>
      </c>
      <c r="B5233" s="1" t="s">
        <v>71</v>
      </c>
      <c r="C5233" s="3">
        <v>2013.0</v>
      </c>
      <c r="D5233" s="3">
        <v>92.18</v>
      </c>
      <c r="E5233" s="3">
        <v>65.89</v>
      </c>
      <c r="F5233" s="3">
        <v>-0.825179</v>
      </c>
      <c r="G5233" s="3">
        <v>0.19</v>
      </c>
      <c r="H5233" s="3">
        <v>27064.5</v>
      </c>
      <c r="I5233" s="3">
        <v>24957.64</v>
      </c>
      <c r="J5233" s="3">
        <v>-2.33</v>
      </c>
      <c r="K5233" s="3">
        <v>95129.66</v>
      </c>
      <c r="L5233" s="3">
        <v>27.09</v>
      </c>
      <c r="M5233" s="3">
        <v>38.8</v>
      </c>
      <c r="N5233" s="3">
        <v>30.08</v>
      </c>
      <c r="O5233" s="3">
        <v>3.54</v>
      </c>
      <c r="P5233" s="3">
        <v>1.18</v>
      </c>
      <c r="Q5233" s="3">
        <v>16.18</v>
      </c>
      <c r="R5233" s="3">
        <v>7.19</v>
      </c>
      <c r="S5233" s="3">
        <v>75.2</v>
      </c>
      <c r="T5233" s="3">
        <v>1981.02131337976</v>
      </c>
      <c r="U5233" s="3">
        <v>3615.6276</v>
      </c>
    </row>
    <row r="5234" hidden="1">
      <c r="A5234" s="10" t="str">
        <f t="shared" si="1"/>
        <v>Egypt, Arab Rep.2013</v>
      </c>
      <c r="B5234" s="1" t="s">
        <v>72</v>
      </c>
      <c r="C5234" s="3">
        <v>2013.0</v>
      </c>
      <c r="D5234" s="3">
        <v>47.11</v>
      </c>
      <c r="E5234" s="3">
        <v>48.33</v>
      </c>
      <c r="F5234" s="3">
        <v>-0.120158</v>
      </c>
      <c r="G5234" s="3">
        <v>0.04</v>
      </c>
      <c r="H5234" s="3">
        <v>66666.45</v>
      </c>
      <c r="I5234" s="3">
        <v>28779.41</v>
      </c>
      <c r="J5234" s="3">
        <v>-6.34</v>
      </c>
      <c r="K5234" s="3">
        <v>288434.0</v>
      </c>
      <c r="L5234" s="3">
        <v>18.64</v>
      </c>
      <c r="M5234" s="3">
        <v>29.69</v>
      </c>
      <c r="N5234" s="3">
        <v>31.32</v>
      </c>
      <c r="O5234" s="3">
        <v>16.28</v>
      </c>
      <c r="P5234" s="3">
        <v>1.73</v>
      </c>
      <c r="Q5234" s="3">
        <v>45.87</v>
      </c>
      <c r="R5234" s="3">
        <v>29.91</v>
      </c>
      <c r="S5234" s="3">
        <v>21.8</v>
      </c>
      <c r="T5234" s="3">
        <v>1432.45237342406</v>
      </c>
      <c r="U5234" s="3">
        <v>1289.7045</v>
      </c>
    </row>
    <row r="5235" hidden="1">
      <c r="A5235" s="10" t="str">
        <f t="shared" si="1"/>
        <v>Eritrea2013</v>
      </c>
      <c r="B5235" s="1" t="s">
        <v>74</v>
      </c>
      <c r="C5235" s="3">
        <v>2013.0</v>
      </c>
      <c r="D5235" s="3">
        <v>0.0</v>
      </c>
      <c r="E5235" s="3">
        <v>0.0</v>
      </c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3">
        <v>0.0</v>
      </c>
      <c r="U5235" s="3">
        <v>0.0</v>
      </c>
    </row>
    <row r="5236" hidden="1">
      <c r="A5236" s="10" t="str">
        <f t="shared" si="1"/>
        <v>Spain2013</v>
      </c>
      <c r="B5236" s="1" t="s">
        <v>188</v>
      </c>
      <c r="C5236" s="3">
        <v>2013.0</v>
      </c>
      <c r="D5236" s="3">
        <v>26.47</v>
      </c>
      <c r="E5236" s="3">
        <v>57.64</v>
      </c>
      <c r="F5236" s="3">
        <v>0.955472</v>
      </c>
      <c r="G5236" s="3">
        <v>0.05</v>
      </c>
      <c r="H5236" s="3">
        <v>332266.85</v>
      </c>
      <c r="I5236" s="3">
        <v>310963.65</v>
      </c>
      <c r="J5236" s="3">
        <v>3.93</v>
      </c>
      <c r="K5236" s="3">
        <v>1354760.06</v>
      </c>
      <c r="L5236" s="3">
        <v>21.09</v>
      </c>
      <c r="M5236" s="3">
        <v>36.55</v>
      </c>
      <c r="N5236" s="3">
        <v>19.61</v>
      </c>
      <c r="O5236" s="3">
        <v>22.63</v>
      </c>
      <c r="P5236" s="3">
        <v>21.27</v>
      </c>
      <c r="Q5236" s="3">
        <v>42.18</v>
      </c>
      <c r="R5236" s="3">
        <v>22.07</v>
      </c>
      <c r="S5236" s="3">
        <v>10.27</v>
      </c>
      <c r="T5236" s="3">
        <v>1644.66881560064</v>
      </c>
      <c r="U5236" s="3">
        <v>973.9498</v>
      </c>
    </row>
    <row r="5237" hidden="1">
      <c r="A5237" s="10" t="str">
        <f t="shared" si="1"/>
        <v>Estonia2013</v>
      </c>
      <c r="B5237" s="1" t="s">
        <v>75</v>
      </c>
      <c r="C5237" s="3">
        <v>2013.0</v>
      </c>
      <c r="D5237" s="3">
        <v>30.33</v>
      </c>
      <c r="E5237" s="3">
        <v>69.59</v>
      </c>
      <c r="F5237" s="3">
        <v>0.923321</v>
      </c>
      <c r="G5237" s="3">
        <v>0.08</v>
      </c>
      <c r="H5237" s="3">
        <v>20186.2</v>
      </c>
      <c r="I5237" s="3">
        <v>18284.14</v>
      </c>
      <c r="J5237" s="3">
        <v>2.67</v>
      </c>
      <c r="K5237" s="3">
        <v>25271.41</v>
      </c>
      <c r="L5237" s="3">
        <v>29.17</v>
      </c>
      <c r="M5237" s="3">
        <v>40.42</v>
      </c>
      <c r="N5237" s="3">
        <v>18.44</v>
      </c>
      <c r="O5237" s="3">
        <v>4.88</v>
      </c>
      <c r="P5237" s="3">
        <v>30.91</v>
      </c>
      <c r="Q5237" s="3">
        <v>38.61</v>
      </c>
      <c r="R5237" s="3">
        <v>17.25</v>
      </c>
      <c r="S5237" s="3">
        <v>8.79</v>
      </c>
      <c r="T5237" s="3">
        <v>1993.26266363035</v>
      </c>
      <c r="U5237" s="3">
        <v>1226.8721</v>
      </c>
    </row>
    <row r="5238" hidden="1">
      <c r="A5238" s="10" t="str">
        <f t="shared" si="1"/>
        <v>Ethiopia(excludes Eritrea)2013</v>
      </c>
      <c r="B5238" s="1" t="s">
        <v>77</v>
      </c>
      <c r="C5238" s="3">
        <v>2013.0</v>
      </c>
      <c r="D5238" s="3">
        <v>73.63</v>
      </c>
      <c r="E5238" s="3">
        <v>71.07</v>
      </c>
      <c r="F5238" s="2"/>
      <c r="G5238" s="3">
        <v>0.05</v>
      </c>
      <c r="H5238" s="3">
        <v>12076.12</v>
      </c>
      <c r="I5238" s="3">
        <v>1867.0</v>
      </c>
      <c r="J5238" s="3">
        <v>-16.5</v>
      </c>
      <c r="K5238" s="3">
        <v>47648.21</v>
      </c>
      <c r="L5238" s="3">
        <v>31.08</v>
      </c>
      <c r="M5238" s="3">
        <v>39.99</v>
      </c>
      <c r="N5238" s="3">
        <v>22.88</v>
      </c>
      <c r="O5238" s="3">
        <v>5.98</v>
      </c>
      <c r="P5238" s="3">
        <v>2.67</v>
      </c>
      <c r="Q5238" s="3">
        <v>8.36</v>
      </c>
      <c r="R5238" s="3">
        <v>29.77</v>
      </c>
      <c r="S5238" s="3">
        <v>59.2</v>
      </c>
      <c r="T5238" s="3">
        <v>1944.64730159308</v>
      </c>
      <c r="U5238" s="3">
        <v>4566.2341</v>
      </c>
    </row>
    <row r="5239" hidden="1">
      <c r="A5239" s="10" t="str">
        <f t="shared" si="1"/>
        <v>European Union2013</v>
      </c>
      <c r="B5239" s="1" t="s">
        <v>79</v>
      </c>
      <c r="C5239" s="3">
        <v>2013.0</v>
      </c>
      <c r="D5239" s="3">
        <v>16.66</v>
      </c>
      <c r="E5239" s="3">
        <v>53.94</v>
      </c>
      <c r="F5239" s="2"/>
      <c r="G5239" s="2"/>
      <c r="H5239" s="3">
        <v>2242512.01</v>
      </c>
      <c r="I5239" s="3">
        <v>2311656.43</v>
      </c>
      <c r="J5239" s="2"/>
      <c r="K5239" s="2"/>
      <c r="L5239" s="3">
        <v>24.03</v>
      </c>
      <c r="M5239" s="3">
        <v>29.91</v>
      </c>
      <c r="N5239" s="3">
        <v>17.12</v>
      </c>
      <c r="O5239" s="3">
        <v>25.79</v>
      </c>
      <c r="P5239" s="3">
        <v>35.5</v>
      </c>
      <c r="Q5239" s="3">
        <v>34.67</v>
      </c>
      <c r="R5239" s="3">
        <v>21.88</v>
      </c>
      <c r="S5239" s="3">
        <v>4.43</v>
      </c>
      <c r="T5239" s="3">
        <v>0.0</v>
      </c>
      <c r="U5239" s="3">
        <v>1301.0813</v>
      </c>
    </row>
    <row r="5240" hidden="1">
      <c r="A5240" s="10" t="str">
        <f t="shared" si="1"/>
        <v>Finland2013</v>
      </c>
      <c r="B5240" s="1" t="s">
        <v>82</v>
      </c>
      <c r="C5240" s="3">
        <v>2013.0</v>
      </c>
      <c r="D5240" s="3">
        <v>36.04</v>
      </c>
      <c r="E5240" s="3">
        <v>56.9</v>
      </c>
      <c r="F5240" s="3">
        <v>1.700282</v>
      </c>
      <c r="G5240" s="3">
        <v>0.04</v>
      </c>
      <c r="H5240" s="3">
        <v>77587.0</v>
      </c>
      <c r="I5240" s="3">
        <v>74445.39</v>
      </c>
      <c r="J5240" s="3">
        <v>-1.06</v>
      </c>
      <c r="K5240" s="3">
        <v>271284.99</v>
      </c>
      <c r="L5240" s="3">
        <v>22.49</v>
      </c>
      <c r="M5240" s="3">
        <v>34.41</v>
      </c>
      <c r="N5240" s="3">
        <v>18.04</v>
      </c>
      <c r="O5240" s="3">
        <v>21.65</v>
      </c>
      <c r="P5240" s="3">
        <v>28.48</v>
      </c>
      <c r="Q5240" s="3">
        <v>25.01</v>
      </c>
      <c r="R5240" s="3">
        <v>40.67</v>
      </c>
      <c r="S5240" s="3">
        <v>3.82</v>
      </c>
      <c r="T5240" s="3">
        <v>1727.86324147361</v>
      </c>
      <c r="U5240" s="3">
        <v>1385.9937</v>
      </c>
    </row>
    <row r="5241" hidden="1">
      <c r="A5241" s="10" t="str">
        <f t="shared" si="1"/>
        <v>Fiji2013</v>
      </c>
      <c r="B5241" s="1" t="s">
        <v>81</v>
      </c>
      <c r="C5241" s="3">
        <v>2013.0</v>
      </c>
      <c r="D5241" s="3">
        <v>74.31</v>
      </c>
      <c r="E5241" s="3">
        <v>76.46</v>
      </c>
      <c r="F5241" s="2"/>
      <c r="G5241" s="3">
        <v>0.12</v>
      </c>
      <c r="H5241" s="3">
        <v>2825.73</v>
      </c>
      <c r="I5241" s="3">
        <v>1107.99</v>
      </c>
      <c r="J5241" s="3">
        <v>-12.6</v>
      </c>
      <c r="K5241" s="3">
        <v>4190.14</v>
      </c>
      <c r="L5241" s="3">
        <v>32.05</v>
      </c>
      <c r="M5241" s="3">
        <v>44.41</v>
      </c>
      <c r="N5241" s="3">
        <v>13.77</v>
      </c>
      <c r="O5241" s="3">
        <v>9.15</v>
      </c>
      <c r="P5241" s="3">
        <v>6.29</v>
      </c>
      <c r="Q5241" s="3">
        <v>57.44</v>
      </c>
      <c r="R5241" s="3">
        <v>19.93</v>
      </c>
      <c r="S5241" s="3">
        <v>15.09</v>
      </c>
      <c r="T5241" s="3">
        <v>1881.20310738386</v>
      </c>
      <c r="U5241" s="3">
        <v>1688.8916</v>
      </c>
    </row>
    <row r="5242" hidden="1">
      <c r="A5242" s="10" t="str">
        <f t="shared" si="1"/>
        <v>France2013</v>
      </c>
      <c r="B5242" s="1" t="s">
        <v>83</v>
      </c>
      <c r="C5242" s="3">
        <v>2013.0</v>
      </c>
      <c r="D5242" s="3">
        <v>20.08</v>
      </c>
      <c r="E5242" s="3">
        <v>66.37</v>
      </c>
      <c r="F5242" s="3">
        <v>1.52533</v>
      </c>
      <c r="G5242" s="3">
        <v>0.05</v>
      </c>
      <c r="H5242" s="3">
        <v>671253.55</v>
      </c>
      <c r="I5242" s="3">
        <v>567987.7</v>
      </c>
      <c r="J5242" s="3">
        <v>-1.03</v>
      </c>
      <c r="K5242" s="3">
        <v>2811079.95</v>
      </c>
      <c r="L5242" s="3">
        <v>25.71</v>
      </c>
      <c r="M5242" s="3">
        <v>40.66</v>
      </c>
      <c r="N5242" s="3">
        <v>21.43</v>
      </c>
      <c r="O5242" s="3">
        <v>12.14</v>
      </c>
      <c r="P5242" s="3">
        <v>34.95</v>
      </c>
      <c r="Q5242" s="3">
        <v>36.19</v>
      </c>
      <c r="R5242" s="3">
        <v>19.93</v>
      </c>
      <c r="S5242" s="3">
        <v>6.49</v>
      </c>
      <c r="T5242" s="3">
        <v>1901.5220450605</v>
      </c>
      <c r="U5242" s="3">
        <v>1194.6905</v>
      </c>
    </row>
    <row r="5243" hidden="1">
      <c r="A5243" s="10" t="str">
        <f t="shared" si="1"/>
        <v>Faroe Islands2013</v>
      </c>
      <c r="B5243" s="1" t="s">
        <v>80</v>
      </c>
      <c r="C5243" s="3">
        <v>2013.0</v>
      </c>
      <c r="D5243" s="3">
        <v>0.0</v>
      </c>
      <c r="E5243" s="3">
        <v>0.0</v>
      </c>
      <c r="F5243" s="2"/>
      <c r="G5243" s="2"/>
      <c r="H5243" s="2"/>
      <c r="I5243" s="2"/>
      <c r="J5243" s="3">
        <v>-3.46</v>
      </c>
      <c r="K5243" s="3">
        <v>2627.05</v>
      </c>
      <c r="L5243" s="2"/>
      <c r="M5243" s="2"/>
      <c r="N5243" s="2"/>
      <c r="O5243" s="2"/>
      <c r="P5243" s="2"/>
      <c r="Q5243" s="2"/>
      <c r="R5243" s="2"/>
      <c r="S5243" s="2"/>
      <c r="T5243" s="3">
        <v>0.0</v>
      </c>
      <c r="U5243" s="3">
        <v>0.0</v>
      </c>
    </row>
    <row r="5244" hidden="1">
      <c r="A5244" s="10" t="str">
        <f t="shared" si="1"/>
        <v>Micronesia, Fed. Sts.2013</v>
      </c>
      <c r="B5244" s="1" t="s">
        <v>137</v>
      </c>
      <c r="C5244" s="3">
        <v>2013.0</v>
      </c>
      <c r="D5244" s="3">
        <v>99.78</v>
      </c>
      <c r="E5244" s="3">
        <v>78.85</v>
      </c>
      <c r="F5244" s="2"/>
      <c r="G5244" s="3">
        <v>0.26</v>
      </c>
      <c r="H5244" s="3">
        <v>187.69</v>
      </c>
      <c r="I5244" s="3">
        <v>27.62</v>
      </c>
      <c r="J5244" s="3">
        <v>-52.47</v>
      </c>
      <c r="K5244" s="3">
        <v>317.21</v>
      </c>
      <c r="L5244" s="3">
        <v>10.8</v>
      </c>
      <c r="M5244" s="3">
        <v>68.05</v>
      </c>
      <c r="N5244" s="3">
        <v>9.68</v>
      </c>
      <c r="O5244" s="3">
        <v>7.96</v>
      </c>
      <c r="P5244" s="3">
        <v>0.04</v>
      </c>
      <c r="Q5244" s="3">
        <v>1.83</v>
      </c>
      <c r="R5244" s="3">
        <v>0.79</v>
      </c>
      <c r="S5244" s="3">
        <v>97.34</v>
      </c>
      <c r="T5244" s="3">
        <v>1746.41835461218</v>
      </c>
      <c r="U5244" s="3">
        <v>7236.784</v>
      </c>
    </row>
    <row r="5245" hidden="1">
      <c r="A5245" s="10" t="str">
        <f t="shared" si="1"/>
        <v>Gabon2013</v>
      </c>
      <c r="B5245" s="1" t="s">
        <v>86</v>
      </c>
      <c r="C5245" s="3">
        <v>2013.0</v>
      </c>
      <c r="D5245" s="3">
        <v>0.0</v>
      </c>
      <c r="E5245" s="3">
        <v>0.0</v>
      </c>
      <c r="F5245" s="3">
        <v>-1.652062</v>
      </c>
      <c r="G5245" s="2"/>
      <c r="H5245" s="2"/>
      <c r="I5245" s="2"/>
      <c r="J5245" s="3">
        <v>24.08</v>
      </c>
      <c r="K5245" s="3">
        <v>17595.75</v>
      </c>
      <c r="L5245" s="2"/>
      <c r="M5245" s="2"/>
      <c r="N5245" s="2"/>
      <c r="O5245" s="2"/>
      <c r="P5245" s="2"/>
      <c r="Q5245" s="2"/>
      <c r="R5245" s="2"/>
      <c r="S5245" s="2"/>
      <c r="T5245" s="3">
        <v>0.0</v>
      </c>
      <c r="U5245" s="3">
        <v>0.0</v>
      </c>
    </row>
    <row r="5246" hidden="1">
      <c r="A5246" s="10" t="str">
        <f t="shared" si="1"/>
        <v>United Kingdom2013</v>
      </c>
      <c r="B5246" s="1" t="s">
        <v>212</v>
      </c>
      <c r="C5246" s="3">
        <v>2013.0</v>
      </c>
      <c r="D5246" s="3">
        <v>18.92</v>
      </c>
      <c r="E5246" s="3">
        <v>65.62</v>
      </c>
      <c r="F5246" s="3">
        <v>1.628465</v>
      </c>
      <c r="G5246" s="3">
        <v>0.05</v>
      </c>
      <c r="H5246" s="3">
        <v>657222.53</v>
      </c>
      <c r="I5246" s="3">
        <v>548041.85</v>
      </c>
      <c r="J5246" s="3">
        <v>-1.28</v>
      </c>
      <c r="K5246" s="3">
        <v>2786020.03</v>
      </c>
      <c r="L5246" s="3">
        <v>25.59</v>
      </c>
      <c r="M5246" s="3">
        <v>40.03</v>
      </c>
      <c r="N5246" s="3">
        <v>17.81</v>
      </c>
      <c r="O5246" s="3">
        <v>12.62</v>
      </c>
      <c r="P5246" s="3">
        <v>24.12</v>
      </c>
      <c r="Q5246" s="3">
        <v>33.37</v>
      </c>
      <c r="R5246" s="3">
        <v>27.26</v>
      </c>
      <c r="S5246" s="3">
        <v>9.52</v>
      </c>
      <c r="T5246" s="3">
        <v>1845.2215980162</v>
      </c>
      <c r="U5246" s="3">
        <v>1244.7251</v>
      </c>
    </row>
    <row r="5247" hidden="1">
      <c r="A5247" s="10" t="str">
        <f t="shared" si="1"/>
        <v>Georgia2013</v>
      </c>
      <c r="B5247" s="1" t="s">
        <v>88</v>
      </c>
      <c r="C5247" s="3">
        <v>2013.0</v>
      </c>
      <c r="D5247" s="3">
        <v>37.02</v>
      </c>
      <c r="E5247" s="3">
        <v>75.02</v>
      </c>
      <c r="F5247" s="3">
        <v>-0.083431</v>
      </c>
      <c r="G5247" s="3">
        <v>0.05</v>
      </c>
      <c r="H5247" s="3">
        <v>8022.26</v>
      </c>
      <c r="I5247" s="3">
        <v>2910.58</v>
      </c>
      <c r="J5247" s="3">
        <v>-12.16</v>
      </c>
      <c r="K5247" s="3">
        <v>17189.55</v>
      </c>
      <c r="L5247" s="3">
        <v>18.04</v>
      </c>
      <c r="M5247" s="3">
        <v>56.98</v>
      </c>
      <c r="N5247" s="3">
        <v>14.66</v>
      </c>
      <c r="O5247" s="3">
        <v>9.49</v>
      </c>
      <c r="P5247" s="3">
        <v>6.09</v>
      </c>
      <c r="Q5247" s="3">
        <v>45.7</v>
      </c>
      <c r="R5247" s="3">
        <v>26.91</v>
      </c>
      <c r="S5247" s="3">
        <v>21.15</v>
      </c>
      <c r="T5247" s="3">
        <v>1700.18249591473</v>
      </c>
      <c r="U5247" s="3">
        <v>1485.5412</v>
      </c>
    </row>
    <row r="5248" hidden="1">
      <c r="A5248" s="10" t="str">
        <f t="shared" si="1"/>
        <v>Ghana2013</v>
      </c>
      <c r="B5248" s="1" t="s">
        <v>90</v>
      </c>
      <c r="C5248" s="3">
        <v>2013.0</v>
      </c>
      <c r="D5248" s="3">
        <v>48.74</v>
      </c>
      <c r="E5248" s="3">
        <v>67.22</v>
      </c>
      <c r="F5248" s="3">
        <v>-0.696971</v>
      </c>
      <c r="G5248" s="3">
        <v>0.06</v>
      </c>
      <c r="H5248" s="3">
        <v>12787.23</v>
      </c>
      <c r="I5248" s="3">
        <v>12643.9</v>
      </c>
      <c r="J5248" s="3">
        <v>-10.03</v>
      </c>
      <c r="K5248" s="3">
        <v>62405.37</v>
      </c>
      <c r="L5248" s="3">
        <v>30.98</v>
      </c>
      <c r="M5248" s="3">
        <v>36.24</v>
      </c>
      <c r="N5248" s="3">
        <v>23.8</v>
      </c>
      <c r="O5248" s="3">
        <v>8.05</v>
      </c>
      <c r="P5248" s="3">
        <v>2.06</v>
      </c>
      <c r="Q5248" s="3">
        <v>6.97</v>
      </c>
      <c r="R5248" s="3">
        <v>49.55</v>
      </c>
      <c r="S5248" s="3">
        <v>41.38</v>
      </c>
      <c r="T5248" s="3">
        <v>2178.47154347719</v>
      </c>
      <c r="U5248" s="3">
        <v>2685.4667</v>
      </c>
    </row>
    <row r="5249" hidden="1">
      <c r="A5249" s="10" t="str">
        <f t="shared" si="1"/>
        <v>Guinea2013</v>
      </c>
      <c r="B5249" s="1" t="s">
        <v>96</v>
      </c>
      <c r="C5249" s="3">
        <v>2013.0</v>
      </c>
      <c r="D5249" s="3">
        <v>39.32</v>
      </c>
      <c r="E5249" s="3">
        <v>78.66</v>
      </c>
      <c r="F5249" s="3">
        <v>-1.281072</v>
      </c>
      <c r="G5249" s="3">
        <v>0.1</v>
      </c>
      <c r="H5249" s="3">
        <v>2401.05</v>
      </c>
      <c r="I5249" s="3">
        <v>1780.48</v>
      </c>
      <c r="J5249" s="3">
        <v>-27.49</v>
      </c>
      <c r="K5249" s="3">
        <v>8376.61</v>
      </c>
      <c r="L5249" s="3">
        <v>18.61</v>
      </c>
      <c r="M5249" s="3">
        <v>60.05</v>
      </c>
      <c r="N5249" s="3">
        <v>16.6</v>
      </c>
      <c r="O5249" s="3">
        <v>4.48</v>
      </c>
      <c r="P5249" s="3">
        <v>4.34</v>
      </c>
      <c r="Q5249" s="3">
        <v>13.53</v>
      </c>
      <c r="R5249" s="3">
        <v>53.14</v>
      </c>
      <c r="S5249" s="3">
        <v>28.87</v>
      </c>
      <c r="T5249" s="3">
        <v>1765.73817025662</v>
      </c>
      <c r="U5249" s="3">
        <v>3643.6476</v>
      </c>
    </row>
    <row r="5250" hidden="1">
      <c r="A5250" s="10" t="str">
        <f t="shared" si="1"/>
        <v>Guadeloupe2013</v>
      </c>
      <c r="B5250" s="1" t="s">
        <v>94</v>
      </c>
      <c r="C5250" s="3">
        <v>2013.0</v>
      </c>
      <c r="D5250" s="3">
        <v>0.0</v>
      </c>
      <c r="E5250" s="3">
        <v>0.0</v>
      </c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3">
        <v>0.0</v>
      </c>
      <c r="U5250" s="3">
        <v>0.0</v>
      </c>
    </row>
    <row r="5251" hidden="1">
      <c r="A5251" s="10" t="str">
        <f t="shared" si="1"/>
        <v>Gambia, The2013</v>
      </c>
      <c r="B5251" s="1" t="s">
        <v>87</v>
      </c>
      <c r="C5251" s="3">
        <v>2013.0</v>
      </c>
      <c r="D5251" s="3">
        <v>26.12</v>
      </c>
      <c r="E5251" s="3">
        <v>77.82</v>
      </c>
      <c r="F5251" s="2"/>
      <c r="G5251" s="3">
        <v>0.33</v>
      </c>
      <c r="H5251" s="3">
        <v>348.34</v>
      </c>
      <c r="I5251" s="3">
        <v>107.0</v>
      </c>
      <c r="J5251" s="3">
        <v>-7.5</v>
      </c>
      <c r="K5251" s="3">
        <v>1375.61</v>
      </c>
      <c r="L5251" s="3">
        <v>10.06</v>
      </c>
      <c r="M5251" s="3">
        <v>67.76</v>
      </c>
      <c r="N5251" s="3">
        <v>17.07</v>
      </c>
      <c r="O5251" s="3">
        <v>5.11</v>
      </c>
      <c r="P5251" s="3">
        <v>5.22</v>
      </c>
      <c r="Q5251" s="3">
        <v>16.64</v>
      </c>
      <c r="R5251" s="3">
        <v>68.37</v>
      </c>
      <c r="S5251" s="3">
        <v>9.77</v>
      </c>
      <c r="T5251" s="3">
        <v>1595.75858874472</v>
      </c>
      <c r="U5251" s="3">
        <v>4469.8296</v>
      </c>
    </row>
    <row r="5252" hidden="1">
      <c r="A5252" s="10" t="str">
        <f t="shared" si="1"/>
        <v>Guinea-Bissau2013</v>
      </c>
      <c r="B5252" s="1" t="s">
        <v>97</v>
      </c>
      <c r="C5252" s="3">
        <v>2013.0</v>
      </c>
      <c r="D5252" s="3">
        <v>0.0</v>
      </c>
      <c r="E5252" s="3">
        <v>0.0</v>
      </c>
      <c r="F5252" s="2"/>
      <c r="G5252" s="2"/>
      <c r="H5252" s="2"/>
      <c r="I5252" s="2"/>
      <c r="J5252" s="3">
        <v>-7.57</v>
      </c>
      <c r="K5252" s="3">
        <v>1046.09</v>
      </c>
      <c r="L5252" s="2"/>
      <c r="M5252" s="2"/>
      <c r="N5252" s="2"/>
      <c r="O5252" s="2"/>
      <c r="P5252" s="2"/>
      <c r="Q5252" s="2"/>
      <c r="R5252" s="2"/>
      <c r="S5252" s="2"/>
      <c r="T5252" s="3">
        <v>0.0</v>
      </c>
      <c r="U5252" s="3">
        <v>0.0</v>
      </c>
    </row>
    <row r="5253" hidden="1">
      <c r="A5253" s="10" t="str">
        <f t="shared" si="1"/>
        <v>Greece2013</v>
      </c>
      <c r="B5253" s="1" t="s">
        <v>91</v>
      </c>
      <c r="C5253" s="3">
        <v>2013.0</v>
      </c>
      <c r="D5253" s="3">
        <v>60.84</v>
      </c>
      <c r="E5253" s="3">
        <v>49.84</v>
      </c>
      <c r="F5253" s="3">
        <v>0.073442</v>
      </c>
      <c r="G5253" s="3">
        <v>0.05</v>
      </c>
      <c r="H5253" s="3">
        <v>61148.12</v>
      </c>
      <c r="I5253" s="3">
        <v>36261.64</v>
      </c>
      <c r="J5253" s="3">
        <v>-2.81</v>
      </c>
      <c r="K5253" s="3">
        <v>239862.01</v>
      </c>
      <c r="L5253" s="3">
        <v>13.29</v>
      </c>
      <c r="M5253" s="3">
        <v>36.55</v>
      </c>
      <c r="N5253" s="3">
        <v>16.54</v>
      </c>
      <c r="O5253" s="3">
        <v>33.61</v>
      </c>
      <c r="P5253" s="3">
        <v>6.42</v>
      </c>
      <c r="Q5253" s="3">
        <v>62.34</v>
      </c>
      <c r="R5253" s="3">
        <v>18.24</v>
      </c>
      <c r="S5253" s="3">
        <v>11.07</v>
      </c>
      <c r="T5253" s="3">
        <v>1805.45441760047</v>
      </c>
      <c r="U5253" s="3">
        <v>1947.5082</v>
      </c>
    </row>
    <row r="5254" hidden="1">
      <c r="A5254" s="10" t="str">
        <f t="shared" si="1"/>
        <v>Grenada2013</v>
      </c>
      <c r="B5254" s="1" t="s">
        <v>93</v>
      </c>
      <c r="C5254" s="3">
        <v>2013.0</v>
      </c>
      <c r="D5254" s="3">
        <v>0.0</v>
      </c>
      <c r="E5254" s="3">
        <v>0.0</v>
      </c>
      <c r="F5254" s="2"/>
      <c r="G5254" s="2"/>
      <c r="H5254" s="2"/>
      <c r="I5254" s="2"/>
      <c r="J5254" s="3">
        <v>-24.93</v>
      </c>
      <c r="K5254" s="3">
        <v>842.62</v>
      </c>
      <c r="L5254" s="2"/>
      <c r="M5254" s="2"/>
      <c r="N5254" s="2"/>
      <c r="O5254" s="2"/>
      <c r="P5254" s="2"/>
      <c r="Q5254" s="2"/>
      <c r="R5254" s="2"/>
      <c r="S5254" s="2"/>
      <c r="T5254" s="3">
        <v>1824.73580866178</v>
      </c>
      <c r="U5254" s="3">
        <v>0.0</v>
      </c>
    </row>
    <row r="5255" hidden="1">
      <c r="A5255" s="10" t="str">
        <f t="shared" si="1"/>
        <v>Greenland2013</v>
      </c>
      <c r="B5255" s="1" t="s">
        <v>92</v>
      </c>
      <c r="C5255" s="3">
        <v>2013.0</v>
      </c>
      <c r="D5255" s="3">
        <v>82.33</v>
      </c>
      <c r="E5255" s="3">
        <v>84.93</v>
      </c>
      <c r="F5255" s="2"/>
      <c r="G5255" s="3">
        <v>0.34</v>
      </c>
      <c r="H5255" s="3">
        <v>955.38</v>
      </c>
      <c r="I5255" s="3">
        <v>541.82</v>
      </c>
      <c r="J5255" s="3">
        <v>-20.51</v>
      </c>
      <c r="K5255" s="3">
        <v>2684.95</v>
      </c>
      <c r="L5255" s="3">
        <v>27.22</v>
      </c>
      <c r="M5255" s="3">
        <v>57.71</v>
      </c>
      <c r="N5255" s="3">
        <v>7.34</v>
      </c>
      <c r="O5255" s="3">
        <v>4.84</v>
      </c>
      <c r="P5255" s="3">
        <v>10.86</v>
      </c>
      <c r="Q5255" s="3">
        <v>24.53</v>
      </c>
      <c r="R5255" s="3">
        <v>3.63</v>
      </c>
      <c r="S5255" s="3">
        <v>53.62</v>
      </c>
      <c r="T5255" s="3">
        <v>1769.47597602445</v>
      </c>
      <c r="U5255" s="3">
        <v>4227.6705</v>
      </c>
    </row>
    <row r="5256" hidden="1">
      <c r="A5256" s="10" t="str">
        <f t="shared" si="1"/>
        <v>Guatemala2013</v>
      </c>
      <c r="B5256" s="1" t="s">
        <v>95</v>
      </c>
      <c r="C5256" s="3">
        <v>2013.0</v>
      </c>
      <c r="D5256" s="3">
        <v>59.61</v>
      </c>
      <c r="E5256" s="3">
        <v>65.56</v>
      </c>
      <c r="F5256" s="3">
        <v>-0.220165</v>
      </c>
      <c r="G5256" s="3">
        <v>0.21</v>
      </c>
      <c r="H5256" s="3">
        <v>17503.98</v>
      </c>
      <c r="I5256" s="3">
        <v>10065.33</v>
      </c>
      <c r="J5256" s="3">
        <v>-12.69</v>
      </c>
      <c r="K5256" s="3">
        <v>52996.54</v>
      </c>
      <c r="L5256" s="3">
        <v>19.31</v>
      </c>
      <c r="M5256" s="3">
        <v>46.25</v>
      </c>
      <c r="N5256" s="3">
        <v>28.32</v>
      </c>
      <c r="O5256" s="3">
        <v>5.81</v>
      </c>
      <c r="P5256" s="3">
        <v>3.28</v>
      </c>
      <c r="Q5256" s="3">
        <v>39.32</v>
      </c>
      <c r="R5256" s="3">
        <v>23.87</v>
      </c>
      <c r="S5256" s="3">
        <v>32.99</v>
      </c>
      <c r="T5256" s="3">
        <v>1646.49834911972</v>
      </c>
      <c r="U5256" s="3">
        <v>1495.0413</v>
      </c>
    </row>
    <row r="5257" hidden="1">
      <c r="A5257" s="10" t="str">
        <f t="shared" si="1"/>
        <v>French Guiana2013</v>
      </c>
      <c r="B5257" s="1" t="s">
        <v>84</v>
      </c>
      <c r="C5257" s="3">
        <v>2013.0</v>
      </c>
      <c r="D5257" s="3">
        <v>0.0</v>
      </c>
      <c r="E5257" s="3">
        <v>0.0</v>
      </c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3">
        <v>0.0</v>
      </c>
      <c r="U5257" s="3">
        <v>0.0</v>
      </c>
    </row>
    <row r="5258" hidden="1">
      <c r="A5258" s="10" t="str">
        <f t="shared" si="1"/>
        <v>Guyana2013</v>
      </c>
      <c r="B5258" s="1" t="s">
        <v>98</v>
      </c>
      <c r="C5258" s="3">
        <v>2013.0</v>
      </c>
      <c r="D5258" s="3">
        <v>50.2</v>
      </c>
      <c r="E5258" s="3">
        <v>80.09</v>
      </c>
      <c r="F5258" s="2"/>
      <c r="G5258" s="3">
        <v>0.18</v>
      </c>
      <c r="H5258" s="3">
        <v>1866.26</v>
      </c>
      <c r="I5258" s="3">
        <v>1375.94</v>
      </c>
      <c r="J5258" s="2"/>
      <c r="K5258" s="3">
        <v>4167.8</v>
      </c>
      <c r="L5258" s="3">
        <v>22.07</v>
      </c>
      <c r="M5258" s="3">
        <v>58.02</v>
      </c>
      <c r="N5258" s="3">
        <v>16.01</v>
      </c>
      <c r="O5258" s="3">
        <v>3.91</v>
      </c>
      <c r="P5258" s="3">
        <v>0.44</v>
      </c>
      <c r="Q5258" s="3">
        <v>13.16</v>
      </c>
      <c r="R5258" s="3">
        <v>57.98</v>
      </c>
      <c r="S5258" s="3">
        <v>28.43</v>
      </c>
      <c r="T5258" s="3">
        <v>1923.92090449021</v>
      </c>
      <c r="U5258" s="3">
        <v>2924.813</v>
      </c>
    </row>
    <row r="5259" hidden="1">
      <c r="A5259" s="10" t="str">
        <f t="shared" si="1"/>
        <v>Hong Kong SAR, China2013</v>
      </c>
      <c r="B5259" s="1" t="s">
        <v>100</v>
      </c>
      <c r="C5259" s="3">
        <v>2013.0</v>
      </c>
      <c r="D5259" s="3">
        <v>2.5</v>
      </c>
      <c r="E5259" s="3">
        <v>69.16</v>
      </c>
      <c r="F5259" s="2"/>
      <c r="G5259" s="3">
        <v>0.07</v>
      </c>
      <c r="H5259" s="3">
        <v>621416.87</v>
      </c>
      <c r="I5259" s="3">
        <v>535186.74</v>
      </c>
      <c r="J5259" s="3">
        <v>0.6</v>
      </c>
      <c r="K5259" s="3">
        <v>275697.01</v>
      </c>
      <c r="L5259" s="3">
        <v>49.61</v>
      </c>
      <c r="M5259" s="3">
        <v>19.55</v>
      </c>
      <c r="N5259" s="3">
        <v>27.38</v>
      </c>
      <c r="O5259" s="3">
        <v>3.43</v>
      </c>
      <c r="P5259" s="3">
        <v>54.13</v>
      </c>
      <c r="Q5259" s="3">
        <v>18.02</v>
      </c>
      <c r="R5259" s="3">
        <v>25.72</v>
      </c>
      <c r="S5259" s="3">
        <v>2.03</v>
      </c>
      <c r="T5259" s="3">
        <v>3248.47742736457</v>
      </c>
      <c r="U5259" s="3">
        <v>3488.3056</v>
      </c>
    </row>
    <row r="5260" hidden="1">
      <c r="A5260" s="10" t="str">
        <f t="shared" si="1"/>
        <v>Honduras2013</v>
      </c>
      <c r="B5260" s="1" t="s">
        <v>99</v>
      </c>
      <c r="C5260" s="3">
        <v>2013.0</v>
      </c>
      <c r="D5260" s="3">
        <v>0.0</v>
      </c>
      <c r="E5260" s="3">
        <v>0.0</v>
      </c>
      <c r="F5260" s="3">
        <v>-0.666106</v>
      </c>
      <c r="G5260" s="2"/>
      <c r="H5260" s="2"/>
      <c r="I5260" s="2"/>
      <c r="J5260" s="3">
        <v>-20.42</v>
      </c>
      <c r="K5260" s="3">
        <v>18499.71</v>
      </c>
      <c r="L5260" s="2"/>
      <c r="M5260" s="2"/>
      <c r="N5260" s="2"/>
      <c r="O5260" s="2"/>
      <c r="P5260" s="2"/>
      <c r="Q5260" s="2"/>
      <c r="R5260" s="2"/>
      <c r="S5260" s="2"/>
      <c r="T5260" s="3">
        <v>0.0</v>
      </c>
      <c r="U5260" s="3">
        <v>0.0</v>
      </c>
    </row>
    <row r="5261" hidden="1">
      <c r="A5261" s="10" t="str">
        <f t="shared" si="1"/>
        <v>Croatia2013</v>
      </c>
      <c r="B5261" s="1" t="s">
        <v>63</v>
      </c>
      <c r="C5261" s="3">
        <v>2013.0</v>
      </c>
      <c r="D5261" s="3">
        <v>35.89</v>
      </c>
      <c r="E5261" s="3">
        <v>60.24</v>
      </c>
      <c r="F5261" s="3">
        <v>0.873731</v>
      </c>
      <c r="G5261" s="3">
        <v>0.07</v>
      </c>
      <c r="H5261" s="3">
        <v>21931.99</v>
      </c>
      <c r="I5261" s="3">
        <v>12741.62</v>
      </c>
      <c r="J5261" s="3">
        <v>-2.02</v>
      </c>
      <c r="K5261" s="3">
        <v>58194.07</v>
      </c>
      <c r="L5261" s="3">
        <v>18.96</v>
      </c>
      <c r="M5261" s="3">
        <v>41.28</v>
      </c>
      <c r="N5261" s="3">
        <v>24.71</v>
      </c>
      <c r="O5261" s="3">
        <v>15.04</v>
      </c>
      <c r="P5261" s="3">
        <v>23.02</v>
      </c>
      <c r="Q5261" s="3">
        <v>44.37</v>
      </c>
      <c r="R5261" s="3">
        <v>22.14</v>
      </c>
      <c r="S5261" s="3">
        <v>9.91</v>
      </c>
      <c r="T5261" s="3">
        <v>1697.01982567213</v>
      </c>
      <c r="U5261" s="3">
        <v>983.2427</v>
      </c>
    </row>
    <row r="5262" hidden="1">
      <c r="A5262" s="10" t="str">
        <f t="shared" si="1"/>
        <v>Hungary2013</v>
      </c>
      <c r="B5262" s="1" t="s">
        <v>101</v>
      </c>
      <c r="C5262" s="3">
        <v>2013.0</v>
      </c>
      <c r="D5262" s="3">
        <v>15.24</v>
      </c>
      <c r="E5262" s="3">
        <v>67.78</v>
      </c>
      <c r="F5262" s="3">
        <v>1.696256</v>
      </c>
      <c r="G5262" s="3">
        <v>0.08</v>
      </c>
      <c r="H5262" s="3">
        <v>99295.9</v>
      </c>
      <c r="I5262" s="3">
        <v>108014.64</v>
      </c>
      <c r="J5262" s="3">
        <v>6.99</v>
      </c>
      <c r="K5262" s="3">
        <v>135412.0</v>
      </c>
      <c r="L5262" s="3">
        <v>38.97</v>
      </c>
      <c r="M5262" s="3">
        <v>28.81</v>
      </c>
      <c r="N5262" s="3">
        <v>18.82</v>
      </c>
      <c r="O5262" s="3">
        <v>7.3</v>
      </c>
      <c r="P5262" s="3">
        <v>41.93</v>
      </c>
      <c r="Q5262" s="3">
        <v>35.49</v>
      </c>
      <c r="R5262" s="3">
        <v>13.99</v>
      </c>
      <c r="S5262" s="3">
        <v>5.62</v>
      </c>
      <c r="T5262" s="3">
        <v>2476.10960575128</v>
      </c>
      <c r="U5262" s="3">
        <v>2016.7641</v>
      </c>
    </row>
    <row r="5263" hidden="1">
      <c r="A5263" s="10" t="str">
        <f t="shared" si="1"/>
        <v>Indonesia2013</v>
      </c>
      <c r="B5263" s="1" t="s">
        <v>104</v>
      </c>
      <c r="C5263" s="3">
        <v>2013.0</v>
      </c>
      <c r="D5263" s="3">
        <v>58.37</v>
      </c>
      <c r="E5263" s="3">
        <v>55.58</v>
      </c>
      <c r="F5263" s="3">
        <v>-0.00687699999999999</v>
      </c>
      <c r="G5263" s="3">
        <v>0.07</v>
      </c>
      <c r="H5263" s="3">
        <v>186628.63</v>
      </c>
      <c r="I5263" s="3">
        <v>182551.75</v>
      </c>
      <c r="J5263" s="3">
        <v>-0.79</v>
      </c>
      <c r="K5263" s="3">
        <v>912523.98</v>
      </c>
      <c r="L5263" s="3">
        <v>28.14</v>
      </c>
      <c r="M5263" s="3">
        <v>27.44</v>
      </c>
      <c r="N5263" s="3">
        <v>29.61</v>
      </c>
      <c r="O5263" s="3">
        <v>14.05</v>
      </c>
      <c r="P5263" s="3">
        <v>9.04</v>
      </c>
      <c r="Q5263" s="3">
        <v>35.73</v>
      </c>
      <c r="R5263" s="3">
        <v>24.93</v>
      </c>
      <c r="S5263" s="3">
        <v>30.3</v>
      </c>
      <c r="T5263" s="3">
        <v>1913.33602733459</v>
      </c>
      <c r="U5263" s="3">
        <v>1454.8649</v>
      </c>
    </row>
    <row r="5264" hidden="1">
      <c r="A5264" s="10" t="str">
        <f t="shared" si="1"/>
        <v>India2013</v>
      </c>
      <c r="B5264" s="1" t="s">
        <v>103</v>
      </c>
      <c r="C5264" s="3">
        <v>2013.0</v>
      </c>
      <c r="D5264" s="3">
        <v>34.85</v>
      </c>
      <c r="E5264" s="3">
        <v>25.26</v>
      </c>
      <c r="F5264" s="3">
        <v>0.18186</v>
      </c>
      <c r="G5264" s="3">
        <v>0.04</v>
      </c>
      <c r="H5264" s="3">
        <v>466045.57</v>
      </c>
      <c r="I5264" s="3">
        <v>336611.39</v>
      </c>
      <c r="J5264" s="3">
        <v>-2.98</v>
      </c>
      <c r="K5264" s="3">
        <v>1856719.95</v>
      </c>
      <c r="L5264" s="3">
        <v>15.92</v>
      </c>
      <c r="M5264" s="3">
        <v>9.34</v>
      </c>
      <c r="N5264" s="3">
        <v>28.63</v>
      </c>
      <c r="O5264" s="3">
        <v>43.63</v>
      </c>
      <c r="P5264" s="3">
        <v>11.58</v>
      </c>
      <c r="Q5264" s="3">
        <v>45.99</v>
      </c>
      <c r="R5264" s="3">
        <v>31.27</v>
      </c>
      <c r="S5264" s="3">
        <v>9.67</v>
      </c>
      <c r="T5264" s="3">
        <v>2127.28612552796</v>
      </c>
      <c r="U5264" s="3">
        <v>1103.835</v>
      </c>
    </row>
    <row r="5265" hidden="1">
      <c r="A5265" s="10" t="str">
        <f t="shared" si="1"/>
        <v>Ireland2013</v>
      </c>
      <c r="B5265" s="1" t="s">
        <v>106</v>
      </c>
      <c r="C5265" s="3">
        <v>2013.0</v>
      </c>
      <c r="D5265" s="3">
        <v>13.64</v>
      </c>
      <c r="E5265" s="3">
        <v>71.57</v>
      </c>
      <c r="F5265" s="3">
        <v>1.32787</v>
      </c>
      <c r="G5265" s="3">
        <v>0.09</v>
      </c>
      <c r="H5265" s="3">
        <v>74089.27</v>
      </c>
      <c r="I5265" s="3">
        <v>118447.21</v>
      </c>
      <c r="J5265" s="3">
        <v>18.81</v>
      </c>
      <c r="K5265" s="3">
        <v>238543.99</v>
      </c>
      <c r="L5265" s="3">
        <v>33.17</v>
      </c>
      <c r="M5265" s="3">
        <v>38.4</v>
      </c>
      <c r="N5265" s="3">
        <v>17.62</v>
      </c>
      <c r="O5265" s="3">
        <v>8.5</v>
      </c>
      <c r="P5265" s="3">
        <v>18.48</v>
      </c>
      <c r="Q5265" s="3">
        <v>33.25</v>
      </c>
      <c r="R5265" s="3">
        <v>42.03</v>
      </c>
      <c r="S5265" s="3">
        <v>4.9</v>
      </c>
      <c r="T5265" s="3">
        <v>1806.42012799734</v>
      </c>
      <c r="U5265" s="3">
        <v>3535.9704</v>
      </c>
    </row>
    <row r="5266" hidden="1">
      <c r="A5266" s="10" t="str">
        <f t="shared" si="1"/>
        <v>Iran, Islamic Rep.2013</v>
      </c>
      <c r="B5266" s="1" t="s">
        <v>105</v>
      </c>
      <c r="C5266" s="3">
        <v>2013.0</v>
      </c>
      <c r="D5266" s="3">
        <v>80.94</v>
      </c>
      <c r="E5266" s="3">
        <v>50.81</v>
      </c>
      <c r="F5266" s="3">
        <v>-0.236251</v>
      </c>
      <c r="G5266" s="3">
        <v>0.21</v>
      </c>
      <c r="H5266" s="3">
        <v>48431.89</v>
      </c>
      <c r="I5266" s="3">
        <v>92122.8</v>
      </c>
      <c r="J5266" s="3">
        <v>3.43</v>
      </c>
      <c r="K5266" s="3">
        <v>460293.01</v>
      </c>
      <c r="L5266" s="3">
        <v>28.71</v>
      </c>
      <c r="M5266" s="3">
        <v>22.1</v>
      </c>
      <c r="N5266" s="3">
        <v>34.38</v>
      </c>
      <c r="O5266" s="3">
        <v>11.57</v>
      </c>
      <c r="P5266" s="3">
        <v>1.44</v>
      </c>
      <c r="Q5266" s="3">
        <v>25.41</v>
      </c>
      <c r="R5266" s="3">
        <v>16.38</v>
      </c>
      <c r="S5266" s="3">
        <v>56.76</v>
      </c>
      <c r="T5266" s="3">
        <v>1919.9476871414</v>
      </c>
      <c r="U5266" s="3">
        <v>5252.5704</v>
      </c>
    </row>
    <row r="5267" hidden="1">
      <c r="A5267" s="10" t="str">
        <f t="shared" si="1"/>
        <v>Iceland2013</v>
      </c>
      <c r="B5267" s="1" t="s">
        <v>102</v>
      </c>
      <c r="C5267" s="3">
        <v>2013.0</v>
      </c>
      <c r="D5267" s="3">
        <v>49.31</v>
      </c>
      <c r="E5267" s="3">
        <v>72.68</v>
      </c>
      <c r="F5267" s="2"/>
      <c r="G5267" s="3">
        <v>0.11</v>
      </c>
      <c r="H5267" s="3">
        <v>5019.24</v>
      </c>
      <c r="I5267" s="3">
        <v>4997.71</v>
      </c>
      <c r="J5267" s="3">
        <v>7.68</v>
      </c>
      <c r="K5267" s="3">
        <v>16033.52</v>
      </c>
      <c r="L5267" s="3">
        <v>25.01</v>
      </c>
      <c r="M5267" s="3">
        <v>47.67</v>
      </c>
      <c r="N5267" s="3">
        <v>22.03</v>
      </c>
      <c r="O5267" s="3">
        <v>5.17</v>
      </c>
      <c r="P5267" s="3">
        <v>5.09</v>
      </c>
      <c r="Q5267" s="3">
        <v>10.9</v>
      </c>
      <c r="R5267" s="3">
        <v>51.55</v>
      </c>
      <c r="S5267" s="3">
        <v>32.02</v>
      </c>
      <c r="T5267" s="3">
        <v>1715.231977461</v>
      </c>
      <c r="U5267" s="3">
        <v>3196.2294</v>
      </c>
    </row>
    <row r="5268" hidden="1">
      <c r="A5268" s="10" t="str">
        <f t="shared" si="1"/>
        <v>Israel2013</v>
      </c>
      <c r="B5268" s="1" t="s">
        <v>107</v>
      </c>
      <c r="C5268" s="3">
        <v>2013.0</v>
      </c>
      <c r="D5268" s="3">
        <v>6.05</v>
      </c>
      <c r="E5268" s="3">
        <v>52.52</v>
      </c>
      <c r="F5268" s="3">
        <v>1.024763</v>
      </c>
      <c r="G5268" s="3">
        <v>0.12</v>
      </c>
      <c r="H5268" s="3">
        <v>71995.02</v>
      </c>
      <c r="I5268" s="3">
        <v>66781.21</v>
      </c>
      <c r="J5268" s="3">
        <v>1.87</v>
      </c>
      <c r="K5268" s="3">
        <v>292636.0</v>
      </c>
      <c r="L5268" s="3">
        <v>23.19</v>
      </c>
      <c r="M5268" s="3">
        <v>29.33</v>
      </c>
      <c r="N5268" s="3">
        <v>22.03</v>
      </c>
      <c r="O5268" s="3">
        <v>24.87</v>
      </c>
      <c r="P5268" s="3">
        <v>25.12</v>
      </c>
      <c r="Q5268" s="3">
        <v>20.44</v>
      </c>
      <c r="R5268" s="3">
        <v>45.45</v>
      </c>
      <c r="S5268" s="3">
        <v>8.08</v>
      </c>
      <c r="T5268" s="3">
        <v>1957.85288281592</v>
      </c>
      <c r="U5268" s="3">
        <v>2004.7884</v>
      </c>
    </row>
    <row r="5269" hidden="1">
      <c r="A5269" s="10" t="str">
        <f t="shared" si="1"/>
        <v>Italy2013</v>
      </c>
      <c r="B5269" s="1" t="s">
        <v>108</v>
      </c>
      <c r="C5269" s="3">
        <v>2013.0</v>
      </c>
      <c r="D5269" s="3">
        <v>15.47</v>
      </c>
      <c r="E5269" s="3">
        <v>53.75</v>
      </c>
      <c r="F5269" s="3">
        <v>1.419383</v>
      </c>
      <c r="G5269" s="3">
        <v>0.04</v>
      </c>
      <c r="H5269" s="3">
        <v>479336.35</v>
      </c>
      <c r="I5269" s="3">
        <v>518095.1</v>
      </c>
      <c r="J5269" s="3">
        <v>2.4</v>
      </c>
      <c r="K5269" s="3">
        <v>2141319.99</v>
      </c>
      <c r="L5269" s="3">
        <v>18.16</v>
      </c>
      <c r="M5269" s="3">
        <v>35.59</v>
      </c>
      <c r="N5269" s="3">
        <v>26.97</v>
      </c>
      <c r="O5269" s="3">
        <v>18.03</v>
      </c>
      <c r="P5269" s="3">
        <v>31.5</v>
      </c>
      <c r="Q5269" s="3">
        <v>42.32</v>
      </c>
      <c r="R5269" s="3">
        <v>21.12</v>
      </c>
      <c r="S5269" s="3">
        <v>2.85</v>
      </c>
      <c r="T5269" s="3">
        <v>1571.60976636279</v>
      </c>
      <c r="U5269" s="3">
        <v>1160.932</v>
      </c>
    </row>
    <row r="5270" hidden="1">
      <c r="A5270" s="10" t="str">
        <f t="shared" si="1"/>
        <v>Jamaica2013</v>
      </c>
      <c r="B5270" s="1" t="s">
        <v>109</v>
      </c>
      <c r="C5270" s="3">
        <v>2013.0</v>
      </c>
      <c r="D5270" s="3">
        <v>57.86</v>
      </c>
      <c r="E5270" s="3">
        <v>60.9</v>
      </c>
      <c r="F5270" s="3">
        <v>-0.364044</v>
      </c>
      <c r="G5270" s="3">
        <v>0.12</v>
      </c>
      <c r="H5270" s="3">
        <v>6216.16</v>
      </c>
      <c r="I5270" s="3">
        <v>1569.12</v>
      </c>
      <c r="J5270" s="3">
        <v>-22.11</v>
      </c>
      <c r="K5270" s="3">
        <v>14262.59</v>
      </c>
      <c r="L5270" s="3">
        <v>10.7</v>
      </c>
      <c r="M5270" s="3">
        <v>50.2</v>
      </c>
      <c r="N5270" s="3">
        <v>16.0</v>
      </c>
      <c r="O5270" s="3">
        <v>21.27</v>
      </c>
      <c r="P5270" s="3">
        <v>2.14</v>
      </c>
      <c r="Q5270" s="3">
        <v>36.68</v>
      </c>
      <c r="R5270" s="3">
        <v>45.87</v>
      </c>
      <c r="S5270" s="3">
        <v>14.92</v>
      </c>
      <c r="T5270" s="3">
        <v>1868.3527553304</v>
      </c>
      <c r="U5270" s="3">
        <v>2266.9831</v>
      </c>
    </row>
    <row r="5271" hidden="1">
      <c r="A5271" s="10" t="str">
        <f t="shared" si="1"/>
        <v>Jordan2013</v>
      </c>
      <c r="B5271" s="1" t="s">
        <v>111</v>
      </c>
      <c r="C5271" s="3">
        <v>2013.0</v>
      </c>
      <c r="D5271" s="3">
        <v>29.03</v>
      </c>
      <c r="E5271" s="3">
        <v>53.83</v>
      </c>
      <c r="F5271" s="3">
        <v>0.1888</v>
      </c>
      <c r="G5271" s="3">
        <v>0.08</v>
      </c>
      <c r="H5271" s="3">
        <v>21549.02</v>
      </c>
      <c r="I5271" s="3">
        <v>7919.62</v>
      </c>
      <c r="J5271" s="3">
        <v>-28.86</v>
      </c>
      <c r="K5271" s="3">
        <v>34454.44</v>
      </c>
      <c r="L5271" s="3">
        <v>14.55</v>
      </c>
      <c r="M5271" s="3">
        <v>39.28</v>
      </c>
      <c r="N5271" s="3">
        <v>24.78</v>
      </c>
      <c r="O5271" s="3">
        <v>19.86</v>
      </c>
      <c r="P5271" s="3">
        <v>7.74</v>
      </c>
      <c r="Q5271" s="3">
        <v>45.56</v>
      </c>
      <c r="R5271" s="3">
        <v>27.25</v>
      </c>
      <c r="S5271" s="3">
        <v>19.18</v>
      </c>
      <c r="T5271" s="3">
        <v>1529.71268799429</v>
      </c>
      <c r="U5271" s="3">
        <v>1491.5287</v>
      </c>
    </row>
    <row r="5272" hidden="1">
      <c r="A5272" s="10" t="str">
        <f t="shared" si="1"/>
        <v>Japan2013</v>
      </c>
      <c r="B5272" s="1" t="s">
        <v>110</v>
      </c>
      <c r="C5272" s="3">
        <v>2013.0</v>
      </c>
      <c r="D5272" s="3">
        <v>3.83</v>
      </c>
      <c r="E5272" s="3">
        <v>55.47</v>
      </c>
      <c r="F5272" s="3">
        <v>2.333417</v>
      </c>
      <c r="G5272" s="3">
        <v>0.08</v>
      </c>
      <c r="H5272" s="3">
        <v>833166.06</v>
      </c>
      <c r="I5272" s="3">
        <v>715097.24</v>
      </c>
      <c r="J5272" s="3">
        <v>-2.32</v>
      </c>
      <c r="K5272" s="3">
        <v>5155719.74</v>
      </c>
      <c r="L5272" s="3">
        <v>21.0</v>
      </c>
      <c r="M5272" s="3">
        <v>34.47</v>
      </c>
      <c r="N5272" s="3">
        <v>12.74</v>
      </c>
      <c r="O5272" s="3">
        <v>30.52</v>
      </c>
      <c r="P5272" s="3">
        <v>47.08</v>
      </c>
      <c r="Q5272" s="3">
        <v>24.29</v>
      </c>
      <c r="R5272" s="3">
        <v>22.14</v>
      </c>
      <c r="S5272" s="3">
        <v>1.49</v>
      </c>
      <c r="T5272" s="3">
        <v>1891.96312795637</v>
      </c>
      <c r="U5272" s="3">
        <v>2008.7848</v>
      </c>
    </row>
    <row r="5273" hidden="1">
      <c r="A5273" s="10" t="str">
        <f t="shared" si="1"/>
        <v>Kazakhstan2013</v>
      </c>
      <c r="B5273" s="1" t="s">
        <v>112</v>
      </c>
      <c r="C5273" s="3">
        <v>2013.0</v>
      </c>
      <c r="D5273" s="3">
        <v>83.51</v>
      </c>
      <c r="E5273" s="3">
        <v>68.93</v>
      </c>
      <c r="F5273" s="3">
        <v>-0.919382</v>
      </c>
      <c r="G5273" s="3">
        <v>0.09</v>
      </c>
      <c r="H5273" s="3">
        <v>48804.58</v>
      </c>
      <c r="I5273" s="3">
        <v>84698.54</v>
      </c>
      <c r="J5273" s="3">
        <v>11.83</v>
      </c>
      <c r="K5273" s="3">
        <v>236635.0</v>
      </c>
      <c r="L5273" s="3">
        <v>33.16</v>
      </c>
      <c r="M5273" s="3">
        <v>35.77</v>
      </c>
      <c r="N5273" s="3">
        <v>20.74</v>
      </c>
      <c r="O5273" s="3">
        <v>10.14</v>
      </c>
      <c r="P5273" s="3">
        <v>1.49</v>
      </c>
      <c r="Q5273" s="3">
        <v>8.86</v>
      </c>
      <c r="R5273" s="3">
        <v>14.83</v>
      </c>
      <c r="S5273" s="3">
        <v>74.82</v>
      </c>
      <c r="T5273" s="3">
        <v>2223.74161157754</v>
      </c>
      <c r="U5273" s="3">
        <v>5946.9876</v>
      </c>
    </row>
    <row r="5274" hidden="1">
      <c r="A5274" s="10" t="str">
        <f t="shared" si="1"/>
        <v>Kenya2013</v>
      </c>
      <c r="B5274" s="1" t="s">
        <v>113</v>
      </c>
      <c r="C5274" s="3">
        <v>2013.0</v>
      </c>
      <c r="D5274" s="3">
        <v>64.39</v>
      </c>
      <c r="E5274" s="3">
        <v>64.65</v>
      </c>
      <c r="F5274" s="3">
        <v>-0.303119</v>
      </c>
      <c r="G5274" s="3">
        <v>0.05</v>
      </c>
      <c r="H5274" s="3">
        <v>16394.47</v>
      </c>
      <c r="I5274" s="3">
        <v>5536.95</v>
      </c>
      <c r="J5274" s="3">
        <v>-13.28</v>
      </c>
      <c r="K5274" s="3">
        <v>55096.73</v>
      </c>
      <c r="L5274" s="3">
        <v>25.39</v>
      </c>
      <c r="M5274" s="3">
        <v>39.26</v>
      </c>
      <c r="N5274" s="3">
        <v>27.55</v>
      </c>
      <c r="O5274" s="3">
        <v>6.79</v>
      </c>
      <c r="P5274" s="3">
        <v>3.95</v>
      </c>
      <c r="Q5274" s="3">
        <v>64.21</v>
      </c>
      <c r="R5274" s="3">
        <v>17.09</v>
      </c>
      <c r="S5274" s="3">
        <v>13.37</v>
      </c>
      <c r="T5274" s="3">
        <v>1814.58649235377</v>
      </c>
      <c r="U5274" s="3">
        <v>2231.4148</v>
      </c>
    </row>
    <row r="5275" hidden="1">
      <c r="A5275" s="10" t="str">
        <f t="shared" si="1"/>
        <v>Kyrgyz Republic2013</v>
      </c>
      <c r="B5275" s="1" t="s">
        <v>117</v>
      </c>
      <c r="C5275" s="3">
        <v>2013.0</v>
      </c>
      <c r="D5275" s="3">
        <v>25.83</v>
      </c>
      <c r="E5275" s="3">
        <v>74.75</v>
      </c>
      <c r="F5275" s="3">
        <v>0.250905</v>
      </c>
      <c r="G5275" s="3">
        <v>0.19</v>
      </c>
      <c r="H5275" s="3">
        <v>5983.02</v>
      </c>
      <c r="I5275" s="3">
        <v>1773.23</v>
      </c>
      <c r="J5275" s="3">
        <v>-49.53</v>
      </c>
      <c r="K5275" s="3">
        <v>7335.03</v>
      </c>
      <c r="L5275" s="3">
        <v>18.49</v>
      </c>
      <c r="M5275" s="3">
        <v>56.26</v>
      </c>
      <c r="N5275" s="3">
        <v>19.25</v>
      </c>
      <c r="O5275" s="3">
        <v>5.65</v>
      </c>
      <c r="P5275" s="3">
        <v>8.66</v>
      </c>
      <c r="Q5275" s="3">
        <v>23.6</v>
      </c>
      <c r="R5275" s="3">
        <v>53.91</v>
      </c>
      <c r="S5275" s="3">
        <v>11.22</v>
      </c>
      <c r="T5275" s="3">
        <v>1653.62735049456</v>
      </c>
      <c r="U5275" s="3">
        <v>2316.9277</v>
      </c>
    </row>
    <row r="5276" hidden="1">
      <c r="A5276" s="10" t="str">
        <f t="shared" si="1"/>
        <v>Cambodia2013</v>
      </c>
      <c r="B5276" s="1" t="s">
        <v>48</v>
      </c>
      <c r="C5276" s="3">
        <v>2013.0</v>
      </c>
      <c r="D5276" s="3">
        <v>7.13</v>
      </c>
      <c r="E5276" s="3">
        <v>50.73</v>
      </c>
      <c r="F5276" s="3">
        <v>-0.634876</v>
      </c>
      <c r="G5276" s="3">
        <v>0.1</v>
      </c>
      <c r="H5276" s="3">
        <v>8231.54</v>
      </c>
      <c r="I5276" s="3">
        <v>6665.9</v>
      </c>
      <c r="J5276" s="3">
        <v>-5.27</v>
      </c>
      <c r="K5276" s="3">
        <v>15227.99</v>
      </c>
      <c r="L5276" s="3">
        <v>17.37</v>
      </c>
      <c r="M5276" s="3">
        <v>33.36</v>
      </c>
      <c r="N5276" s="3">
        <v>47.51</v>
      </c>
      <c r="O5276" s="3">
        <v>1.72</v>
      </c>
      <c r="P5276" s="3">
        <v>3.23</v>
      </c>
      <c r="Q5276" s="3">
        <v>90.63</v>
      </c>
      <c r="R5276" s="3">
        <v>2.94</v>
      </c>
      <c r="S5276" s="3">
        <v>3.15</v>
      </c>
      <c r="T5276" s="3">
        <v>2206.55708355948</v>
      </c>
      <c r="U5276" s="3">
        <v>5510.6959</v>
      </c>
    </row>
    <row r="5277" hidden="1">
      <c r="A5277" s="10" t="str">
        <f t="shared" si="1"/>
        <v>Kiribati2013</v>
      </c>
      <c r="B5277" s="1" t="s">
        <v>114</v>
      </c>
      <c r="C5277" s="3">
        <v>2013.0</v>
      </c>
      <c r="D5277" s="3">
        <v>93.46</v>
      </c>
      <c r="E5277" s="3">
        <v>78.52</v>
      </c>
      <c r="F5277" s="2"/>
      <c r="G5277" s="3">
        <v>0.46</v>
      </c>
      <c r="H5277" s="3">
        <v>97.11</v>
      </c>
      <c r="I5277" s="3">
        <v>6.67</v>
      </c>
      <c r="J5277" s="3">
        <v>-81.91</v>
      </c>
      <c r="K5277" s="3">
        <v>185.11</v>
      </c>
      <c r="L5277" s="3">
        <v>21.35</v>
      </c>
      <c r="M5277" s="3">
        <v>57.17</v>
      </c>
      <c r="N5277" s="3">
        <v>14.39</v>
      </c>
      <c r="O5277" s="3">
        <v>5.74</v>
      </c>
      <c r="P5277" s="3">
        <v>2.29</v>
      </c>
      <c r="Q5277" s="3">
        <v>33.92</v>
      </c>
      <c r="R5277" s="3">
        <v>42.62</v>
      </c>
      <c r="S5277" s="3">
        <v>20.37</v>
      </c>
      <c r="T5277" s="3">
        <v>1708.5283533798</v>
      </c>
      <c r="U5277" s="3">
        <v>3592.125</v>
      </c>
    </row>
    <row r="5278" hidden="1">
      <c r="A5278" s="10" t="str">
        <f t="shared" si="1"/>
        <v>St. Kitts and Nevis2013</v>
      </c>
      <c r="B5278" s="1" t="s">
        <v>190</v>
      </c>
      <c r="C5278" s="3">
        <v>2013.0</v>
      </c>
      <c r="D5278" s="3">
        <v>19.64</v>
      </c>
      <c r="E5278" s="3">
        <v>79.36</v>
      </c>
      <c r="F5278" s="2"/>
      <c r="G5278" s="3">
        <v>0.28</v>
      </c>
      <c r="H5278" s="3">
        <v>248.79</v>
      </c>
      <c r="I5278" s="3">
        <v>40.41</v>
      </c>
      <c r="J5278" s="2"/>
      <c r="K5278" s="3">
        <v>839.77</v>
      </c>
      <c r="L5278" s="3">
        <v>23.25</v>
      </c>
      <c r="M5278" s="3">
        <v>56.11</v>
      </c>
      <c r="N5278" s="3">
        <v>13.19</v>
      </c>
      <c r="O5278" s="3">
        <v>7.45</v>
      </c>
      <c r="P5278" s="3">
        <v>74.81</v>
      </c>
      <c r="Q5278" s="3">
        <v>21.6</v>
      </c>
      <c r="R5278" s="3">
        <v>1.63</v>
      </c>
      <c r="S5278" s="3">
        <v>1.96</v>
      </c>
      <c r="T5278" s="3">
        <v>2106.23199859512</v>
      </c>
      <c r="U5278" s="3">
        <v>5634.3422</v>
      </c>
    </row>
    <row r="5279" hidden="1">
      <c r="A5279" s="10" t="str">
        <f t="shared" si="1"/>
        <v>Korea, Rep.2013</v>
      </c>
      <c r="B5279" s="1" t="s">
        <v>115</v>
      </c>
      <c r="C5279" s="3">
        <v>2013.0</v>
      </c>
      <c r="D5279" s="3">
        <v>11.74</v>
      </c>
      <c r="E5279" s="3">
        <v>50.52</v>
      </c>
      <c r="F5279" s="3">
        <v>1.817145</v>
      </c>
      <c r="G5279" s="3">
        <v>0.12</v>
      </c>
      <c r="H5279" s="3">
        <v>515572.97</v>
      </c>
      <c r="I5279" s="3">
        <v>559618.56</v>
      </c>
      <c r="J5279" s="3">
        <v>4.63</v>
      </c>
      <c r="K5279" s="3">
        <v>1370800.0</v>
      </c>
      <c r="L5279" s="3">
        <v>26.28</v>
      </c>
      <c r="M5279" s="3">
        <v>24.24</v>
      </c>
      <c r="N5279" s="3">
        <v>19.09</v>
      </c>
      <c r="O5279" s="3">
        <v>30.39</v>
      </c>
      <c r="P5279" s="3">
        <v>50.59</v>
      </c>
      <c r="Q5279" s="3">
        <v>25.12</v>
      </c>
      <c r="R5279" s="3">
        <v>23.59</v>
      </c>
      <c r="S5279" s="3">
        <v>0.68</v>
      </c>
      <c r="T5279" s="3">
        <v>2080.74044257905</v>
      </c>
      <c r="U5279" s="3">
        <v>1910.5455</v>
      </c>
    </row>
    <row r="5280" hidden="1">
      <c r="A5280" s="10" t="str">
        <f t="shared" si="1"/>
        <v>Kuwait2013</v>
      </c>
      <c r="B5280" s="1" t="s">
        <v>116</v>
      </c>
      <c r="C5280" s="3">
        <v>2013.0</v>
      </c>
      <c r="D5280" s="3">
        <v>94.72</v>
      </c>
      <c r="E5280" s="3">
        <v>72.99</v>
      </c>
      <c r="F5280" s="3">
        <v>-1.198985</v>
      </c>
      <c r="G5280" s="3">
        <v>0.09</v>
      </c>
      <c r="H5280" s="3">
        <v>29645.61</v>
      </c>
      <c r="I5280" s="3">
        <v>114404.08</v>
      </c>
      <c r="J5280" s="3">
        <v>44.12</v>
      </c>
      <c r="K5280" s="3">
        <v>174161.0</v>
      </c>
      <c r="L5280" s="3">
        <v>24.49</v>
      </c>
      <c r="M5280" s="3">
        <v>48.5</v>
      </c>
      <c r="N5280" s="3">
        <v>19.28</v>
      </c>
      <c r="O5280" s="3">
        <v>7.72</v>
      </c>
      <c r="P5280" s="3">
        <v>0.65</v>
      </c>
      <c r="Q5280" s="3">
        <v>26.57</v>
      </c>
      <c r="R5280" s="3">
        <v>3.42</v>
      </c>
      <c r="S5280" s="3">
        <v>69.36</v>
      </c>
      <c r="T5280" s="3">
        <v>2255.33008715763</v>
      </c>
      <c r="U5280" s="3">
        <v>8883.629</v>
      </c>
    </row>
    <row r="5281" hidden="1">
      <c r="A5281" s="10" t="str">
        <f t="shared" si="1"/>
        <v>Lebanon2013</v>
      </c>
      <c r="B5281" s="1" t="s">
        <v>120</v>
      </c>
      <c r="C5281" s="3">
        <v>2013.0</v>
      </c>
      <c r="D5281" s="3">
        <v>33.21</v>
      </c>
      <c r="E5281" s="3">
        <v>71.52</v>
      </c>
      <c r="F5281" s="3">
        <v>0.373928</v>
      </c>
      <c r="G5281" s="3">
        <v>0.05</v>
      </c>
      <c r="H5281" s="3">
        <v>21234.21</v>
      </c>
      <c r="I5281" s="3">
        <v>3937.07</v>
      </c>
      <c r="J5281" s="3">
        <v>-32.86</v>
      </c>
      <c r="K5281" s="3">
        <v>46909.33</v>
      </c>
      <c r="L5281" s="3">
        <v>14.85</v>
      </c>
      <c r="M5281" s="3">
        <v>56.67</v>
      </c>
      <c r="N5281" s="3">
        <v>21.34</v>
      </c>
      <c r="O5281" s="3">
        <v>7.09</v>
      </c>
      <c r="P5281" s="3">
        <v>13.08</v>
      </c>
      <c r="Q5281" s="3">
        <v>43.19</v>
      </c>
      <c r="R5281" s="3">
        <v>27.78</v>
      </c>
      <c r="S5281" s="3">
        <v>15.85</v>
      </c>
      <c r="T5281" s="3">
        <v>1554.05779073419</v>
      </c>
      <c r="U5281" s="3">
        <v>1152.5291</v>
      </c>
    </row>
    <row r="5282" hidden="1">
      <c r="A5282" s="10" t="str">
        <f t="shared" si="1"/>
        <v>Libya2013</v>
      </c>
      <c r="B5282" s="1" t="s">
        <v>122</v>
      </c>
      <c r="C5282" s="3">
        <v>2013.0</v>
      </c>
      <c r="D5282" s="3">
        <v>0.0</v>
      </c>
      <c r="E5282" s="3">
        <v>0.0</v>
      </c>
      <c r="F5282" s="3">
        <v>-1.871593</v>
      </c>
      <c r="G5282" s="2"/>
      <c r="H5282" s="2"/>
      <c r="I5282" s="2"/>
      <c r="J5282" s="3">
        <v>5.61</v>
      </c>
      <c r="K5282" s="3">
        <v>65502.87</v>
      </c>
      <c r="L5282" s="2"/>
      <c r="M5282" s="2"/>
      <c r="N5282" s="2"/>
      <c r="O5282" s="2"/>
      <c r="P5282" s="2"/>
      <c r="Q5282" s="2"/>
      <c r="R5282" s="2"/>
      <c r="S5282" s="2"/>
      <c r="T5282" s="3">
        <v>0.0</v>
      </c>
      <c r="U5282" s="3">
        <v>0.0</v>
      </c>
    </row>
    <row r="5283" hidden="1">
      <c r="A5283" s="10" t="str">
        <f t="shared" si="1"/>
        <v>St. Lucia2013</v>
      </c>
      <c r="B5283" s="1" t="s">
        <v>191</v>
      </c>
      <c r="C5283" s="3">
        <v>2013.0</v>
      </c>
      <c r="D5283" s="3">
        <v>57.55</v>
      </c>
      <c r="E5283" s="3">
        <v>80.45</v>
      </c>
      <c r="F5283" s="2"/>
      <c r="G5283" s="3">
        <v>0.22</v>
      </c>
      <c r="H5283" s="3">
        <v>887.55</v>
      </c>
      <c r="I5283" s="3">
        <v>154.53</v>
      </c>
      <c r="J5283" s="2"/>
      <c r="K5283" s="3">
        <v>1664.82</v>
      </c>
      <c r="L5283" s="3">
        <v>9.72</v>
      </c>
      <c r="M5283" s="3">
        <v>70.73</v>
      </c>
      <c r="N5283" s="3">
        <v>10.26</v>
      </c>
      <c r="O5283" s="3">
        <v>5.51</v>
      </c>
      <c r="P5283" s="3">
        <v>17.89</v>
      </c>
      <c r="Q5283" s="3">
        <v>66.11</v>
      </c>
      <c r="R5283" s="3">
        <v>4.15</v>
      </c>
      <c r="S5283" s="3">
        <v>11.21</v>
      </c>
      <c r="T5283" s="3">
        <v>2303.03797147036</v>
      </c>
      <c r="U5283" s="3">
        <v>1477.8697</v>
      </c>
    </row>
    <row r="5284" hidden="1">
      <c r="A5284" s="10" t="str">
        <f t="shared" si="1"/>
        <v>Latin America &amp; Caribbean2013</v>
      </c>
      <c r="B5284" s="1" t="s">
        <v>118</v>
      </c>
      <c r="C5284" s="3">
        <v>2013.0</v>
      </c>
      <c r="D5284" s="3">
        <v>50.67</v>
      </c>
      <c r="E5284" s="3">
        <v>68.24</v>
      </c>
      <c r="F5284" s="2"/>
      <c r="G5284" s="2"/>
      <c r="H5284" s="3">
        <v>1098262.91</v>
      </c>
      <c r="I5284" s="3">
        <v>1098145.83</v>
      </c>
      <c r="J5284" s="3">
        <v>-1.93</v>
      </c>
      <c r="K5284" s="3">
        <v>6301889.86</v>
      </c>
      <c r="L5284" s="3">
        <v>35.49</v>
      </c>
      <c r="M5284" s="3">
        <v>32.75</v>
      </c>
      <c r="N5284" s="3">
        <v>21.99</v>
      </c>
      <c r="O5284" s="3">
        <v>8.37</v>
      </c>
      <c r="P5284" s="3">
        <v>20.05</v>
      </c>
      <c r="Q5284" s="3">
        <v>22.88</v>
      </c>
      <c r="R5284" s="3">
        <v>20.18</v>
      </c>
      <c r="S5284" s="3">
        <v>35.75</v>
      </c>
      <c r="T5284" s="3">
        <v>0.0</v>
      </c>
      <c r="U5284" s="3">
        <v>1108.3216</v>
      </c>
    </row>
    <row r="5285" hidden="1">
      <c r="A5285" s="10" t="str">
        <f t="shared" si="1"/>
        <v>Sri Lanka2013</v>
      </c>
      <c r="B5285" s="1" t="s">
        <v>189</v>
      </c>
      <c r="C5285" s="3">
        <v>2013.0</v>
      </c>
      <c r="D5285" s="3">
        <v>28.98</v>
      </c>
      <c r="E5285" s="3">
        <v>49.67</v>
      </c>
      <c r="F5285" s="3">
        <v>-0.320583</v>
      </c>
      <c r="G5285" s="3">
        <v>0.08</v>
      </c>
      <c r="H5285" s="3">
        <v>17930.81</v>
      </c>
      <c r="I5285" s="3">
        <v>10004.88</v>
      </c>
      <c r="J5285" s="3">
        <v>-8.62</v>
      </c>
      <c r="K5285" s="3">
        <v>74317.81</v>
      </c>
      <c r="L5285" s="3">
        <v>17.5</v>
      </c>
      <c r="M5285" s="3">
        <v>32.17</v>
      </c>
      <c r="N5285" s="3">
        <v>36.69</v>
      </c>
      <c r="O5285" s="3">
        <v>13.32</v>
      </c>
      <c r="P5285" s="3">
        <v>4.04</v>
      </c>
      <c r="Q5285" s="3">
        <v>78.92</v>
      </c>
      <c r="R5285" s="3">
        <v>10.15</v>
      </c>
      <c r="S5285" s="3">
        <v>6.88</v>
      </c>
      <c r="T5285" s="3">
        <v>1652.87945610914</v>
      </c>
      <c r="U5285" s="3">
        <v>2759.5575</v>
      </c>
    </row>
    <row r="5286" hidden="1">
      <c r="A5286" s="10" t="str">
        <f t="shared" si="1"/>
        <v>Lesotho2013</v>
      </c>
      <c r="B5286" s="1" t="s">
        <v>121</v>
      </c>
      <c r="C5286" s="3">
        <v>2013.0</v>
      </c>
      <c r="D5286" s="3">
        <v>28.61</v>
      </c>
      <c r="E5286" s="3">
        <v>66.77</v>
      </c>
      <c r="F5286" s="2"/>
      <c r="G5286" s="3">
        <v>0.28</v>
      </c>
      <c r="H5286" s="3">
        <v>1831.55</v>
      </c>
      <c r="I5286" s="3">
        <v>349.99</v>
      </c>
      <c r="J5286" s="3">
        <v>-55.59</v>
      </c>
      <c r="K5286" s="3">
        <v>2421.47</v>
      </c>
      <c r="L5286" s="3">
        <v>12.3</v>
      </c>
      <c r="M5286" s="3">
        <v>54.47</v>
      </c>
      <c r="N5286" s="3">
        <v>20.8</v>
      </c>
      <c r="O5286" s="3">
        <v>11.87</v>
      </c>
      <c r="P5286" s="3">
        <v>11.0</v>
      </c>
      <c r="Q5286" s="3">
        <v>71.31</v>
      </c>
      <c r="R5286" s="3">
        <v>8.25</v>
      </c>
      <c r="S5286" s="3">
        <v>8.64</v>
      </c>
      <c r="T5286" s="3">
        <v>1558.08233234289</v>
      </c>
      <c r="U5286" s="3">
        <v>2603.4123</v>
      </c>
    </row>
    <row r="5287" hidden="1">
      <c r="A5287" s="10" t="str">
        <f t="shared" si="1"/>
        <v>Lithuania2013</v>
      </c>
      <c r="B5287" s="1" t="s">
        <v>123</v>
      </c>
      <c r="C5287" s="3">
        <v>2013.0</v>
      </c>
      <c r="D5287" s="3">
        <v>47.05</v>
      </c>
      <c r="E5287" s="3">
        <v>49.86</v>
      </c>
      <c r="F5287" s="3">
        <v>0.677986</v>
      </c>
      <c r="G5287" s="3">
        <v>0.05</v>
      </c>
      <c r="H5287" s="3">
        <v>34813.22</v>
      </c>
      <c r="I5287" s="3">
        <v>32599.74</v>
      </c>
      <c r="J5287" s="3">
        <v>1.45</v>
      </c>
      <c r="K5287" s="3">
        <v>46514.47</v>
      </c>
      <c r="L5287" s="3">
        <v>17.5</v>
      </c>
      <c r="M5287" s="3">
        <v>32.36</v>
      </c>
      <c r="N5287" s="3">
        <v>17.75</v>
      </c>
      <c r="O5287" s="3">
        <v>29.69</v>
      </c>
      <c r="P5287" s="3">
        <v>15.48</v>
      </c>
      <c r="Q5287" s="3">
        <v>53.82</v>
      </c>
      <c r="R5287" s="3">
        <v>17.14</v>
      </c>
      <c r="S5287" s="3">
        <v>11.77</v>
      </c>
      <c r="T5287" s="3">
        <v>1684.88190448189</v>
      </c>
      <c r="U5287" s="3">
        <v>1087.0032</v>
      </c>
    </row>
    <row r="5288" hidden="1">
      <c r="A5288" s="10" t="str">
        <f t="shared" si="1"/>
        <v>Luxembourg2013</v>
      </c>
      <c r="B5288" s="1" t="s">
        <v>124</v>
      </c>
      <c r="C5288" s="3">
        <v>2013.0</v>
      </c>
      <c r="D5288" s="3">
        <v>16.3</v>
      </c>
      <c r="E5288" s="3">
        <v>66.49</v>
      </c>
      <c r="F5288" s="2"/>
      <c r="G5288" s="3">
        <v>0.1</v>
      </c>
      <c r="H5288" s="3">
        <v>23934.08</v>
      </c>
      <c r="I5288" s="3">
        <v>13826.01</v>
      </c>
      <c r="J5288" s="3">
        <v>32.02</v>
      </c>
      <c r="K5288" s="3">
        <v>61739.35</v>
      </c>
      <c r="L5288" s="3">
        <v>22.52</v>
      </c>
      <c r="M5288" s="3">
        <v>43.97</v>
      </c>
      <c r="N5288" s="3">
        <v>18.14</v>
      </c>
      <c r="O5288" s="3">
        <v>9.67</v>
      </c>
      <c r="P5288" s="3">
        <v>20.41</v>
      </c>
      <c r="Q5288" s="3">
        <v>38.11</v>
      </c>
      <c r="R5288" s="3">
        <v>34.34</v>
      </c>
      <c r="S5288" s="3">
        <v>4.13</v>
      </c>
      <c r="T5288" s="3">
        <v>1723.14590923808</v>
      </c>
      <c r="U5288" s="3">
        <v>1395.0139</v>
      </c>
    </row>
    <row r="5289" hidden="1">
      <c r="A5289" s="10" t="str">
        <f t="shared" si="1"/>
        <v>Latvia2013</v>
      </c>
      <c r="B5289" s="1" t="s">
        <v>119</v>
      </c>
      <c r="C5289" s="3">
        <v>2013.0</v>
      </c>
      <c r="D5289" s="3">
        <v>44.46</v>
      </c>
      <c r="E5289" s="3">
        <v>65.28</v>
      </c>
      <c r="F5289" s="3">
        <v>0.652463</v>
      </c>
      <c r="G5289" s="3">
        <v>0.06</v>
      </c>
      <c r="H5289" s="3">
        <v>16778.95</v>
      </c>
      <c r="I5289" s="3">
        <v>13324.7</v>
      </c>
      <c r="J5289" s="3">
        <v>-4.33</v>
      </c>
      <c r="K5289" s="3">
        <v>30432.8</v>
      </c>
      <c r="L5289" s="3">
        <v>18.79</v>
      </c>
      <c r="M5289" s="3">
        <v>46.49</v>
      </c>
      <c r="N5289" s="3">
        <v>16.65</v>
      </c>
      <c r="O5289" s="3">
        <v>7.74</v>
      </c>
      <c r="P5289" s="3">
        <v>16.53</v>
      </c>
      <c r="Q5289" s="3">
        <v>38.55</v>
      </c>
      <c r="R5289" s="3">
        <v>22.38</v>
      </c>
      <c r="S5289" s="3">
        <v>15.55</v>
      </c>
      <c r="T5289" s="3">
        <v>1588.64607840723</v>
      </c>
      <c r="U5289" s="3">
        <v>988.8021</v>
      </c>
    </row>
    <row r="5290" hidden="1">
      <c r="A5290" s="10" t="str">
        <f t="shared" si="1"/>
        <v>Macao SAR, China2013</v>
      </c>
      <c r="B5290" s="1" t="s">
        <v>125</v>
      </c>
      <c r="C5290" s="3">
        <v>2013.0</v>
      </c>
      <c r="D5290" s="3">
        <v>0.0</v>
      </c>
      <c r="E5290" s="3">
        <v>0.0</v>
      </c>
      <c r="F5290" s="2"/>
      <c r="G5290" s="2"/>
      <c r="H5290" s="2"/>
      <c r="I5290" s="2"/>
      <c r="J5290" s="3">
        <v>60.24</v>
      </c>
      <c r="K5290" s="3">
        <v>51552.08</v>
      </c>
      <c r="L5290" s="2"/>
      <c r="M5290" s="2"/>
      <c r="N5290" s="2"/>
      <c r="O5290" s="2"/>
      <c r="P5290" s="2"/>
      <c r="Q5290" s="2"/>
      <c r="R5290" s="2"/>
      <c r="S5290" s="2"/>
      <c r="T5290" s="3">
        <v>0.0</v>
      </c>
      <c r="U5290" s="3">
        <v>0.0</v>
      </c>
    </row>
    <row r="5291" hidden="1">
      <c r="A5291" s="10" t="str">
        <f t="shared" si="1"/>
        <v>Morocco2013</v>
      </c>
      <c r="B5291" s="1" t="s">
        <v>142</v>
      </c>
      <c r="C5291" s="3">
        <v>2013.0</v>
      </c>
      <c r="D5291" s="3">
        <v>34.58</v>
      </c>
      <c r="E5291" s="3">
        <v>54.59</v>
      </c>
      <c r="F5291" s="3">
        <v>-0.474872</v>
      </c>
      <c r="G5291" s="3">
        <v>0.08</v>
      </c>
      <c r="H5291" s="3">
        <v>45186.37</v>
      </c>
      <c r="I5291" s="3">
        <v>21965.43</v>
      </c>
      <c r="J5291" s="3">
        <v>-14.47</v>
      </c>
      <c r="K5291" s="3">
        <v>106826.0</v>
      </c>
      <c r="L5291" s="3">
        <v>20.61</v>
      </c>
      <c r="M5291" s="3">
        <v>33.98</v>
      </c>
      <c r="N5291" s="3">
        <v>27.07</v>
      </c>
      <c r="O5291" s="3">
        <v>18.24</v>
      </c>
      <c r="P5291" s="3">
        <v>7.72</v>
      </c>
      <c r="Q5291" s="3">
        <v>47.2</v>
      </c>
      <c r="R5291" s="3">
        <v>27.57</v>
      </c>
      <c r="S5291" s="3">
        <v>17.47</v>
      </c>
      <c r="T5291" s="3">
        <v>1774.18952796556</v>
      </c>
      <c r="U5291" s="3">
        <v>1123.2087</v>
      </c>
    </row>
    <row r="5292" hidden="1">
      <c r="A5292" s="10" t="str">
        <f t="shared" si="1"/>
        <v>Moldova2013</v>
      </c>
      <c r="B5292" s="1" t="s">
        <v>138</v>
      </c>
      <c r="C5292" s="3">
        <v>2013.0</v>
      </c>
      <c r="D5292" s="3">
        <v>45.0</v>
      </c>
      <c r="E5292" s="3">
        <v>64.72</v>
      </c>
      <c r="F5292" s="3">
        <v>0.14256</v>
      </c>
      <c r="G5292" s="3">
        <v>0.08</v>
      </c>
      <c r="H5292" s="3">
        <v>5492.39</v>
      </c>
      <c r="I5292" s="3">
        <v>2428.3</v>
      </c>
      <c r="J5292" s="3">
        <v>-31.5</v>
      </c>
      <c r="K5292" s="3">
        <v>9496.68</v>
      </c>
      <c r="L5292" s="3">
        <v>15.53</v>
      </c>
      <c r="M5292" s="3">
        <v>49.19</v>
      </c>
      <c r="N5292" s="3">
        <v>20.43</v>
      </c>
      <c r="O5292" s="3">
        <v>5.87</v>
      </c>
      <c r="P5292" s="3">
        <v>7.29</v>
      </c>
      <c r="Q5292" s="3">
        <v>55.89</v>
      </c>
      <c r="R5292" s="3">
        <v>9.62</v>
      </c>
      <c r="S5292" s="3">
        <v>27.2</v>
      </c>
      <c r="T5292" s="3">
        <v>1563.44129888677</v>
      </c>
      <c r="U5292" s="3">
        <v>1323.0318</v>
      </c>
    </row>
    <row r="5293" hidden="1">
      <c r="A5293" s="10" t="str">
        <f t="shared" si="1"/>
        <v>Madagascar2013</v>
      </c>
      <c r="B5293" s="1" t="s">
        <v>126</v>
      </c>
      <c r="C5293" s="3">
        <v>2013.0</v>
      </c>
      <c r="D5293" s="3">
        <v>39.71</v>
      </c>
      <c r="E5293" s="3">
        <v>62.83</v>
      </c>
      <c r="F5293" s="3">
        <v>-0.786091</v>
      </c>
      <c r="G5293" s="3">
        <v>0.08</v>
      </c>
      <c r="H5293" s="3">
        <v>2699.41</v>
      </c>
      <c r="I5293" s="3">
        <v>1626.89</v>
      </c>
      <c r="J5293" s="3">
        <v>-9.82</v>
      </c>
      <c r="K5293" s="3">
        <v>12423.56</v>
      </c>
      <c r="L5293" s="3">
        <v>14.46</v>
      </c>
      <c r="M5293" s="3">
        <v>48.37</v>
      </c>
      <c r="N5293" s="3">
        <v>29.86</v>
      </c>
      <c r="O5293" s="3">
        <v>7.13</v>
      </c>
      <c r="P5293" s="3">
        <v>4.16</v>
      </c>
      <c r="Q5293" s="3">
        <v>45.45</v>
      </c>
      <c r="R5293" s="3">
        <v>30.73</v>
      </c>
      <c r="S5293" s="3">
        <v>19.42</v>
      </c>
      <c r="T5293" s="3">
        <v>1492.29098126035</v>
      </c>
      <c r="U5293" s="3">
        <v>1563.8277</v>
      </c>
    </row>
    <row r="5294" hidden="1">
      <c r="A5294" s="10" t="str">
        <f t="shared" si="1"/>
        <v>Maldives2013</v>
      </c>
      <c r="B5294" s="1" t="s">
        <v>129</v>
      </c>
      <c r="C5294" s="3">
        <v>2013.0</v>
      </c>
      <c r="D5294" s="3">
        <v>98.43</v>
      </c>
      <c r="E5294" s="3">
        <v>77.86</v>
      </c>
      <c r="F5294" s="2"/>
      <c r="G5294" s="3">
        <v>0.13</v>
      </c>
      <c r="H5294" s="3">
        <v>1733.28</v>
      </c>
      <c r="I5294" s="3">
        <v>166.5</v>
      </c>
      <c r="J5294" s="2"/>
      <c r="K5294" s="3">
        <v>3295.01</v>
      </c>
      <c r="L5294" s="3">
        <v>17.29</v>
      </c>
      <c r="M5294" s="3">
        <v>60.57</v>
      </c>
      <c r="N5294" s="3">
        <v>11.77</v>
      </c>
      <c r="O5294" s="3">
        <v>10.36</v>
      </c>
      <c r="P5294" s="2"/>
      <c r="Q5294" s="3">
        <v>10.08</v>
      </c>
      <c r="R5294" s="3">
        <v>5.78</v>
      </c>
      <c r="S5294" s="3">
        <v>84.14</v>
      </c>
      <c r="T5294" s="3">
        <v>1726.94696134056</v>
      </c>
      <c r="U5294" s="3">
        <v>7854.0598</v>
      </c>
    </row>
    <row r="5295" hidden="1">
      <c r="A5295" s="10" t="str">
        <f t="shared" si="1"/>
        <v>Mexico2013</v>
      </c>
      <c r="B5295" s="1" t="s">
        <v>136</v>
      </c>
      <c r="C5295" s="3">
        <v>2013.0</v>
      </c>
      <c r="D5295" s="3">
        <v>21.17</v>
      </c>
      <c r="E5295" s="3">
        <v>73.22</v>
      </c>
      <c r="F5295" s="3">
        <v>1.232722</v>
      </c>
      <c r="G5295" s="3">
        <v>0.5</v>
      </c>
      <c r="H5295" s="3">
        <v>381210.15</v>
      </c>
      <c r="I5295" s="3">
        <v>379949.27</v>
      </c>
      <c r="J5295" s="3">
        <v>-1.15</v>
      </c>
      <c r="K5295" s="3">
        <v>1274440.06</v>
      </c>
      <c r="L5295" s="3">
        <v>45.09</v>
      </c>
      <c r="M5295" s="3">
        <v>28.13</v>
      </c>
      <c r="N5295" s="3">
        <v>19.55</v>
      </c>
      <c r="O5295" s="3">
        <v>4.99</v>
      </c>
      <c r="P5295" s="3">
        <v>42.05</v>
      </c>
      <c r="Q5295" s="3">
        <v>30.01</v>
      </c>
      <c r="R5295" s="3">
        <v>10.58</v>
      </c>
      <c r="S5295" s="3">
        <v>16.47</v>
      </c>
      <c r="T5295" s="3">
        <v>2660.47684790161</v>
      </c>
      <c r="U5295" s="3">
        <v>1937.0953</v>
      </c>
    </row>
    <row r="5296" hidden="1">
      <c r="A5296" s="10" t="str">
        <f t="shared" si="1"/>
        <v>North Macedonia2013</v>
      </c>
      <c r="B5296" s="1" t="s">
        <v>155</v>
      </c>
      <c r="C5296" s="3">
        <v>2013.0</v>
      </c>
      <c r="D5296" s="3">
        <v>23.43</v>
      </c>
      <c r="E5296" s="3">
        <v>53.26</v>
      </c>
      <c r="F5296" s="3">
        <v>-0.127775</v>
      </c>
      <c r="G5296" s="3">
        <v>0.14</v>
      </c>
      <c r="H5296" s="3">
        <v>6619.59</v>
      </c>
      <c r="I5296" s="3">
        <v>4298.77</v>
      </c>
      <c r="J5296" s="3">
        <v>-18.06</v>
      </c>
      <c r="K5296" s="3">
        <v>10817.71</v>
      </c>
      <c r="L5296" s="3">
        <v>14.75</v>
      </c>
      <c r="M5296" s="3">
        <v>38.51</v>
      </c>
      <c r="N5296" s="3">
        <v>38.12</v>
      </c>
      <c r="O5296" s="3">
        <v>8.53</v>
      </c>
      <c r="P5296" s="3">
        <v>11.57</v>
      </c>
      <c r="Q5296" s="3">
        <v>35.67</v>
      </c>
      <c r="R5296" s="3">
        <v>38.85</v>
      </c>
      <c r="S5296" s="3">
        <v>13.86</v>
      </c>
      <c r="T5296" s="3">
        <v>0.0</v>
      </c>
      <c r="U5296" s="3">
        <v>1362.8424</v>
      </c>
    </row>
    <row r="5297" hidden="1">
      <c r="A5297" s="10" t="str">
        <f t="shared" si="1"/>
        <v>Mali2013</v>
      </c>
      <c r="B5297" s="1" t="s">
        <v>130</v>
      </c>
      <c r="C5297" s="3">
        <v>2013.0</v>
      </c>
      <c r="D5297" s="3">
        <v>0.0</v>
      </c>
      <c r="E5297" s="3">
        <v>0.0</v>
      </c>
      <c r="F5297" s="3">
        <v>-1.046677</v>
      </c>
      <c r="G5297" s="2"/>
      <c r="H5297" s="2"/>
      <c r="I5297" s="2"/>
      <c r="J5297" s="3">
        <v>-14.94</v>
      </c>
      <c r="K5297" s="3">
        <v>13242.68</v>
      </c>
      <c r="L5297" s="2"/>
      <c r="M5297" s="2"/>
      <c r="N5297" s="2"/>
      <c r="O5297" s="2"/>
      <c r="P5297" s="2"/>
      <c r="Q5297" s="2"/>
      <c r="R5297" s="2"/>
      <c r="S5297" s="2"/>
      <c r="T5297" s="3">
        <v>0.0</v>
      </c>
      <c r="U5297" s="3">
        <v>0.0</v>
      </c>
    </row>
    <row r="5298" hidden="1">
      <c r="A5298" s="10" t="str">
        <f t="shared" si="1"/>
        <v>Malta2013</v>
      </c>
      <c r="B5298" s="1" t="s">
        <v>131</v>
      </c>
      <c r="C5298" s="3">
        <v>2013.0</v>
      </c>
      <c r="D5298" s="3">
        <v>51.45</v>
      </c>
      <c r="E5298" s="3">
        <v>86.17</v>
      </c>
      <c r="F5298" s="2"/>
      <c r="G5298" s="3">
        <v>0.05</v>
      </c>
      <c r="H5298" s="3">
        <v>7525.36</v>
      </c>
      <c r="I5298" s="3">
        <v>5206.24</v>
      </c>
      <c r="J5298" s="3">
        <v>7.62</v>
      </c>
      <c r="K5298" s="3">
        <v>10551.66</v>
      </c>
      <c r="L5298" s="3">
        <v>19.57</v>
      </c>
      <c r="M5298" s="3">
        <v>66.6</v>
      </c>
      <c r="N5298" s="3">
        <v>9.9</v>
      </c>
      <c r="O5298" s="3">
        <v>3.83</v>
      </c>
      <c r="P5298" s="3">
        <v>27.33</v>
      </c>
      <c r="Q5298" s="3">
        <v>62.84</v>
      </c>
      <c r="R5298" s="3">
        <v>5.69</v>
      </c>
      <c r="S5298" s="3">
        <v>3.47</v>
      </c>
      <c r="T5298" s="3">
        <v>2240.90359292744</v>
      </c>
      <c r="U5298" s="3">
        <v>2617.0581</v>
      </c>
    </row>
    <row r="5299" hidden="1">
      <c r="A5299" s="10" t="str">
        <f t="shared" si="1"/>
        <v>Myanmar2013</v>
      </c>
      <c r="B5299" s="1" t="s">
        <v>144</v>
      </c>
      <c r="C5299" s="3">
        <v>2013.0</v>
      </c>
      <c r="D5299" s="3">
        <v>69.67</v>
      </c>
      <c r="E5299" s="3">
        <v>65.96</v>
      </c>
      <c r="F5299" s="3">
        <v>-1.147086</v>
      </c>
      <c r="G5299" s="3">
        <v>0.22</v>
      </c>
      <c r="H5299" s="3">
        <v>12009.12</v>
      </c>
      <c r="I5299" s="3">
        <v>11436.33</v>
      </c>
      <c r="J5299" s="3">
        <v>0.69</v>
      </c>
      <c r="K5299" s="3">
        <v>60269.74</v>
      </c>
      <c r="L5299" s="3">
        <v>33.28</v>
      </c>
      <c r="M5299" s="3">
        <v>32.68</v>
      </c>
      <c r="N5299" s="3">
        <v>30.98</v>
      </c>
      <c r="O5299" s="3">
        <v>2.06</v>
      </c>
      <c r="P5299" s="3">
        <v>0.29</v>
      </c>
      <c r="Q5299" s="3">
        <v>45.12</v>
      </c>
      <c r="R5299" s="3">
        <v>18.97</v>
      </c>
      <c r="S5299" s="3">
        <v>27.86</v>
      </c>
      <c r="T5299" s="3">
        <v>2088.01733776454</v>
      </c>
      <c r="U5299" s="3">
        <v>1973.6967</v>
      </c>
    </row>
    <row r="5300" hidden="1">
      <c r="A5300" s="10" t="str">
        <f t="shared" si="1"/>
        <v>Mongolia2013</v>
      </c>
      <c r="B5300" s="1" t="s">
        <v>139</v>
      </c>
      <c r="C5300" s="3">
        <v>2013.0</v>
      </c>
      <c r="D5300" s="3">
        <v>83.02</v>
      </c>
      <c r="E5300" s="3">
        <v>82.52</v>
      </c>
      <c r="F5300" s="3">
        <v>-1.264785</v>
      </c>
      <c r="G5300" s="3">
        <v>0.7</v>
      </c>
      <c r="H5300" s="3">
        <v>6357.82</v>
      </c>
      <c r="I5300" s="3">
        <v>4269.06</v>
      </c>
      <c r="J5300" s="3">
        <v>-22.53</v>
      </c>
      <c r="K5300" s="3">
        <v>12582.12</v>
      </c>
      <c r="L5300" s="3">
        <v>31.68</v>
      </c>
      <c r="M5300" s="3">
        <v>50.84</v>
      </c>
      <c r="N5300" s="3">
        <v>15.86</v>
      </c>
      <c r="O5300" s="3">
        <v>1.62</v>
      </c>
      <c r="P5300" s="3">
        <v>1.46</v>
      </c>
      <c r="Q5300" s="3">
        <v>1.3</v>
      </c>
      <c r="R5300" s="3">
        <v>10.01</v>
      </c>
      <c r="S5300" s="3">
        <v>87.22</v>
      </c>
      <c r="T5300" s="3">
        <v>2248.19598771911</v>
      </c>
      <c r="U5300" s="3">
        <v>3462.1428</v>
      </c>
    </row>
    <row r="5301" hidden="1">
      <c r="A5301" s="10" t="str">
        <f t="shared" si="1"/>
        <v>Montenegro2013</v>
      </c>
      <c r="B5301" s="1" t="s">
        <v>140</v>
      </c>
      <c r="C5301" s="3">
        <v>2013.0</v>
      </c>
      <c r="D5301" s="3">
        <v>53.42</v>
      </c>
      <c r="E5301" s="3">
        <v>71.75</v>
      </c>
      <c r="F5301" s="2"/>
      <c r="G5301" s="3">
        <v>0.11</v>
      </c>
      <c r="H5301" s="3">
        <v>2348.87</v>
      </c>
      <c r="I5301" s="3">
        <v>494.38</v>
      </c>
      <c r="J5301" s="3">
        <v>-20.09</v>
      </c>
      <c r="K5301" s="3">
        <v>4464.5</v>
      </c>
      <c r="L5301" s="3">
        <v>14.64</v>
      </c>
      <c r="M5301" s="3">
        <v>57.11</v>
      </c>
      <c r="N5301" s="3">
        <v>17.85</v>
      </c>
      <c r="O5301" s="3">
        <v>10.4</v>
      </c>
      <c r="P5301" s="3">
        <v>6.41</v>
      </c>
      <c r="Q5301" s="3">
        <v>19.28</v>
      </c>
      <c r="R5301" s="3">
        <v>58.31</v>
      </c>
      <c r="S5301" s="3">
        <v>15.99</v>
      </c>
      <c r="T5301" s="3">
        <v>1507.16972570932</v>
      </c>
      <c r="U5301" s="3">
        <v>2060.5603</v>
      </c>
    </row>
    <row r="5302" hidden="1">
      <c r="A5302" s="10" t="str">
        <f t="shared" si="1"/>
        <v>Mozambique2013</v>
      </c>
      <c r="B5302" s="1" t="s">
        <v>143</v>
      </c>
      <c r="C5302" s="3">
        <v>2013.0</v>
      </c>
      <c r="D5302" s="3">
        <v>55.61</v>
      </c>
      <c r="E5302" s="3">
        <v>75.52</v>
      </c>
      <c r="F5302" s="3">
        <v>-1.131512</v>
      </c>
      <c r="G5302" s="3">
        <v>0.08</v>
      </c>
      <c r="H5302" s="3">
        <v>10099.15</v>
      </c>
      <c r="I5302" s="3">
        <v>4023.72</v>
      </c>
      <c r="J5302" s="3">
        <v>-49.66</v>
      </c>
      <c r="K5302" s="3">
        <v>16974.32</v>
      </c>
      <c r="L5302" s="3">
        <v>31.05</v>
      </c>
      <c r="M5302" s="3">
        <v>44.47</v>
      </c>
      <c r="N5302" s="3">
        <v>20.3</v>
      </c>
      <c r="O5302" s="3">
        <v>4.18</v>
      </c>
      <c r="P5302" s="3">
        <v>10.65</v>
      </c>
      <c r="Q5302" s="3">
        <v>15.57</v>
      </c>
      <c r="R5302" s="3">
        <v>56.39</v>
      </c>
      <c r="S5302" s="3">
        <v>17.36</v>
      </c>
      <c r="T5302" s="3">
        <v>1846.18719530957</v>
      </c>
      <c r="U5302" s="3">
        <v>2154.9914</v>
      </c>
    </row>
    <row r="5303" hidden="1">
      <c r="A5303" s="10" t="str">
        <f t="shared" si="1"/>
        <v>Mauritania2013</v>
      </c>
      <c r="B5303" s="1" t="s">
        <v>133</v>
      </c>
      <c r="C5303" s="3">
        <v>2013.0</v>
      </c>
      <c r="D5303" s="3">
        <v>85.25</v>
      </c>
      <c r="E5303" s="3">
        <v>84.79</v>
      </c>
      <c r="F5303" s="3">
        <v>-1.681152</v>
      </c>
      <c r="G5303" s="3">
        <v>0.28</v>
      </c>
      <c r="H5303" s="3">
        <v>3978.49</v>
      </c>
      <c r="I5303" s="3">
        <v>2462.52</v>
      </c>
      <c r="J5303" s="3">
        <v>-11.3</v>
      </c>
      <c r="K5303" s="3">
        <v>7223.06</v>
      </c>
      <c r="L5303" s="3">
        <v>50.96</v>
      </c>
      <c r="M5303" s="3">
        <v>33.83</v>
      </c>
      <c r="N5303" s="3">
        <v>10.64</v>
      </c>
      <c r="O5303" s="3">
        <v>4.56</v>
      </c>
      <c r="P5303" s="2"/>
      <c r="Q5303" s="3">
        <v>2.82</v>
      </c>
      <c r="R5303" s="3">
        <v>24.88</v>
      </c>
      <c r="S5303" s="3">
        <v>72.3</v>
      </c>
      <c r="T5303" s="3">
        <v>2593.66003163631</v>
      </c>
      <c r="U5303" s="3">
        <v>4561.2635</v>
      </c>
    </row>
    <row r="5304" hidden="1">
      <c r="A5304" s="10" t="str">
        <f t="shared" si="1"/>
        <v>Montserrat2013</v>
      </c>
      <c r="B5304" s="1" t="s">
        <v>141</v>
      </c>
      <c r="C5304" s="3">
        <v>2013.0</v>
      </c>
      <c r="D5304" s="3">
        <v>18.87</v>
      </c>
      <c r="E5304" s="3">
        <v>82.52</v>
      </c>
      <c r="F5304" s="2"/>
      <c r="G5304" s="3">
        <v>0.38</v>
      </c>
      <c r="H5304" s="3">
        <v>42.08</v>
      </c>
      <c r="I5304" s="3">
        <v>5.96</v>
      </c>
      <c r="J5304" s="2"/>
      <c r="K5304" s="2"/>
      <c r="L5304" s="3">
        <v>18.32</v>
      </c>
      <c r="M5304" s="3">
        <v>64.2</v>
      </c>
      <c r="N5304" s="3">
        <v>11.53</v>
      </c>
      <c r="O5304" s="3">
        <v>5.03</v>
      </c>
      <c r="P5304" s="3">
        <v>51.86</v>
      </c>
      <c r="Q5304" s="3">
        <v>10.18</v>
      </c>
      <c r="R5304" s="3">
        <v>18.76</v>
      </c>
      <c r="S5304" s="3">
        <v>18.82</v>
      </c>
      <c r="T5304" s="3">
        <v>1963.49181425477</v>
      </c>
      <c r="U5304" s="3">
        <v>2319.4411</v>
      </c>
    </row>
    <row r="5305" hidden="1">
      <c r="A5305" s="10" t="str">
        <f t="shared" si="1"/>
        <v>Martinique2013</v>
      </c>
      <c r="B5305" s="1" t="s">
        <v>132</v>
      </c>
      <c r="C5305" s="3">
        <v>2013.0</v>
      </c>
      <c r="D5305" s="3">
        <v>0.0</v>
      </c>
      <c r="E5305" s="3">
        <v>0.0</v>
      </c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3">
        <v>0.0</v>
      </c>
      <c r="U5305" s="3">
        <v>0.0</v>
      </c>
    </row>
    <row r="5306" hidden="1">
      <c r="A5306" s="10" t="str">
        <f t="shared" si="1"/>
        <v>Mauritius2013</v>
      </c>
      <c r="B5306" s="1" t="s">
        <v>134</v>
      </c>
      <c r="C5306" s="3">
        <v>2013.0</v>
      </c>
      <c r="D5306" s="3">
        <v>40.87</v>
      </c>
      <c r="E5306" s="3">
        <v>65.1</v>
      </c>
      <c r="F5306" s="3">
        <v>-0.092312</v>
      </c>
      <c r="G5306" s="3">
        <v>0.07</v>
      </c>
      <c r="H5306" s="3">
        <v>5395.45</v>
      </c>
      <c r="I5306" s="3">
        <v>2341.3</v>
      </c>
      <c r="J5306" s="3">
        <v>-13.13</v>
      </c>
      <c r="K5306" s="3">
        <v>12129.64</v>
      </c>
      <c r="L5306" s="3">
        <v>15.63</v>
      </c>
      <c r="M5306" s="3">
        <v>49.47</v>
      </c>
      <c r="N5306" s="3">
        <v>19.7</v>
      </c>
      <c r="O5306" s="3">
        <v>15.2</v>
      </c>
      <c r="P5306" s="3">
        <v>5.42</v>
      </c>
      <c r="Q5306" s="3">
        <v>70.06</v>
      </c>
      <c r="R5306" s="3">
        <v>17.5</v>
      </c>
      <c r="S5306" s="3">
        <v>7.02</v>
      </c>
      <c r="T5306" s="3">
        <v>1532.39094256746</v>
      </c>
      <c r="U5306" s="3">
        <v>2577.2346</v>
      </c>
    </row>
    <row r="5307" hidden="1">
      <c r="A5307" s="10" t="str">
        <f t="shared" si="1"/>
        <v>Malawi2013</v>
      </c>
      <c r="B5307" s="1" t="s">
        <v>127</v>
      </c>
      <c r="C5307" s="3">
        <v>2013.0</v>
      </c>
      <c r="D5307" s="3">
        <v>90.28</v>
      </c>
      <c r="E5307" s="3">
        <v>58.95</v>
      </c>
      <c r="F5307" s="3">
        <v>-0.802763</v>
      </c>
      <c r="G5307" s="3">
        <v>0.04</v>
      </c>
      <c r="H5307" s="3">
        <v>2844.63</v>
      </c>
      <c r="I5307" s="3">
        <v>1207.98</v>
      </c>
      <c r="J5307" s="3">
        <v>-6.95</v>
      </c>
      <c r="K5307" s="3">
        <v>5518.88</v>
      </c>
      <c r="L5307" s="3">
        <v>18.09</v>
      </c>
      <c r="M5307" s="3">
        <v>40.86</v>
      </c>
      <c r="N5307" s="3">
        <v>32.63</v>
      </c>
      <c r="O5307" s="3">
        <v>8.29</v>
      </c>
      <c r="P5307" s="3">
        <v>2.78</v>
      </c>
      <c r="Q5307" s="3">
        <v>11.44</v>
      </c>
      <c r="R5307" s="3">
        <v>15.56</v>
      </c>
      <c r="S5307" s="3">
        <v>70.19</v>
      </c>
      <c r="T5307" s="3">
        <v>1546.33717404397</v>
      </c>
      <c r="U5307" s="3">
        <v>3809.1313</v>
      </c>
    </row>
    <row r="5308" hidden="1">
      <c r="A5308" s="10" t="str">
        <f t="shared" si="1"/>
        <v>Malaysia2013</v>
      </c>
      <c r="B5308" s="1" t="s">
        <v>128</v>
      </c>
      <c r="C5308" s="3">
        <v>2013.0</v>
      </c>
      <c r="D5308" s="3">
        <v>36.64</v>
      </c>
      <c r="E5308" s="3">
        <v>65.86</v>
      </c>
      <c r="F5308" s="3">
        <v>0.924532</v>
      </c>
      <c r="G5308" s="3">
        <v>0.08</v>
      </c>
      <c r="H5308" s="3">
        <v>205813.52</v>
      </c>
      <c r="I5308" s="3">
        <v>228316.11</v>
      </c>
      <c r="J5308" s="3">
        <v>8.54</v>
      </c>
      <c r="K5308" s="3">
        <v>323277.0</v>
      </c>
      <c r="L5308" s="3">
        <v>41.64</v>
      </c>
      <c r="M5308" s="3">
        <v>24.22</v>
      </c>
      <c r="N5308" s="3">
        <v>23.59</v>
      </c>
      <c r="O5308" s="3">
        <v>10.09</v>
      </c>
      <c r="P5308" s="3">
        <v>36.48</v>
      </c>
      <c r="Q5308" s="3">
        <v>37.51</v>
      </c>
      <c r="R5308" s="3">
        <v>18.33</v>
      </c>
      <c r="S5308" s="3">
        <v>7.17</v>
      </c>
      <c r="T5308" s="3">
        <v>2321.71607099265</v>
      </c>
      <c r="U5308" s="3">
        <v>2074.1666</v>
      </c>
    </row>
    <row r="5309" hidden="1">
      <c r="A5309" s="10" t="str">
        <f t="shared" si="1"/>
        <v>Mayotte2013</v>
      </c>
      <c r="B5309" s="1" t="s">
        <v>135</v>
      </c>
      <c r="C5309" s="3">
        <v>2013.0</v>
      </c>
      <c r="D5309" s="3">
        <v>0.0</v>
      </c>
      <c r="E5309" s="3">
        <v>0.0</v>
      </c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3">
        <v>0.0</v>
      </c>
      <c r="U5309" s="3">
        <v>0.0</v>
      </c>
    </row>
    <row r="5310" hidden="1">
      <c r="A5310" s="10" t="str">
        <f t="shared" si="1"/>
        <v>North America2013</v>
      </c>
      <c r="B5310" s="1" t="s">
        <v>154</v>
      </c>
      <c r="C5310" s="3">
        <v>2013.0</v>
      </c>
      <c r="D5310" s="3">
        <v>27.26</v>
      </c>
      <c r="E5310" s="3">
        <v>67.0</v>
      </c>
      <c r="F5310" s="2"/>
      <c r="G5310" s="2"/>
      <c r="H5310" s="3">
        <v>2728690.91</v>
      </c>
      <c r="I5310" s="3">
        <v>2034207.23</v>
      </c>
      <c r="J5310" s="3">
        <v>-2.79</v>
      </c>
      <c r="K5310" s="3">
        <v>1.863849922E7</v>
      </c>
      <c r="L5310" s="3">
        <v>31.79</v>
      </c>
      <c r="M5310" s="3">
        <v>35.21</v>
      </c>
      <c r="N5310" s="3">
        <v>15.48</v>
      </c>
      <c r="O5310" s="3">
        <v>14.63</v>
      </c>
      <c r="P5310" s="3">
        <v>29.05</v>
      </c>
      <c r="Q5310" s="3">
        <v>27.14</v>
      </c>
      <c r="R5310" s="3">
        <v>21.84</v>
      </c>
      <c r="S5310" s="3">
        <v>14.02</v>
      </c>
      <c r="T5310" s="3">
        <v>0.0</v>
      </c>
      <c r="U5310" s="3">
        <v>1148.4651</v>
      </c>
    </row>
    <row r="5311" hidden="1">
      <c r="A5311" s="10" t="str">
        <f t="shared" si="1"/>
        <v>Namibia2013</v>
      </c>
      <c r="B5311" s="1" t="s">
        <v>145</v>
      </c>
      <c r="C5311" s="3">
        <v>2013.0</v>
      </c>
      <c r="D5311" s="3">
        <v>40.31</v>
      </c>
      <c r="E5311" s="3">
        <v>71.29</v>
      </c>
      <c r="F5311" s="3">
        <v>-0.316805</v>
      </c>
      <c r="G5311" s="3">
        <v>0.1</v>
      </c>
      <c r="H5311" s="3">
        <v>7574.55</v>
      </c>
      <c r="I5311" s="3">
        <v>6337.22</v>
      </c>
      <c r="J5311" s="3">
        <v>-22.83</v>
      </c>
      <c r="K5311" s="3">
        <v>12011.21</v>
      </c>
      <c r="L5311" s="3">
        <v>28.29</v>
      </c>
      <c r="M5311" s="3">
        <v>43.0</v>
      </c>
      <c r="N5311" s="3">
        <v>12.61</v>
      </c>
      <c r="O5311" s="3">
        <v>16.02</v>
      </c>
      <c r="P5311" s="3">
        <v>22.74</v>
      </c>
      <c r="Q5311" s="3">
        <v>12.41</v>
      </c>
      <c r="R5311" s="3">
        <v>14.05</v>
      </c>
      <c r="S5311" s="3">
        <v>50.69</v>
      </c>
      <c r="T5311" s="3">
        <v>1811.31286013549</v>
      </c>
      <c r="U5311" s="3">
        <v>1554.1562</v>
      </c>
    </row>
    <row r="5312" hidden="1">
      <c r="A5312" s="10" t="str">
        <f t="shared" si="1"/>
        <v>New Caledonia2013</v>
      </c>
      <c r="B5312" s="1" t="s">
        <v>149</v>
      </c>
      <c r="C5312" s="3">
        <v>2013.0</v>
      </c>
      <c r="D5312" s="3">
        <v>18.51</v>
      </c>
      <c r="E5312" s="3">
        <v>79.74</v>
      </c>
      <c r="F5312" s="2"/>
      <c r="G5312" s="3">
        <v>0.1</v>
      </c>
      <c r="H5312" s="3">
        <v>3236.95</v>
      </c>
      <c r="I5312" s="3">
        <v>1237.44</v>
      </c>
      <c r="J5312" s="2"/>
      <c r="K5312" s="2"/>
      <c r="L5312" s="3">
        <v>20.84</v>
      </c>
      <c r="M5312" s="3">
        <v>58.9</v>
      </c>
      <c r="N5312" s="3">
        <v>10.14</v>
      </c>
      <c r="O5312" s="3">
        <v>7.25</v>
      </c>
      <c r="P5312" s="3">
        <v>3.31</v>
      </c>
      <c r="Q5312" s="3">
        <v>1.1</v>
      </c>
      <c r="R5312" s="3">
        <v>74.26</v>
      </c>
      <c r="S5312" s="3">
        <v>19.84</v>
      </c>
      <c r="T5312" s="3">
        <v>1801.14709704354</v>
      </c>
      <c r="U5312" s="3">
        <v>4870.2328</v>
      </c>
    </row>
    <row r="5313" hidden="1">
      <c r="A5313" s="10" t="str">
        <f t="shared" si="1"/>
        <v>Niger2013</v>
      </c>
      <c r="B5313" s="1" t="s">
        <v>152</v>
      </c>
      <c r="C5313" s="3">
        <v>2013.0</v>
      </c>
      <c r="D5313" s="3">
        <v>87.4</v>
      </c>
      <c r="E5313" s="3">
        <v>72.32</v>
      </c>
      <c r="F5313" s="2"/>
      <c r="G5313" s="3">
        <v>0.41</v>
      </c>
      <c r="H5313" s="3">
        <v>1714.08</v>
      </c>
      <c r="I5313" s="3">
        <v>1337.15</v>
      </c>
      <c r="J5313" s="3">
        <v>-12.34</v>
      </c>
      <c r="K5313" s="3">
        <v>10224.9</v>
      </c>
      <c r="L5313" s="3">
        <v>23.3</v>
      </c>
      <c r="M5313" s="3">
        <v>49.02</v>
      </c>
      <c r="N5313" s="3">
        <v>23.88</v>
      </c>
      <c r="O5313" s="3">
        <v>3.79</v>
      </c>
      <c r="P5313" s="3">
        <v>3.3</v>
      </c>
      <c r="Q5313" s="3">
        <v>35.84</v>
      </c>
      <c r="R5313" s="3">
        <v>8.18</v>
      </c>
      <c r="S5313" s="3">
        <v>52.68</v>
      </c>
      <c r="T5313" s="3">
        <v>1698.271933569</v>
      </c>
      <c r="U5313" s="3">
        <v>3406.7011</v>
      </c>
    </row>
    <row r="5314" hidden="1">
      <c r="A5314" s="10" t="str">
        <f t="shared" si="1"/>
        <v>Nigeria2013</v>
      </c>
      <c r="B5314" s="1" t="s">
        <v>153</v>
      </c>
      <c r="C5314" s="3">
        <v>2013.0</v>
      </c>
      <c r="D5314" s="3">
        <v>93.35</v>
      </c>
      <c r="E5314" s="3">
        <v>64.18</v>
      </c>
      <c r="F5314" s="3">
        <v>-1.679402</v>
      </c>
      <c r="G5314" s="3">
        <v>0.06</v>
      </c>
      <c r="H5314" s="3">
        <v>44598.2</v>
      </c>
      <c r="I5314" s="3">
        <v>90554.48</v>
      </c>
      <c r="J5314" s="3">
        <v>5.05</v>
      </c>
      <c r="K5314" s="3">
        <v>508692.99</v>
      </c>
      <c r="L5314" s="3">
        <v>25.42</v>
      </c>
      <c r="M5314" s="3">
        <v>38.76</v>
      </c>
      <c r="N5314" s="3">
        <v>26.54</v>
      </c>
      <c r="O5314" s="3">
        <v>9.25</v>
      </c>
      <c r="P5314" s="3">
        <v>0.84</v>
      </c>
      <c r="Q5314" s="3">
        <v>6.63</v>
      </c>
      <c r="R5314" s="3">
        <v>3.04</v>
      </c>
      <c r="S5314" s="3">
        <v>89.39</v>
      </c>
      <c r="T5314" s="3">
        <v>1751.01561546317</v>
      </c>
      <c r="U5314" s="3">
        <v>7700.0217</v>
      </c>
    </row>
    <row r="5315" hidden="1">
      <c r="A5315" s="10" t="str">
        <f t="shared" si="1"/>
        <v>Nicaragua2013</v>
      </c>
      <c r="B5315" s="1" t="s">
        <v>151</v>
      </c>
      <c r="C5315" s="3">
        <v>2013.0</v>
      </c>
      <c r="D5315" s="3">
        <v>46.02</v>
      </c>
      <c r="E5315" s="3">
        <v>67.63</v>
      </c>
      <c r="F5315" s="3">
        <v>-0.795648</v>
      </c>
      <c r="G5315" s="3">
        <v>0.29</v>
      </c>
      <c r="H5315" s="3">
        <v>5498.84</v>
      </c>
      <c r="I5315" s="3">
        <v>4594.15</v>
      </c>
      <c r="J5315" s="3">
        <v>-20.56</v>
      </c>
      <c r="K5315" s="3">
        <v>10982.94</v>
      </c>
      <c r="L5315" s="3">
        <v>19.31</v>
      </c>
      <c r="M5315" s="3">
        <v>48.32</v>
      </c>
      <c r="N5315" s="3">
        <v>18.06</v>
      </c>
      <c r="O5315" s="3">
        <v>14.21</v>
      </c>
      <c r="P5315" s="3">
        <v>0.47</v>
      </c>
      <c r="Q5315" s="3">
        <v>50.67</v>
      </c>
      <c r="R5315" s="3">
        <v>19.7</v>
      </c>
      <c r="S5315" s="3">
        <v>29.15</v>
      </c>
      <c r="T5315" s="3">
        <v>1617.31757626891</v>
      </c>
      <c r="U5315" s="3">
        <v>1784.6133</v>
      </c>
    </row>
    <row r="5316" hidden="1">
      <c r="A5316" s="10" t="str">
        <f t="shared" si="1"/>
        <v>Netherlands2013</v>
      </c>
      <c r="B5316" s="1" t="s">
        <v>147</v>
      </c>
      <c r="C5316" s="3">
        <v>2013.0</v>
      </c>
      <c r="D5316" s="3">
        <v>40.06</v>
      </c>
      <c r="E5316" s="3">
        <v>58.48</v>
      </c>
      <c r="F5316" s="3">
        <v>1.012006</v>
      </c>
      <c r="G5316" s="3">
        <v>0.1</v>
      </c>
      <c r="H5316" s="3">
        <v>513062.6</v>
      </c>
      <c r="I5316" s="3">
        <v>575111.98</v>
      </c>
      <c r="J5316" s="3">
        <v>10.21</v>
      </c>
      <c r="K5316" s="3">
        <v>876923.98</v>
      </c>
      <c r="L5316" s="3">
        <v>25.31</v>
      </c>
      <c r="M5316" s="3">
        <v>33.17</v>
      </c>
      <c r="N5316" s="3">
        <v>19.46</v>
      </c>
      <c r="O5316" s="3">
        <v>17.89</v>
      </c>
      <c r="P5316" s="3">
        <v>25.69</v>
      </c>
      <c r="Q5316" s="3">
        <v>36.88</v>
      </c>
      <c r="R5316" s="3">
        <v>20.36</v>
      </c>
      <c r="S5316" s="3">
        <v>8.95</v>
      </c>
      <c r="T5316" s="3">
        <v>1810.86802908418</v>
      </c>
      <c r="U5316" s="3">
        <v>1214.0471</v>
      </c>
    </row>
    <row r="5317" hidden="1">
      <c r="A5317" s="10" t="str">
        <f t="shared" si="1"/>
        <v>Norway2013</v>
      </c>
      <c r="B5317" s="1" t="s">
        <v>156</v>
      </c>
      <c r="C5317" s="3">
        <v>2013.0</v>
      </c>
      <c r="D5317" s="3">
        <v>76.42</v>
      </c>
      <c r="E5317" s="3">
        <v>72.51</v>
      </c>
      <c r="F5317" s="3">
        <v>0.710901</v>
      </c>
      <c r="G5317" s="3">
        <v>0.08</v>
      </c>
      <c r="H5317" s="3">
        <v>89807.23</v>
      </c>
      <c r="I5317" s="3">
        <v>155350.55</v>
      </c>
      <c r="J5317" s="3">
        <v>10.85</v>
      </c>
      <c r="K5317" s="3">
        <v>522761.99</v>
      </c>
      <c r="L5317" s="3">
        <v>31.72</v>
      </c>
      <c r="M5317" s="3">
        <v>40.79</v>
      </c>
      <c r="N5317" s="3">
        <v>20.08</v>
      </c>
      <c r="O5317" s="3">
        <v>6.26</v>
      </c>
      <c r="P5317" s="3">
        <v>9.15</v>
      </c>
      <c r="Q5317" s="3">
        <v>38.92</v>
      </c>
      <c r="R5317" s="3">
        <v>9.56</v>
      </c>
      <c r="S5317" s="3">
        <v>39.15</v>
      </c>
      <c r="T5317" s="3">
        <v>2203.04053633173</v>
      </c>
      <c r="U5317" s="3">
        <v>4740.2037</v>
      </c>
    </row>
    <row r="5318" hidden="1">
      <c r="A5318" s="10" t="str">
        <f t="shared" si="1"/>
        <v>Nepal2013</v>
      </c>
      <c r="B5318" s="1" t="s">
        <v>146</v>
      </c>
      <c r="C5318" s="3">
        <v>2013.0</v>
      </c>
      <c r="D5318" s="3">
        <v>25.19</v>
      </c>
      <c r="E5318" s="3">
        <v>48.48</v>
      </c>
      <c r="F5318" s="2"/>
      <c r="G5318" s="3">
        <v>0.31</v>
      </c>
      <c r="H5318" s="3">
        <v>6451.69</v>
      </c>
      <c r="I5318" s="3">
        <v>863.26</v>
      </c>
      <c r="J5318" s="3">
        <v>-26.77</v>
      </c>
      <c r="K5318" s="3">
        <v>19271.17</v>
      </c>
      <c r="L5318" s="3">
        <v>14.25</v>
      </c>
      <c r="M5318" s="3">
        <v>34.23</v>
      </c>
      <c r="N5318" s="3">
        <v>42.07</v>
      </c>
      <c r="O5318" s="3">
        <v>8.41</v>
      </c>
      <c r="P5318" s="3">
        <v>1.31</v>
      </c>
      <c r="Q5318" s="3">
        <v>44.59</v>
      </c>
      <c r="R5318" s="3">
        <v>41.99</v>
      </c>
      <c r="S5318" s="3">
        <v>7.6</v>
      </c>
      <c r="T5318" s="3">
        <v>1371.33695192315</v>
      </c>
      <c r="U5318" s="3">
        <v>2083.2997</v>
      </c>
    </row>
    <row r="5319" hidden="1">
      <c r="A5319" s="10" t="str">
        <f t="shared" si="1"/>
        <v>New Zealand2013</v>
      </c>
      <c r="B5319" s="1" t="s">
        <v>150</v>
      </c>
      <c r="C5319" s="3">
        <v>2013.0</v>
      </c>
      <c r="D5319" s="3">
        <v>72.12</v>
      </c>
      <c r="E5319" s="3">
        <v>68.75</v>
      </c>
      <c r="F5319" s="3">
        <v>0.192237</v>
      </c>
      <c r="G5319" s="3">
        <v>0.09</v>
      </c>
      <c r="H5319" s="3">
        <v>39619.17</v>
      </c>
      <c r="I5319" s="3">
        <v>39443.07</v>
      </c>
      <c r="J5319" s="3">
        <v>1.61</v>
      </c>
      <c r="K5319" s="3">
        <v>190845.99</v>
      </c>
      <c r="L5319" s="3">
        <v>26.27</v>
      </c>
      <c r="M5319" s="3">
        <v>42.48</v>
      </c>
      <c r="N5319" s="3">
        <v>16.07</v>
      </c>
      <c r="O5319" s="3">
        <v>14.68</v>
      </c>
      <c r="P5319" s="3">
        <v>7.46</v>
      </c>
      <c r="Q5319" s="3">
        <v>22.87</v>
      </c>
      <c r="R5319" s="3">
        <v>36.45</v>
      </c>
      <c r="S5319" s="3">
        <v>30.48</v>
      </c>
      <c r="T5319" s="3">
        <v>1972.23722198506</v>
      </c>
      <c r="U5319" s="3">
        <v>2232.1412</v>
      </c>
    </row>
    <row r="5320" hidden="1">
      <c r="A5320" s="10" t="str">
        <f t="shared" si="1"/>
        <v>Other Asia, nes2013</v>
      </c>
      <c r="B5320" s="1" t="s">
        <v>159</v>
      </c>
      <c r="C5320" s="3">
        <v>2013.0</v>
      </c>
      <c r="D5320" s="3">
        <v>9.68</v>
      </c>
      <c r="E5320" s="3">
        <v>54.63</v>
      </c>
      <c r="F5320" s="2"/>
      <c r="G5320" s="3">
        <v>0.17</v>
      </c>
      <c r="H5320" s="3">
        <v>269256.1</v>
      </c>
      <c r="I5320" s="3">
        <v>303726.4</v>
      </c>
      <c r="J5320" s="2"/>
      <c r="K5320" s="2"/>
      <c r="L5320" s="3">
        <v>33.61</v>
      </c>
      <c r="M5320" s="3">
        <v>21.02</v>
      </c>
      <c r="N5320" s="3">
        <v>23.11</v>
      </c>
      <c r="O5320" s="3">
        <v>19.83</v>
      </c>
      <c r="P5320" s="3">
        <v>52.14</v>
      </c>
      <c r="Q5320" s="3">
        <v>20.82</v>
      </c>
      <c r="R5320" s="3">
        <v>24.82</v>
      </c>
      <c r="S5320" s="3">
        <v>1.0</v>
      </c>
      <c r="T5320" s="3">
        <v>2051.84073220371</v>
      </c>
      <c r="U5320" s="3">
        <v>2564.0643</v>
      </c>
    </row>
    <row r="5321" hidden="1">
      <c r="A5321" s="10" t="str">
        <f t="shared" si="1"/>
        <v>Oman2013</v>
      </c>
      <c r="B5321" s="1" t="s">
        <v>158</v>
      </c>
      <c r="C5321" s="3">
        <v>2013.0</v>
      </c>
      <c r="D5321" s="3">
        <v>80.26</v>
      </c>
      <c r="E5321" s="3">
        <v>70.53</v>
      </c>
      <c r="F5321" s="3">
        <v>-0.698693</v>
      </c>
      <c r="G5321" s="3">
        <v>0.18</v>
      </c>
      <c r="H5321" s="3">
        <v>34331.19</v>
      </c>
      <c r="I5321" s="3">
        <v>55497.13</v>
      </c>
      <c r="J5321" s="3">
        <v>22.33</v>
      </c>
      <c r="K5321" s="3">
        <v>78555.64</v>
      </c>
      <c r="L5321" s="3">
        <v>21.7</v>
      </c>
      <c r="M5321" s="3">
        <v>48.83</v>
      </c>
      <c r="N5321" s="3">
        <v>21.44</v>
      </c>
      <c r="O5321" s="3">
        <v>7.98</v>
      </c>
      <c r="P5321" s="3">
        <v>0.75</v>
      </c>
      <c r="Q5321" s="3">
        <v>20.0</v>
      </c>
      <c r="R5321" s="3">
        <v>9.85</v>
      </c>
      <c r="S5321" s="3">
        <v>61.21</v>
      </c>
      <c r="T5321" s="3">
        <v>1873.43205314996</v>
      </c>
      <c r="U5321" s="3">
        <v>5703.2183</v>
      </c>
    </row>
    <row r="5322" hidden="1">
      <c r="A5322" s="10" t="str">
        <f t="shared" si="1"/>
        <v>Pakistan2013</v>
      </c>
      <c r="B5322" s="1" t="s">
        <v>160</v>
      </c>
      <c r="C5322" s="3">
        <v>2013.0</v>
      </c>
      <c r="D5322" s="3">
        <v>28.17</v>
      </c>
      <c r="E5322" s="3">
        <v>50.92</v>
      </c>
      <c r="F5322" s="3">
        <v>-0.697224</v>
      </c>
      <c r="G5322" s="3">
        <v>0.05</v>
      </c>
      <c r="H5322" s="3">
        <v>43775.18</v>
      </c>
      <c r="I5322" s="3">
        <v>25120.88</v>
      </c>
      <c r="J5322" s="3">
        <v>-6.78</v>
      </c>
      <c r="K5322" s="3">
        <v>231219.0</v>
      </c>
      <c r="L5322" s="3">
        <v>14.77</v>
      </c>
      <c r="M5322" s="3">
        <v>36.15</v>
      </c>
      <c r="N5322" s="3">
        <v>28.94</v>
      </c>
      <c r="O5322" s="3">
        <v>20.12</v>
      </c>
      <c r="P5322" s="3">
        <v>2.82</v>
      </c>
      <c r="Q5322" s="3">
        <v>53.96</v>
      </c>
      <c r="R5322" s="3">
        <v>33.07</v>
      </c>
      <c r="S5322" s="3">
        <v>10.15</v>
      </c>
      <c r="T5322" s="3">
        <v>1761.61210475504</v>
      </c>
      <c r="U5322" s="3">
        <v>3263.4644</v>
      </c>
    </row>
    <row r="5323" hidden="1">
      <c r="A5323" s="10" t="str">
        <f t="shared" si="1"/>
        <v>Panama2013</v>
      </c>
      <c r="B5323" s="1" t="s">
        <v>162</v>
      </c>
      <c r="C5323" s="3">
        <v>2013.0</v>
      </c>
      <c r="D5323" s="3">
        <v>4.66</v>
      </c>
      <c r="E5323" s="3">
        <v>70.3</v>
      </c>
      <c r="F5323" s="3">
        <v>0.871982</v>
      </c>
      <c r="G5323" s="3">
        <v>0.07</v>
      </c>
      <c r="H5323" s="3">
        <v>12684.83</v>
      </c>
      <c r="I5323" s="3">
        <v>14732.13</v>
      </c>
      <c r="J5323" s="3">
        <v>-7.31</v>
      </c>
      <c r="K5323" s="3">
        <v>45600.0</v>
      </c>
      <c r="L5323" s="3">
        <v>12.23</v>
      </c>
      <c r="M5323" s="3">
        <v>58.07</v>
      </c>
      <c r="N5323" s="3">
        <v>29.55</v>
      </c>
      <c r="O5323" s="3">
        <v>0.13</v>
      </c>
      <c r="P5323" s="3">
        <v>11.73</v>
      </c>
      <c r="Q5323" s="3">
        <v>60.26</v>
      </c>
      <c r="R5323" s="3">
        <v>27.95</v>
      </c>
      <c r="S5323" s="3">
        <v>0.06</v>
      </c>
      <c r="T5323" s="3">
        <v>2099.59155054963</v>
      </c>
      <c r="U5323" s="3">
        <v>2369.5173</v>
      </c>
    </row>
    <row r="5324" hidden="1">
      <c r="A5324" s="10" t="str">
        <f t="shared" si="1"/>
        <v>Peru2013</v>
      </c>
      <c r="B5324" s="1" t="s">
        <v>165</v>
      </c>
      <c r="C5324" s="3">
        <v>2013.0</v>
      </c>
      <c r="D5324" s="3">
        <v>58.69</v>
      </c>
      <c r="E5324" s="3">
        <v>62.47</v>
      </c>
      <c r="F5324" s="3">
        <v>-0.640044</v>
      </c>
      <c r="G5324" s="3">
        <v>0.09</v>
      </c>
      <c r="H5324" s="3">
        <v>43321.71</v>
      </c>
      <c r="I5324" s="3">
        <v>42568.9</v>
      </c>
      <c r="J5324" s="3">
        <v>-0.17</v>
      </c>
      <c r="K5324" s="3">
        <v>201175.01</v>
      </c>
      <c r="L5324" s="3">
        <v>30.73</v>
      </c>
      <c r="M5324" s="3">
        <v>31.74</v>
      </c>
      <c r="N5324" s="3">
        <v>24.27</v>
      </c>
      <c r="O5324" s="3">
        <v>13.26</v>
      </c>
      <c r="P5324" s="3">
        <v>1.09</v>
      </c>
      <c r="Q5324" s="3">
        <v>21.29</v>
      </c>
      <c r="R5324" s="3">
        <v>40.44</v>
      </c>
      <c r="S5324" s="3">
        <v>37.18</v>
      </c>
      <c r="T5324" s="3">
        <v>2048.86097102274</v>
      </c>
      <c r="U5324" s="3">
        <v>1673.1147</v>
      </c>
    </row>
    <row r="5325" hidden="1">
      <c r="A5325" s="10" t="str">
        <f t="shared" si="1"/>
        <v>Philippines2013</v>
      </c>
      <c r="B5325" s="1" t="s">
        <v>166</v>
      </c>
      <c r="C5325" s="3">
        <v>2013.0</v>
      </c>
      <c r="D5325" s="3">
        <v>24.95</v>
      </c>
      <c r="E5325" s="3">
        <v>62.9</v>
      </c>
      <c r="F5325" s="3">
        <v>0.639083</v>
      </c>
      <c r="G5325" s="3">
        <v>0.1</v>
      </c>
      <c r="H5325" s="3">
        <v>65705.43</v>
      </c>
      <c r="I5325" s="3">
        <v>56697.8</v>
      </c>
      <c r="J5325" s="3">
        <v>-3.47</v>
      </c>
      <c r="K5325" s="3">
        <v>283903.0</v>
      </c>
      <c r="L5325" s="3">
        <v>38.71</v>
      </c>
      <c r="M5325" s="3">
        <v>24.19</v>
      </c>
      <c r="N5325" s="3">
        <v>19.64</v>
      </c>
      <c r="O5325" s="3">
        <v>17.44</v>
      </c>
      <c r="P5325" s="3">
        <v>53.18</v>
      </c>
      <c r="Q5325" s="3">
        <v>24.39</v>
      </c>
      <c r="R5325" s="3">
        <v>11.68</v>
      </c>
      <c r="S5325" s="3">
        <v>10.75</v>
      </c>
      <c r="T5325" s="3">
        <v>2249.43669359661</v>
      </c>
      <c r="U5325" s="3">
        <v>2861.5547</v>
      </c>
    </row>
    <row r="5326" hidden="1">
      <c r="A5326" s="10" t="str">
        <f t="shared" si="1"/>
        <v>Palau2013</v>
      </c>
      <c r="B5326" s="1" t="s">
        <v>161</v>
      </c>
      <c r="C5326" s="3">
        <v>2013.0</v>
      </c>
      <c r="D5326" s="3">
        <v>0.0</v>
      </c>
      <c r="E5326" s="3">
        <v>87.39</v>
      </c>
      <c r="F5326" s="2"/>
      <c r="G5326" s="3">
        <v>0.81</v>
      </c>
      <c r="H5326" s="3">
        <v>168.55</v>
      </c>
      <c r="I5326" s="2"/>
      <c r="J5326" s="3">
        <v>-29.16</v>
      </c>
      <c r="K5326" s="3">
        <v>221.12</v>
      </c>
      <c r="L5326" s="3">
        <v>20.06</v>
      </c>
      <c r="M5326" s="3">
        <v>67.33</v>
      </c>
      <c r="N5326" s="3">
        <v>7.09</v>
      </c>
      <c r="O5326" s="3">
        <v>5.43</v>
      </c>
      <c r="P5326" s="2"/>
      <c r="Q5326" s="2"/>
      <c r="R5326" s="2"/>
      <c r="S5326" s="2"/>
      <c r="T5326" s="3">
        <v>1976.98821941244</v>
      </c>
      <c r="U5326" s="3">
        <v>0.0</v>
      </c>
    </row>
    <row r="5327" hidden="1">
      <c r="A5327" s="10" t="str">
        <f t="shared" si="1"/>
        <v>Papua New Guinea2013</v>
      </c>
      <c r="B5327" s="1" t="s">
        <v>163</v>
      </c>
      <c r="C5327" s="3">
        <v>2013.0</v>
      </c>
      <c r="D5327" s="3">
        <v>0.0</v>
      </c>
      <c r="E5327" s="3">
        <v>0.0</v>
      </c>
      <c r="F5327" s="3">
        <v>-1.508233</v>
      </c>
      <c r="G5327" s="2"/>
      <c r="H5327" s="2"/>
      <c r="I5327" s="2"/>
      <c r="J5327" s="2"/>
      <c r="K5327" s="3">
        <v>21261.43</v>
      </c>
      <c r="L5327" s="2"/>
      <c r="M5327" s="2"/>
      <c r="N5327" s="2"/>
      <c r="O5327" s="2"/>
      <c r="P5327" s="2"/>
      <c r="Q5327" s="2"/>
      <c r="R5327" s="2"/>
      <c r="S5327" s="2"/>
      <c r="T5327" s="3">
        <v>0.0</v>
      </c>
      <c r="U5327" s="3">
        <v>0.0</v>
      </c>
    </row>
    <row r="5328" hidden="1">
      <c r="A5328" s="10" t="str">
        <f t="shared" si="1"/>
        <v>Poland2013</v>
      </c>
      <c r="B5328" s="1" t="s">
        <v>167</v>
      </c>
      <c r="C5328" s="3">
        <v>2013.0</v>
      </c>
      <c r="D5328" s="3">
        <v>23.18</v>
      </c>
      <c r="E5328" s="3">
        <v>57.93</v>
      </c>
      <c r="F5328" s="3">
        <v>1.11341</v>
      </c>
      <c r="G5328" s="3">
        <v>0.08</v>
      </c>
      <c r="H5328" s="3">
        <v>205613.79</v>
      </c>
      <c r="I5328" s="3">
        <v>203847.92</v>
      </c>
      <c r="J5328" s="3">
        <v>1.44</v>
      </c>
      <c r="K5328" s="3">
        <v>521015.98</v>
      </c>
      <c r="L5328" s="3">
        <v>29.96</v>
      </c>
      <c r="M5328" s="3">
        <v>27.97</v>
      </c>
      <c r="N5328" s="3">
        <v>24.07</v>
      </c>
      <c r="O5328" s="3">
        <v>15.55</v>
      </c>
      <c r="P5328" s="3">
        <v>29.03</v>
      </c>
      <c r="Q5328" s="3">
        <v>43.77</v>
      </c>
      <c r="R5328" s="3">
        <v>19.76</v>
      </c>
      <c r="S5328" s="3">
        <v>7.33</v>
      </c>
      <c r="T5328" s="3">
        <v>1991.50038328027</v>
      </c>
      <c r="U5328" s="3">
        <v>1167.7379</v>
      </c>
    </row>
    <row r="5329" hidden="1">
      <c r="A5329" s="10" t="str">
        <f t="shared" si="1"/>
        <v>Portugal2013</v>
      </c>
      <c r="B5329" s="1" t="s">
        <v>168</v>
      </c>
      <c r="C5329" s="3">
        <v>2013.0</v>
      </c>
      <c r="D5329" s="3">
        <v>31.98</v>
      </c>
      <c r="E5329" s="3">
        <v>53.59</v>
      </c>
      <c r="F5329" s="3">
        <v>0.705087</v>
      </c>
      <c r="G5329" s="3">
        <v>0.08</v>
      </c>
      <c r="H5329" s="3">
        <v>75713.9</v>
      </c>
      <c r="I5329" s="3">
        <v>62794.14</v>
      </c>
      <c r="J5329" s="3">
        <v>1.1</v>
      </c>
      <c r="K5329" s="3">
        <v>226369.99</v>
      </c>
      <c r="L5329" s="3">
        <v>19.66</v>
      </c>
      <c r="M5329" s="3">
        <v>33.93</v>
      </c>
      <c r="N5329" s="3">
        <v>23.57</v>
      </c>
      <c r="O5329" s="3">
        <v>22.79</v>
      </c>
      <c r="P5329" s="3">
        <v>18.82</v>
      </c>
      <c r="Q5329" s="3">
        <v>51.47</v>
      </c>
      <c r="R5329" s="3">
        <v>22.98</v>
      </c>
      <c r="S5329" s="3">
        <v>6.67</v>
      </c>
      <c r="T5329" s="3">
        <v>1567.73235317184</v>
      </c>
      <c r="U5329" s="3">
        <v>838.29</v>
      </c>
    </row>
    <row r="5330" hidden="1">
      <c r="A5330" s="10" t="str">
        <f t="shared" si="1"/>
        <v>Paraguay2013</v>
      </c>
      <c r="B5330" s="1" t="s">
        <v>164</v>
      </c>
      <c r="C5330" s="3">
        <v>2013.0</v>
      </c>
      <c r="D5330" s="3">
        <v>91.32</v>
      </c>
      <c r="E5330" s="3">
        <v>77.17</v>
      </c>
      <c r="F5330" s="3">
        <v>-0.560661</v>
      </c>
      <c r="G5330" s="3">
        <v>0.06</v>
      </c>
      <c r="H5330" s="3">
        <v>12142.04</v>
      </c>
      <c r="I5330" s="3">
        <v>9456.25</v>
      </c>
      <c r="J5330" s="3">
        <v>3.71</v>
      </c>
      <c r="K5330" s="3">
        <v>38585.32</v>
      </c>
      <c r="L5330" s="3">
        <v>31.26</v>
      </c>
      <c r="M5330" s="3">
        <v>45.91</v>
      </c>
      <c r="N5330" s="3">
        <v>19.79</v>
      </c>
      <c r="O5330" s="3">
        <v>3.05</v>
      </c>
      <c r="P5330" s="3">
        <v>0.75</v>
      </c>
      <c r="Q5330" s="3">
        <v>5.5</v>
      </c>
      <c r="R5330" s="3">
        <v>45.37</v>
      </c>
      <c r="S5330" s="3">
        <v>48.38</v>
      </c>
      <c r="T5330" s="3">
        <v>2250.07040144431</v>
      </c>
      <c r="U5330" s="3">
        <v>2656.3237</v>
      </c>
    </row>
    <row r="5331" hidden="1">
      <c r="A5331" s="10" t="str">
        <f t="shared" si="1"/>
        <v>Occ.Pal.Terr2013</v>
      </c>
      <c r="B5331" s="1" t="s">
        <v>157</v>
      </c>
      <c r="C5331" s="3">
        <v>2013.0</v>
      </c>
      <c r="D5331" s="3">
        <v>37.31</v>
      </c>
      <c r="E5331" s="3">
        <v>61.15</v>
      </c>
      <c r="F5331" s="2"/>
      <c r="G5331" s="3">
        <v>0.21</v>
      </c>
      <c r="H5331" s="3">
        <v>5163.9</v>
      </c>
      <c r="I5331" s="3">
        <v>900.62</v>
      </c>
      <c r="J5331" s="3">
        <v>-35.03</v>
      </c>
      <c r="K5331" s="3">
        <v>13515.5</v>
      </c>
      <c r="L5331" s="3">
        <v>9.22</v>
      </c>
      <c r="M5331" s="3">
        <v>51.93</v>
      </c>
      <c r="N5331" s="3">
        <v>28.51</v>
      </c>
      <c r="O5331" s="3">
        <v>10.34</v>
      </c>
      <c r="P5331" s="3">
        <v>4.22</v>
      </c>
      <c r="Q5331" s="3">
        <v>61.47</v>
      </c>
      <c r="R5331" s="3">
        <v>13.32</v>
      </c>
      <c r="S5331" s="3">
        <v>20.98</v>
      </c>
      <c r="T5331" s="3">
        <v>1664.93658878634</v>
      </c>
      <c r="U5331" s="3">
        <v>1120.847</v>
      </c>
    </row>
    <row r="5332" hidden="1">
      <c r="A5332" s="10" t="str">
        <f t="shared" si="1"/>
        <v>French Polynesia2013</v>
      </c>
      <c r="B5332" s="1" t="s">
        <v>85</v>
      </c>
      <c r="C5332" s="3">
        <v>2013.0</v>
      </c>
      <c r="D5332" s="3">
        <v>22.48</v>
      </c>
      <c r="E5332" s="3">
        <v>80.84</v>
      </c>
      <c r="F5332" s="2"/>
      <c r="G5332" s="3">
        <v>0.31</v>
      </c>
      <c r="H5332" s="3">
        <v>1814.85</v>
      </c>
      <c r="I5332" s="3">
        <v>151.49</v>
      </c>
      <c r="J5332" s="2"/>
      <c r="K5332" s="2"/>
      <c r="L5332" s="3">
        <v>21.35</v>
      </c>
      <c r="M5332" s="3">
        <v>59.49</v>
      </c>
      <c r="N5332" s="3">
        <v>10.83</v>
      </c>
      <c r="O5332" s="3">
        <v>8.32</v>
      </c>
      <c r="P5332" s="3">
        <v>7.08</v>
      </c>
      <c r="Q5332" s="3">
        <v>15.34</v>
      </c>
      <c r="R5332" s="3">
        <v>6.05</v>
      </c>
      <c r="S5332" s="3">
        <v>71.53</v>
      </c>
      <c r="T5332" s="3">
        <v>1660.65507967037</v>
      </c>
      <c r="U5332" s="3">
        <v>4266.3861</v>
      </c>
    </row>
    <row r="5333" hidden="1">
      <c r="A5333" s="10" t="str">
        <f t="shared" si="1"/>
        <v>Qatar2013</v>
      </c>
      <c r="B5333" s="1" t="s">
        <v>169</v>
      </c>
      <c r="C5333" s="3">
        <v>2013.0</v>
      </c>
      <c r="D5333" s="3">
        <v>87.89</v>
      </c>
      <c r="E5333" s="3">
        <v>69.15</v>
      </c>
      <c r="F5333" s="3">
        <v>-0.583609</v>
      </c>
      <c r="G5333" s="3">
        <v>0.14</v>
      </c>
      <c r="H5333" s="3">
        <v>27034.1</v>
      </c>
      <c r="I5333" s="3">
        <v>136855.12</v>
      </c>
      <c r="J5333" s="3">
        <v>43.05</v>
      </c>
      <c r="K5333" s="3">
        <v>198728.01</v>
      </c>
      <c r="L5333" s="3">
        <v>31.4</v>
      </c>
      <c r="M5333" s="3">
        <v>37.75</v>
      </c>
      <c r="N5333" s="3">
        <v>22.62</v>
      </c>
      <c r="O5333" s="3">
        <v>7.99</v>
      </c>
      <c r="P5333" s="3">
        <v>0.05</v>
      </c>
      <c r="Q5333" s="3">
        <v>69.51</v>
      </c>
      <c r="R5333" s="3">
        <v>3.53</v>
      </c>
      <c r="S5333" s="3">
        <v>18.39</v>
      </c>
      <c r="T5333" s="3">
        <v>2547.48795253755</v>
      </c>
      <c r="U5333" s="3">
        <v>7769.2705</v>
      </c>
    </row>
    <row r="5334" hidden="1">
      <c r="A5334" s="10" t="str">
        <f t="shared" si="1"/>
        <v>Reunion2013</v>
      </c>
      <c r="B5334" s="1" t="s">
        <v>170</v>
      </c>
      <c r="C5334" s="3">
        <v>2013.0</v>
      </c>
      <c r="D5334" s="3">
        <v>0.0</v>
      </c>
      <c r="E5334" s="3">
        <v>0.0</v>
      </c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3">
        <v>0.0</v>
      </c>
      <c r="U5334" s="3">
        <v>0.0</v>
      </c>
    </row>
    <row r="5335" hidden="1">
      <c r="A5335" s="10" t="str">
        <f t="shared" si="1"/>
        <v>Romania2013</v>
      </c>
      <c r="B5335" s="1" t="s">
        <v>171</v>
      </c>
      <c r="C5335" s="3">
        <v>2013.0</v>
      </c>
      <c r="D5335" s="3">
        <v>20.07</v>
      </c>
      <c r="E5335" s="3">
        <v>59.84</v>
      </c>
      <c r="F5335" s="3">
        <v>1.05722</v>
      </c>
      <c r="G5335" s="3">
        <v>0.06</v>
      </c>
      <c r="H5335" s="3">
        <v>73452.19</v>
      </c>
      <c r="I5335" s="3">
        <v>65881.44</v>
      </c>
      <c r="J5335" s="3">
        <v>-0.9</v>
      </c>
      <c r="K5335" s="3">
        <v>190801.0</v>
      </c>
      <c r="L5335" s="3">
        <v>29.91</v>
      </c>
      <c r="M5335" s="3">
        <v>29.93</v>
      </c>
      <c r="N5335" s="3">
        <v>25.61</v>
      </c>
      <c r="O5335" s="3">
        <v>11.07</v>
      </c>
      <c r="P5335" s="3">
        <v>28.45</v>
      </c>
      <c r="Q5335" s="3">
        <v>41.21</v>
      </c>
      <c r="R5335" s="3">
        <v>17.26</v>
      </c>
      <c r="S5335" s="3">
        <v>9.42</v>
      </c>
      <c r="T5335" s="3">
        <v>2097.88448317806</v>
      </c>
      <c r="U5335" s="3">
        <v>1243.7786</v>
      </c>
    </row>
    <row r="5336" hidden="1">
      <c r="A5336" s="10" t="str">
        <f t="shared" si="1"/>
        <v>Russian Federation2013</v>
      </c>
      <c r="B5336" s="1" t="s">
        <v>172</v>
      </c>
      <c r="C5336" s="3">
        <v>2013.0</v>
      </c>
      <c r="D5336" s="3">
        <v>76.71</v>
      </c>
      <c r="E5336" s="3">
        <v>75.75</v>
      </c>
      <c r="F5336" s="3">
        <v>-0.08233</v>
      </c>
      <c r="G5336" s="3">
        <v>0.03</v>
      </c>
      <c r="H5336" s="3">
        <v>314945.09</v>
      </c>
      <c r="I5336" s="3">
        <v>527265.92</v>
      </c>
      <c r="J5336" s="3">
        <v>5.4</v>
      </c>
      <c r="K5336" s="3">
        <v>2292469.99</v>
      </c>
      <c r="L5336" s="3">
        <v>39.53</v>
      </c>
      <c r="M5336" s="3">
        <v>36.22</v>
      </c>
      <c r="N5336" s="3">
        <v>15.0</v>
      </c>
      <c r="O5336" s="3">
        <v>8.7</v>
      </c>
      <c r="P5336" s="3">
        <v>3.77</v>
      </c>
      <c r="Q5336" s="3">
        <v>38.52</v>
      </c>
      <c r="R5336" s="3">
        <v>15.94</v>
      </c>
      <c r="S5336" s="3">
        <v>39.27</v>
      </c>
      <c r="T5336" s="3">
        <v>2471.90779085454</v>
      </c>
      <c r="U5336" s="3">
        <v>5092.2373</v>
      </c>
    </row>
    <row r="5337" hidden="1">
      <c r="A5337" s="10" t="str">
        <f t="shared" si="1"/>
        <v>Rwanda2013</v>
      </c>
      <c r="B5337" s="1" t="s">
        <v>173</v>
      </c>
      <c r="C5337" s="3">
        <v>2013.0</v>
      </c>
      <c r="D5337" s="3">
        <v>84.65</v>
      </c>
      <c r="E5337" s="3">
        <v>71.76</v>
      </c>
      <c r="F5337" s="2"/>
      <c r="G5337" s="3">
        <v>0.13</v>
      </c>
      <c r="H5337" s="3">
        <v>1982.7</v>
      </c>
      <c r="I5337" s="3">
        <v>622.45</v>
      </c>
      <c r="J5337" s="3">
        <v>-15.9</v>
      </c>
      <c r="K5337" s="3">
        <v>7819.54</v>
      </c>
      <c r="L5337" s="3">
        <v>20.74</v>
      </c>
      <c r="M5337" s="3">
        <v>51.02</v>
      </c>
      <c r="N5337" s="3">
        <v>22.53</v>
      </c>
      <c r="O5337" s="3">
        <v>5.7</v>
      </c>
      <c r="P5337" s="3">
        <v>5.5</v>
      </c>
      <c r="Q5337" s="3">
        <v>36.74</v>
      </c>
      <c r="R5337" s="3">
        <v>8.02</v>
      </c>
      <c r="S5337" s="3">
        <v>49.73</v>
      </c>
      <c r="T5337" s="3">
        <v>1680.3517836901</v>
      </c>
      <c r="U5337" s="3">
        <v>2296.1733</v>
      </c>
    </row>
    <row r="5338" hidden="1">
      <c r="A5338" s="10" t="str">
        <f t="shared" si="1"/>
        <v>South Asia2013</v>
      </c>
      <c r="B5338" s="1" t="s">
        <v>187</v>
      </c>
      <c r="C5338" s="3">
        <v>2013.0</v>
      </c>
      <c r="D5338" s="3">
        <v>32.45</v>
      </c>
      <c r="E5338" s="3">
        <v>28.75</v>
      </c>
      <c r="F5338" s="2"/>
      <c r="G5338" s="2"/>
      <c r="H5338" s="3">
        <v>579984.3</v>
      </c>
      <c r="I5338" s="3">
        <v>397819.23</v>
      </c>
      <c r="J5338" s="3">
        <v>-3.94</v>
      </c>
      <c r="K5338" s="3">
        <v>2357129.9</v>
      </c>
      <c r="L5338" s="3">
        <v>15.75</v>
      </c>
      <c r="M5338" s="3">
        <v>13.0</v>
      </c>
      <c r="N5338" s="3">
        <v>30.18</v>
      </c>
      <c r="O5338" s="3">
        <v>38.06</v>
      </c>
      <c r="P5338" s="3">
        <v>10.12</v>
      </c>
      <c r="Q5338" s="3">
        <v>50.05</v>
      </c>
      <c r="R5338" s="3">
        <v>29.18</v>
      </c>
      <c r="S5338" s="3">
        <v>9.29</v>
      </c>
      <c r="T5338" s="3">
        <v>0.0</v>
      </c>
      <c r="U5338" s="3">
        <v>1149.7566</v>
      </c>
    </row>
    <row r="5339" hidden="1">
      <c r="A5339" s="10" t="str">
        <f t="shared" si="1"/>
        <v>Saudi Arabia2013</v>
      </c>
      <c r="B5339" s="1" t="s">
        <v>176</v>
      </c>
      <c r="C5339" s="3">
        <v>2013.0</v>
      </c>
      <c r="D5339" s="3">
        <v>87.1</v>
      </c>
      <c r="E5339" s="3">
        <v>68.02</v>
      </c>
      <c r="F5339" s="3">
        <v>-0.148236</v>
      </c>
      <c r="G5339" s="3">
        <v>0.08</v>
      </c>
      <c r="H5339" s="3">
        <v>163013.5</v>
      </c>
      <c r="I5339" s="3">
        <v>375360.92</v>
      </c>
      <c r="J5339" s="3">
        <v>21.13</v>
      </c>
      <c r="K5339" s="3">
        <v>746646.99</v>
      </c>
      <c r="L5339" s="3">
        <v>32.75</v>
      </c>
      <c r="M5339" s="3">
        <v>35.27</v>
      </c>
      <c r="N5339" s="3">
        <v>23.86</v>
      </c>
      <c r="O5339" s="3">
        <v>8.11</v>
      </c>
      <c r="P5339" s="3">
        <v>1.61</v>
      </c>
      <c r="Q5339" s="3">
        <v>9.36</v>
      </c>
      <c r="R5339" s="3">
        <v>10.15</v>
      </c>
      <c r="S5339" s="3">
        <v>78.86</v>
      </c>
      <c r="T5339" s="3">
        <v>2375.03858365559</v>
      </c>
      <c r="U5339" s="3">
        <v>7404.8374</v>
      </c>
    </row>
    <row r="5340" hidden="1">
      <c r="A5340" s="10" t="str">
        <f t="shared" si="1"/>
        <v>Sudan2013</v>
      </c>
      <c r="B5340" s="1" t="s">
        <v>193</v>
      </c>
      <c r="C5340" s="3">
        <v>2013.0</v>
      </c>
      <c r="D5340" s="3">
        <v>0.0</v>
      </c>
      <c r="E5340" s="3">
        <v>0.0</v>
      </c>
      <c r="F5340" s="2"/>
      <c r="G5340" s="2"/>
      <c r="H5340" s="2"/>
      <c r="I5340" s="2"/>
      <c r="J5340" s="3">
        <v>-6.05</v>
      </c>
      <c r="K5340" s="3">
        <v>57730.38</v>
      </c>
      <c r="L5340" s="2"/>
      <c r="M5340" s="2"/>
      <c r="N5340" s="2"/>
      <c r="O5340" s="2"/>
      <c r="P5340" s="2"/>
      <c r="Q5340" s="2"/>
      <c r="R5340" s="2"/>
      <c r="S5340" s="2"/>
      <c r="T5340" s="3">
        <v>1709.70058805437</v>
      </c>
      <c r="U5340" s="3">
        <v>0.0</v>
      </c>
    </row>
    <row r="5341" hidden="1">
      <c r="A5341" s="10" t="str">
        <f t="shared" si="1"/>
        <v>Senegal2013</v>
      </c>
      <c r="B5341" s="1" t="s">
        <v>177</v>
      </c>
      <c r="C5341" s="3">
        <v>2013.0</v>
      </c>
      <c r="D5341" s="3">
        <v>59.89</v>
      </c>
      <c r="E5341" s="3">
        <v>65.36</v>
      </c>
      <c r="F5341" s="3">
        <v>-0.566624</v>
      </c>
      <c r="G5341" s="3">
        <v>0.06</v>
      </c>
      <c r="H5341" s="3">
        <v>6552.18</v>
      </c>
      <c r="I5341" s="3">
        <v>2660.99</v>
      </c>
      <c r="J5341" s="3">
        <v>-15.85</v>
      </c>
      <c r="K5341" s="3">
        <v>18965.57</v>
      </c>
      <c r="L5341" s="3">
        <v>17.44</v>
      </c>
      <c r="M5341" s="3">
        <v>47.92</v>
      </c>
      <c r="N5341" s="3">
        <v>16.33</v>
      </c>
      <c r="O5341" s="3">
        <v>18.29</v>
      </c>
      <c r="P5341" s="3">
        <v>2.07</v>
      </c>
      <c r="Q5341" s="3">
        <v>37.26</v>
      </c>
      <c r="R5341" s="3">
        <v>41.85</v>
      </c>
      <c r="S5341" s="3">
        <v>18.76</v>
      </c>
      <c r="T5341" s="3">
        <v>1670.64894580918</v>
      </c>
      <c r="U5341" s="3">
        <v>1119.0361</v>
      </c>
    </row>
    <row r="5342" hidden="1">
      <c r="A5342" s="10" t="str">
        <f t="shared" si="1"/>
        <v>Serbia, FR(Serbia/Montenegro)2013</v>
      </c>
      <c r="B5342" s="1" t="s">
        <v>178</v>
      </c>
      <c r="C5342" s="3">
        <v>2013.0</v>
      </c>
      <c r="D5342" s="3">
        <v>28.94</v>
      </c>
      <c r="E5342" s="3">
        <v>56.66</v>
      </c>
      <c r="F5342" s="2"/>
      <c r="G5342" s="3">
        <v>0.06</v>
      </c>
      <c r="H5342" s="3">
        <v>20550.99</v>
      </c>
      <c r="I5342" s="3">
        <v>14610.78</v>
      </c>
      <c r="J5342" s="3">
        <v>-8.22</v>
      </c>
      <c r="K5342" s="3">
        <v>48394.24</v>
      </c>
      <c r="L5342" s="3">
        <v>24.01</v>
      </c>
      <c r="M5342" s="3">
        <v>32.65</v>
      </c>
      <c r="N5342" s="3">
        <v>25.42</v>
      </c>
      <c r="O5342" s="3">
        <v>11.61</v>
      </c>
      <c r="P5342" s="3">
        <v>13.83</v>
      </c>
      <c r="Q5342" s="3">
        <v>51.88</v>
      </c>
      <c r="R5342" s="3">
        <v>21.65</v>
      </c>
      <c r="S5342" s="3">
        <v>11.96</v>
      </c>
      <c r="T5342" s="3">
        <v>1700.53757935344</v>
      </c>
      <c r="U5342" s="3">
        <v>1008.7699</v>
      </c>
    </row>
    <row r="5343" hidden="1">
      <c r="A5343" s="10" t="str">
        <f t="shared" si="1"/>
        <v>Singapore2013</v>
      </c>
      <c r="B5343" s="1" t="s">
        <v>181</v>
      </c>
      <c r="C5343" s="3">
        <v>2013.0</v>
      </c>
      <c r="D5343" s="3">
        <v>20.18</v>
      </c>
      <c r="E5343" s="3">
        <v>71.69</v>
      </c>
      <c r="F5343" s="3">
        <v>1.844685</v>
      </c>
      <c r="G5343" s="3">
        <v>0.06</v>
      </c>
      <c r="H5343" s="3">
        <v>388046.7</v>
      </c>
      <c r="I5343" s="3">
        <v>419931.65</v>
      </c>
      <c r="J5343" s="3">
        <v>23.11</v>
      </c>
      <c r="K5343" s="3">
        <v>307576.01</v>
      </c>
      <c r="L5343" s="3">
        <v>39.48</v>
      </c>
      <c r="M5343" s="3">
        <v>32.21</v>
      </c>
      <c r="N5343" s="3">
        <v>16.07</v>
      </c>
      <c r="O5343" s="3">
        <v>10.71</v>
      </c>
      <c r="P5343" s="3">
        <v>45.86</v>
      </c>
      <c r="Q5343" s="3">
        <v>27.07</v>
      </c>
      <c r="R5343" s="3">
        <v>18.43</v>
      </c>
      <c r="S5343" s="3">
        <v>0.75</v>
      </c>
      <c r="T5343" s="3">
        <v>2545.17100930405</v>
      </c>
      <c r="U5343" s="3">
        <v>2395.109</v>
      </c>
    </row>
    <row r="5344" hidden="1">
      <c r="A5344" s="10" t="str">
        <f t="shared" si="1"/>
        <v>Solomon Islands2013</v>
      </c>
      <c r="B5344" s="1" t="s">
        <v>185</v>
      </c>
      <c r="C5344" s="3">
        <v>2013.0</v>
      </c>
      <c r="D5344" s="3">
        <v>76.59</v>
      </c>
      <c r="E5344" s="3">
        <v>60.52</v>
      </c>
      <c r="F5344" s="2"/>
      <c r="G5344" s="3">
        <v>0.39</v>
      </c>
      <c r="H5344" s="3">
        <v>580.07</v>
      </c>
      <c r="I5344" s="3">
        <v>489.15</v>
      </c>
      <c r="J5344" s="3">
        <v>-8.58</v>
      </c>
      <c r="K5344" s="3">
        <v>1284.7</v>
      </c>
      <c r="L5344" s="3">
        <v>9.26</v>
      </c>
      <c r="M5344" s="3">
        <v>51.26</v>
      </c>
      <c r="N5344" s="3">
        <v>2.64</v>
      </c>
      <c r="O5344" s="3">
        <v>3.44</v>
      </c>
      <c r="P5344" s="3">
        <v>0.21</v>
      </c>
      <c r="Q5344" s="3">
        <v>0.45</v>
      </c>
      <c r="R5344" s="3">
        <v>7.06</v>
      </c>
      <c r="S5344" s="3">
        <v>51.76</v>
      </c>
      <c r="T5344" s="3">
        <v>1809.87126111787</v>
      </c>
      <c r="U5344" s="3">
        <v>3431.4424</v>
      </c>
    </row>
    <row r="5345" hidden="1">
      <c r="A5345" s="10" t="str">
        <f t="shared" si="1"/>
        <v>Sierra Leone2013</v>
      </c>
      <c r="B5345" s="1" t="s">
        <v>180</v>
      </c>
      <c r="C5345" s="3">
        <v>2013.0</v>
      </c>
      <c r="D5345" s="3">
        <v>0.0</v>
      </c>
      <c r="E5345" s="3">
        <v>0.0</v>
      </c>
      <c r="F5345" s="2"/>
      <c r="G5345" s="2"/>
      <c r="H5345" s="2"/>
      <c r="I5345" s="2"/>
      <c r="J5345" s="3">
        <v>-30.2</v>
      </c>
      <c r="K5345" s="3">
        <v>4920.34</v>
      </c>
      <c r="L5345" s="2"/>
      <c r="M5345" s="2"/>
      <c r="N5345" s="2"/>
      <c r="O5345" s="2"/>
      <c r="P5345" s="2"/>
      <c r="Q5345" s="2"/>
      <c r="R5345" s="2"/>
      <c r="S5345" s="2"/>
      <c r="T5345" s="3">
        <v>0.0</v>
      </c>
      <c r="U5345" s="3">
        <v>0.0</v>
      </c>
    </row>
    <row r="5346" hidden="1">
      <c r="A5346" s="10" t="str">
        <f t="shared" si="1"/>
        <v>El Salvador2013</v>
      </c>
      <c r="B5346" s="1" t="s">
        <v>73</v>
      </c>
      <c r="C5346" s="3">
        <v>2013.0</v>
      </c>
      <c r="D5346" s="3">
        <v>31.26</v>
      </c>
      <c r="E5346" s="3">
        <v>63.3</v>
      </c>
      <c r="F5346" s="3">
        <v>0.104046</v>
      </c>
      <c r="G5346" s="3">
        <v>0.28</v>
      </c>
      <c r="H5346" s="3">
        <v>10747.53</v>
      </c>
      <c r="I5346" s="3">
        <v>5519.3</v>
      </c>
      <c r="J5346" s="3">
        <v>-21.0</v>
      </c>
      <c r="K5346" s="3">
        <v>21990.97</v>
      </c>
      <c r="L5346" s="3">
        <v>14.26</v>
      </c>
      <c r="M5346" s="3">
        <v>49.04</v>
      </c>
      <c r="N5346" s="3">
        <v>27.72</v>
      </c>
      <c r="O5346" s="3">
        <v>6.7</v>
      </c>
      <c r="P5346" s="3">
        <v>4.88</v>
      </c>
      <c r="Q5346" s="3">
        <v>67.63</v>
      </c>
      <c r="R5346" s="3">
        <v>18.23</v>
      </c>
      <c r="S5346" s="3">
        <v>7.62</v>
      </c>
      <c r="T5346" s="3">
        <v>1541.20859701481</v>
      </c>
      <c r="U5346" s="3">
        <v>2319.6266</v>
      </c>
    </row>
    <row r="5347" hidden="1">
      <c r="A5347" s="10" t="str">
        <f t="shared" si="1"/>
        <v>Small states2013</v>
      </c>
      <c r="B5347" s="1" t="s">
        <v>184</v>
      </c>
      <c r="C5347" s="3">
        <v>2013.0</v>
      </c>
      <c r="D5347" s="3">
        <v>66.72</v>
      </c>
      <c r="E5347" s="3">
        <v>65.66</v>
      </c>
      <c r="F5347" s="2"/>
      <c r="G5347" s="2"/>
      <c r="H5347" s="3">
        <v>351263.14</v>
      </c>
      <c r="I5347" s="3">
        <v>363878.55</v>
      </c>
      <c r="J5347" s="3">
        <v>-2.65</v>
      </c>
      <c r="K5347" s="3">
        <v>1742080.05</v>
      </c>
      <c r="L5347" s="3">
        <v>28.65</v>
      </c>
      <c r="M5347" s="3">
        <v>37.01</v>
      </c>
      <c r="N5347" s="3">
        <v>19.65</v>
      </c>
      <c r="O5347" s="3">
        <v>12.59</v>
      </c>
      <c r="P5347" s="3">
        <v>6.81</v>
      </c>
      <c r="Q5347" s="3">
        <v>11.82</v>
      </c>
      <c r="R5347" s="3">
        <v>20.33</v>
      </c>
      <c r="S5347" s="3">
        <v>60.8</v>
      </c>
      <c r="T5347" s="3">
        <v>0.0</v>
      </c>
      <c r="U5347" s="3">
        <v>2648.5285</v>
      </c>
    </row>
    <row r="5348" hidden="1">
      <c r="A5348" s="10" t="str">
        <f t="shared" si="1"/>
        <v>Sao Tome and Principe2013</v>
      </c>
      <c r="B5348" s="1" t="s">
        <v>175</v>
      </c>
      <c r="C5348" s="3">
        <v>2013.0</v>
      </c>
      <c r="D5348" s="3">
        <v>85.37</v>
      </c>
      <c r="E5348" s="3">
        <v>79.14</v>
      </c>
      <c r="F5348" s="2"/>
      <c r="G5348" s="3">
        <v>0.08</v>
      </c>
      <c r="H5348" s="3">
        <v>152.09</v>
      </c>
      <c r="I5348" s="3">
        <v>6.94</v>
      </c>
      <c r="J5348" s="2"/>
      <c r="K5348" s="3">
        <v>300.55</v>
      </c>
      <c r="L5348" s="3">
        <v>13.53</v>
      </c>
      <c r="M5348" s="3">
        <v>65.61</v>
      </c>
      <c r="N5348" s="3">
        <v>16.04</v>
      </c>
      <c r="O5348" s="3">
        <v>4.8</v>
      </c>
      <c r="P5348" s="3">
        <v>8.11</v>
      </c>
      <c r="Q5348" s="3">
        <v>9.58</v>
      </c>
      <c r="R5348" s="3">
        <v>0.64</v>
      </c>
      <c r="S5348" s="3">
        <v>81.66</v>
      </c>
      <c r="T5348" s="3">
        <v>1693.10910449422</v>
      </c>
      <c r="U5348" s="3">
        <v>6693.3855</v>
      </c>
    </row>
    <row r="5349" hidden="1">
      <c r="A5349" s="10" t="str">
        <f t="shared" si="1"/>
        <v>Sudan2013</v>
      </c>
      <c r="B5349" s="1" t="s">
        <v>193</v>
      </c>
      <c r="C5349" s="3">
        <v>2013.0</v>
      </c>
      <c r="D5349" s="3">
        <v>0.0</v>
      </c>
      <c r="E5349" s="3">
        <v>0.0</v>
      </c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3">
        <v>1709.70058805437</v>
      </c>
      <c r="U5349" s="3">
        <v>0.0</v>
      </c>
    </row>
    <row r="5350" hidden="1">
      <c r="A5350" s="10" t="str">
        <f t="shared" si="1"/>
        <v>Suriname2013</v>
      </c>
      <c r="B5350" s="1" t="s">
        <v>194</v>
      </c>
      <c r="C5350" s="3">
        <v>2013.0</v>
      </c>
      <c r="D5350" s="3">
        <v>12.85</v>
      </c>
      <c r="E5350" s="3">
        <v>81.62</v>
      </c>
      <c r="F5350" s="2"/>
      <c r="G5350" s="3">
        <v>0.17</v>
      </c>
      <c r="H5350" s="3">
        <v>2308.5</v>
      </c>
      <c r="I5350" s="3">
        <v>2204.44</v>
      </c>
      <c r="J5350" s="2"/>
      <c r="K5350" s="3">
        <v>5145.76</v>
      </c>
      <c r="L5350" s="3">
        <v>35.32</v>
      </c>
      <c r="M5350" s="3">
        <v>46.3</v>
      </c>
      <c r="N5350" s="3">
        <v>15.02</v>
      </c>
      <c r="O5350" s="3">
        <v>2.78</v>
      </c>
      <c r="P5350" s="3">
        <v>1.57</v>
      </c>
      <c r="Q5350" s="3">
        <v>11.28</v>
      </c>
      <c r="R5350" s="3">
        <v>0.67</v>
      </c>
      <c r="S5350" s="3">
        <v>2.21</v>
      </c>
      <c r="T5350" s="3">
        <v>2210.62558902733</v>
      </c>
      <c r="U5350" s="3">
        <v>7247.5673</v>
      </c>
    </row>
    <row r="5351" hidden="1">
      <c r="A5351" s="10" t="str">
        <f t="shared" si="1"/>
        <v>Slovak Republic2013</v>
      </c>
      <c r="B5351" s="1" t="s">
        <v>182</v>
      </c>
      <c r="C5351" s="3">
        <v>2013.0</v>
      </c>
      <c r="D5351" s="3">
        <v>14.04</v>
      </c>
      <c r="E5351" s="3">
        <v>71.54</v>
      </c>
      <c r="F5351" s="3">
        <v>1.510052</v>
      </c>
      <c r="G5351" s="3">
        <v>0.08</v>
      </c>
      <c r="H5351" s="3">
        <v>80809.2</v>
      </c>
      <c r="I5351" s="3">
        <v>85189.62</v>
      </c>
      <c r="J5351" s="3">
        <v>5.6</v>
      </c>
      <c r="K5351" s="3">
        <v>98848.65</v>
      </c>
      <c r="L5351" s="3">
        <v>40.82</v>
      </c>
      <c r="M5351" s="3">
        <v>30.72</v>
      </c>
      <c r="N5351" s="3">
        <v>17.9</v>
      </c>
      <c r="O5351" s="3">
        <v>10.41</v>
      </c>
      <c r="P5351" s="3">
        <v>31.11</v>
      </c>
      <c r="Q5351" s="3">
        <v>49.04</v>
      </c>
      <c r="R5351" s="3">
        <v>16.27</v>
      </c>
      <c r="S5351" s="3">
        <v>3.54</v>
      </c>
      <c r="T5351" s="3">
        <v>2429.46412509156</v>
      </c>
      <c r="U5351" s="3">
        <v>1926.3293</v>
      </c>
    </row>
    <row r="5352" hidden="1">
      <c r="A5352" s="10" t="str">
        <f t="shared" si="1"/>
        <v>Slovenia2013</v>
      </c>
      <c r="B5352" s="1" t="s">
        <v>183</v>
      </c>
      <c r="C5352" s="3">
        <v>2013.0</v>
      </c>
      <c r="D5352" s="3">
        <v>17.34</v>
      </c>
      <c r="E5352" s="3">
        <v>65.88</v>
      </c>
      <c r="F5352" s="3">
        <v>1.55922</v>
      </c>
      <c r="G5352" s="3">
        <v>0.08</v>
      </c>
      <c r="H5352" s="3">
        <v>29375.44</v>
      </c>
      <c r="I5352" s="3">
        <v>28628.74</v>
      </c>
      <c r="J5352" s="3">
        <v>4.68</v>
      </c>
      <c r="K5352" s="3">
        <v>48401.9</v>
      </c>
      <c r="L5352" s="3">
        <v>22.66</v>
      </c>
      <c r="M5352" s="3">
        <v>43.22</v>
      </c>
      <c r="N5352" s="3">
        <v>27.0</v>
      </c>
      <c r="O5352" s="3">
        <v>6.88</v>
      </c>
      <c r="P5352" s="3">
        <v>25.74</v>
      </c>
      <c r="Q5352" s="3">
        <v>45.25</v>
      </c>
      <c r="R5352" s="3">
        <v>24.35</v>
      </c>
      <c r="S5352" s="3">
        <v>4.36</v>
      </c>
      <c r="T5352" s="3">
        <v>1795.73496334819</v>
      </c>
      <c r="U5352" s="3">
        <v>1288.3691</v>
      </c>
    </row>
    <row r="5353" hidden="1">
      <c r="A5353" s="10" t="str">
        <f t="shared" si="1"/>
        <v>Sweden2013</v>
      </c>
      <c r="B5353" s="1" t="s">
        <v>195</v>
      </c>
      <c r="C5353" s="3">
        <v>2013.0</v>
      </c>
      <c r="D5353" s="3">
        <v>26.99</v>
      </c>
      <c r="E5353" s="3">
        <v>64.3</v>
      </c>
      <c r="F5353" s="3">
        <v>1.785129</v>
      </c>
      <c r="G5353" s="3">
        <v>0.04</v>
      </c>
      <c r="H5353" s="3">
        <v>160588.79</v>
      </c>
      <c r="I5353" s="3">
        <v>167494.68</v>
      </c>
      <c r="J5353" s="3">
        <v>4.24</v>
      </c>
      <c r="K5353" s="3">
        <v>586841.98</v>
      </c>
      <c r="L5353" s="3">
        <v>28.68</v>
      </c>
      <c r="M5353" s="3">
        <v>35.62</v>
      </c>
      <c r="N5353" s="3">
        <v>16.65</v>
      </c>
      <c r="O5353" s="3">
        <v>15.42</v>
      </c>
      <c r="P5353" s="3">
        <v>33.38</v>
      </c>
      <c r="Q5353" s="3">
        <v>30.77</v>
      </c>
      <c r="R5353" s="3">
        <v>25.48</v>
      </c>
      <c r="S5353" s="3">
        <v>5.45</v>
      </c>
      <c r="T5353" s="3">
        <v>1988.67712917172</v>
      </c>
      <c r="U5353" s="3">
        <v>1296.8819</v>
      </c>
    </row>
    <row r="5354" hidden="1">
      <c r="A5354" s="10" t="str">
        <f t="shared" si="1"/>
        <v>Eswatini2013</v>
      </c>
      <c r="B5354" s="1" t="s">
        <v>76</v>
      </c>
      <c r="C5354" s="3">
        <v>2013.0</v>
      </c>
      <c r="D5354" s="3">
        <v>45.95</v>
      </c>
      <c r="E5354" s="3">
        <v>60.72</v>
      </c>
      <c r="F5354" s="3">
        <v>0.017946</v>
      </c>
      <c r="G5354" s="3">
        <v>0.25</v>
      </c>
      <c r="H5354" s="3">
        <v>1917.13</v>
      </c>
      <c r="I5354" s="3">
        <v>2033.63</v>
      </c>
      <c r="J5354" s="3">
        <v>-5.73</v>
      </c>
      <c r="K5354" s="3">
        <v>4597.7</v>
      </c>
      <c r="L5354" s="3">
        <v>14.09</v>
      </c>
      <c r="M5354" s="3">
        <v>46.63</v>
      </c>
      <c r="N5354" s="3">
        <v>23.79</v>
      </c>
      <c r="O5354" s="3">
        <v>6.24</v>
      </c>
      <c r="P5354" s="3">
        <v>1.56</v>
      </c>
      <c r="Q5354" s="3">
        <v>20.89</v>
      </c>
      <c r="R5354" s="3">
        <v>56.33</v>
      </c>
      <c r="S5354" s="3">
        <v>6.77</v>
      </c>
      <c r="T5354" s="3">
        <v>0.0</v>
      </c>
      <c r="U5354" s="3">
        <v>2892.4721</v>
      </c>
    </row>
    <row r="5355" hidden="1">
      <c r="A5355" s="10" t="str">
        <f t="shared" si="1"/>
        <v>Seychelles2013</v>
      </c>
      <c r="B5355" s="1" t="s">
        <v>179</v>
      </c>
      <c r="C5355" s="3">
        <v>2013.0</v>
      </c>
      <c r="D5355" s="3">
        <v>96.84</v>
      </c>
      <c r="E5355" s="3">
        <v>65.79</v>
      </c>
      <c r="F5355" s="2"/>
      <c r="G5355" s="3">
        <v>0.13</v>
      </c>
      <c r="H5355" s="3">
        <v>924.71</v>
      </c>
      <c r="I5355" s="3">
        <v>574.18</v>
      </c>
      <c r="J5355" s="3">
        <v>-1.19</v>
      </c>
      <c r="K5355" s="3">
        <v>1328.16</v>
      </c>
      <c r="L5355" s="3">
        <v>12.58</v>
      </c>
      <c r="M5355" s="3">
        <v>53.21</v>
      </c>
      <c r="N5355" s="3">
        <v>9.53</v>
      </c>
      <c r="O5355" s="3">
        <v>18.74</v>
      </c>
      <c r="P5355" s="3">
        <v>1.12</v>
      </c>
      <c r="Q5355" s="3">
        <v>91.06</v>
      </c>
      <c r="R5355" s="3">
        <v>3.2</v>
      </c>
      <c r="S5355" s="3">
        <v>3.35</v>
      </c>
      <c r="T5355" s="3">
        <v>1518.25000182195</v>
      </c>
      <c r="U5355" s="3">
        <v>5279.3569</v>
      </c>
    </row>
    <row r="5356" hidden="1">
      <c r="A5356" s="10" t="str">
        <f t="shared" si="1"/>
        <v>Syrian Arab Republic2013</v>
      </c>
      <c r="B5356" s="1" t="s">
        <v>197</v>
      </c>
      <c r="C5356" s="3">
        <v>2013.0</v>
      </c>
      <c r="D5356" s="3">
        <v>0.0</v>
      </c>
      <c r="E5356" s="3">
        <v>0.0</v>
      </c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3">
        <v>0.0</v>
      </c>
      <c r="U5356" s="3">
        <v>0.0</v>
      </c>
    </row>
    <row r="5357" hidden="1">
      <c r="A5357" s="10" t="str">
        <f t="shared" si="1"/>
        <v>Turks and Caicos Islands2013</v>
      </c>
      <c r="B5357" s="1" t="s">
        <v>207</v>
      </c>
      <c r="C5357" s="3">
        <v>2013.0</v>
      </c>
      <c r="D5357" s="3">
        <v>0.0</v>
      </c>
      <c r="E5357" s="3">
        <v>0.0</v>
      </c>
      <c r="F5357" s="2"/>
      <c r="G5357" s="2"/>
      <c r="H5357" s="2"/>
      <c r="I5357" s="2"/>
      <c r="J5357" s="2"/>
      <c r="K5357" s="3">
        <v>754.24</v>
      </c>
      <c r="L5357" s="2"/>
      <c r="M5357" s="2"/>
      <c r="N5357" s="2"/>
      <c r="O5357" s="2"/>
      <c r="P5357" s="2"/>
      <c r="Q5357" s="2"/>
      <c r="R5357" s="2"/>
      <c r="S5357" s="2"/>
      <c r="T5357" s="3">
        <v>0.0</v>
      </c>
      <c r="U5357" s="3">
        <v>0.0</v>
      </c>
    </row>
    <row r="5358" hidden="1">
      <c r="A5358" s="10" t="str">
        <f t="shared" si="1"/>
        <v>Chad2013</v>
      </c>
      <c r="B5358" s="1" t="s">
        <v>54</v>
      </c>
      <c r="C5358" s="3">
        <v>2013.0</v>
      </c>
      <c r="D5358" s="3">
        <v>0.0</v>
      </c>
      <c r="E5358" s="3">
        <v>0.0</v>
      </c>
      <c r="F5358" s="2"/>
      <c r="G5358" s="2"/>
      <c r="H5358" s="2"/>
      <c r="I5358" s="2"/>
      <c r="J5358" s="3">
        <v>-5.52</v>
      </c>
      <c r="K5358" s="3">
        <v>12953.54</v>
      </c>
      <c r="L5358" s="2"/>
      <c r="M5358" s="2"/>
      <c r="N5358" s="2"/>
      <c r="O5358" s="2"/>
      <c r="P5358" s="2"/>
      <c r="Q5358" s="2"/>
      <c r="R5358" s="2"/>
      <c r="S5358" s="2"/>
      <c r="T5358" s="3">
        <v>0.0</v>
      </c>
      <c r="U5358" s="3">
        <v>0.0</v>
      </c>
    </row>
    <row r="5359" hidden="1">
      <c r="A5359" s="10" t="str">
        <f t="shared" si="1"/>
        <v>Togo2013</v>
      </c>
      <c r="B5359" s="1" t="s">
        <v>201</v>
      </c>
      <c r="C5359" s="3">
        <v>2013.0</v>
      </c>
      <c r="D5359" s="3">
        <v>50.59</v>
      </c>
      <c r="E5359" s="3">
        <v>66.41</v>
      </c>
      <c r="F5359" s="3">
        <v>-0.532095</v>
      </c>
      <c r="G5359" s="3">
        <v>0.1</v>
      </c>
      <c r="H5359" s="3">
        <v>2476.11</v>
      </c>
      <c r="I5359" s="3">
        <v>1291.08</v>
      </c>
      <c r="J5359" s="3">
        <v>-19.81</v>
      </c>
      <c r="K5359" s="3">
        <v>4321.66</v>
      </c>
      <c r="L5359" s="3">
        <v>14.82</v>
      </c>
      <c r="M5359" s="3">
        <v>51.59</v>
      </c>
      <c r="N5359" s="3">
        <v>28.63</v>
      </c>
      <c r="O5359" s="3">
        <v>4.96</v>
      </c>
      <c r="P5359" s="3">
        <v>14.26</v>
      </c>
      <c r="Q5359" s="3">
        <v>30.25</v>
      </c>
      <c r="R5359" s="3">
        <v>35.49</v>
      </c>
      <c r="S5359" s="3">
        <v>20.0</v>
      </c>
      <c r="T5359" s="3">
        <v>1758.39986668891</v>
      </c>
      <c r="U5359" s="3">
        <v>1147.2889</v>
      </c>
    </row>
    <row r="5360" hidden="1">
      <c r="A5360" s="10" t="str">
        <f t="shared" si="1"/>
        <v>Thailand2013</v>
      </c>
      <c r="B5360" s="1" t="s">
        <v>199</v>
      </c>
      <c r="C5360" s="3">
        <v>2013.0</v>
      </c>
      <c r="D5360" s="3">
        <v>22.03</v>
      </c>
      <c r="E5360" s="3">
        <v>51.61</v>
      </c>
      <c r="F5360" s="3">
        <v>1.067287</v>
      </c>
      <c r="G5360" s="3">
        <v>0.06</v>
      </c>
      <c r="H5360" s="3">
        <v>250708.24</v>
      </c>
      <c r="I5360" s="3">
        <v>228527.44</v>
      </c>
      <c r="J5360" s="3">
        <v>1.88</v>
      </c>
      <c r="K5360" s="3">
        <v>420332.99</v>
      </c>
      <c r="L5360" s="3">
        <v>34.24</v>
      </c>
      <c r="M5360" s="3">
        <v>17.37</v>
      </c>
      <c r="N5360" s="3">
        <v>28.75</v>
      </c>
      <c r="O5360" s="3">
        <v>19.63</v>
      </c>
      <c r="P5360" s="3">
        <v>36.45</v>
      </c>
      <c r="Q5360" s="3">
        <v>33.87</v>
      </c>
      <c r="R5360" s="3">
        <v>22.35</v>
      </c>
      <c r="S5360" s="3">
        <v>7.34</v>
      </c>
      <c r="T5360" s="3">
        <v>2140.95375248913</v>
      </c>
      <c r="U5360" s="3">
        <v>1408.5513</v>
      </c>
    </row>
    <row r="5361" hidden="1">
      <c r="A5361" s="10" t="str">
        <f t="shared" si="1"/>
        <v>Turkmenistan2013</v>
      </c>
      <c r="B5361" s="1" t="s">
        <v>206</v>
      </c>
      <c r="C5361" s="3">
        <v>2013.0</v>
      </c>
      <c r="D5361" s="3">
        <v>0.0</v>
      </c>
      <c r="E5361" s="3">
        <v>0.0</v>
      </c>
      <c r="F5361" s="3">
        <v>-1.174981</v>
      </c>
      <c r="G5361" s="2"/>
      <c r="H5361" s="2"/>
      <c r="I5361" s="2"/>
      <c r="J5361" s="3">
        <v>1.09</v>
      </c>
      <c r="K5361" s="3">
        <v>39197.54</v>
      </c>
      <c r="L5361" s="2"/>
      <c r="M5361" s="2"/>
      <c r="N5361" s="2"/>
      <c r="O5361" s="2"/>
      <c r="P5361" s="2"/>
      <c r="Q5361" s="2"/>
      <c r="R5361" s="2"/>
      <c r="S5361" s="2"/>
      <c r="T5361" s="3">
        <v>0.0</v>
      </c>
      <c r="U5361" s="3">
        <v>0.0</v>
      </c>
    </row>
    <row r="5362" hidden="1">
      <c r="A5362" s="10" t="str">
        <f t="shared" si="1"/>
        <v>Timor-Leste2013</v>
      </c>
      <c r="B5362" s="1" t="s">
        <v>200</v>
      </c>
      <c r="C5362" s="3">
        <v>2013.0</v>
      </c>
      <c r="D5362" s="3">
        <v>33.38</v>
      </c>
      <c r="E5362" s="3">
        <v>85.22</v>
      </c>
      <c r="F5362" s="2"/>
      <c r="G5362" s="3">
        <v>0.24</v>
      </c>
      <c r="H5362" s="3">
        <v>513.74</v>
      </c>
      <c r="I5362" s="3">
        <v>53.14</v>
      </c>
      <c r="J5362" s="3">
        <v>-68.47</v>
      </c>
      <c r="K5362" s="3">
        <v>1395.52</v>
      </c>
      <c r="L5362" s="3">
        <v>22.52</v>
      </c>
      <c r="M5362" s="3">
        <v>62.7</v>
      </c>
      <c r="N5362" s="3">
        <v>10.05</v>
      </c>
      <c r="O5362" s="3">
        <v>1.91</v>
      </c>
      <c r="P5362" s="3">
        <v>20.86</v>
      </c>
      <c r="Q5362" s="3">
        <v>68.63</v>
      </c>
      <c r="R5362" s="3">
        <v>7.8</v>
      </c>
      <c r="S5362" s="3">
        <v>2.56</v>
      </c>
      <c r="T5362" s="3">
        <v>0.0</v>
      </c>
      <c r="U5362" s="3">
        <v>2482.1595</v>
      </c>
    </row>
    <row r="5363" hidden="1">
      <c r="A5363" s="10" t="str">
        <f t="shared" si="1"/>
        <v>Tonga2013</v>
      </c>
      <c r="B5363" s="1" t="s">
        <v>202</v>
      </c>
      <c r="C5363" s="3">
        <v>2013.0</v>
      </c>
      <c r="D5363" s="3">
        <v>83.15</v>
      </c>
      <c r="E5363" s="3">
        <v>72.87</v>
      </c>
      <c r="F5363" s="2"/>
      <c r="G5363" s="3">
        <v>0.12</v>
      </c>
      <c r="H5363" s="3">
        <v>198.03</v>
      </c>
      <c r="I5363" s="3">
        <v>17.08</v>
      </c>
      <c r="J5363" s="3">
        <v>-42.23</v>
      </c>
      <c r="K5363" s="3">
        <v>450.64</v>
      </c>
      <c r="L5363" s="3">
        <v>16.57</v>
      </c>
      <c r="M5363" s="3">
        <v>56.3</v>
      </c>
      <c r="N5363" s="3">
        <v>11.12</v>
      </c>
      <c r="O5363" s="3">
        <v>12.01</v>
      </c>
      <c r="P5363" s="3">
        <v>6.3</v>
      </c>
      <c r="Q5363" s="3">
        <v>27.95</v>
      </c>
      <c r="R5363" s="3">
        <v>6.86</v>
      </c>
      <c r="S5363" s="3">
        <v>58.82</v>
      </c>
      <c r="T5363" s="3">
        <v>1664.50256744345</v>
      </c>
      <c r="U5363" s="3">
        <v>2500.8429</v>
      </c>
    </row>
    <row r="5364" hidden="1">
      <c r="A5364" s="10" t="str">
        <f t="shared" si="1"/>
        <v>Trinidad and Tobago2013</v>
      </c>
      <c r="B5364" s="1" t="s">
        <v>203</v>
      </c>
      <c r="C5364" s="3">
        <v>2013.0</v>
      </c>
      <c r="D5364" s="3">
        <v>65.05</v>
      </c>
      <c r="E5364" s="3">
        <v>39.45</v>
      </c>
      <c r="F5364" s="3">
        <v>-0.399437</v>
      </c>
      <c r="G5364" s="3">
        <v>0.13</v>
      </c>
      <c r="H5364" s="3">
        <v>12395.84</v>
      </c>
      <c r="I5364" s="3">
        <v>16597.5</v>
      </c>
      <c r="J5364" s="2"/>
      <c r="K5364" s="3">
        <v>27268.48</v>
      </c>
      <c r="L5364" s="3">
        <v>17.18</v>
      </c>
      <c r="M5364" s="3">
        <v>22.27</v>
      </c>
      <c r="N5364" s="3">
        <v>9.19</v>
      </c>
      <c r="O5364" s="3">
        <v>51.29</v>
      </c>
      <c r="P5364" s="3">
        <v>0.94</v>
      </c>
      <c r="Q5364" s="3">
        <v>59.32</v>
      </c>
      <c r="R5364" s="3">
        <v>33.21</v>
      </c>
      <c r="S5364" s="3">
        <v>6.51</v>
      </c>
      <c r="T5364" s="3">
        <v>2716.74471896642</v>
      </c>
      <c r="U5364" s="3">
        <v>4479.8282</v>
      </c>
    </row>
    <row r="5365" hidden="1">
      <c r="A5365" s="10" t="str">
        <f t="shared" si="1"/>
        <v>Tunisia2013</v>
      </c>
      <c r="B5365" s="1" t="s">
        <v>204</v>
      </c>
      <c r="C5365" s="3">
        <v>2013.0</v>
      </c>
      <c r="D5365" s="3">
        <v>27.62</v>
      </c>
      <c r="E5365" s="3">
        <v>58.5</v>
      </c>
      <c r="F5365" s="3">
        <v>0.40154</v>
      </c>
      <c r="G5365" s="3">
        <v>0.13</v>
      </c>
      <c r="H5365" s="3">
        <v>24266.4</v>
      </c>
      <c r="I5365" s="3">
        <v>17060.46</v>
      </c>
      <c r="J5365" s="3">
        <v>-9.52</v>
      </c>
      <c r="K5365" s="3">
        <v>46251.06</v>
      </c>
      <c r="L5365" s="3">
        <v>24.99</v>
      </c>
      <c r="M5365" s="3">
        <v>33.51</v>
      </c>
      <c r="N5365" s="3">
        <v>29.35</v>
      </c>
      <c r="O5365" s="3">
        <v>12.15</v>
      </c>
      <c r="P5365" s="3">
        <v>17.85</v>
      </c>
      <c r="Q5365" s="3">
        <v>49.08</v>
      </c>
      <c r="R5365" s="3">
        <v>18.95</v>
      </c>
      <c r="S5365" s="3">
        <v>14.11</v>
      </c>
      <c r="T5365" s="3">
        <v>1828.52623130853</v>
      </c>
      <c r="U5365" s="3">
        <v>1477.8778</v>
      </c>
    </row>
    <row r="5366" hidden="1">
      <c r="A5366" s="10" t="str">
        <f t="shared" si="1"/>
        <v>Turkiye2013</v>
      </c>
      <c r="B5366" s="1" t="s">
        <v>205</v>
      </c>
      <c r="C5366" s="3">
        <v>2013.0</v>
      </c>
      <c r="D5366" s="3">
        <v>20.31</v>
      </c>
      <c r="E5366" s="3">
        <v>46.29</v>
      </c>
      <c r="F5366" s="3">
        <v>0.580016</v>
      </c>
      <c r="G5366" s="3">
        <v>0.03</v>
      </c>
      <c r="H5366" s="3">
        <v>251661.25</v>
      </c>
      <c r="I5366" s="3">
        <v>151802.64</v>
      </c>
      <c r="J5366" s="3">
        <v>-4.94</v>
      </c>
      <c r="K5366" s="3">
        <v>957799.01</v>
      </c>
      <c r="L5366" s="3">
        <v>23.46</v>
      </c>
      <c r="M5366" s="3">
        <v>22.83</v>
      </c>
      <c r="N5366" s="3">
        <v>31.64</v>
      </c>
      <c r="O5366" s="3">
        <v>7.55</v>
      </c>
      <c r="P5366" s="3">
        <v>18.98</v>
      </c>
      <c r="Q5366" s="3">
        <v>47.17</v>
      </c>
      <c r="R5366" s="3">
        <v>24.8</v>
      </c>
      <c r="S5366" s="3">
        <v>7.66</v>
      </c>
      <c r="T5366" s="3">
        <v>1781.39454335173</v>
      </c>
      <c r="U5366" s="3">
        <v>1075.9761</v>
      </c>
    </row>
    <row r="5367" hidden="1">
      <c r="A5367" s="10" t="str">
        <f t="shared" si="1"/>
        <v>Tuvalu2013</v>
      </c>
      <c r="B5367" s="1" t="s">
        <v>208</v>
      </c>
      <c r="C5367" s="3">
        <v>2013.0</v>
      </c>
      <c r="D5367" s="3">
        <v>0.0</v>
      </c>
      <c r="E5367" s="3">
        <v>0.0</v>
      </c>
      <c r="F5367" s="2"/>
      <c r="G5367" s="2"/>
      <c r="H5367" s="2"/>
      <c r="I5367" s="2"/>
      <c r="J5367" s="2"/>
      <c r="K5367" s="3">
        <v>37.51</v>
      </c>
      <c r="L5367" s="2"/>
      <c r="M5367" s="2"/>
      <c r="N5367" s="2"/>
      <c r="O5367" s="2"/>
      <c r="P5367" s="2"/>
      <c r="Q5367" s="2"/>
      <c r="R5367" s="2"/>
      <c r="S5367" s="2"/>
      <c r="T5367" s="3">
        <v>0.0</v>
      </c>
      <c r="U5367" s="3">
        <v>0.0</v>
      </c>
    </row>
    <row r="5368" hidden="1">
      <c r="A5368" s="10" t="str">
        <f t="shared" si="1"/>
        <v>Tanzania2013</v>
      </c>
      <c r="B5368" s="1" t="s">
        <v>198</v>
      </c>
      <c r="C5368" s="3">
        <v>2013.0</v>
      </c>
      <c r="D5368" s="3">
        <v>45.03</v>
      </c>
      <c r="E5368" s="3">
        <v>75.7</v>
      </c>
      <c r="F5368" s="3">
        <v>-0.654655</v>
      </c>
      <c r="G5368" s="3">
        <v>0.09</v>
      </c>
      <c r="H5368" s="3">
        <v>12525.41</v>
      </c>
      <c r="I5368" s="3">
        <v>4412.55</v>
      </c>
      <c r="J5368" s="3">
        <v>-10.61</v>
      </c>
      <c r="K5368" s="3">
        <v>45680.53</v>
      </c>
      <c r="L5368" s="3">
        <v>19.45</v>
      </c>
      <c r="M5368" s="3">
        <v>56.25</v>
      </c>
      <c r="N5368" s="3">
        <v>20.56</v>
      </c>
      <c r="O5368" s="3">
        <v>3.65</v>
      </c>
      <c r="P5368" s="3">
        <v>5.51</v>
      </c>
      <c r="Q5368" s="3">
        <v>14.1</v>
      </c>
      <c r="R5368" s="3">
        <v>48.36</v>
      </c>
      <c r="S5368" s="3">
        <v>31.95</v>
      </c>
      <c r="T5368" s="3">
        <v>2083.23748822001</v>
      </c>
      <c r="U5368" s="3">
        <v>2047.5982</v>
      </c>
    </row>
    <row r="5369" hidden="1">
      <c r="A5369" s="10" t="str">
        <f t="shared" si="1"/>
        <v>Uganda2013</v>
      </c>
      <c r="B5369" s="1" t="s">
        <v>209</v>
      </c>
      <c r="C5369" s="3">
        <v>2013.0</v>
      </c>
      <c r="D5369" s="3">
        <v>70.58</v>
      </c>
      <c r="E5369" s="3">
        <v>73.5</v>
      </c>
      <c r="F5369" s="3">
        <v>-0.461701</v>
      </c>
      <c r="G5369" s="3">
        <v>0.05</v>
      </c>
      <c r="H5369" s="3">
        <v>5817.51</v>
      </c>
      <c r="I5369" s="3">
        <v>2407.74</v>
      </c>
      <c r="J5369" s="3">
        <v>-10.13</v>
      </c>
      <c r="K5369" s="3">
        <v>28791.63</v>
      </c>
      <c r="L5369" s="3">
        <v>21.17</v>
      </c>
      <c r="M5369" s="3">
        <v>52.33</v>
      </c>
      <c r="N5369" s="3">
        <v>22.7</v>
      </c>
      <c r="O5369" s="3">
        <v>2.0</v>
      </c>
      <c r="P5369" s="3">
        <v>8.1</v>
      </c>
      <c r="Q5369" s="3">
        <v>29.17</v>
      </c>
      <c r="R5369" s="3">
        <v>23.89</v>
      </c>
      <c r="S5369" s="3">
        <v>37.51</v>
      </c>
      <c r="T5369" s="3">
        <v>1668.67365671938</v>
      </c>
      <c r="U5369" s="3">
        <v>1740.8823</v>
      </c>
    </row>
    <row r="5370" hidden="1">
      <c r="A5370" s="10" t="str">
        <f t="shared" si="1"/>
        <v>Ukraine2013</v>
      </c>
      <c r="B5370" s="1" t="s">
        <v>210</v>
      </c>
      <c r="C5370" s="3">
        <v>2013.0</v>
      </c>
      <c r="D5370" s="3">
        <v>42.56</v>
      </c>
      <c r="E5370" s="3">
        <v>69.61</v>
      </c>
      <c r="F5370" s="3">
        <v>0.535571</v>
      </c>
      <c r="G5370" s="3">
        <v>0.07</v>
      </c>
      <c r="H5370" s="3">
        <v>76986.01</v>
      </c>
      <c r="I5370" s="3">
        <v>63320.47</v>
      </c>
      <c r="J5370" s="3">
        <v>-9.24</v>
      </c>
      <c r="K5370" s="3">
        <v>183309.99</v>
      </c>
      <c r="L5370" s="3">
        <v>18.56</v>
      </c>
      <c r="M5370" s="3">
        <v>51.05</v>
      </c>
      <c r="N5370" s="3">
        <v>19.43</v>
      </c>
      <c r="O5370" s="3">
        <v>10.48</v>
      </c>
      <c r="P5370" s="3">
        <v>13.73</v>
      </c>
      <c r="Q5370" s="3">
        <v>16.52</v>
      </c>
      <c r="R5370" s="3">
        <v>44.75</v>
      </c>
      <c r="S5370" s="3">
        <v>24.09</v>
      </c>
      <c r="T5370" s="3">
        <v>1746.78390435812</v>
      </c>
      <c r="U5370" s="3">
        <v>1482.5664</v>
      </c>
    </row>
    <row r="5371" hidden="1">
      <c r="A5371" s="10" t="str">
        <f t="shared" si="1"/>
        <v>Uruguay2013</v>
      </c>
      <c r="B5371" s="1" t="s">
        <v>214</v>
      </c>
      <c r="C5371" s="3">
        <v>2013.0</v>
      </c>
      <c r="D5371" s="3">
        <v>74.48</v>
      </c>
      <c r="E5371" s="3">
        <v>58.95</v>
      </c>
      <c r="F5371" s="3">
        <v>0.128825</v>
      </c>
      <c r="G5371" s="3">
        <v>0.09</v>
      </c>
      <c r="H5371" s="3">
        <v>11642.38</v>
      </c>
      <c r="I5371" s="3">
        <v>9065.75</v>
      </c>
      <c r="J5371" s="3">
        <v>-3.01</v>
      </c>
      <c r="K5371" s="3">
        <v>57531.23</v>
      </c>
      <c r="L5371" s="3">
        <v>25.54</v>
      </c>
      <c r="M5371" s="3">
        <v>33.41</v>
      </c>
      <c r="N5371" s="3">
        <v>22.23</v>
      </c>
      <c r="O5371" s="3">
        <v>18.81</v>
      </c>
      <c r="P5371" s="3">
        <v>2.45</v>
      </c>
      <c r="Q5371" s="3">
        <v>19.95</v>
      </c>
      <c r="R5371" s="3">
        <v>24.87</v>
      </c>
      <c r="S5371" s="3">
        <v>52.73</v>
      </c>
      <c r="T5371" s="3">
        <v>1798.06240094081</v>
      </c>
      <c r="U5371" s="3">
        <v>2258.6836</v>
      </c>
    </row>
    <row r="5372" hidden="1">
      <c r="A5372" s="10" t="str">
        <f t="shared" si="1"/>
        <v>United States2013</v>
      </c>
      <c r="B5372" s="1" t="s">
        <v>213</v>
      </c>
      <c r="C5372" s="3">
        <v>2013.0</v>
      </c>
      <c r="D5372" s="3">
        <v>22.0</v>
      </c>
      <c r="E5372" s="3">
        <v>66.44</v>
      </c>
      <c r="F5372" s="3">
        <v>1.612058</v>
      </c>
      <c r="G5372" s="3">
        <v>0.06</v>
      </c>
      <c r="H5372" s="3">
        <v>2265911.27</v>
      </c>
      <c r="I5372" s="3">
        <v>1577587.25</v>
      </c>
      <c r="J5372" s="3">
        <v>-2.92</v>
      </c>
      <c r="K5372" s="3">
        <v>1.678480035E7</v>
      </c>
      <c r="L5372" s="3">
        <v>31.25</v>
      </c>
      <c r="M5372" s="3">
        <v>35.19</v>
      </c>
      <c r="N5372" s="3">
        <v>15.01</v>
      </c>
      <c r="O5372" s="3">
        <v>15.45</v>
      </c>
      <c r="P5372" s="3">
        <v>32.95</v>
      </c>
      <c r="Q5372" s="3">
        <v>27.08</v>
      </c>
      <c r="R5372" s="3">
        <v>20.88</v>
      </c>
      <c r="S5372" s="3">
        <v>9.76</v>
      </c>
      <c r="T5372" s="3">
        <v>2229.3612909457</v>
      </c>
      <c r="U5372" s="3">
        <v>1260.615</v>
      </c>
    </row>
    <row r="5373" hidden="1">
      <c r="A5373" s="10" t="str">
        <f t="shared" si="1"/>
        <v>St. Vincent and the Grenadines2013</v>
      </c>
      <c r="B5373" s="1" t="s">
        <v>192</v>
      </c>
      <c r="C5373" s="3">
        <v>2013.0</v>
      </c>
      <c r="D5373" s="3">
        <v>76.32</v>
      </c>
      <c r="E5373" s="3">
        <v>75.98</v>
      </c>
      <c r="F5373" s="2"/>
      <c r="G5373" s="3">
        <v>0.08</v>
      </c>
      <c r="H5373" s="3">
        <v>369.91</v>
      </c>
      <c r="I5373" s="3">
        <v>48.8</v>
      </c>
      <c r="J5373" s="2"/>
      <c r="K5373" s="3">
        <v>721.21</v>
      </c>
      <c r="L5373" s="3">
        <v>16.65</v>
      </c>
      <c r="M5373" s="3">
        <v>59.33</v>
      </c>
      <c r="N5373" s="3">
        <v>13.1</v>
      </c>
      <c r="O5373" s="3">
        <v>10.92</v>
      </c>
      <c r="P5373" s="3">
        <v>12.6</v>
      </c>
      <c r="Q5373" s="3">
        <v>28.41</v>
      </c>
      <c r="R5373" s="3">
        <v>32.67</v>
      </c>
      <c r="S5373" s="3">
        <v>26.32</v>
      </c>
      <c r="T5373" s="3">
        <v>1631.82661462424</v>
      </c>
      <c r="U5373" s="3">
        <v>3258.1963</v>
      </c>
    </row>
    <row r="5374" hidden="1">
      <c r="A5374" s="10" t="str">
        <f t="shared" si="1"/>
        <v>Venezuela, RB2013</v>
      </c>
      <c r="B5374" s="1" t="s">
        <v>216</v>
      </c>
      <c r="C5374" s="3">
        <v>2013.0</v>
      </c>
      <c r="D5374" s="3">
        <v>98.04</v>
      </c>
      <c r="E5374" s="3">
        <v>55.81</v>
      </c>
      <c r="F5374" s="3">
        <v>-1.281202</v>
      </c>
      <c r="G5374" s="3">
        <v>0.23</v>
      </c>
      <c r="H5374" s="3">
        <v>44951.79</v>
      </c>
      <c r="I5374" s="3">
        <v>87961.21</v>
      </c>
      <c r="J5374" s="3">
        <v>-4.75</v>
      </c>
      <c r="K5374" s="3">
        <v>371005.0</v>
      </c>
      <c r="L5374" s="3">
        <v>30.3</v>
      </c>
      <c r="M5374" s="3">
        <v>25.51</v>
      </c>
      <c r="N5374" s="3">
        <v>27.25</v>
      </c>
      <c r="O5374" s="3">
        <v>8.84</v>
      </c>
      <c r="P5374" s="3">
        <v>0.2</v>
      </c>
      <c r="Q5374" s="3">
        <v>12.61</v>
      </c>
      <c r="R5374" s="3">
        <v>1.7</v>
      </c>
      <c r="S5374" s="3">
        <v>85.47</v>
      </c>
      <c r="T5374" s="3">
        <v>1980.93905262878</v>
      </c>
      <c r="U5374" s="3">
        <v>9543.04</v>
      </c>
    </row>
    <row r="5375" hidden="1">
      <c r="A5375" s="10" t="str">
        <f t="shared" si="1"/>
        <v>Vietnam2013</v>
      </c>
      <c r="B5375" s="1" t="s">
        <v>217</v>
      </c>
      <c r="C5375" s="3">
        <v>2013.0</v>
      </c>
      <c r="D5375" s="3">
        <v>25.48</v>
      </c>
      <c r="E5375" s="3">
        <v>54.78</v>
      </c>
      <c r="F5375" s="3">
        <v>0.009264</v>
      </c>
      <c r="G5375" s="3">
        <v>0.06</v>
      </c>
      <c r="H5375" s="3">
        <v>132032.53</v>
      </c>
      <c r="I5375" s="3">
        <v>132032.85</v>
      </c>
      <c r="J5375" s="3">
        <v>2.16</v>
      </c>
      <c r="K5375" s="3">
        <v>171222.01</v>
      </c>
      <c r="L5375" s="3">
        <v>36.66</v>
      </c>
      <c r="M5375" s="3">
        <v>18.12</v>
      </c>
      <c r="N5375" s="3">
        <v>36.76</v>
      </c>
      <c r="O5375" s="3">
        <v>7.96</v>
      </c>
      <c r="P5375" s="3">
        <v>29.94</v>
      </c>
      <c r="Q5375" s="3">
        <v>39.73</v>
      </c>
      <c r="R5375" s="3">
        <v>12.86</v>
      </c>
      <c r="S5375" s="3">
        <v>17.06</v>
      </c>
      <c r="T5375" s="3">
        <v>2295.61816478547</v>
      </c>
      <c r="U5375" s="3">
        <v>1482.8225</v>
      </c>
    </row>
    <row r="5376" hidden="1">
      <c r="A5376" s="10" t="str">
        <f t="shared" si="1"/>
        <v>Vanuatu2013</v>
      </c>
      <c r="B5376" s="1" t="s">
        <v>215</v>
      </c>
      <c r="C5376" s="3">
        <v>2013.0</v>
      </c>
      <c r="D5376" s="3">
        <v>0.0</v>
      </c>
      <c r="E5376" s="3">
        <v>0.0</v>
      </c>
      <c r="F5376" s="2"/>
      <c r="G5376" s="2"/>
      <c r="H5376" s="2"/>
      <c r="I5376" s="2"/>
      <c r="J5376" s="3">
        <v>-3.47</v>
      </c>
      <c r="K5376" s="3">
        <v>801.79</v>
      </c>
      <c r="L5376" s="2"/>
      <c r="M5376" s="2"/>
      <c r="N5376" s="2"/>
      <c r="O5376" s="2"/>
      <c r="P5376" s="2"/>
      <c r="Q5376" s="2"/>
      <c r="R5376" s="2"/>
      <c r="S5376" s="2"/>
      <c r="T5376" s="3">
        <v>0.0</v>
      </c>
      <c r="U5376" s="3">
        <v>0.0</v>
      </c>
    </row>
    <row r="5377" hidden="1">
      <c r="A5377" s="10" t="str">
        <f t="shared" si="1"/>
        <v>World2013</v>
      </c>
      <c r="B5377" s="1" t="s">
        <v>219</v>
      </c>
      <c r="C5377" s="3">
        <v>2013.0</v>
      </c>
      <c r="D5377" s="3">
        <v>27.39</v>
      </c>
      <c r="E5377" s="3">
        <v>59.58</v>
      </c>
      <c r="F5377" s="2"/>
      <c r="G5377" s="3">
        <v>0.04</v>
      </c>
      <c r="H5377" s="3">
        <v>1.85048227E7</v>
      </c>
      <c r="I5377" s="3">
        <v>2.102630681E7</v>
      </c>
      <c r="J5377" s="3">
        <v>0.71</v>
      </c>
      <c r="K5377" s="3">
        <v>7.731629838E7</v>
      </c>
      <c r="L5377" s="3">
        <v>29.38</v>
      </c>
      <c r="M5377" s="3">
        <v>30.2</v>
      </c>
      <c r="N5377" s="3">
        <v>21.13</v>
      </c>
      <c r="O5377" s="3">
        <v>16.38</v>
      </c>
      <c r="P5377" s="3">
        <v>29.48</v>
      </c>
      <c r="Q5377" s="3">
        <v>31.89</v>
      </c>
      <c r="R5377" s="3">
        <v>21.1</v>
      </c>
      <c r="S5377" s="3">
        <v>13.9</v>
      </c>
      <c r="T5377" s="3">
        <v>1938.46228657698</v>
      </c>
      <c r="U5377" s="3">
        <v>1185.3316</v>
      </c>
    </row>
    <row r="5378" hidden="1">
      <c r="A5378" s="10" t="str">
        <f t="shared" si="1"/>
        <v>Wallis and Futura Isl.2013</v>
      </c>
      <c r="B5378" s="1" t="s">
        <v>218</v>
      </c>
      <c r="C5378" s="3">
        <v>2013.0</v>
      </c>
      <c r="D5378" s="3">
        <v>0.0</v>
      </c>
      <c r="E5378" s="3">
        <v>0.0</v>
      </c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3">
        <v>0.0</v>
      </c>
      <c r="U5378" s="3">
        <v>0.0</v>
      </c>
    </row>
    <row r="5379" hidden="1">
      <c r="A5379" s="10" t="str">
        <f t="shared" si="1"/>
        <v>Samoa2013</v>
      </c>
      <c r="B5379" s="1" t="s">
        <v>174</v>
      </c>
      <c r="C5379" s="3">
        <v>2013.0</v>
      </c>
      <c r="D5379" s="3">
        <v>49.13</v>
      </c>
      <c r="E5379" s="3">
        <v>69.64</v>
      </c>
      <c r="F5379" s="2"/>
      <c r="G5379" s="3">
        <v>0.45</v>
      </c>
      <c r="H5379" s="3">
        <v>366.59</v>
      </c>
      <c r="I5379" s="3">
        <v>62.11</v>
      </c>
      <c r="J5379" s="3">
        <v>-22.76</v>
      </c>
      <c r="K5379" s="3">
        <v>770.02</v>
      </c>
      <c r="L5379" s="3">
        <v>13.48</v>
      </c>
      <c r="M5379" s="3">
        <v>56.16</v>
      </c>
      <c r="N5379" s="3">
        <v>17.4</v>
      </c>
      <c r="O5379" s="3">
        <v>11.96</v>
      </c>
      <c r="P5379" s="3">
        <v>1.27</v>
      </c>
      <c r="Q5379" s="3">
        <v>84.51</v>
      </c>
      <c r="R5379" s="3">
        <v>1.83</v>
      </c>
      <c r="S5379" s="3">
        <v>10.81</v>
      </c>
      <c r="T5379" s="3">
        <v>1553.87058922619</v>
      </c>
      <c r="U5379" s="3">
        <v>2894.5907</v>
      </c>
    </row>
    <row r="5380" hidden="1">
      <c r="A5380" s="10" t="str">
        <f t="shared" si="1"/>
        <v>Yemen, Rep.2013</v>
      </c>
      <c r="B5380" s="1" t="s">
        <v>220</v>
      </c>
      <c r="C5380" s="3">
        <v>2013.0</v>
      </c>
      <c r="D5380" s="3">
        <v>89.98</v>
      </c>
      <c r="E5380" s="3">
        <v>40.24</v>
      </c>
      <c r="F5380" s="3">
        <v>-1.27887</v>
      </c>
      <c r="G5380" s="3">
        <v>0.16</v>
      </c>
      <c r="H5380" s="3">
        <v>13272.93</v>
      </c>
      <c r="I5380" s="3">
        <v>7129.81</v>
      </c>
      <c r="J5380" s="2"/>
      <c r="K5380" s="3">
        <v>40415.24</v>
      </c>
      <c r="L5380" s="3">
        <v>11.42</v>
      </c>
      <c r="M5380" s="3">
        <v>28.82</v>
      </c>
      <c r="N5380" s="3">
        <v>15.49</v>
      </c>
      <c r="O5380" s="3">
        <v>12.82</v>
      </c>
      <c r="P5380" s="3">
        <v>0.95</v>
      </c>
      <c r="Q5380" s="3">
        <v>31.05</v>
      </c>
      <c r="R5380" s="3">
        <v>11.1</v>
      </c>
      <c r="S5380" s="3">
        <v>50.11</v>
      </c>
      <c r="T5380" s="3">
        <v>1452.78950448807</v>
      </c>
      <c r="U5380" s="3">
        <v>7065.9674</v>
      </c>
    </row>
    <row r="5381" hidden="1">
      <c r="A5381" s="10" t="str">
        <f t="shared" si="1"/>
        <v>South Africa2013</v>
      </c>
      <c r="B5381" s="1" t="s">
        <v>186</v>
      </c>
      <c r="C5381" s="3">
        <v>2013.0</v>
      </c>
      <c r="D5381" s="3">
        <v>37.89</v>
      </c>
      <c r="E5381" s="3">
        <v>59.83</v>
      </c>
      <c r="F5381" s="3">
        <v>0.116241</v>
      </c>
      <c r="G5381" s="3">
        <v>0.12</v>
      </c>
      <c r="H5381" s="3">
        <v>103309.11</v>
      </c>
      <c r="I5381" s="3">
        <v>95062.89</v>
      </c>
      <c r="J5381" s="3">
        <v>-2.3</v>
      </c>
      <c r="K5381" s="3">
        <v>366829.01</v>
      </c>
      <c r="L5381" s="3">
        <v>29.21</v>
      </c>
      <c r="M5381" s="3">
        <v>30.62</v>
      </c>
      <c r="N5381" s="3">
        <v>16.35</v>
      </c>
      <c r="O5381" s="3">
        <v>17.86</v>
      </c>
      <c r="P5381" s="3">
        <v>15.11</v>
      </c>
      <c r="Q5381" s="3">
        <v>19.06</v>
      </c>
      <c r="R5381" s="3">
        <v>36.07</v>
      </c>
      <c r="S5381" s="3">
        <v>29.66</v>
      </c>
      <c r="T5381" s="3">
        <v>2035.71138555253</v>
      </c>
      <c r="U5381" s="3">
        <v>1116.3499</v>
      </c>
    </row>
    <row r="5382" hidden="1">
      <c r="A5382" s="10" t="str">
        <f t="shared" si="1"/>
        <v>Zambia2013</v>
      </c>
      <c r="B5382" s="1" t="s">
        <v>221</v>
      </c>
      <c r="C5382" s="3">
        <v>2013.0</v>
      </c>
      <c r="D5382" s="3">
        <v>16.53</v>
      </c>
      <c r="E5382" s="3">
        <v>56.43</v>
      </c>
      <c r="F5382" s="3">
        <v>-0.293192</v>
      </c>
      <c r="G5382" s="3">
        <v>0.21</v>
      </c>
      <c r="H5382" s="3">
        <v>10568.23</v>
      </c>
      <c r="I5382" s="3">
        <v>10606.85</v>
      </c>
      <c r="J5382" s="3">
        <v>0.51</v>
      </c>
      <c r="K5382" s="3">
        <v>28045.55</v>
      </c>
      <c r="L5382" s="3">
        <v>29.54</v>
      </c>
      <c r="M5382" s="3">
        <v>26.89</v>
      </c>
      <c r="N5382" s="3">
        <v>25.74</v>
      </c>
      <c r="O5382" s="3">
        <v>17.71</v>
      </c>
      <c r="P5382" s="3">
        <v>3.72</v>
      </c>
      <c r="Q5382" s="3">
        <v>8.15</v>
      </c>
      <c r="R5382" s="3">
        <v>80.54</v>
      </c>
      <c r="S5382" s="3">
        <v>7.28</v>
      </c>
      <c r="T5382" s="3">
        <v>1860.17380106318</v>
      </c>
      <c r="U5382" s="3">
        <v>4717.5464</v>
      </c>
    </row>
    <row r="5383" hidden="1">
      <c r="A5383" s="10" t="str">
        <f t="shared" si="1"/>
        <v>Zimbabwe2013</v>
      </c>
      <c r="B5383" s="1" t="s">
        <v>222</v>
      </c>
      <c r="C5383" s="3">
        <v>2013.0</v>
      </c>
      <c r="D5383" s="3">
        <v>40.48</v>
      </c>
      <c r="E5383" s="3">
        <v>64.53</v>
      </c>
      <c r="F5383" s="3">
        <v>-0.841968</v>
      </c>
      <c r="G5383" s="3">
        <v>0.1</v>
      </c>
      <c r="H5383" s="3">
        <v>7216.36</v>
      </c>
      <c r="I5383" s="3">
        <v>4067.67</v>
      </c>
      <c r="J5383" s="3">
        <v>-14.68</v>
      </c>
      <c r="K5383" s="3">
        <v>19091.02</v>
      </c>
      <c r="L5383" s="3">
        <v>18.96</v>
      </c>
      <c r="M5383" s="3">
        <v>45.57</v>
      </c>
      <c r="N5383" s="3">
        <v>29.76</v>
      </c>
      <c r="O5383" s="3">
        <v>4.71</v>
      </c>
      <c r="P5383" s="3">
        <v>1.79</v>
      </c>
      <c r="Q5383" s="3">
        <v>4.47</v>
      </c>
      <c r="R5383" s="3">
        <v>42.04</v>
      </c>
      <c r="S5383" s="3">
        <v>47.55</v>
      </c>
      <c r="T5383" s="3">
        <v>1555.34934699234</v>
      </c>
      <c r="U5383" s="3">
        <v>2001.1926</v>
      </c>
    </row>
    <row r="5384" hidden="1">
      <c r="A5384" s="10" t="str">
        <f t="shared" si="1"/>
        <v>Aruba2014</v>
      </c>
      <c r="B5384" s="1" t="s">
        <v>25</v>
      </c>
      <c r="C5384" s="3">
        <v>2014.0</v>
      </c>
      <c r="D5384" s="3">
        <v>68.91</v>
      </c>
      <c r="E5384" s="3">
        <v>81.66</v>
      </c>
      <c r="F5384" s="2"/>
      <c r="G5384" s="3">
        <v>0.13</v>
      </c>
      <c r="H5384" s="3">
        <v>1284.15</v>
      </c>
      <c r="I5384" s="3">
        <v>116.21</v>
      </c>
      <c r="J5384" s="3">
        <v>-7.45</v>
      </c>
      <c r="K5384" s="3">
        <v>2765.36</v>
      </c>
      <c r="L5384" s="3">
        <v>15.02</v>
      </c>
      <c r="M5384" s="3">
        <v>66.64</v>
      </c>
      <c r="N5384" s="3">
        <v>8.06</v>
      </c>
      <c r="O5384" s="3">
        <v>8.68</v>
      </c>
      <c r="P5384" s="3">
        <v>6.78</v>
      </c>
      <c r="Q5384" s="3">
        <v>84.73</v>
      </c>
      <c r="R5384" s="3">
        <v>2.88</v>
      </c>
      <c r="S5384" s="3">
        <v>3.07</v>
      </c>
      <c r="T5384" s="3">
        <v>1685.03338852272</v>
      </c>
      <c r="U5384" s="3">
        <v>4702.4852</v>
      </c>
    </row>
    <row r="5385" hidden="1">
      <c r="A5385" s="10" t="str">
        <f t="shared" si="1"/>
        <v>Afghanistan2014</v>
      </c>
      <c r="B5385" s="1" t="s">
        <v>15</v>
      </c>
      <c r="C5385" s="3">
        <v>2014.0</v>
      </c>
      <c r="D5385" s="3">
        <v>14.55</v>
      </c>
      <c r="E5385" s="3">
        <v>4.62</v>
      </c>
      <c r="F5385" s="2"/>
      <c r="G5385" s="3">
        <v>0.27</v>
      </c>
      <c r="H5385" s="3">
        <v>7697.18</v>
      </c>
      <c r="I5385" s="3">
        <v>570.53</v>
      </c>
      <c r="J5385" s="2"/>
      <c r="K5385" s="3">
        <v>20484.88</v>
      </c>
      <c r="L5385" s="2"/>
      <c r="M5385" s="3">
        <v>4.62</v>
      </c>
      <c r="N5385" s="3">
        <v>13.3</v>
      </c>
      <c r="O5385" s="3">
        <v>19.34</v>
      </c>
      <c r="P5385" s="2"/>
      <c r="Q5385" s="3">
        <v>27.14</v>
      </c>
      <c r="R5385" s="2"/>
      <c r="S5385" s="3">
        <v>2.13</v>
      </c>
      <c r="T5385" s="3">
        <v>0.0</v>
      </c>
      <c r="U5385" s="3">
        <v>5429.6638</v>
      </c>
    </row>
    <row r="5386" hidden="1">
      <c r="A5386" s="10" t="str">
        <f t="shared" si="1"/>
        <v>Anguila2014</v>
      </c>
      <c r="B5386" s="1" t="s">
        <v>21</v>
      </c>
      <c r="C5386" s="3">
        <v>2014.0</v>
      </c>
      <c r="D5386" s="3">
        <v>0.0</v>
      </c>
      <c r="E5386" s="3">
        <v>0.0</v>
      </c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3">
        <v>0.0</v>
      </c>
      <c r="U5386" s="3">
        <v>0.0</v>
      </c>
    </row>
    <row r="5387" hidden="1">
      <c r="A5387" s="10" t="str">
        <f t="shared" si="1"/>
        <v>Albania2014</v>
      </c>
      <c r="B5387" s="1" t="s">
        <v>18</v>
      </c>
      <c r="C5387" s="3">
        <v>2014.0</v>
      </c>
      <c r="D5387" s="3">
        <v>11.91</v>
      </c>
      <c r="E5387" s="3">
        <v>39.58</v>
      </c>
      <c r="F5387" s="3">
        <v>-0.440002</v>
      </c>
      <c r="G5387" s="3">
        <v>0.23</v>
      </c>
      <c r="H5387" s="3">
        <v>5229.97</v>
      </c>
      <c r="I5387" s="3">
        <v>2430.72</v>
      </c>
      <c r="J5387" s="3">
        <v>-18.98</v>
      </c>
      <c r="K5387" s="3">
        <v>13228.14</v>
      </c>
      <c r="L5387" s="3">
        <v>6.05</v>
      </c>
      <c r="M5387" s="3">
        <v>33.53</v>
      </c>
      <c r="N5387" s="3">
        <v>12.67</v>
      </c>
      <c r="O5387" s="3">
        <v>4.73</v>
      </c>
      <c r="P5387" s="3">
        <v>0.74</v>
      </c>
      <c r="Q5387" s="3">
        <v>25.82</v>
      </c>
      <c r="R5387" s="3">
        <v>8.26</v>
      </c>
      <c r="S5387" s="3">
        <v>6.97</v>
      </c>
      <c r="T5387" s="3">
        <v>1492.77926787428</v>
      </c>
      <c r="U5387" s="3">
        <v>3806.8315</v>
      </c>
    </row>
    <row r="5388" hidden="1">
      <c r="A5388" s="10" t="str">
        <f t="shared" si="1"/>
        <v>Andorra2014</v>
      </c>
      <c r="B5388" s="1" t="s">
        <v>20</v>
      </c>
      <c r="C5388" s="3">
        <v>2014.0</v>
      </c>
      <c r="D5388" s="3">
        <v>7.08</v>
      </c>
      <c r="E5388" s="3">
        <v>86.63</v>
      </c>
      <c r="F5388" s="2"/>
      <c r="G5388" s="3">
        <v>0.57</v>
      </c>
      <c r="H5388" s="3">
        <v>1556.05</v>
      </c>
      <c r="I5388" s="3">
        <v>95.16</v>
      </c>
      <c r="J5388" s="2"/>
      <c r="K5388" s="3">
        <v>3271.81</v>
      </c>
      <c r="L5388" s="3">
        <v>12.46</v>
      </c>
      <c r="M5388" s="3">
        <v>74.17</v>
      </c>
      <c r="N5388" s="3">
        <v>8.67</v>
      </c>
      <c r="O5388" s="3">
        <v>4.64</v>
      </c>
      <c r="P5388" s="3">
        <v>26.39</v>
      </c>
      <c r="Q5388" s="3">
        <v>63.1</v>
      </c>
      <c r="R5388" s="3">
        <v>3.66</v>
      </c>
      <c r="S5388" s="3">
        <v>6.22</v>
      </c>
      <c r="T5388" s="3">
        <v>1586.85524964842</v>
      </c>
      <c r="U5388" s="3">
        <v>1752.1784</v>
      </c>
    </row>
    <row r="5389" hidden="1">
      <c r="A5389" s="10" t="str">
        <f t="shared" si="1"/>
        <v>Netherlands Antilles2014</v>
      </c>
      <c r="B5389" s="1" t="s">
        <v>148</v>
      </c>
      <c r="C5389" s="3">
        <v>2014.0</v>
      </c>
      <c r="D5389" s="3">
        <v>0.0</v>
      </c>
      <c r="E5389" s="3">
        <v>0.0</v>
      </c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3">
        <v>0.0</v>
      </c>
      <c r="U5389" s="3">
        <v>0.0</v>
      </c>
    </row>
    <row r="5390" hidden="1">
      <c r="A5390" s="10" t="str">
        <f t="shared" si="1"/>
        <v>United Arab Emirates2014</v>
      </c>
      <c r="B5390" s="1" t="s">
        <v>211</v>
      </c>
      <c r="C5390" s="3">
        <v>2014.0</v>
      </c>
      <c r="D5390" s="3">
        <v>32.74</v>
      </c>
      <c r="E5390" s="3">
        <v>36.65</v>
      </c>
      <c r="F5390" s="3">
        <v>-0.121018</v>
      </c>
      <c r="G5390" s="3">
        <v>0.06</v>
      </c>
      <c r="H5390" s="3">
        <v>298608.73</v>
      </c>
      <c r="I5390" s="3">
        <v>343043.07</v>
      </c>
      <c r="J5390" s="3">
        <v>30.63</v>
      </c>
      <c r="K5390" s="3">
        <v>403137.0</v>
      </c>
      <c r="L5390" s="3">
        <v>16.22</v>
      </c>
      <c r="M5390" s="3">
        <v>20.43</v>
      </c>
      <c r="N5390" s="3">
        <v>21.77</v>
      </c>
      <c r="O5390" s="3">
        <v>5.09</v>
      </c>
      <c r="P5390" s="3">
        <v>6.18</v>
      </c>
      <c r="Q5390" s="3">
        <v>18.64</v>
      </c>
      <c r="R5390" s="3">
        <v>10.42</v>
      </c>
      <c r="S5390" s="3">
        <v>24.23</v>
      </c>
      <c r="T5390" s="3">
        <v>1871.18569772096</v>
      </c>
      <c r="U5390" s="3">
        <v>2770.599</v>
      </c>
    </row>
    <row r="5391" hidden="1">
      <c r="A5391" s="10" t="str">
        <f t="shared" si="1"/>
        <v>Argentina2014</v>
      </c>
      <c r="B5391" s="1" t="s">
        <v>23</v>
      </c>
      <c r="C5391" s="3">
        <v>2014.0</v>
      </c>
      <c r="D5391" s="3">
        <v>62.45</v>
      </c>
      <c r="E5391" s="3">
        <v>71.89</v>
      </c>
      <c r="F5391" s="3">
        <v>-0.047848</v>
      </c>
      <c r="G5391" s="3">
        <v>0.06</v>
      </c>
      <c r="H5391" s="3">
        <v>65735.99</v>
      </c>
      <c r="I5391" s="3">
        <v>68404.35</v>
      </c>
      <c r="J5391" s="3">
        <v>0.4</v>
      </c>
      <c r="K5391" s="3">
        <v>526320.01</v>
      </c>
      <c r="L5391" s="3">
        <v>36.89</v>
      </c>
      <c r="M5391" s="3">
        <v>35.0</v>
      </c>
      <c r="N5391" s="3">
        <v>23.14</v>
      </c>
      <c r="O5391" s="3">
        <v>3.9</v>
      </c>
      <c r="P5391" s="3">
        <v>10.98</v>
      </c>
      <c r="Q5391" s="3">
        <v>18.12</v>
      </c>
      <c r="R5391" s="3">
        <v>42.27</v>
      </c>
      <c r="S5391" s="3">
        <v>25.9</v>
      </c>
      <c r="T5391" s="3">
        <v>2249.87531155054</v>
      </c>
      <c r="U5391" s="3">
        <v>1470.2985</v>
      </c>
    </row>
    <row r="5392" hidden="1">
      <c r="A5392" s="10" t="str">
        <f t="shared" si="1"/>
        <v>Armenia2014</v>
      </c>
      <c r="B5392" s="1" t="s">
        <v>24</v>
      </c>
      <c r="C5392" s="3">
        <v>2014.0</v>
      </c>
      <c r="D5392" s="3">
        <v>54.09</v>
      </c>
      <c r="E5392" s="3">
        <v>64.63</v>
      </c>
      <c r="F5392" s="3">
        <v>-0.143991</v>
      </c>
      <c r="G5392" s="3">
        <v>0.12</v>
      </c>
      <c r="H5392" s="3">
        <v>4159.52</v>
      </c>
      <c r="I5392" s="3">
        <v>1490.19</v>
      </c>
      <c r="J5392" s="3">
        <v>-18.66</v>
      </c>
      <c r="K5392" s="3">
        <v>11609.51</v>
      </c>
      <c r="L5392" s="3">
        <v>15.88</v>
      </c>
      <c r="M5392" s="3">
        <v>48.75</v>
      </c>
      <c r="N5392" s="3">
        <v>24.26</v>
      </c>
      <c r="O5392" s="3">
        <v>10.63</v>
      </c>
      <c r="P5392" s="3">
        <v>2.1</v>
      </c>
      <c r="Q5392" s="3">
        <v>37.72</v>
      </c>
      <c r="R5392" s="3">
        <v>33.65</v>
      </c>
      <c r="S5392" s="3">
        <v>26.53</v>
      </c>
      <c r="T5392" s="3">
        <v>1508.17445232218</v>
      </c>
      <c r="U5392" s="3">
        <v>1674.4299</v>
      </c>
    </row>
    <row r="5393" hidden="1">
      <c r="A5393" s="10" t="str">
        <f t="shared" si="1"/>
        <v>Antigua and Barbuda2014</v>
      </c>
      <c r="B5393" s="1" t="s">
        <v>22</v>
      </c>
      <c r="C5393" s="3">
        <v>2014.0</v>
      </c>
      <c r="D5393" s="3">
        <v>13.67</v>
      </c>
      <c r="E5393" s="3">
        <v>82.39</v>
      </c>
      <c r="F5393" s="2"/>
      <c r="G5393" s="3">
        <v>0.35</v>
      </c>
      <c r="H5393" s="3">
        <v>551.75</v>
      </c>
      <c r="I5393" s="3">
        <v>23.08</v>
      </c>
      <c r="J5393" s="3">
        <v>8.25</v>
      </c>
      <c r="K5393" s="3">
        <v>1249.73</v>
      </c>
      <c r="L5393" s="3">
        <v>11.45</v>
      </c>
      <c r="M5393" s="3">
        <v>70.94</v>
      </c>
      <c r="N5393" s="3">
        <v>9.57</v>
      </c>
      <c r="O5393" s="3">
        <v>8.03</v>
      </c>
      <c r="P5393" s="3">
        <v>14.09</v>
      </c>
      <c r="Q5393" s="3">
        <v>54.65</v>
      </c>
      <c r="R5393" s="3">
        <v>13.98</v>
      </c>
      <c r="S5393" s="3">
        <v>8.38</v>
      </c>
      <c r="T5393" s="3">
        <v>1722.61085244865</v>
      </c>
      <c r="U5393" s="3">
        <v>1458.2244</v>
      </c>
    </row>
    <row r="5394" hidden="1">
      <c r="A5394" s="10" t="str">
        <f t="shared" si="1"/>
        <v>Australia2014</v>
      </c>
      <c r="B5394" s="1" t="s">
        <v>26</v>
      </c>
      <c r="C5394" s="3">
        <v>2014.0</v>
      </c>
      <c r="D5394" s="3">
        <v>71.28</v>
      </c>
      <c r="E5394" s="3">
        <v>72.69</v>
      </c>
      <c r="F5394" s="3">
        <v>-0.587779</v>
      </c>
      <c r="G5394" s="3">
        <v>0.17</v>
      </c>
      <c r="H5394" s="3">
        <v>227544.23</v>
      </c>
      <c r="I5394" s="3">
        <v>240444.68</v>
      </c>
      <c r="J5394" s="3">
        <v>-0.43</v>
      </c>
      <c r="K5394" s="3">
        <v>1467480.01</v>
      </c>
      <c r="L5394" s="3">
        <v>30.24</v>
      </c>
      <c r="M5394" s="3">
        <v>42.45</v>
      </c>
      <c r="N5394" s="3">
        <v>14.47</v>
      </c>
      <c r="O5394" s="3">
        <v>10.04</v>
      </c>
      <c r="P5394" s="3">
        <v>5.19</v>
      </c>
      <c r="Q5394" s="3">
        <v>14.21</v>
      </c>
      <c r="R5394" s="3">
        <v>15.92</v>
      </c>
      <c r="S5394" s="3">
        <v>61.37</v>
      </c>
      <c r="T5394" s="3">
        <v>2166.82442293589</v>
      </c>
      <c r="U5394" s="3">
        <v>1810.9687</v>
      </c>
    </row>
    <row r="5395" hidden="1">
      <c r="A5395" s="10" t="str">
        <f t="shared" si="1"/>
        <v>Austria2014</v>
      </c>
      <c r="B5395" s="1" t="s">
        <v>27</v>
      </c>
      <c r="C5395" s="3">
        <v>2014.0</v>
      </c>
      <c r="D5395" s="3">
        <v>16.88</v>
      </c>
      <c r="E5395" s="3">
        <v>67.44</v>
      </c>
      <c r="F5395" s="3">
        <v>1.782532</v>
      </c>
      <c r="G5395" s="3">
        <v>0.1</v>
      </c>
      <c r="H5395" s="3">
        <v>172446.64</v>
      </c>
      <c r="I5395" s="3">
        <v>169712.86</v>
      </c>
      <c r="J5395" s="3">
        <v>3.27</v>
      </c>
      <c r="K5395" s="3">
        <v>441995.98</v>
      </c>
      <c r="L5395" s="3">
        <v>27.28</v>
      </c>
      <c r="M5395" s="3">
        <v>40.16</v>
      </c>
      <c r="N5395" s="3">
        <v>22.41</v>
      </c>
      <c r="O5395" s="3">
        <v>9.91</v>
      </c>
      <c r="P5395" s="3">
        <v>36.26</v>
      </c>
      <c r="Q5395" s="3">
        <v>32.11</v>
      </c>
      <c r="R5395" s="3">
        <v>24.84</v>
      </c>
      <c r="S5395" s="3">
        <v>3.46</v>
      </c>
      <c r="T5395" s="3">
        <v>2009.49005959182</v>
      </c>
      <c r="U5395" s="3">
        <v>1398.6372</v>
      </c>
    </row>
    <row r="5396" hidden="1">
      <c r="A5396" s="10" t="str">
        <f t="shared" si="1"/>
        <v>Azerbaijan2014</v>
      </c>
      <c r="B5396" s="1" t="s">
        <v>28</v>
      </c>
      <c r="C5396" s="3">
        <v>2014.0</v>
      </c>
      <c r="D5396" s="3">
        <v>96.74</v>
      </c>
      <c r="E5396" s="3">
        <v>65.86</v>
      </c>
      <c r="F5396" s="3">
        <v>-1.230795</v>
      </c>
      <c r="G5396" s="3">
        <v>0.11</v>
      </c>
      <c r="H5396" s="3">
        <v>9178.59</v>
      </c>
      <c r="I5396" s="3">
        <v>21751.74</v>
      </c>
      <c r="J5396" s="3">
        <v>17.06</v>
      </c>
      <c r="K5396" s="3">
        <v>75244.3</v>
      </c>
      <c r="L5396" s="3">
        <v>33.85</v>
      </c>
      <c r="M5396" s="3">
        <v>32.01</v>
      </c>
      <c r="N5396" s="3">
        <v>27.67</v>
      </c>
      <c r="O5396" s="3">
        <v>5.95</v>
      </c>
      <c r="P5396" s="3">
        <v>0.43</v>
      </c>
      <c r="Q5396" s="3">
        <v>10.09</v>
      </c>
      <c r="R5396" s="3">
        <v>2.5</v>
      </c>
      <c r="S5396" s="3">
        <v>86.18</v>
      </c>
      <c r="T5396" s="3">
        <v>2284.70820028636</v>
      </c>
      <c r="U5396" s="3">
        <v>8614.2072</v>
      </c>
    </row>
    <row r="5397" hidden="1">
      <c r="A5397" s="10" t="str">
        <f t="shared" si="1"/>
        <v>Burundi2014</v>
      </c>
      <c r="B5397" s="1" t="s">
        <v>47</v>
      </c>
      <c r="C5397" s="3">
        <v>2014.0</v>
      </c>
      <c r="D5397" s="3">
        <v>59.16</v>
      </c>
      <c r="E5397" s="3">
        <v>72.57</v>
      </c>
      <c r="F5397" s="2"/>
      <c r="G5397" s="3">
        <v>0.56</v>
      </c>
      <c r="H5397" s="3">
        <v>672.58</v>
      </c>
      <c r="I5397" s="3">
        <v>141.5</v>
      </c>
      <c r="J5397" s="3">
        <v>-26.55</v>
      </c>
      <c r="K5397" s="3">
        <v>2705.78</v>
      </c>
      <c r="L5397" s="3">
        <v>20.9</v>
      </c>
      <c r="M5397" s="3">
        <v>51.67</v>
      </c>
      <c r="N5397" s="3">
        <v>20.71</v>
      </c>
      <c r="O5397" s="3">
        <v>6.49</v>
      </c>
      <c r="P5397" s="3">
        <v>3.52</v>
      </c>
      <c r="Q5397" s="3">
        <v>28.63</v>
      </c>
      <c r="R5397" s="3">
        <v>24.82</v>
      </c>
      <c r="S5397" s="3">
        <v>43.0</v>
      </c>
      <c r="T5397" s="3">
        <v>1717.8535426285</v>
      </c>
      <c r="U5397" s="3">
        <v>3011.4009</v>
      </c>
    </row>
    <row r="5398" hidden="1">
      <c r="A5398" s="10" t="str">
        <f t="shared" si="1"/>
        <v>Belgium2014</v>
      </c>
      <c r="B5398" s="1" t="s">
        <v>34</v>
      </c>
      <c r="C5398" s="3">
        <v>2014.0</v>
      </c>
      <c r="D5398" s="3">
        <v>24.08</v>
      </c>
      <c r="E5398" s="3">
        <v>55.69</v>
      </c>
      <c r="F5398" s="3">
        <v>1.182934</v>
      </c>
      <c r="G5398" s="3">
        <v>0.07</v>
      </c>
      <c r="H5398" s="3">
        <v>452772.54</v>
      </c>
      <c r="I5398" s="3">
        <v>472201.27</v>
      </c>
      <c r="J5398" s="3">
        <v>0.82</v>
      </c>
      <c r="K5398" s="3">
        <v>534678.01</v>
      </c>
      <c r="L5398" s="3">
        <v>17.21</v>
      </c>
      <c r="M5398" s="3">
        <v>38.48</v>
      </c>
      <c r="N5398" s="3">
        <v>27.38</v>
      </c>
      <c r="O5398" s="3">
        <v>15.92</v>
      </c>
      <c r="P5398" s="3">
        <v>15.24</v>
      </c>
      <c r="Q5398" s="3">
        <v>42.42</v>
      </c>
      <c r="R5398" s="3">
        <v>31.34</v>
      </c>
      <c r="S5398" s="3">
        <v>8.36</v>
      </c>
      <c r="T5398" s="3">
        <v>1615.68131983474</v>
      </c>
      <c r="U5398" s="3">
        <v>1107.8135</v>
      </c>
    </row>
    <row r="5399" hidden="1">
      <c r="A5399" s="10" t="str">
        <f t="shared" si="1"/>
        <v>Benin2014</v>
      </c>
      <c r="B5399" s="1" t="s">
        <v>37</v>
      </c>
      <c r="C5399" s="3">
        <v>2014.0</v>
      </c>
      <c r="D5399" s="3">
        <v>31.8</v>
      </c>
      <c r="E5399" s="3">
        <v>69.81</v>
      </c>
      <c r="F5399" s="2"/>
      <c r="G5399" s="3">
        <v>0.17</v>
      </c>
      <c r="H5399" s="3">
        <v>3703.73</v>
      </c>
      <c r="I5399" s="3">
        <v>968.33</v>
      </c>
      <c r="J5399" s="3">
        <v>-2.41</v>
      </c>
      <c r="K5399" s="3">
        <v>13284.53</v>
      </c>
      <c r="L5399" s="3">
        <v>16.68</v>
      </c>
      <c r="M5399" s="3">
        <v>53.13</v>
      </c>
      <c r="N5399" s="3">
        <v>17.35</v>
      </c>
      <c r="O5399" s="3">
        <v>12.81</v>
      </c>
      <c r="P5399" s="3">
        <v>19.77</v>
      </c>
      <c r="Q5399" s="3">
        <v>21.01</v>
      </c>
      <c r="R5399" s="3">
        <v>16.28</v>
      </c>
      <c r="S5399" s="3">
        <v>42.93</v>
      </c>
      <c r="T5399" s="3">
        <v>1420.49512246194</v>
      </c>
      <c r="U5399" s="3">
        <v>1643.6754</v>
      </c>
    </row>
    <row r="5400" hidden="1">
      <c r="A5400" s="10" t="str">
        <f t="shared" si="1"/>
        <v>Burkina Faso2014</v>
      </c>
      <c r="B5400" s="1" t="s">
        <v>46</v>
      </c>
      <c r="C5400" s="3">
        <v>2014.0</v>
      </c>
      <c r="D5400" s="3">
        <v>21.29</v>
      </c>
      <c r="E5400" s="3">
        <v>75.98</v>
      </c>
      <c r="F5400" s="3">
        <v>-0.793328</v>
      </c>
      <c r="G5400" s="3">
        <v>0.39</v>
      </c>
      <c r="H5400" s="3">
        <v>3575.1</v>
      </c>
      <c r="I5400" s="3">
        <v>2845.6</v>
      </c>
      <c r="J5400" s="3">
        <v>-4.96</v>
      </c>
      <c r="K5400" s="3">
        <v>13943.02</v>
      </c>
      <c r="L5400" s="3">
        <v>18.2</v>
      </c>
      <c r="M5400" s="3">
        <v>57.78</v>
      </c>
      <c r="N5400" s="3">
        <v>21.92</v>
      </c>
      <c r="O5400" s="3">
        <v>2.1</v>
      </c>
      <c r="P5400" s="3">
        <v>4.27</v>
      </c>
      <c r="Q5400" s="3">
        <v>11.66</v>
      </c>
      <c r="R5400" s="3">
        <v>56.26</v>
      </c>
      <c r="S5400" s="3">
        <v>27.81</v>
      </c>
      <c r="T5400" s="3">
        <v>1797.76875620362</v>
      </c>
      <c r="U5400" s="3">
        <v>3196.5271</v>
      </c>
    </row>
    <row r="5401" hidden="1">
      <c r="A5401" s="10" t="str">
        <f t="shared" si="1"/>
        <v>Bangladesh2014</v>
      </c>
      <c r="B5401" s="1" t="s">
        <v>31</v>
      </c>
      <c r="C5401" s="3">
        <v>2014.0</v>
      </c>
      <c r="D5401" s="3">
        <v>0.0</v>
      </c>
      <c r="E5401" s="3">
        <v>0.0</v>
      </c>
      <c r="F5401" s="3">
        <v>-0.76547</v>
      </c>
      <c r="G5401" s="2"/>
      <c r="H5401" s="2"/>
      <c r="I5401" s="2"/>
      <c r="J5401" s="3">
        <v>-6.53</v>
      </c>
      <c r="K5401" s="3">
        <v>172885.0</v>
      </c>
      <c r="L5401" s="2"/>
      <c r="M5401" s="2"/>
      <c r="N5401" s="2"/>
      <c r="O5401" s="2"/>
      <c r="P5401" s="2"/>
      <c r="Q5401" s="2"/>
      <c r="R5401" s="2"/>
      <c r="S5401" s="2"/>
      <c r="T5401" s="3">
        <v>0.0</v>
      </c>
      <c r="U5401" s="3">
        <v>0.0</v>
      </c>
    </row>
    <row r="5402" hidden="1">
      <c r="A5402" s="10" t="str">
        <f t="shared" si="1"/>
        <v>Bulgaria2014</v>
      </c>
      <c r="B5402" s="1" t="s">
        <v>45</v>
      </c>
      <c r="C5402" s="3">
        <v>2014.0</v>
      </c>
      <c r="D5402" s="3">
        <v>34.29</v>
      </c>
      <c r="E5402" s="3">
        <v>50.6</v>
      </c>
      <c r="F5402" s="3">
        <v>0.611912</v>
      </c>
      <c r="G5402" s="3">
        <v>0.05</v>
      </c>
      <c r="H5402" s="3">
        <v>34740.04</v>
      </c>
      <c r="I5402" s="3">
        <v>29386.54</v>
      </c>
      <c r="J5402" s="3">
        <v>-0.98</v>
      </c>
      <c r="K5402" s="3">
        <v>56902.0</v>
      </c>
      <c r="L5402" s="3">
        <v>19.05</v>
      </c>
      <c r="M5402" s="3">
        <v>31.55</v>
      </c>
      <c r="N5402" s="3">
        <v>24.13</v>
      </c>
      <c r="O5402" s="3">
        <v>21.45</v>
      </c>
      <c r="P5402" s="3">
        <v>16.25</v>
      </c>
      <c r="Q5402" s="3">
        <v>38.95</v>
      </c>
      <c r="R5402" s="3">
        <v>28.29</v>
      </c>
      <c r="S5402" s="3">
        <v>13.4</v>
      </c>
      <c r="T5402" s="3">
        <v>1596.95576992628</v>
      </c>
      <c r="U5402" s="3">
        <v>1024.2268</v>
      </c>
    </row>
    <row r="5403" hidden="1">
      <c r="A5403" s="10" t="str">
        <f t="shared" si="1"/>
        <v>Bahrain2014</v>
      </c>
      <c r="B5403" s="1" t="s">
        <v>30</v>
      </c>
      <c r="C5403" s="3">
        <v>2014.0</v>
      </c>
      <c r="D5403" s="3">
        <v>67.92</v>
      </c>
      <c r="E5403" s="3">
        <v>39.61</v>
      </c>
      <c r="F5403" s="3">
        <v>0.087173</v>
      </c>
      <c r="G5403" s="3">
        <v>0.05</v>
      </c>
      <c r="H5403" s="3">
        <v>20073.67</v>
      </c>
      <c r="I5403" s="3">
        <v>23745.96</v>
      </c>
      <c r="J5403" s="3">
        <v>16.53</v>
      </c>
      <c r="K5403" s="3">
        <v>33387.71</v>
      </c>
      <c r="L5403" s="3">
        <v>12.89</v>
      </c>
      <c r="M5403" s="3">
        <v>26.72</v>
      </c>
      <c r="N5403" s="3">
        <v>13.45</v>
      </c>
      <c r="O5403" s="3">
        <v>46.92</v>
      </c>
      <c r="P5403" s="3">
        <v>5.67</v>
      </c>
      <c r="Q5403" s="3">
        <v>48.05</v>
      </c>
      <c r="R5403" s="3">
        <v>17.88</v>
      </c>
      <c r="S5403" s="3">
        <v>27.12</v>
      </c>
      <c r="T5403" s="3">
        <v>2033.85165826977</v>
      </c>
      <c r="U5403" s="3">
        <v>4127.3484</v>
      </c>
    </row>
    <row r="5404" hidden="1">
      <c r="A5404" s="10" t="str">
        <f t="shared" si="1"/>
        <v>Bahamas, The2014</v>
      </c>
      <c r="B5404" s="1" t="s">
        <v>29</v>
      </c>
      <c r="C5404" s="3">
        <v>2014.0</v>
      </c>
      <c r="D5404" s="3">
        <v>39.63</v>
      </c>
      <c r="E5404" s="3">
        <v>76.96</v>
      </c>
      <c r="F5404" s="2"/>
      <c r="G5404" s="3">
        <v>0.09</v>
      </c>
      <c r="H5404" s="3">
        <v>3790.37</v>
      </c>
      <c r="I5404" s="3">
        <v>689.19</v>
      </c>
      <c r="J5404" s="3">
        <v>-9.16</v>
      </c>
      <c r="K5404" s="3">
        <v>11111.6</v>
      </c>
      <c r="L5404" s="3">
        <v>14.48</v>
      </c>
      <c r="M5404" s="3">
        <v>62.48</v>
      </c>
      <c r="N5404" s="3">
        <v>11.61</v>
      </c>
      <c r="O5404" s="3">
        <v>7.41</v>
      </c>
      <c r="P5404" s="3">
        <v>8.85</v>
      </c>
      <c r="Q5404" s="3">
        <v>40.85</v>
      </c>
      <c r="R5404" s="3">
        <v>39.87</v>
      </c>
      <c r="S5404" s="3">
        <v>10.43</v>
      </c>
      <c r="T5404" s="3">
        <v>1617.09040624437</v>
      </c>
      <c r="U5404" s="3">
        <v>1681.7426</v>
      </c>
    </row>
    <row r="5405" hidden="1">
      <c r="A5405" s="10" t="str">
        <f t="shared" si="1"/>
        <v>Bosnia and Herzegovina2014</v>
      </c>
      <c r="B5405" s="1" t="s">
        <v>41</v>
      </c>
      <c r="C5405" s="3">
        <v>2014.0</v>
      </c>
      <c r="D5405" s="3">
        <v>28.09</v>
      </c>
      <c r="E5405" s="3">
        <v>59.32</v>
      </c>
      <c r="F5405" s="3">
        <v>0.737556</v>
      </c>
      <c r="G5405" s="3">
        <v>0.08</v>
      </c>
      <c r="H5405" s="3">
        <v>10990.42</v>
      </c>
      <c r="I5405" s="3">
        <v>5892.1</v>
      </c>
      <c r="J5405" s="3">
        <v>-22.57</v>
      </c>
      <c r="K5405" s="3">
        <v>18558.34</v>
      </c>
      <c r="L5405" s="3">
        <v>16.45</v>
      </c>
      <c r="M5405" s="3">
        <v>42.87</v>
      </c>
      <c r="N5405" s="3">
        <v>25.19</v>
      </c>
      <c r="O5405" s="3">
        <v>15.4</v>
      </c>
      <c r="P5405" s="3">
        <v>12.89</v>
      </c>
      <c r="Q5405" s="3">
        <v>33.21</v>
      </c>
      <c r="R5405" s="3">
        <v>41.92</v>
      </c>
      <c r="S5405" s="3">
        <v>9.52</v>
      </c>
      <c r="T5405" s="3">
        <v>1569.98104930424</v>
      </c>
      <c r="U5405" s="3">
        <v>1043.1128</v>
      </c>
    </row>
    <row r="5406" hidden="1">
      <c r="A5406" s="10" t="str">
        <f t="shared" si="1"/>
        <v>Belarus2014</v>
      </c>
      <c r="B5406" s="1" t="s">
        <v>33</v>
      </c>
      <c r="C5406" s="3">
        <v>2014.0</v>
      </c>
      <c r="D5406" s="3">
        <v>51.88</v>
      </c>
      <c r="E5406" s="3">
        <v>48.34</v>
      </c>
      <c r="F5406" s="3">
        <v>0.929114</v>
      </c>
      <c r="G5406" s="3">
        <v>0.25</v>
      </c>
      <c r="H5406" s="3">
        <v>40502.36</v>
      </c>
      <c r="I5406" s="3">
        <v>36080.54</v>
      </c>
      <c r="J5406" s="3">
        <v>-0.77</v>
      </c>
      <c r="K5406" s="3">
        <v>78813.84</v>
      </c>
      <c r="L5406" s="3">
        <v>19.18</v>
      </c>
      <c r="M5406" s="3">
        <v>29.16</v>
      </c>
      <c r="N5406" s="3">
        <v>20.41</v>
      </c>
      <c r="O5406" s="3">
        <v>26.47</v>
      </c>
      <c r="P5406" s="3">
        <v>13.62</v>
      </c>
      <c r="Q5406" s="3">
        <v>47.8</v>
      </c>
      <c r="R5406" s="3">
        <v>26.89</v>
      </c>
      <c r="S5406" s="3">
        <v>8.73</v>
      </c>
      <c r="T5406" s="3">
        <v>1754.21431749338</v>
      </c>
      <c r="U5406" s="3">
        <v>1579.8553</v>
      </c>
    </row>
    <row r="5407" hidden="1">
      <c r="A5407" s="10" t="str">
        <f t="shared" si="1"/>
        <v>Belgium-Luxembourg2014</v>
      </c>
      <c r="B5407" s="1" t="s">
        <v>35</v>
      </c>
      <c r="C5407" s="3">
        <v>2014.0</v>
      </c>
      <c r="D5407" s="3">
        <v>0.0</v>
      </c>
      <c r="E5407" s="3">
        <v>0.0</v>
      </c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3">
        <v>0.0</v>
      </c>
      <c r="U5407" s="3">
        <v>0.0</v>
      </c>
    </row>
    <row r="5408" hidden="1">
      <c r="A5408" s="10" t="str">
        <f t="shared" si="1"/>
        <v>Belize2014</v>
      </c>
      <c r="B5408" s="1" t="s">
        <v>36</v>
      </c>
      <c r="C5408" s="3">
        <v>2014.0</v>
      </c>
      <c r="D5408" s="3">
        <v>74.66</v>
      </c>
      <c r="E5408" s="3">
        <v>82.02</v>
      </c>
      <c r="F5408" s="2"/>
      <c r="G5408" s="3">
        <v>0.09</v>
      </c>
      <c r="H5408" s="3">
        <v>962.11</v>
      </c>
      <c r="I5408" s="3">
        <v>358.43</v>
      </c>
      <c r="J5408" s="3">
        <v>-2.95</v>
      </c>
      <c r="K5408" s="3">
        <v>1662.8</v>
      </c>
      <c r="L5408" s="3">
        <v>17.12</v>
      </c>
      <c r="M5408" s="3">
        <v>64.9</v>
      </c>
      <c r="N5408" s="3">
        <v>14.42</v>
      </c>
      <c r="O5408" s="3">
        <v>3.16</v>
      </c>
      <c r="P5408" s="3">
        <v>4.34</v>
      </c>
      <c r="Q5408" s="3">
        <v>25.62</v>
      </c>
      <c r="R5408" s="3">
        <v>23.11</v>
      </c>
      <c r="S5408" s="3">
        <v>32.28</v>
      </c>
      <c r="T5408" s="3">
        <v>1628.58444334019</v>
      </c>
      <c r="U5408" s="3">
        <v>2068.4257</v>
      </c>
    </row>
    <row r="5409" hidden="1">
      <c r="A5409" s="10" t="str">
        <f t="shared" si="1"/>
        <v>Bermuda2014</v>
      </c>
      <c r="B5409" s="1" t="s">
        <v>38</v>
      </c>
      <c r="C5409" s="3">
        <v>2014.0</v>
      </c>
      <c r="D5409" s="3">
        <v>24.04</v>
      </c>
      <c r="E5409" s="3">
        <v>76.97</v>
      </c>
      <c r="F5409" s="2"/>
      <c r="G5409" s="3">
        <v>0.26</v>
      </c>
      <c r="H5409" s="3">
        <v>961.08</v>
      </c>
      <c r="I5409" s="3">
        <v>11.97</v>
      </c>
      <c r="J5409" s="3">
        <v>25.81</v>
      </c>
      <c r="K5409" s="3">
        <v>6413.99</v>
      </c>
      <c r="L5409" s="3">
        <v>12.04</v>
      </c>
      <c r="M5409" s="3">
        <v>64.93</v>
      </c>
      <c r="N5409" s="3">
        <v>4.67</v>
      </c>
      <c r="O5409" s="3">
        <v>6.71</v>
      </c>
      <c r="P5409" s="3">
        <v>48.99</v>
      </c>
      <c r="Q5409" s="3">
        <v>44.32</v>
      </c>
      <c r="R5409" s="3">
        <v>4.15</v>
      </c>
      <c r="S5409" s="3">
        <v>1.26</v>
      </c>
      <c r="T5409" s="3">
        <v>1505.8624292052</v>
      </c>
      <c r="U5409" s="3">
        <v>2309.63</v>
      </c>
    </row>
    <row r="5410" hidden="1">
      <c r="A5410" s="10" t="str">
        <f t="shared" si="1"/>
        <v>Bolivia2014</v>
      </c>
      <c r="B5410" s="1" t="s">
        <v>40</v>
      </c>
      <c r="C5410" s="3">
        <v>2014.0</v>
      </c>
      <c r="D5410" s="3">
        <v>81.94</v>
      </c>
      <c r="E5410" s="3">
        <v>73.87</v>
      </c>
      <c r="F5410" s="3">
        <v>-1.200516</v>
      </c>
      <c r="G5410" s="3">
        <v>0.16</v>
      </c>
      <c r="H5410" s="3">
        <v>10674.1</v>
      </c>
      <c r="I5410" s="3">
        <v>13034.22</v>
      </c>
      <c r="J5410" s="3">
        <v>1.32</v>
      </c>
      <c r="K5410" s="3">
        <v>32996.19</v>
      </c>
      <c r="L5410" s="3">
        <v>36.24</v>
      </c>
      <c r="M5410" s="3">
        <v>37.63</v>
      </c>
      <c r="N5410" s="3">
        <v>23.97</v>
      </c>
      <c r="O5410" s="3">
        <v>2.08</v>
      </c>
      <c r="P5410" s="3">
        <v>0.91</v>
      </c>
      <c r="Q5410" s="3">
        <v>48.99</v>
      </c>
      <c r="R5410" s="3">
        <v>24.91</v>
      </c>
      <c r="S5410" s="3">
        <v>25.17</v>
      </c>
      <c r="T5410" s="3">
        <v>2321.13133065522</v>
      </c>
      <c r="U5410" s="3">
        <v>3130.513</v>
      </c>
    </row>
    <row r="5411" hidden="1">
      <c r="A5411" s="10" t="str">
        <f t="shared" si="1"/>
        <v>Brazil2014</v>
      </c>
      <c r="B5411" s="1" t="s">
        <v>43</v>
      </c>
      <c r="C5411" s="3">
        <v>2014.0</v>
      </c>
      <c r="D5411" s="3">
        <v>62.26</v>
      </c>
      <c r="E5411" s="3">
        <v>61.65</v>
      </c>
      <c r="F5411" s="3">
        <v>0.232867</v>
      </c>
      <c r="G5411" s="3">
        <v>0.07</v>
      </c>
      <c r="H5411" s="3">
        <v>229154.46</v>
      </c>
      <c r="I5411" s="3">
        <v>225098.41</v>
      </c>
      <c r="J5411" s="3">
        <v>-2.66</v>
      </c>
      <c r="K5411" s="3">
        <v>2455989.91</v>
      </c>
      <c r="L5411" s="3">
        <v>33.06</v>
      </c>
      <c r="M5411" s="3">
        <v>28.59</v>
      </c>
      <c r="N5411" s="3">
        <v>26.68</v>
      </c>
      <c r="O5411" s="3">
        <v>11.67</v>
      </c>
      <c r="P5411" s="3">
        <v>13.3</v>
      </c>
      <c r="Q5411" s="3">
        <v>12.7</v>
      </c>
      <c r="R5411" s="3">
        <v>26.87</v>
      </c>
      <c r="S5411" s="3">
        <v>45.0</v>
      </c>
      <c r="T5411" s="3">
        <v>2039.90740300246</v>
      </c>
      <c r="U5411" s="3">
        <v>947.0711</v>
      </c>
    </row>
    <row r="5412" hidden="1">
      <c r="A5412" s="10" t="str">
        <f t="shared" si="1"/>
        <v>Barbados2014</v>
      </c>
      <c r="B5412" s="1" t="s">
        <v>32</v>
      </c>
      <c r="C5412" s="3">
        <v>2014.0</v>
      </c>
      <c r="D5412" s="3">
        <v>58.51</v>
      </c>
      <c r="E5412" s="3">
        <v>82.43</v>
      </c>
      <c r="F5412" s="2"/>
      <c r="G5412" s="3">
        <v>0.1</v>
      </c>
      <c r="H5412" s="3">
        <v>1740.47</v>
      </c>
      <c r="I5412" s="3">
        <v>480.75</v>
      </c>
      <c r="J5412" s="3">
        <v>-4.7</v>
      </c>
      <c r="K5412" s="3">
        <v>4696.5</v>
      </c>
      <c r="L5412" s="3">
        <v>15.07</v>
      </c>
      <c r="M5412" s="3">
        <v>67.36</v>
      </c>
      <c r="N5412" s="3">
        <v>10.35</v>
      </c>
      <c r="O5412" s="3">
        <v>6.83</v>
      </c>
      <c r="P5412" s="3">
        <v>8.0</v>
      </c>
      <c r="Q5412" s="3">
        <v>70.16</v>
      </c>
      <c r="R5412" s="3">
        <v>13.09</v>
      </c>
      <c r="S5412" s="3">
        <v>7.83</v>
      </c>
      <c r="T5412" s="3">
        <v>1668.24771953645</v>
      </c>
      <c r="U5412" s="3">
        <v>1584.4481</v>
      </c>
    </row>
    <row r="5413" hidden="1">
      <c r="A5413" s="10" t="str">
        <f t="shared" si="1"/>
        <v>Brunei2014</v>
      </c>
      <c r="B5413" s="1" t="s">
        <v>44</v>
      </c>
      <c r="C5413" s="3">
        <v>2014.0</v>
      </c>
      <c r="D5413" s="3">
        <v>93.0</v>
      </c>
      <c r="E5413" s="3">
        <v>80.96</v>
      </c>
      <c r="F5413" s="2"/>
      <c r="G5413" s="3">
        <v>0.19</v>
      </c>
      <c r="H5413" s="3">
        <v>3598.74</v>
      </c>
      <c r="I5413" s="3">
        <v>10508.83</v>
      </c>
      <c r="J5413" s="3">
        <v>33.93</v>
      </c>
      <c r="K5413" s="3">
        <v>17098.34</v>
      </c>
      <c r="L5413" s="3">
        <v>30.5</v>
      </c>
      <c r="M5413" s="3">
        <v>50.46</v>
      </c>
      <c r="N5413" s="3">
        <v>13.85</v>
      </c>
      <c r="O5413" s="3">
        <v>4.73</v>
      </c>
      <c r="P5413" s="3">
        <v>1.41</v>
      </c>
      <c r="Q5413" s="3">
        <v>51.62</v>
      </c>
      <c r="R5413" s="3">
        <v>4.94</v>
      </c>
      <c r="S5413" s="3">
        <v>41.89</v>
      </c>
      <c r="T5413" s="3">
        <v>2110.49431307815</v>
      </c>
      <c r="U5413" s="3">
        <v>8585.5401</v>
      </c>
    </row>
    <row r="5414" hidden="1">
      <c r="A5414" s="10" t="str">
        <f t="shared" si="1"/>
        <v>Bhutan2014</v>
      </c>
      <c r="B5414" s="1" t="s">
        <v>39</v>
      </c>
      <c r="C5414" s="3">
        <v>2014.0</v>
      </c>
      <c r="D5414" s="3">
        <v>0.0</v>
      </c>
      <c r="E5414" s="3">
        <v>0.0</v>
      </c>
      <c r="F5414" s="2"/>
      <c r="G5414" s="2"/>
      <c r="H5414" s="2"/>
      <c r="I5414" s="2"/>
      <c r="J5414" s="3">
        <v>-23.41</v>
      </c>
      <c r="K5414" s="3">
        <v>1907.09</v>
      </c>
      <c r="L5414" s="2"/>
      <c r="M5414" s="2"/>
      <c r="N5414" s="2"/>
      <c r="O5414" s="2"/>
      <c r="P5414" s="2"/>
      <c r="Q5414" s="2"/>
      <c r="R5414" s="2"/>
      <c r="S5414" s="2"/>
      <c r="T5414" s="3">
        <v>0.0</v>
      </c>
      <c r="U5414" s="3">
        <v>0.0</v>
      </c>
    </row>
    <row r="5415" hidden="1">
      <c r="A5415" s="10" t="str">
        <f t="shared" si="1"/>
        <v>Botswana2014</v>
      </c>
      <c r="B5415" s="1" t="s">
        <v>42</v>
      </c>
      <c r="C5415" s="3">
        <v>2014.0</v>
      </c>
      <c r="D5415" s="3">
        <v>4.72</v>
      </c>
      <c r="E5415" s="3">
        <v>56.52</v>
      </c>
      <c r="F5415" s="3">
        <v>-0.746763</v>
      </c>
      <c r="G5415" s="3">
        <v>0.17</v>
      </c>
      <c r="H5415" s="3">
        <v>9150.15</v>
      </c>
      <c r="I5415" s="3">
        <v>8538.07</v>
      </c>
      <c r="J5415" s="3">
        <v>3.05</v>
      </c>
      <c r="K5415" s="3">
        <v>16250.78</v>
      </c>
      <c r="L5415" s="3">
        <v>14.39</v>
      </c>
      <c r="M5415" s="3">
        <v>42.13</v>
      </c>
      <c r="N5415" s="3">
        <v>9.95</v>
      </c>
      <c r="O5415" s="3">
        <v>33.02</v>
      </c>
      <c r="P5415" s="3">
        <v>1.56</v>
      </c>
      <c r="Q5415" s="3">
        <v>3.45</v>
      </c>
      <c r="R5415" s="3">
        <v>15.57</v>
      </c>
      <c r="S5415" s="3">
        <v>79.38</v>
      </c>
      <c r="T5415" s="3">
        <v>2031.06332838476</v>
      </c>
      <c r="U5415" s="3">
        <v>7440.2122</v>
      </c>
    </row>
    <row r="5416" hidden="1">
      <c r="A5416" s="10" t="str">
        <f t="shared" si="1"/>
        <v>Central African Republic2014</v>
      </c>
      <c r="B5416" s="1" t="s">
        <v>53</v>
      </c>
      <c r="C5416" s="3">
        <v>2014.0</v>
      </c>
      <c r="D5416" s="3">
        <v>85.36</v>
      </c>
      <c r="E5416" s="3">
        <v>82.43</v>
      </c>
      <c r="F5416" s="2"/>
      <c r="G5416" s="3">
        <v>0.16</v>
      </c>
      <c r="H5416" s="3">
        <v>308.03</v>
      </c>
      <c r="I5416" s="3">
        <v>20.7</v>
      </c>
      <c r="J5416" s="3">
        <v>-19.74</v>
      </c>
      <c r="K5416" s="3">
        <v>1894.81</v>
      </c>
      <c r="L5416" s="3">
        <v>29.86</v>
      </c>
      <c r="M5416" s="3">
        <v>52.57</v>
      </c>
      <c r="N5416" s="3">
        <v>10.88</v>
      </c>
      <c r="O5416" s="3">
        <v>6.64</v>
      </c>
      <c r="P5416" s="3">
        <v>0.02</v>
      </c>
      <c r="Q5416" s="3">
        <v>0.36</v>
      </c>
      <c r="R5416" s="3">
        <v>25.0</v>
      </c>
      <c r="S5416" s="3">
        <v>74.61</v>
      </c>
      <c r="T5416" s="3">
        <v>1713.0855102984</v>
      </c>
      <c r="U5416" s="3">
        <v>7460.6712</v>
      </c>
    </row>
    <row r="5417" hidden="1">
      <c r="A5417" s="10" t="str">
        <f t="shared" si="1"/>
        <v>Canada2014</v>
      </c>
      <c r="B5417" s="1" t="s">
        <v>50</v>
      </c>
      <c r="C5417" s="3">
        <v>2014.0</v>
      </c>
      <c r="D5417" s="3">
        <v>46.13</v>
      </c>
      <c r="E5417" s="3">
        <v>70.29</v>
      </c>
      <c r="F5417" s="3">
        <v>0.614543</v>
      </c>
      <c r="G5417" s="3">
        <v>0.53</v>
      </c>
      <c r="H5417" s="3">
        <v>463088.98</v>
      </c>
      <c r="I5417" s="3">
        <v>475177.18</v>
      </c>
      <c r="J5417" s="3">
        <v>-0.91</v>
      </c>
      <c r="K5417" s="3">
        <v>1803530.01</v>
      </c>
      <c r="L5417" s="3">
        <v>34.39</v>
      </c>
      <c r="M5417" s="3">
        <v>35.9</v>
      </c>
      <c r="N5417" s="3">
        <v>18.08</v>
      </c>
      <c r="O5417" s="3">
        <v>9.75</v>
      </c>
      <c r="P5417" s="3">
        <v>15.82</v>
      </c>
      <c r="Q5417" s="3">
        <v>26.83</v>
      </c>
      <c r="R5417" s="3">
        <v>24.05</v>
      </c>
      <c r="S5417" s="3">
        <v>29.72</v>
      </c>
      <c r="T5417" s="3">
        <v>2243.06974669404</v>
      </c>
      <c r="U5417" s="3">
        <v>1316.3575</v>
      </c>
    </row>
    <row r="5418" hidden="1">
      <c r="A5418" s="10" t="str">
        <f t="shared" si="1"/>
        <v>Switzerland2014</v>
      </c>
      <c r="B5418" s="1" t="s">
        <v>196</v>
      </c>
      <c r="C5418" s="3">
        <v>2014.0</v>
      </c>
      <c r="D5418" s="3">
        <v>5.06</v>
      </c>
      <c r="E5418" s="3">
        <v>49.9</v>
      </c>
      <c r="F5418" s="3">
        <v>2.027022</v>
      </c>
      <c r="G5418" s="3">
        <v>0.06</v>
      </c>
      <c r="H5418" s="3">
        <v>275053.99</v>
      </c>
      <c r="I5418" s="3">
        <v>311145.88</v>
      </c>
      <c r="J5418" s="3">
        <v>11.69</v>
      </c>
      <c r="K5418" s="3">
        <v>709183.01</v>
      </c>
      <c r="L5418" s="3">
        <v>16.6</v>
      </c>
      <c r="M5418" s="3">
        <v>33.3</v>
      </c>
      <c r="N5418" s="3">
        <v>46.02</v>
      </c>
      <c r="O5418" s="3">
        <v>3.96</v>
      </c>
      <c r="P5418" s="3">
        <v>17.75</v>
      </c>
      <c r="Q5418" s="3">
        <v>32.82</v>
      </c>
      <c r="R5418" s="3">
        <v>47.35</v>
      </c>
      <c r="S5418" s="3">
        <v>0.77</v>
      </c>
      <c r="T5418" s="3">
        <v>1727.66696331429</v>
      </c>
      <c r="U5418" s="3">
        <v>2156.0482</v>
      </c>
    </row>
    <row r="5419" hidden="1">
      <c r="A5419" s="10" t="str">
        <f t="shared" si="1"/>
        <v>Chile2014</v>
      </c>
      <c r="B5419" s="1" t="s">
        <v>55</v>
      </c>
      <c r="C5419" s="3">
        <v>2014.0</v>
      </c>
      <c r="D5419" s="3">
        <v>57.22</v>
      </c>
      <c r="E5419" s="3">
        <v>70.14</v>
      </c>
      <c r="F5419" s="3">
        <v>-0.196236</v>
      </c>
      <c r="G5419" s="3">
        <v>0.1</v>
      </c>
      <c r="H5419" s="3">
        <v>72849.51</v>
      </c>
      <c r="I5419" s="3">
        <v>75083.5</v>
      </c>
      <c r="J5419" s="3">
        <v>0.95</v>
      </c>
      <c r="K5419" s="3">
        <v>260542.01</v>
      </c>
      <c r="L5419" s="3">
        <v>28.52</v>
      </c>
      <c r="M5419" s="3">
        <v>41.62</v>
      </c>
      <c r="N5419" s="3">
        <v>15.58</v>
      </c>
      <c r="O5419" s="3">
        <v>14.29</v>
      </c>
      <c r="P5419" s="3">
        <v>2.97</v>
      </c>
      <c r="Q5419" s="3">
        <v>10.63</v>
      </c>
      <c r="R5419" s="3">
        <v>44.07</v>
      </c>
      <c r="S5419" s="3">
        <v>42.34</v>
      </c>
      <c r="T5419" s="3">
        <v>2003.57186888648</v>
      </c>
      <c r="U5419" s="3">
        <v>1832.6421</v>
      </c>
    </row>
    <row r="5420" hidden="1">
      <c r="A5420" s="10" t="str">
        <f t="shared" si="1"/>
        <v>China2014</v>
      </c>
      <c r="B5420" s="1" t="s">
        <v>56</v>
      </c>
      <c r="C5420" s="3">
        <v>2014.0</v>
      </c>
      <c r="D5420" s="3">
        <v>6.3</v>
      </c>
      <c r="E5420" s="3">
        <v>49.58</v>
      </c>
      <c r="F5420" s="3">
        <v>1.316443</v>
      </c>
      <c r="G5420" s="3">
        <v>0.06</v>
      </c>
      <c r="H5420" s="3">
        <v>1959234.63</v>
      </c>
      <c r="I5420" s="3">
        <v>2342292.7</v>
      </c>
      <c r="J5420" s="3">
        <v>2.11</v>
      </c>
      <c r="K5420" s="3">
        <v>1.047569996E7</v>
      </c>
      <c r="L5420" s="3">
        <v>37.6</v>
      </c>
      <c r="M5420" s="3">
        <v>11.98</v>
      </c>
      <c r="N5420" s="3">
        <v>19.36</v>
      </c>
      <c r="O5420" s="3">
        <v>26.84</v>
      </c>
      <c r="P5420" s="3">
        <v>43.34</v>
      </c>
      <c r="Q5420" s="3">
        <v>38.48</v>
      </c>
      <c r="R5420" s="3">
        <v>16.45</v>
      </c>
      <c r="S5420" s="3">
        <v>1.63</v>
      </c>
      <c r="T5420" s="3">
        <v>2011.81148027702</v>
      </c>
      <c r="U5420" s="3">
        <v>2125.128</v>
      </c>
    </row>
    <row r="5421" hidden="1">
      <c r="A5421" s="10" t="str">
        <f t="shared" si="1"/>
        <v>Cote d'Ivoire2014</v>
      </c>
      <c r="B5421" s="1" t="s">
        <v>62</v>
      </c>
      <c r="C5421" s="3">
        <v>2014.0</v>
      </c>
      <c r="D5421" s="3">
        <v>71.92</v>
      </c>
      <c r="E5421" s="3">
        <v>49.0</v>
      </c>
      <c r="F5421" s="3">
        <v>-0.854784</v>
      </c>
      <c r="G5421" s="3">
        <v>0.04</v>
      </c>
      <c r="H5421" s="3">
        <v>11117.79</v>
      </c>
      <c r="I5421" s="3">
        <v>12686.88</v>
      </c>
      <c r="J5421" s="3">
        <v>4.9</v>
      </c>
      <c r="K5421" s="3">
        <v>35363.53</v>
      </c>
      <c r="L5421" s="3">
        <v>23.19</v>
      </c>
      <c r="M5421" s="3">
        <v>25.81</v>
      </c>
      <c r="N5421" s="3">
        <v>18.83</v>
      </c>
      <c r="O5421" s="3">
        <v>31.79</v>
      </c>
      <c r="P5421" s="3">
        <v>8.27</v>
      </c>
      <c r="Q5421" s="3">
        <v>23.63</v>
      </c>
      <c r="R5421" s="3">
        <v>24.28</v>
      </c>
      <c r="S5421" s="3">
        <v>43.74</v>
      </c>
      <c r="T5421" s="3">
        <v>1634.52676790539</v>
      </c>
      <c r="U5421" s="3">
        <v>2187.3348</v>
      </c>
    </row>
    <row r="5422" hidden="1">
      <c r="A5422" s="10" t="str">
        <f t="shared" si="1"/>
        <v>Cameroon2014</v>
      </c>
      <c r="B5422" s="1" t="s">
        <v>49</v>
      </c>
      <c r="C5422" s="3">
        <v>2014.0</v>
      </c>
      <c r="D5422" s="3">
        <v>84.29</v>
      </c>
      <c r="E5422" s="3">
        <v>54.37</v>
      </c>
      <c r="F5422" s="3">
        <v>-0.726413</v>
      </c>
      <c r="G5422" s="3">
        <v>0.07</v>
      </c>
      <c r="H5422" s="3">
        <v>7561.14</v>
      </c>
      <c r="I5422" s="3">
        <v>5159.52</v>
      </c>
      <c r="J5422" s="3">
        <v>-5.19</v>
      </c>
      <c r="K5422" s="3">
        <v>34989.49</v>
      </c>
      <c r="L5422" s="3">
        <v>21.98</v>
      </c>
      <c r="M5422" s="3">
        <v>32.39</v>
      </c>
      <c r="N5422" s="3">
        <v>19.27</v>
      </c>
      <c r="O5422" s="3">
        <v>26.36</v>
      </c>
      <c r="P5422" s="3">
        <v>2.95</v>
      </c>
      <c r="Q5422" s="3">
        <v>10.1</v>
      </c>
      <c r="R5422" s="3">
        <v>16.62</v>
      </c>
      <c r="S5422" s="3">
        <v>70.26</v>
      </c>
      <c r="T5422" s="3">
        <v>1719.33263148391</v>
      </c>
      <c r="U5422" s="3">
        <v>3539.6928</v>
      </c>
    </row>
    <row r="5423" hidden="1">
      <c r="A5423" s="10" t="str">
        <f t="shared" si="1"/>
        <v>Congo, Rep.2014</v>
      </c>
      <c r="B5423" s="1" t="s">
        <v>59</v>
      </c>
      <c r="C5423" s="3">
        <v>2014.0</v>
      </c>
      <c r="D5423" s="3">
        <v>47.71</v>
      </c>
      <c r="E5423" s="3">
        <v>88.57</v>
      </c>
      <c r="F5423" s="3">
        <v>-1.359593</v>
      </c>
      <c r="G5423" s="3">
        <v>0.26</v>
      </c>
      <c r="H5423" s="3">
        <v>10098.86</v>
      </c>
      <c r="I5423" s="3">
        <v>8673.37</v>
      </c>
      <c r="J5423" s="3">
        <v>2.09</v>
      </c>
      <c r="K5423" s="3">
        <v>17783.53</v>
      </c>
      <c r="L5423" s="3">
        <v>77.4</v>
      </c>
      <c r="M5423" s="3">
        <v>11.17</v>
      </c>
      <c r="N5423" s="3">
        <v>8.51</v>
      </c>
      <c r="O5423" s="3">
        <v>2.8</v>
      </c>
      <c r="P5423" s="3">
        <v>51.75</v>
      </c>
      <c r="Q5423" s="3">
        <v>0.86</v>
      </c>
      <c r="R5423" s="3">
        <v>0.77</v>
      </c>
      <c r="S5423" s="3">
        <v>46.5</v>
      </c>
      <c r="T5423" s="3">
        <v>4054.39990807728</v>
      </c>
      <c r="U5423" s="3">
        <v>4693.7527</v>
      </c>
    </row>
    <row r="5424" hidden="1">
      <c r="A5424" s="10" t="str">
        <f t="shared" si="1"/>
        <v>Cook Islands2014</v>
      </c>
      <c r="B5424" s="1" t="s">
        <v>60</v>
      </c>
      <c r="C5424" s="3">
        <v>2014.0</v>
      </c>
      <c r="D5424" s="3">
        <v>0.0</v>
      </c>
      <c r="E5424" s="3">
        <v>0.0</v>
      </c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3">
        <v>0.0</v>
      </c>
      <c r="U5424" s="3">
        <v>0.0</v>
      </c>
    </row>
    <row r="5425" hidden="1">
      <c r="A5425" s="10" t="str">
        <f t="shared" si="1"/>
        <v>Colombia2014</v>
      </c>
      <c r="B5425" s="1" t="s">
        <v>57</v>
      </c>
      <c r="C5425" s="3">
        <v>2014.0</v>
      </c>
      <c r="D5425" s="3">
        <v>80.12</v>
      </c>
      <c r="E5425" s="3">
        <v>67.83</v>
      </c>
      <c r="F5425" s="3">
        <v>0.084348</v>
      </c>
      <c r="G5425" s="3">
        <v>0.13</v>
      </c>
      <c r="H5425" s="3">
        <v>64027.61</v>
      </c>
      <c r="I5425" s="3">
        <v>54794.81</v>
      </c>
      <c r="J5425" s="3">
        <v>-4.22</v>
      </c>
      <c r="K5425" s="3">
        <v>381111.99</v>
      </c>
      <c r="L5425" s="3">
        <v>31.15</v>
      </c>
      <c r="M5425" s="3">
        <v>36.68</v>
      </c>
      <c r="N5425" s="3">
        <v>25.9</v>
      </c>
      <c r="O5425" s="3">
        <v>5.23</v>
      </c>
      <c r="P5425" s="3">
        <v>2.25</v>
      </c>
      <c r="Q5425" s="3">
        <v>18.13</v>
      </c>
      <c r="R5425" s="3">
        <v>12.84</v>
      </c>
      <c r="S5425" s="3">
        <v>66.77</v>
      </c>
      <c r="T5425" s="3">
        <v>2050.72267058769</v>
      </c>
      <c r="U5425" s="3">
        <v>4466.0023</v>
      </c>
    </row>
    <row r="5426" hidden="1">
      <c r="A5426" s="10" t="str">
        <f t="shared" si="1"/>
        <v>Comoros2014</v>
      </c>
      <c r="B5426" s="1" t="s">
        <v>58</v>
      </c>
      <c r="C5426" s="3">
        <v>2014.0</v>
      </c>
      <c r="D5426" s="3">
        <v>64.42</v>
      </c>
      <c r="E5426" s="3">
        <v>65.43</v>
      </c>
      <c r="F5426" s="2"/>
      <c r="G5426" s="3">
        <v>0.1</v>
      </c>
      <c r="H5426" s="3">
        <v>192.57</v>
      </c>
      <c r="I5426" s="3">
        <v>25.68</v>
      </c>
      <c r="J5426" s="3">
        <v>-19.88</v>
      </c>
      <c r="K5426" s="3">
        <v>1149.59</v>
      </c>
      <c r="L5426" s="3">
        <v>9.44</v>
      </c>
      <c r="M5426" s="3">
        <v>55.99</v>
      </c>
      <c r="N5426" s="3">
        <v>26.23</v>
      </c>
      <c r="O5426" s="3">
        <v>8.33</v>
      </c>
      <c r="P5426" s="3">
        <v>17.47</v>
      </c>
      <c r="Q5426" s="3">
        <v>70.49</v>
      </c>
      <c r="R5426" s="3">
        <v>11.95</v>
      </c>
      <c r="S5426" s="3">
        <v>0.09</v>
      </c>
      <c r="T5426" s="3">
        <v>1706.49015004822</v>
      </c>
      <c r="U5426" s="3">
        <v>4219.9026</v>
      </c>
    </row>
    <row r="5427" hidden="1">
      <c r="A5427" s="10" t="str">
        <f t="shared" si="1"/>
        <v>Cape Verde2014</v>
      </c>
      <c r="B5427" s="1" t="s">
        <v>51</v>
      </c>
      <c r="C5427" s="3">
        <v>2014.0</v>
      </c>
      <c r="D5427" s="3">
        <v>86.07</v>
      </c>
      <c r="E5427" s="3">
        <v>75.24</v>
      </c>
      <c r="F5427" s="2"/>
      <c r="G5427" s="3">
        <v>0.38</v>
      </c>
      <c r="H5427" s="3">
        <v>767.55</v>
      </c>
      <c r="I5427" s="3">
        <v>80.41</v>
      </c>
      <c r="J5427" s="3">
        <v>-20.32</v>
      </c>
      <c r="K5427" s="3">
        <v>1859.9</v>
      </c>
      <c r="L5427" s="3">
        <v>21.11</v>
      </c>
      <c r="M5427" s="3">
        <v>54.13</v>
      </c>
      <c r="N5427" s="3">
        <v>16.04</v>
      </c>
      <c r="O5427" s="3">
        <v>8.72</v>
      </c>
      <c r="P5427" s="2"/>
      <c r="Q5427" s="3">
        <v>48.45</v>
      </c>
      <c r="R5427" s="3">
        <v>7.37</v>
      </c>
      <c r="S5427" s="3">
        <v>44.19</v>
      </c>
      <c r="T5427" s="3">
        <v>1678.25087172908</v>
      </c>
      <c r="U5427" s="3">
        <v>3794.0966</v>
      </c>
    </row>
    <row r="5428" hidden="1">
      <c r="A5428" s="10" t="str">
        <f t="shared" si="1"/>
        <v>Costa Rica2014</v>
      </c>
      <c r="B5428" s="1" t="s">
        <v>61</v>
      </c>
      <c r="C5428" s="3">
        <v>2014.0</v>
      </c>
      <c r="D5428" s="3">
        <v>41.8</v>
      </c>
      <c r="E5428" s="3">
        <v>73.27</v>
      </c>
      <c r="F5428" s="3">
        <v>0.139365</v>
      </c>
      <c r="G5428" s="3">
        <v>0.13</v>
      </c>
      <c r="H5428" s="3">
        <v>17184.91</v>
      </c>
      <c r="I5428" s="3">
        <v>11242.66</v>
      </c>
      <c r="J5428" s="3">
        <v>-2.54</v>
      </c>
      <c r="K5428" s="3">
        <v>50577.77</v>
      </c>
      <c r="L5428" s="3">
        <v>28.32</v>
      </c>
      <c r="M5428" s="3">
        <v>44.95</v>
      </c>
      <c r="N5428" s="3">
        <v>21.56</v>
      </c>
      <c r="O5428" s="3">
        <v>5.17</v>
      </c>
      <c r="P5428" s="3">
        <v>35.17</v>
      </c>
      <c r="Q5428" s="3">
        <v>26.95</v>
      </c>
      <c r="R5428" s="3">
        <v>11.2</v>
      </c>
      <c r="S5428" s="3">
        <v>26.68</v>
      </c>
      <c r="T5428" s="3">
        <v>1989.63918763511</v>
      </c>
      <c r="U5428" s="3">
        <v>1639.8368</v>
      </c>
    </row>
    <row r="5429" hidden="1">
      <c r="A5429" s="10" t="str">
        <f t="shared" si="1"/>
        <v>Cuba2014</v>
      </c>
      <c r="B5429" s="1" t="s">
        <v>64</v>
      </c>
      <c r="C5429" s="3">
        <v>2014.0</v>
      </c>
      <c r="D5429" s="3">
        <v>0.0</v>
      </c>
      <c r="E5429" s="3">
        <v>0.0</v>
      </c>
      <c r="F5429" s="3">
        <v>-0.532056</v>
      </c>
      <c r="G5429" s="2"/>
      <c r="H5429" s="2"/>
      <c r="I5429" s="2"/>
      <c r="J5429" s="3">
        <v>4.89</v>
      </c>
      <c r="K5429" s="3">
        <v>80656.0</v>
      </c>
      <c r="L5429" s="2"/>
      <c r="M5429" s="2"/>
      <c r="N5429" s="2"/>
      <c r="O5429" s="2"/>
      <c r="P5429" s="2"/>
      <c r="Q5429" s="2"/>
      <c r="R5429" s="2"/>
      <c r="S5429" s="2"/>
      <c r="T5429" s="3">
        <v>0.0</v>
      </c>
      <c r="U5429" s="3">
        <v>0.0</v>
      </c>
    </row>
    <row r="5430" hidden="1">
      <c r="A5430" s="10" t="str">
        <f t="shared" si="1"/>
        <v>Cayman Islands2014</v>
      </c>
      <c r="B5430" s="1" t="s">
        <v>52</v>
      </c>
      <c r="C5430" s="3">
        <v>2014.0</v>
      </c>
      <c r="D5430" s="3">
        <v>0.0</v>
      </c>
      <c r="E5430" s="3">
        <v>0.0</v>
      </c>
      <c r="F5430" s="2"/>
      <c r="G5430" s="2"/>
      <c r="H5430" s="2"/>
      <c r="I5430" s="2"/>
      <c r="J5430" s="2"/>
      <c r="K5430" s="3">
        <v>4563.02</v>
      </c>
      <c r="L5430" s="2"/>
      <c r="M5430" s="2"/>
      <c r="N5430" s="2"/>
      <c r="O5430" s="2"/>
      <c r="P5430" s="2"/>
      <c r="Q5430" s="2"/>
      <c r="R5430" s="2"/>
      <c r="S5430" s="2"/>
      <c r="T5430" s="3">
        <v>0.0</v>
      </c>
      <c r="U5430" s="3">
        <v>0.0</v>
      </c>
    </row>
    <row r="5431" hidden="1">
      <c r="A5431" s="10" t="str">
        <f t="shared" si="1"/>
        <v>Cyprus2014</v>
      </c>
      <c r="B5431" s="1" t="s">
        <v>65</v>
      </c>
      <c r="C5431" s="3">
        <v>2014.0</v>
      </c>
      <c r="D5431" s="3">
        <v>26.02</v>
      </c>
      <c r="E5431" s="3">
        <v>84.87</v>
      </c>
      <c r="F5431" s="3">
        <v>0.476854</v>
      </c>
      <c r="G5431" s="3">
        <v>0.04</v>
      </c>
      <c r="H5431" s="3">
        <v>8056.4</v>
      </c>
      <c r="I5431" s="3">
        <v>3270.26</v>
      </c>
      <c r="J5431" s="3">
        <v>0.94</v>
      </c>
      <c r="K5431" s="3">
        <v>23156.85</v>
      </c>
      <c r="L5431" s="3">
        <v>25.25</v>
      </c>
      <c r="M5431" s="3">
        <v>59.62</v>
      </c>
      <c r="N5431" s="3">
        <v>9.93</v>
      </c>
      <c r="O5431" s="3">
        <v>5.15</v>
      </c>
      <c r="P5431" s="3">
        <v>47.74</v>
      </c>
      <c r="Q5431" s="3">
        <v>30.5</v>
      </c>
      <c r="R5431" s="3">
        <v>8.08</v>
      </c>
      <c r="S5431" s="3">
        <v>6.89</v>
      </c>
      <c r="T5431" s="3">
        <v>1765.25074670655</v>
      </c>
      <c r="U5431" s="3">
        <v>2240.4403</v>
      </c>
    </row>
    <row r="5432" hidden="1">
      <c r="A5432" s="10" t="str">
        <f t="shared" si="1"/>
        <v>Czechia2014</v>
      </c>
      <c r="B5432" s="1" t="s">
        <v>66</v>
      </c>
      <c r="C5432" s="3">
        <v>2014.0</v>
      </c>
      <c r="D5432" s="3">
        <v>11.17</v>
      </c>
      <c r="E5432" s="3">
        <v>71.19</v>
      </c>
      <c r="F5432" s="3">
        <v>1.761204</v>
      </c>
      <c r="G5432" s="3">
        <v>0.11</v>
      </c>
      <c r="H5432" s="3">
        <v>153225.46</v>
      </c>
      <c r="I5432" s="3">
        <v>174279.45</v>
      </c>
      <c r="J5432" s="3">
        <v>6.33</v>
      </c>
      <c r="K5432" s="3">
        <v>209359.0</v>
      </c>
      <c r="L5432" s="3">
        <v>39.97</v>
      </c>
      <c r="M5432" s="3">
        <v>31.22</v>
      </c>
      <c r="N5432" s="3">
        <v>20.81</v>
      </c>
      <c r="O5432" s="3">
        <v>7.94</v>
      </c>
      <c r="P5432" s="3">
        <v>42.35</v>
      </c>
      <c r="Q5432" s="3">
        <v>38.59</v>
      </c>
      <c r="R5432" s="3">
        <v>15.4</v>
      </c>
      <c r="S5432" s="3">
        <v>3.57</v>
      </c>
      <c r="T5432" s="3">
        <v>2543.18530386408</v>
      </c>
      <c r="U5432" s="3">
        <v>1933.2551</v>
      </c>
    </row>
    <row r="5433" hidden="1">
      <c r="A5433" s="10" t="str">
        <f t="shared" si="1"/>
        <v>Germany2014</v>
      </c>
      <c r="B5433" s="1" t="s">
        <v>89</v>
      </c>
      <c r="C5433" s="3">
        <v>2014.0</v>
      </c>
      <c r="D5433" s="3">
        <v>11.46</v>
      </c>
      <c r="E5433" s="3">
        <v>62.85</v>
      </c>
      <c r="F5433" s="3">
        <v>2.106119</v>
      </c>
      <c r="G5433" s="3">
        <v>0.04</v>
      </c>
      <c r="H5433" s="3">
        <v>1214915.24</v>
      </c>
      <c r="I5433" s="3">
        <v>1498238.43</v>
      </c>
      <c r="J5433" s="3">
        <v>6.62</v>
      </c>
      <c r="K5433" s="3">
        <v>3883920.0</v>
      </c>
      <c r="L5433" s="3">
        <v>29.22</v>
      </c>
      <c r="M5433" s="3">
        <v>33.63</v>
      </c>
      <c r="N5433" s="3">
        <v>20.7</v>
      </c>
      <c r="O5433" s="3">
        <v>12.09</v>
      </c>
      <c r="P5433" s="3">
        <v>38.01</v>
      </c>
      <c r="Q5433" s="3">
        <v>35.09</v>
      </c>
      <c r="R5433" s="3">
        <v>19.31</v>
      </c>
      <c r="S5433" s="3">
        <v>2.9</v>
      </c>
      <c r="T5433" s="3">
        <v>1964.1712758142</v>
      </c>
      <c r="U5433" s="3">
        <v>1529.7579</v>
      </c>
    </row>
    <row r="5434" hidden="1">
      <c r="A5434" s="10" t="str">
        <f t="shared" si="1"/>
        <v>Djibouti2014</v>
      </c>
      <c r="B5434" s="1" t="s">
        <v>68</v>
      </c>
      <c r="C5434" s="3">
        <v>2014.0</v>
      </c>
      <c r="D5434" s="3">
        <v>0.0</v>
      </c>
      <c r="E5434" s="3">
        <v>0.0</v>
      </c>
      <c r="F5434" s="2"/>
      <c r="G5434" s="2"/>
      <c r="H5434" s="2"/>
      <c r="I5434" s="2"/>
      <c r="J5434" s="3">
        <v>17.38</v>
      </c>
      <c r="K5434" s="3">
        <v>2214.68</v>
      </c>
      <c r="L5434" s="2"/>
      <c r="M5434" s="2"/>
      <c r="N5434" s="2"/>
      <c r="O5434" s="2"/>
      <c r="P5434" s="2"/>
      <c r="Q5434" s="2"/>
      <c r="R5434" s="2"/>
      <c r="S5434" s="2"/>
      <c r="T5434" s="3">
        <v>0.0</v>
      </c>
      <c r="U5434" s="3">
        <v>0.0</v>
      </c>
    </row>
    <row r="5435" hidden="1">
      <c r="A5435" s="10" t="str">
        <f t="shared" si="1"/>
        <v>Dominica2014</v>
      </c>
      <c r="B5435" s="1" t="s">
        <v>69</v>
      </c>
      <c r="C5435" s="3">
        <v>2014.0</v>
      </c>
      <c r="D5435" s="3">
        <v>0.0</v>
      </c>
      <c r="E5435" s="3">
        <v>0.0</v>
      </c>
      <c r="F5435" s="2"/>
      <c r="G5435" s="2"/>
      <c r="H5435" s="2"/>
      <c r="I5435" s="2"/>
      <c r="J5435" s="3">
        <v>-16.63</v>
      </c>
      <c r="K5435" s="3">
        <v>520.21</v>
      </c>
      <c r="L5435" s="2"/>
      <c r="M5435" s="2"/>
      <c r="N5435" s="2"/>
      <c r="O5435" s="2"/>
      <c r="P5435" s="2"/>
      <c r="Q5435" s="2"/>
      <c r="R5435" s="2"/>
      <c r="S5435" s="2"/>
      <c r="T5435" s="3">
        <v>0.0</v>
      </c>
      <c r="U5435" s="3">
        <v>0.0</v>
      </c>
    </row>
    <row r="5436" hidden="1">
      <c r="A5436" s="10" t="str">
        <f t="shared" si="1"/>
        <v>Denmark2014</v>
      </c>
      <c r="B5436" s="1" t="s">
        <v>67</v>
      </c>
      <c r="C5436" s="3">
        <v>2014.0</v>
      </c>
      <c r="D5436" s="3">
        <v>28.42</v>
      </c>
      <c r="E5436" s="3">
        <v>69.4</v>
      </c>
      <c r="F5436" s="3">
        <v>1.15411</v>
      </c>
      <c r="G5436" s="3">
        <v>0.06</v>
      </c>
      <c r="H5436" s="3">
        <v>99567.83</v>
      </c>
      <c r="I5436" s="3">
        <v>110748.92</v>
      </c>
      <c r="J5436" s="3">
        <v>6.96</v>
      </c>
      <c r="K5436" s="3">
        <v>352994.0</v>
      </c>
      <c r="L5436" s="3">
        <v>27.17</v>
      </c>
      <c r="M5436" s="3">
        <v>42.23</v>
      </c>
      <c r="N5436" s="3">
        <v>17.83</v>
      </c>
      <c r="O5436" s="3">
        <v>10.01</v>
      </c>
      <c r="P5436" s="3">
        <v>27.34</v>
      </c>
      <c r="Q5436" s="3">
        <v>34.25</v>
      </c>
      <c r="R5436" s="3">
        <v>14.81</v>
      </c>
      <c r="S5436" s="3">
        <v>14.0</v>
      </c>
      <c r="T5436" s="3">
        <v>1911.07668096174</v>
      </c>
      <c r="U5436" s="3">
        <v>1231.0596</v>
      </c>
    </row>
    <row r="5437" hidden="1">
      <c r="A5437" s="10" t="str">
        <f t="shared" si="1"/>
        <v>Dominican Republic2014</v>
      </c>
      <c r="B5437" s="1" t="s">
        <v>70</v>
      </c>
      <c r="C5437" s="3">
        <v>2014.0</v>
      </c>
      <c r="D5437" s="3">
        <v>31.54</v>
      </c>
      <c r="E5437" s="3">
        <v>63.63</v>
      </c>
      <c r="F5437" s="3">
        <v>-0.076532</v>
      </c>
      <c r="G5437" s="3">
        <v>0.28</v>
      </c>
      <c r="H5437" s="3">
        <v>17751.69</v>
      </c>
      <c r="I5437" s="3">
        <v>9927.8</v>
      </c>
      <c r="J5437" s="3">
        <v>-5.19</v>
      </c>
      <c r="K5437" s="3">
        <v>67179.91</v>
      </c>
      <c r="L5437" s="3">
        <v>15.78</v>
      </c>
      <c r="M5437" s="3">
        <v>47.85</v>
      </c>
      <c r="N5437" s="3">
        <v>24.04</v>
      </c>
      <c r="O5437" s="3">
        <v>12.32</v>
      </c>
      <c r="P5437" s="3">
        <v>17.39</v>
      </c>
      <c r="Q5437" s="3">
        <v>41.09</v>
      </c>
      <c r="R5437" s="3">
        <v>30.01</v>
      </c>
      <c r="S5437" s="3">
        <v>11.52</v>
      </c>
      <c r="T5437" s="3">
        <v>1617.34065537465</v>
      </c>
      <c r="U5437" s="3">
        <v>1101.1462</v>
      </c>
    </row>
    <row r="5438" hidden="1">
      <c r="A5438" s="10" t="str">
        <f t="shared" si="1"/>
        <v>Algeria2014</v>
      </c>
      <c r="B5438" s="1" t="s">
        <v>19</v>
      </c>
      <c r="C5438" s="3">
        <v>2014.0</v>
      </c>
      <c r="D5438" s="3">
        <v>97.97</v>
      </c>
      <c r="E5438" s="3">
        <v>59.98</v>
      </c>
      <c r="F5438" s="3">
        <v>-1.427966</v>
      </c>
      <c r="G5438" s="3">
        <v>0.08</v>
      </c>
      <c r="H5438" s="3">
        <v>58618.08</v>
      </c>
      <c r="I5438" s="3">
        <v>60387.69</v>
      </c>
      <c r="J5438" s="3">
        <v>-1.44</v>
      </c>
      <c r="K5438" s="3">
        <v>213860.01</v>
      </c>
      <c r="L5438" s="3">
        <v>32.48</v>
      </c>
      <c r="M5438" s="3">
        <v>27.5</v>
      </c>
      <c r="N5438" s="3">
        <v>30.63</v>
      </c>
      <c r="O5438" s="3">
        <v>9.4</v>
      </c>
      <c r="P5438" s="3">
        <v>0.02</v>
      </c>
      <c r="Q5438" s="3">
        <v>59.76</v>
      </c>
      <c r="R5438" s="3">
        <v>3.49</v>
      </c>
      <c r="S5438" s="3">
        <v>36.73</v>
      </c>
      <c r="T5438" s="3">
        <v>2141.29531501993</v>
      </c>
      <c r="U5438" s="3">
        <v>9457.3699</v>
      </c>
    </row>
    <row r="5439" hidden="1">
      <c r="A5439" s="10" t="str">
        <f t="shared" si="1"/>
        <v>Europe &amp; Central Asia2014</v>
      </c>
      <c r="B5439" s="1" t="s">
        <v>78</v>
      </c>
      <c r="C5439" s="3">
        <v>2014.0</v>
      </c>
      <c r="D5439" s="3">
        <v>25.84</v>
      </c>
      <c r="E5439" s="3">
        <v>62.36</v>
      </c>
      <c r="F5439" s="2"/>
      <c r="G5439" s="2"/>
      <c r="H5439" s="3">
        <v>7033078.03</v>
      </c>
      <c r="I5439" s="3">
        <v>7372824.11</v>
      </c>
      <c r="J5439" s="3">
        <v>3.2</v>
      </c>
      <c r="K5439" s="3">
        <v>2.373850025E7</v>
      </c>
      <c r="L5439" s="3">
        <v>26.35</v>
      </c>
      <c r="M5439" s="3">
        <v>36.01</v>
      </c>
      <c r="N5439" s="3">
        <v>22.41</v>
      </c>
      <c r="O5439" s="3">
        <v>12.69</v>
      </c>
      <c r="P5439" s="3">
        <v>26.77</v>
      </c>
      <c r="Q5439" s="3">
        <v>37.61</v>
      </c>
      <c r="R5439" s="3">
        <v>22.49</v>
      </c>
      <c r="S5439" s="3">
        <v>9.86</v>
      </c>
      <c r="T5439" s="3">
        <v>0.0</v>
      </c>
      <c r="U5439" s="3">
        <v>1080.2544</v>
      </c>
    </row>
    <row r="5440" hidden="1">
      <c r="A5440" s="10" t="str">
        <f t="shared" si="1"/>
        <v>Ecuador2014</v>
      </c>
      <c r="B5440" s="1" t="s">
        <v>71</v>
      </c>
      <c r="C5440" s="3">
        <v>2014.0</v>
      </c>
      <c r="D5440" s="3">
        <v>90.84</v>
      </c>
      <c r="E5440" s="3">
        <v>63.98</v>
      </c>
      <c r="F5440" s="3">
        <v>-1.052056</v>
      </c>
      <c r="G5440" s="3">
        <v>0.18</v>
      </c>
      <c r="H5440" s="3">
        <v>27518.18</v>
      </c>
      <c r="I5440" s="3">
        <v>25724.43</v>
      </c>
      <c r="J5440" s="3">
        <v>-1.6</v>
      </c>
      <c r="K5440" s="3">
        <v>101726.0</v>
      </c>
      <c r="L5440" s="3">
        <v>26.05</v>
      </c>
      <c r="M5440" s="3">
        <v>37.93</v>
      </c>
      <c r="N5440" s="3">
        <v>31.64</v>
      </c>
      <c r="O5440" s="3">
        <v>3.97</v>
      </c>
      <c r="P5440" s="3">
        <v>1.08</v>
      </c>
      <c r="Q5440" s="3">
        <v>14.2</v>
      </c>
      <c r="R5440" s="3">
        <v>8.76</v>
      </c>
      <c r="S5440" s="3">
        <v>75.95</v>
      </c>
      <c r="T5440" s="3">
        <v>1938.26643120327</v>
      </c>
      <c r="U5440" s="3">
        <v>3172.9309</v>
      </c>
    </row>
    <row r="5441" hidden="1">
      <c r="A5441" s="10" t="str">
        <f t="shared" si="1"/>
        <v>Egypt, Arab Rep.2014</v>
      </c>
      <c r="B5441" s="1" t="s">
        <v>72</v>
      </c>
      <c r="C5441" s="3">
        <v>2014.0</v>
      </c>
      <c r="D5441" s="3">
        <v>44.85</v>
      </c>
      <c r="E5441" s="3">
        <v>48.17</v>
      </c>
      <c r="F5441" s="3">
        <v>-0.036009</v>
      </c>
      <c r="G5441" s="3">
        <v>0.04</v>
      </c>
      <c r="H5441" s="3">
        <v>71337.74</v>
      </c>
      <c r="I5441" s="3">
        <v>26812.2</v>
      </c>
      <c r="J5441" s="3">
        <v>-8.43</v>
      </c>
      <c r="K5441" s="3">
        <v>305594.99</v>
      </c>
      <c r="L5441" s="3">
        <v>18.3</v>
      </c>
      <c r="M5441" s="3">
        <v>29.87</v>
      </c>
      <c r="N5441" s="3">
        <v>30.4</v>
      </c>
      <c r="O5441" s="3">
        <v>21.06</v>
      </c>
      <c r="P5441" s="3">
        <v>2.03</v>
      </c>
      <c r="Q5441" s="3">
        <v>45.19</v>
      </c>
      <c r="R5441" s="3">
        <v>29.29</v>
      </c>
      <c r="S5441" s="3">
        <v>22.44</v>
      </c>
      <c r="T5441" s="3">
        <v>1441.77496795661</v>
      </c>
      <c r="U5441" s="3">
        <v>1179.3057</v>
      </c>
    </row>
    <row r="5442" hidden="1">
      <c r="A5442" s="10" t="str">
        <f t="shared" si="1"/>
        <v>Eritrea2014</v>
      </c>
      <c r="B5442" s="1" t="s">
        <v>74</v>
      </c>
      <c r="C5442" s="3">
        <v>2014.0</v>
      </c>
      <c r="D5442" s="3">
        <v>0.0</v>
      </c>
      <c r="E5442" s="3">
        <v>0.0</v>
      </c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3">
        <v>0.0</v>
      </c>
      <c r="U5442" s="3">
        <v>0.0</v>
      </c>
    </row>
    <row r="5443" hidden="1">
      <c r="A5443" s="10" t="str">
        <f t="shared" si="1"/>
        <v>Spain2014</v>
      </c>
      <c r="B5443" s="1" t="s">
        <v>188</v>
      </c>
      <c r="C5443" s="3">
        <v>2014.0</v>
      </c>
      <c r="D5443" s="3">
        <v>27.03</v>
      </c>
      <c r="E5443" s="3">
        <v>59.62</v>
      </c>
      <c r="F5443" s="3">
        <v>0.957416</v>
      </c>
      <c r="G5443" s="3">
        <v>0.05</v>
      </c>
      <c r="H5443" s="3">
        <v>352758.97</v>
      </c>
      <c r="I5443" s="3">
        <v>319651.83</v>
      </c>
      <c r="J5443" s="3">
        <v>3.1</v>
      </c>
      <c r="K5443" s="3">
        <v>1369400.02</v>
      </c>
      <c r="L5443" s="3">
        <v>22.07</v>
      </c>
      <c r="M5443" s="3">
        <v>37.55</v>
      </c>
      <c r="N5443" s="3">
        <v>19.46</v>
      </c>
      <c r="O5443" s="3">
        <v>20.86</v>
      </c>
      <c r="P5443" s="3">
        <v>20.37</v>
      </c>
      <c r="Q5443" s="3">
        <v>42.47</v>
      </c>
      <c r="R5443" s="3">
        <v>22.6</v>
      </c>
      <c r="S5443" s="3">
        <v>10.57</v>
      </c>
      <c r="T5443" s="3">
        <v>1677.75137828414</v>
      </c>
      <c r="U5443" s="3">
        <v>971.9275</v>
      </c>
    </row>
    <row r="5444" hidden="1">
      <c r="A5444" s="10" t="str">
        <f t="shared" si="1"/>
        <v>Estonia2014</v>
      </c>
      <c r="B5444" s="1" t="s">
        <v>75</v>
      </c>
      <c r="C5444" s="3">
        <v>2014.0</v>
      </c>
      <c r="D5444" s="3">
        <v>32.07</v>
      </c>
      <c r="E5444" s="3">
        <v>69.1</v>
      </c>
      <c r="F5444" s="3">
        <v>1.022704</v>
      </c>
      <c r="G5444" s="3">
        <v>0.07</v>
      </c>
      <c r="H5444" s="3">
        <v>20184.65</v>
      </c>
      <c r="I5444" s="3">
        <v>17465.56</v>
      </c>
      <c r="J5444" s="3">
        <v>3.47</v>
      </c>
      <c r="K5444" s="3">
        <v>26773.47</v>
      </c>
      <c r="L5444" s="3">
        <v>26.86</v>
      </c>
      <c r="M5444" s="3">
        <v>42.24</v>
      </c>
      <c r="N5444" s="3">
        <v>18.87</v>
      </c>
      <c r="O5444" s="3">
        <v>4.61</v>
      </c>
      <c r="P5444" s="3">
        <v>31.54</v>
      </c>
      <c r="Q5444" s="3">
        <v>38.33</v>
      </c>
      <c r="R5444" s="3">
        <v>16.46</v>
      </c>
      <c r="S5444" s="3">
        <v>8.5</v>
      </c>
      <c r="T5444" s="3">
        <v>1953.57734794557</v>
      </c>
      <c r="U5444" s="3">
        <v>1351.8761</v>
      </c>
    </row>
    <row r="5445" hidden="1">
      <c r="A5445" s="10" t="str">
        <f t="shared" si="1"/>
        <v>Ethiopia(excludes Eritrea)2014</v>
      </c>
      <c r="B5445" s="1" t="s">
        <v>77</v>
      </c>
      <c r="C5445" s="3">
        <v>2014.0</v>
      </c>
      <c r="D5445" s="3">
        <v>77.42</v>
      </c>
      <c r="E5445" s="3">
        <v>73.31</v>
      </c>
      <c r="F5445" s="2"/>
      <c r="G5445" s="3">
        <v>0.06</v>
      </c>
      <c r="H5445" s="3">
        <v>16724.47</v>
      </c>
      <c r="I5445" s="3">
        <v>2312.02</v>
      </c>
      <c r="J5445" s="3">
        <v>-17.46</v>
      </c>
      <c r="K5445" s="3">
        <v>55612.23</v>
      </c>
      <c r="L5445" s="3">
        <v>31.23</v>
      </c>
      <c r="M5445" s="3">
        <v>42.08</v>
      </c>
      <c r="N5445" s="3">
        <v>21.85</v>
      </c>
      <c r="O5445" s="3">
        <v>3.69</v>
      </c>
      <c r="P5445" s="3">
        <v>3.96</v>
      </c>
      <c r="Q5445" s="3">
        <v>7.57</v>
      </c>
      <c r="R5445" s="3">
        <v>24.57</v>
      </c>
      <c r="S5445" s="3">
        <v>63.79</v>
      </c>
      <c r="T5445" s="3">
        <v>2095.44651434572</v>
      </c>
      <c r="U5445" s="3">
        <v>5018.5193</v>
      </c>
    </row>
    <row r="5446" hidden="1">
      <c r="A5446" s="10" t="str">
        <f t="shared" si="1"/>
        <v>European Union2014</v>
      </c>
      <c r="B5446" s="1" t="s">
        <v>79</v>
      </c>
      <c r="C5446" s="3">
        <v>2014.0</v>
      </c>
      <c r="D5446" s="3">
        <v>16.36</v>
      </c>
      <c r="E5446" s="3">
        <v>55.37</v>
      </c>
      <c r="F5446" s="2"/>
      <c r="G5446" s="2"/>
      <c r="H5446" s="3">
        <v>2247834.69</v>
      </c>
      <c r="I5446" s="3">
        <v>2260956.35</v>
      </c>
      <c r="J5446" s="2"/>
      <c r="K5446" s="2"/>
      <c r="L5446" s="3">
        <v>24.88</v>
      </c>
      <c r="M5446" s="3">
        <v>30.49</v>
      </c>
      <c r="N5446" s="3">
        <v>17.88</v>
      </c>
      <c r="O5446" s="3">
        <v>23.71</v>
      </c>
      <c r="P5446" s="3">
        <v>36.12</v>
      </c>
      <c r="Q5446" s="3">
        <v>35.51</v>
      </c>
      <c r="R5446" s="3">
        <v>20.49</v>
      </c>
      <c r="S5446" s="3">
        <v>4.2</v>
      </c>
      <c r="T5446" s="3">
        <v>0.0</v>
      </c>
      <c r="U5446" s="3">
        <v>1329.412</v>
      </c>
    </row>
    <row r="5447" hidden="1">
      <c r="A5447" s="10" t="str">
        <f t="shared" si="1"/>
        <v>Finland2014</v>
      </c>
      <c r="B5447" s="1" t="s">
        <v>82</v>
      </c>
      <c r="C5447" s="3">
        <v>2014.0</v>
      </c>
      <c r="D5447" s="3">
        <v>34.25</v>
      </c>
      <c r="E5447" s="3">
        <v>54.99</v>
      </c>
      <c r="F5447" s="3">
        <v>1.591758</v>
      </c>
      <c r="G5447" s="3">
        <v>0.04</v>
      </c>
      <c r="H5447" s="3">
        <v>76773.25</v>
      </c>
      <c r="I5447" s="3">
        <v>74338.83</v>
      </c>
      <c r="J5447" s="3">
        <v>-1.15</v>
      </c>
      <c r="K5447" s="3">
        <v>274497.0</v>
      </c>
      <c r="L5447" s="3">
        <v>23.15</v>
      </c>
      <c r="M5447" s="3">
        <v>31.84</v>
      </c>
      <c r="N5447" s="3">
        <v>17.4</v>
      </c>
      <c r="O5447" s="3">
        <v>21.06</v>
      </c>
      <c r="P5447" s="3">
        <v>29.38</v>
      </c>
      <c r="Q5447" s="3">
        <v>23.96</v>
      </c>
      <c r="R5447" s="3">
        <v>37.85</v>
      </c>
      <c r="S5447" s="3">
        <v>3.14</v>
      </c>
      <c r="T5447" s="3">
        <v>1708.18668771095</v>
      </c>
      <c r="U5447" s="3">
        <v>1375.9223</v>
      </c>
    </row>
    <row r="5448" hidden="1">
      <c r="A5448" s="10" t="str">
        <f t="shared" si="1"/>
        <v>Fiji2014</v>
      </c>
      <c r="B5448" s="1" t="s">
        <v>81</v>
      </c>
      <c r="C5448" s="3">
        <v>2014.0</v>
      </c>
      <c r="D5448" s="3">
        <v>73.35</v>
      </c>
      <c r="E5448" s="3">
        <v>74.81</v>
      </c>
      <c r="F5448" s="2"/>
      <c r="G5448" s="3">
        <v>0.13</v>
      </c>
      <c r="H5448" s="3">
        <v>3250.46</v>
      </c>
      <c r="I5448" s="3">
        <v>1373.26</v>
      </c>
      <c r="J5448" s="3">
        <v>-6.14</v>
      </c>
      <c r="K5448" s="3">
        <v>4856.96</v>
      </c>
      <c r="L5448" s="3">
        <v>27.81</v>
      </c>
      <c r="M5448" s="3">
        <v>47.0</v>
      </c>
      <c r="N5448" s="3">
        <v>13.75</v>
      </c>
      <c r="O5448" s="3">
        <v>10.69</v>
      </c>
      <c r="P5448" s="3">
        <v>7.14</v>
      </c>
      <c r="Q5448" s="3">
        <v>53.78</v>
      </c>
      <c r="R5448" s="3">
        <v>21.13</v>
      </c>
      <c r="S5448" s="3">
        <v>17.09</v>
      </c>
      <c r="T5448" s="3">
        <v>1809.51527349854</v>
      </c>
      <c r="U5448" s="3">
        <v>1550.1994</v>
      </c>
    </row>
    <row r="5449" hidden="1">
      <c r="A5449" s="10" t="str">
        <f t="shared" si="1"/>
        <v>France2014</v>
      </c>
      <c r="B5449" s="1" t="s">
        <v>83</v>
      </c>
      <c r="C5449" s="3">
        <v>2014.0</v>
      </c>
      <c r="D5449" s="3">
        <v>19.55</v>
      </c>
      <c r="E5449" s="3">
        <v>67.04</v>
      </c>
      <c r="F5449" s="3">
        <v>1.432323</v>
      </c>
      <c r="G5449" s="3">
        <v>0.05</v>
      </c>
      <c r="H5449" s="3">
        <v>659872.08</v>
      </c>
      <c r="I5449" s="3">
        <v>566656.17</v>
      </c>
      <c r="J5449" s="3">
        <v>-1.15</v>
      </c>
      <c r="K5449" s="3">
        <v>2852169.97</v>
      </c>
      <c r="L5449" s="3">
        <v>25.86</v>
      </c>
      <c r="M5449" s="3">
        <v>41.18</v>
      </c>
      <c r="N5449" s="3">
        <v>21.75</v>
      </c>
      <c r="O5449" s="3">
        <v>11.14</v>
      </c>
      <c r="P5449" s="3">
        <v>34.97</v>
      </c>
      <c r="Q5449" s="3">
        <v>36.4</v>
      </c>
      <c r="R5449" s="3">
        <v>20.13</v>
      </c>
      <c r="S5449" s="3">
        <v>6.01</v>
      </c>
      <c r="T5449" s="3">
        <v>1923.64552033729</v>
      </c>
      <c r="U5449" s="3">
        <v>1198.6782</v>
      </c>
    </row>
    <row r="5450" hidden="1">
      <c r="A5450" s="10" t="str">
        <f t="shared" si="1"/>
        <v>Faroe Islands2014</v>
      </c>
      <c r="B5450" s="1" t="s">
        <v>80</v>
      </c>
      <c r="C5450" s="3">
        <v>2014.0</v>
      </c>
      <c r="D5450" s="3">
        <v>0.0</v>
      </c>
      <c r="E5450" s="3">
        <v>0.0</v>
      </c>
      <c r="F5450" s="2"/>
      <c r="G5450" s="2"/>
      <c r="H5450" s="2"/>
      <c r="I5450" s="2"/>
      <c r="J5450" s="3">
        <v>-0.02</v>
      </c>
      <c r="K5450" s="3">
        <v>2850.74</v>
      </c>
      <c r="L5450" s="2"/>
      <c r="M5450" s="2"/>
      <c r="N5450" s="2"/>
      <c r="O5450" s="2"/>
      <c r="P5450" s="2"/>
      <c r="Q5450" s="2"/>
      <c r="R5450" s="2"/>
      <c r="S5450" s="2"/>
      <c r="T5450" s="3">
        <v>0.0</v>
      </c>
      <c r="U5450" s="3">
        <v>0.0</v>
      </c>
    </row>
    <row r="5451" hidden="1">
      <c r="A5451" s="10" t="str">
        <f t="shared" si="1"/>
        <v>Micronesia, Fed. Sts.2014</v>
      </c>
      <c r="B5451" s="1" t="s">
        <v>137</v>
      </c>
      <c r="C5451" s="3">
        <v>2014.0</v>
      </c>
      <c r="D5451" s="3">
        <v>0.0</v>
      </c>
      <c r="E5451" s="3">
        <v>0.0</v>
      </c>
      <c r="F5451" s="2"/>
      <c r="G5451" s="2"/>
      <c r="H5451" s="2"/>
      <c r="I5451" s="2"/>
      <c r="J5451" s="3">
        <v>-42.2</v>
      </c>
      <c r="K5451" s="3">
        <v>319.27</v>
      </c>
      <c r="L5451" s="2"/>
      <c r="M5451" s="2"/>
      <c r="N5451" s="2"/>
      <c r="O5451" s="2"/>
      <c r="P5451" s="2"/>
      <c r="Q5451" s="2"/>
      <c r="R5451" s="2"/>
      <c r="S5451" s="2"/>
      <c r="T5451" s="3">
        <v>0.0</v>
      </c>
      <c r="U5451" s="3">
        <v>0.0</v>
      </c>
    </row>
    <row r="5452" hidden="1">
      <c r="A5452" s="10" t="str">
        <f t="shared" si="1"/>
        <v>Gabon2014</v>
      </c>
      <c r="B5452" s="1" t="s">
        <v>86</v>
      </c>
      <c r="C5452" s="3">
        <v>2014.0</v>
      </c>
      <c r="D5452" s="3">
        <v>0.0</v>
      </c>
      <c r="E5452" s="3">
        <v>0.0</v>
      </c>
      <c r="F5452" s="3">
        <v>-1.354381</v>
      </c>
      <c r="G5452" s="2"/>
      <c r="H5452" s="2"/>
      <c r="I5452" s="2"/>
      <c r="J5452" s="3">
        <v>15.52</v>
      </c>
      <c r="K5452" s="3">
        <v>18203.97</v>
      </c>
      <c r="L5452" s="2"/>
      <c r="M5452" s="2"/>
      <c r="N5452" s="2"/>
      <c r="O5452" s="2"/>
      <c r="P5452" s="2"/>
      <c r="Q5452" s="2"/>
      <c r="R5452" s="2"/>
      <c r="S5452" s="2"/>
      <c r="T5452" s="3">
        <v>0.0</v>
      </c>
      <c r="U5452" s="3">
        <v>0.0</v>
      </c>
    </row>
    <row r="5453" hidden="1">
      <c r="A5453" s="10" t="str">
        <f t="shared" si="1"/>
        <v>United Kingdom2014</v>
      </c>
      <c r="B5453" s="1" t="s">
        <v>212</v>
      </c>
      <c r="C5453" s="3">
        <v>2014.0</v>
      </c>
      <c r="D5453" s="3">
        <v>19.34</v>
      </c>
      <c r="E5453" s="3">
        <v>69.1</v>
      </c>
      <c r="F5453" s="3">
        <v>1.542804</v>
      </c>
      <c r="G5453" s="3">
        <v>0.05</v>
      </c>
      <c r="H5453" s="3">
        <v>694344.32</v>
      </c>
      <c r="I5453" s="3">
        <v>511145.44</v>
      </c>
      <c r="J5453" s="3">
        <v>-1.39</v>
      </c>
      <c r="K5453" s="3">
        <v>3063799.87</v>
      </c>
      <c r="L5453" s="3">
        <v>27.66</v>
      </c>
      <c r="M5453" s="3">
        <v>41.44</v>
      </c>
      <c r="N5453" s="3">
        <v>18.9</v>
      </c>
      <c r="O5453" s="3">
        <v>10.63</v>
      </c>
      <c r="P5453" s="3">
        <v>27.23</v>
      </c>
      <c r="Q5453" s="3">
        <v>36.79</v>
      </c>
      <c r="R5453" s="3">
        <v>24.22</v>
      </c>
      <c r="S5453" s="3">
        <v>9.1</v>
      </c>
      <c r="T5453" s="3">
        <v>1959.86612317033</v>
      </c>
      <c r="U5453" s="3">
        <v>1191.0681</v>
      </c>
    </row>
    <row r="5454" hidden="1">
      <c r="A5454" s="10" t="str">
        <f t="shared" si="1"/>
        <v>Georgia2014</v>
      </c>
      <c r="B5454" s="1" t="s">
        <v>88</v>
      </c>
      <c r="C5454" s="3">
        <v>2014.0</v>
      </c>
      <c r="D5454" s="3">
        <v>41.9</v>
      </c>
      <c r="E5454" s="3">
        <v>75.28</v>
      </c>
      <c r="F5454" s="3">
        <v>-0.230903</v>
      </c>
      <c r="G5454" s="3">
        <v>0.06</v>
      </c>
      <c r="H5454" s="3">
        <v>8601.81</v>
      </c>
      <c r="I5454" s="3">
        <v>2861.04</v>
      </c>
      <c r="J5454" s="3">
        <v>-16.91</v>
      </c>
      <c r="K5454" s="3">
        <v>17627.0</v>
      </c>
      <c r="L5454" s="3">
        <v>18.72</v>
      </c>
      <c r="M5454" s="3">
        <v>56.56</v>
      </c>
      <c r="N5454" s="3">
        <v>14.67</v>
      </c>
      <c r="O5454" s="3">
        <v>9.49</v>
      </c>
      <c r="P5454" s="3">
        <v>4.76</v>
      </c>
      <c r="Q5454" s="3">
        <v>45.92</v>
      </c>
      <c r="R5454" s="3">
        <v>26.66</v>
      </c>
      <c r="S5454" s="3">
        <v>22.4</v>
      </c>
      <c r="T5454" s="3">
        <v>1734.05146244644</v>
      </c>
      <c r="U5454" s="3">
        <v>1325.5946</v>
      </c>
    </row>
    <row r="5455" hidden="1">
      <c r="A5455" s="10" t="str">
        <f t="shared" si="1"/>
        <v>Ghana2014</v>
      </c>
      <c r="B5455" s="1" t="s">
        <v>90</v>
      </c>
      <c r="C5455" s="3">
        <v>2014.0</v>
      </c>
      <c r="D5455" s="3">
        <v>60.97</v>
      </c>
      <c r="E5455" s="3">
        <v>65.74</v>
      </c>
      <c r="F5455" s="3">
        <v>-1.11403</v>
      </c>
      <c r="G5455" s="3">
        <v>0.06</v>
      </c>
      <c r="H5455" s="3">
        <v>16786.42</v>
      </c>
      <c r="I5455" s="3">
        <v>15504.4</v>
      </c>
      <c r="J5455" s="3">
        <v>-7.53</v>
      </c>
      <c r="K5455" s="3">
        <v>53660.34</v>
      </c>
      <c r="L5455" s="3">
        <v>28.88</v>
      </c>
      <c r="M5455" s="3">
        <v>36.86</v>
      </c>
      <c r="N5455" s="3">
        <v>23.01</v>
      </c>
      <c r="O5455" s="3">
        <v>11.23</v>
      </c>
      <c r="P5455" s="3">
        <v>2.06</v>
      </c>
      <c r="Q5455" s="3">
        <v>8.87</v>
      </c>
      <c r="R5455" s="3">
        <v>40.46</v>
      </c>
      <c r="S5455" s="3">
        <v>48.6</v>
      </c>
      <c r="T5455" s="3">
        <v>1957.1965039092</v>
      </c>
      <c r="U5455" s="3">
        <v>2280.9609</v>
      </c>
    </row>
    <row r="5456" hidden="1">
      <c r="A5456" s="10" t="str">
        <f t="shared" si="1"/>
        <v>Guinea2014</v>
      </c>
      <c r="B5456" s="1" t="s">
        <v>96</v>
      </c>
      <c r="C5456" s="3">
        <v>2014.0</v>
      </c>
      <c r="D5456" s="3">
        <v>44.27</v>
      </c>
      <c r="E5456" s="3">
        <v>78.32</v>
      </c>
      <c r="F5456" s="3">
        <v>-1.74949</v>
      </c>
      <c r="G5456" s="3">
        <v>0.14</v>
      </c>
      <c r="H5456" s="3">
        <v>2509.21</v>
      </c>
      <c r="I5456" s="3">
        <v>1946.67</v>
      </c>
      <c r="J5456" s="3">
        <v>-23.39</v>
      </c>
      <c r="K5456" s="3">
        <v>8778.47</v>
      </c>
      <c r="L5456" s="3">
        <v>16.7</v>
      </c>
      <c r="M5456" s="3">
        <v>61.62</v>
      </c>
      <c r="N5456" s="3">
        <v>14.75</v>
      </c>
      <c r="O5456" s="3">
        <v>6.5</v>
      </c>
      <c r="P5456" s="3">
        <v>1.42</v>
      </c>
      <c r="Q5456" s="3">
        <v>11.48</v>
      </c>
      <c r="R5456" s="3">
        <v>50.56</v>
      </c>
      <c r="S5456" s="3">
        <v>36.41</v>
      </c>
      <c r="T5456" s="3">
        <v>1758.88695285727</v>
      </c>
      <c r="U5456" s="3">
        <v>3705.0432</v>
      </c>
    </row>
    <row r="5457" hidden="1">
      <c r="A5457" s="10" t="str">
        <f t="shared" si="1"/>
        <v>Guadeloupe2014</v>
      </c>
      <c r="B5457" s="1" t="s">
        <v>94</v>
      </c>
      <c r="C5457" s="3">
        <v>2014.0</v>
      </c>
      <c r="D5457" s="3">
        <v>0.0</v>
      </c>
      <c r="E5457" s="3">
        <v>0.0</v>
      </c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3">
        <v>0.0</v>
      </c>
      <c r="U5457" s="3">
        <v>0.0</v>
      </c>
    </row>
    <row r="5458" hidden="1">
      <c r="A5458" s="10" t="str">
        <f t="shared" si="1"/>
        <v>Gambia, The2014</v>
      </c>
      <c r="B5458" s="1" t="s">
        <v>87</v>
      </c>
      <c r="C5458" s="3">
        <v>2014.0</v>
      </c>
      <c r="D5458" s="3">
        <v>27.18</v>
      </c>
      <c r="E5458" s="3">
        <v>77.34</v>
      </c>
      <c r="F5458" s="2"/>
      <c r="G5458" s="3">
        <v>0.18</v>
      </c>
      <c r="H5458" s="3">
        <v>384.41</v>
      </c>
      <c r="I5458" s="3">
        <v>104.57</v>
      </c>
      <c r="J5458" s="3">
        <v>-14.58</v>
      </c>
      <c r="K5458" s="3">
        <v>1229.46</v>
      </c>
      <c r="L5458" s="3">
        <v>9.03</v>
      </c>
      <c r="M5458" s="3">
        <v>68.31</v>
      </c>
      <c r="N5458" s="3">
        <v>12.67</v>
      </c>
      <c r="O5458" s="3">
        <v>9.99</v>
      </c>
      <c r="P5458" s="3">
        <v>7.62</v>
      </c>
      <c r="Q5458" s="3">
        <v>13.64</v>
      </c>
      <c r="R5458" s="3">
        <v>63.49</v>
      </c>
      <c r="S5458" s="3">
        <v>15.26</v>
      </c>
      <c r="T5458" s="3">
        <v>1598.01333772029</v>
      </c>
      <c r="U5458" s="3">
        <v>4065.1143</v>
      </c>
    </row>
    <row r="5459" hidden="1">
      <c r="A5459" s="10" t="str">
        <f t="shared" si="1"/>
        <v>Guinea-Bissau2014</v>
      </c>
      <c r="B5459" s="1" t="s">
        <v>97</v>
      </c>
      <c r="C5459" s="3">
        <v>2014.0</v>
      </c>
      <c r="D5459" s="3">
        <v>0.0</v>
      </c>
      <c r="E5459" s="3">
        <v>0.0</v>
      </c>
      <c r="F5459" s="2"/>
      <c r="G5459" s="2"/>
      <c r="H5459" s="2"/>
      <c r="I5459" s="2"/>
      <c r="J5459" s="3">
        <v>-11.18</v>
      </c>
      <c r="K5459" s="3">
        <v>1054.92</v>
      </c>
      <c r="L5459" s="2"/>
      <c r="M5459" s="2"/>
      <c r="N5459" s="2"/>
      <c r="O5459" s="2"/>
      <c r="P5459" s="2"/>
      <c r="Q5459" s="2"/>
      <c r="R5459" s="2"/>
      <c r="S5459" s="2"/>
      <c r="T5459" s="3">
        <v>0.0</v>
      </c>
      <c r="U5459" s="3">
        <v>0.0</v>
      </c>
    </row>
    <row r="5460" hidden="1">
      <c r="A5460" s="10" t="str">
        <f t="shared" si="1"/>
        <v>Greece2014</v>
      </c>
      <c r="B5460" s="1" t="s">
        <v>91</v>
      </c>
      <c r="C5460" s="3">
        <v>2014.0</v>
      </c>
      <c r="D5460" s="3">
        <v>59.25</v>
      </c>
      <c r="E5460" s="3">
        <v>51.78</v>
      </c>
      <c r="F5460" s="3">
        <v>0.064193</v>
      </c>
      <c r="G5460" s="3">
        <v>0.04</v>
      </c>
      <c r="H5460" s="3">
        <v>62180.64</v>
      </c>
      <c r="I5460" s="3">
        <v>35755.37</v>
      </c>
      <c r="J5460" s="3">
        <v>-2.4</v>
      </c>
      <c r="K5460" s="3">
        <v>237030.0</v>
      </c>
      <c r="L5460" s="3">
        <v>15.3</v>
      </c>
      <c r="M5460" s="3">
        <v>36.48</v>
      </c>
      <c r="N5460" s="3">
        <v>17.09</v>
      </c>
      <c r="O5460" s="3">
        <v>31.09</v>
      </c>
      <c r="P5460" s="3">
        <v>7.66</v>
      </c>
      <c r="Q5460" s="3">
        <v>62.25</v>
      </c>
      <c r="R5460" s="3">
        <v>17.59</v>
      </c>
      <c r="S5460" s="3">
        <v>10.47</v>
      </c>
      <c r="T5460" s="3">
        <v>1724.08436788269</v>
      </c>
      <c r="U5460" s="3">
        <v>1853.3405</v>
      </c>
    </row>
    <row r="5461" hidden="1">
      <c r="A5461" s="10" t="str">
        <f t="shared" si="1"/>
        <v>Grenada2014</v>
      </c>
      <c r="B5461" s="1" t="s">
        <v>93</v>
      </c>
      <c r="C5461" s="3">
        <v>2014.0</v>
      </c>
      <c r="D5461" s="3">
        <v>0.0</v>
      </c>
      <c r="E5461" s="3">
        <v>0.0</v>
      </c>
      <c r="F5461" s="2"/>
      <c r="G5461" s="2"/>
      <c r="H5461" s="2"/>
      <c r="I5461" s="2"/>
      <c r="J5461" s="3">
        <v>-1.58</v>
      </c>
      <c r="K5461" s="3">
        <v>911.5</v>
      </c>
      <c r="L5461" s="2"/>
      <c r="M5461" s="2"/>
      <c r="N5461" s="2"/>
      <c r="O5461" s="2"/>
      <c r="P5461" s="2"/>
      <c r="Q5461" s="2"/>
      <c r="R5461" s="2"/>
      <c r="S5461" s="2"/>
      <c r="T5461" s="3">
        <v>1582.35917402754</v>
      </c>
      <c r="U5461" s="3">
        <v>0.0</v>
      </c>
    </row>
    <row r="5462" hidden="1">
      <c r="A5462" s="10" t="str">
        <f t="shared" si="1"/>
        <v>Greenland2014</v>
      </c>
      <c r="B5462" s="1" t="s">
        <v>92</v>
      </c>
      <c r="C5462" s="3">
        <v>2014.0</v>
      </c>
      <c r="D5462" s="3">
        <v>91.93</v>
      </c>
      <c r="E5462" s="3">
        <v>84.41</v>
      </c>
      <c r="F5462" s="2"/>
      <c r="G5462" s="3">
        <v>0.37</v>
      </c>
      <c r="H5462" s="3">
        <v>863.73</v>
      </c>
      <c r="I5462" s="3">
        <v>556.51</v>
      </c>
      <c r="J5462" s="3">
        <v>-10.14</v>
      </c>
      <c r="K5462" s="3">
        <v>2842.05</v>
      </c>
      <c r="L5462" s="3">
        <v>28.14</v>
      </c>
      <c r="M5462" s="3">
        <v>56.27</v>
      </c>
      <c r="N5462" s="3">
        <v>7.0</v>
      </c>
      <c r="O5462" s="3">
        <v>5.4</v>
      </c>
      <c r="P5462" s="3">
        <v>3.81</v>
      </c>
      <c r="Q5462" s="3">
        <v>21.6</v>
      </c>
      <c r="R5462" s="3">
        <v>1.42</v>
      </c>
      <c r="S5462" s="3">
        <v>66.92</v>
      </c>
      <c r="T5462" s="3">
        <v>1781.65733149235</v>
      </c>
      <c r="U5462" s="3">
        <v>5564.7353</v>
      </c>
    </row>
    <row r="5463" hidden="1">
      <c r="A5463" s="10" t="str">
        <f t="shared" si="1"/>
        <v>Guatemala2014</v>
      </c>
      <c r="B5463" s="1" t="s">
        <v>95</v>
      </c>
      <c r="C5463" s="3">
        <v>2014.0</v>
      </c>
      <c r="D5463" s="3">
        <v>62.24</v>
      </c>
      <c r="E5463" s="3">
        <v>66.0</v>
      </c>
      <c r="F5463" s="3">
        <v>-0.247622</v>
      </c>
      <c r="G5463" s="3">
        <v>0.19</v>
      </c>
      <c r="H5463" s="3">
        <v>18263.24</v>
      </c>
      <c r="I5463" s="3">
        <v>10890.69</v>
      </c>
      <c r="J5463" s="3">
        <v>-11.59</v>
      </c>
      <c r="K5463" s="3">
        <v>57852.4</v>
      </c>
      <c r="L5463" s="3">
        <v>19.08</v>
      </c>
      <c r="M5463" s="3">
        <v>46.92</v>
      </c>
      <c r="N5463" s="3">
        <v>27.39</v>
      </c>
      <c r="O5463" s="3">
        <v>6.39</v>
      </c>
      <c r="P5463" s="3">
        <v>2.9</v>
      </c>
      <c r="Q5463" s="3">
        <v>39.39</v>
      </c>
      <c r="R5463" s="3">
        <v>23.74</v>
      </c>
      <c r="S5463" s="3">
        <v>33.54</v>
      </c>
      <c r="T5463" s="3">
        <v>1652.95798634108</v>
      </c>
      <c r="U5463" s="3">
        <v>1422.6771</v>
      </c>
    </row>
    <row r="5464" hidden="1">
      <c r="A5464" s="10" t="str">
        <f t="shared" si="1"/>
        <v>French Guiana2014</v>
      </c>
      <c r="B5464" s="1" t="s">
        <v>84</v>
      </c>
      <c r="C5464" s="3">
        <v>2014.0</v>
      </c>
      <c r="D5464" s="3">
        <v>0.0</v>
      </c>
      <c r="E5464" s="3">
        <v>0.0</v>
      </c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3">
        <v>0.0</v>
      </c>
      <c r="U5464" s="3">
        <v>0.0</v>
      </c>
    </row>
    <row r="5465" hidden="1">
      <c r="A5465" s="10" t="str">
        <f t="shared" si="1"/>
        <v>Guyana2014</v>
      </c>
      <c r="B5465" s="1" t="s">
        <v>98</v>
      </c>
      <c r="C5465" s="3">
        <v>2014.0</v>
      </c>
      <c r="D5465" s="3">
        <v>56.52</v>
      </c>
      <c r="E5465" s="3">
        <v>81.33</v>
      </c>
      <c r="F5465" s="2"/>
      <c r="G5465" s="3">
        <v>0.18</v>
      </c>
      <c r="H5465" s="3">
        <v>1783.31</v>
      </c>
      <c r="I5465" s="3">
        <v>1174.05</v>
      </c>
      <c r="J5465" s="2"/>
      <c r="K5465" s="3">
        <v>4127.66</v>
      </c>
      <c r="L5465" s="3">
        <v>21.59</v>
      </c>
      <c r="M5465" s="3">
        <v>59.74</v>
      </c>
      <c r="N5465" s="3">
        <v>14.04</v>
      </c>
      <c r="O5465" s="3">
        <v>4.63</v>
      </c>
      <c r="P5465" s="3">
        <v>0.38</v>
      </c>
      <c r="Q5465" s="3">
        <v>10.88</v>
      </c>
      <c r="R5465" s="3">
        <v>52.18</v>
      </c>
      <c r="S5465" s="3">
        <v>36.56</v>
      </c>
      <c r="T5465" s="3">
        <v>1944.80859966311</v>
      </c>
      <c r="U5465" s="3">
        <v>2551.8966</v>
      </c>
    </row>
    <row r="5466" hidden="1">
      <c r="A5466" s="10" t="str">
        <f t="shared" si="1"/>
        <v>Hong Kong SAR, China2014</v>
      </c>
      <c r="B5466" s="1" t="s">
        <v>100</v>
      </c>
      <c r="C5466" s="3">
        <v>2014.0</v>
      </c>
      <c r="D5466" s="3">
        <v>2.72</v>
      </c>
      <c r="E5466" s="3">
        <v>74.97</v>
      </c>
      <c r="F5466" s="2"/>
      <c r="G5466" s="3">
        <v>0.05</v>
      </c>
      <c r="H5466" s="3">
        <v>600613.07</v>
      </c>
      <c r="I5466" s="3">
        <v>524064.9</v>
      </c>
      <c r="J5466" s="3">
        <v>0.2</v>
      </c>
      <c r="K5466" s="3">
        <v>291459.01</v>
      </c>
      <c r="L5466" s="3">
        <v>54.83</v>
      </c>
      <c r="M5466" s="3">
        <v>20.14</v>
      </c>
      <c r="N5466" s="3">
        <v>21.23</v>
      </c>
      <c r="O5466" s="3">
        <v>3.76</v>
      </c>
      <c r="P5466" s="3">
        <v>58.63</v>
      </c>
      <c r="Q5466" s="3">
        <v>17.69</v>
      </c>
      <c r="R5466" s="3">
        <v>21.35</v>
      </c>
      <c r="S5466" s="3">
        <v>2.21</v>
      </c>
      <c r="T5466" s="3">
        <v>3483.82992865227</v>
      </c>
      <c r="U5466" s="3">
        <v>3832.5176</v>
      </c>
    </row>
    <row r="5467" hidden="1">
      <c r="A5467" s="10" t="str">
        <f t="shared" si="1"/>
        <v>Honduras2014</v>
      </c>
      <c r="B5467" s="1" t="s">
        <v>99</v>
      </c>
      <c r="C5467" s="3">
        <v>2014.0</v>
      </c>
      <c r="D5467" s="3">
        <v>62.13</v>
      </c>
      <c r="E5467" s="3">
        <v>75.1</v>
      </c>
      <c r="F5467" s="3">
        <v>-0.372433</v>
      </c>
      <c r="G5467" s="3">
        <v>0.33</v>
      </c>
      <c r="H5467" s="3">
        <v>7983.63</v>
      </c>
      <c r="I5467" s="3">
        <v>4533.35</v>
      </c>
      <c r="J5467" s="3">
        <v>-17.85</v>
      </c>
      <c r="K5467" s="3">
        <v>19756.49</v>
      </c>
      <c r="L5467" s="3">
        <v>17.57</v>
      </c>
      <c r="M5467" s="3">
        <v>57.53</v>
      </c>
      <c r="N5467" s="3">
        <v>19.27</v>
      </c>
      <c r="O5467" s="3">
        <v>5.64</v>
      </c>
      <c r="P5467" s="3">
        <v>2.64</v>
      </c>
      <c r="Q5467" s="3">
        <v>33.85</v>
      </c>
      <c r="R5467" s="3">
        <v>21.23</v>
      </c>
      <c r="S5467" s="3">
        <v>42.24</v>
      </c>
      <c r="T5467" s="3">
        <v>1637.93297434135</v>
      </c>
      <c r="U5467" s="3">
        <v>1652.2262</v>
      </c>
    </row>
    <row r="5468" hidden="1">
      <c r="A5468" s="10" t="str">
        <f t="shared" si="1"/>
        <v>Croatia2014</v>
      </c>
      <c r="B5468" s="1" t="s">
        <v>63</v>
      </c>
      <c r="C5468" s="3">
        <v>2014.0</v>
      </c>
      <c r="D5468" s="3">
        <v>36.18</v>
      </c>
      <c r="E5468" s="3">
        <v>62.32</v>
      </c>
      <c r="F5468" s="3">
        <v>0.862781</v>
      </c>
      <c r="G5468" s="3">
        <v>0.06</v>
      </c>
      <c r="H5468" s="3">
        <v>22906.87</v>
      </c>
      <c r="I5468" s="3">
        <v>13843.9</v>
      </c>
      <c r="J5468" s="3">
        <v>-0.38</v>
      </c>
      <c r="K5468" s="3">
        <v>57639.59</v>
      </c>
      <c r="L5468" s="3">
        <v>18.09</v>
      </c>
      <c r="M5468" s="3">
        <v>44.23</v>
      </c>
      <c r="N5468" s="3">
        <v>25.32</v>
      </c>
      <c r="O5468" s="3">
        <v>12.33</v>
      </c>
      <c r="P5468" s="3">
        <v>20.9</v>
      </c>
      <c r="Q5468" s="3">
        <v>45.03</v>
      </c>
      <c r="R5468" s="3">
        <v>24.31</v>
      </c>
      <c r="S5468" s="3">
        <v>9.14</v>
      </c>
      <c r="T5468" s="3">
        <v>1661.53971835209</v>
      </c>
      <c r="U5468" s="3">
        <v>944.1942</v>
      </c>
    </row>
    <row r="5469" hidden="1">
      <c r="A5469" s="10" t="str">
        <f t="shared" si="1"/>
        <v>Hungary2014</v>
      </c>
      <c r="B5469" s="1" t="s">
        <v>101</v>
      </c>
      <c r="C5469" s="3">
        <v>2014.0</v>
      </c>
      <c r="D5469" s="3">
        <v>14.28</v>
      </c>
      <c r="E5469" s="3">
        <v>68.91</v>
      </c>
      <c r="F5469" s="3">
        <v>1.713536</v>
      </c>
      <c r="G5469" s="3">
        <v>0.09</v>
      </c>
      <c r="H5469" s="3">
        <v>104178.44</v>
      </c>
      <c r="I5469" s="3">
        <v>112536.24</v>
      </c>
      <c r="J5469" s="3">
        <v>6.34</v>
      </c>
      <c r="K5469" s="3">
        <v>140765.0</v>
      </c>
      <c r="L5469" s="3">
        <v>39.11</v>
      </c>
      <c r="M5469" s="3">
        <v>29.8</v>
      </c>
      <c r="N5469" s="3">
        <v>18.67</v>
      </c>
      <c r="O5469" s="3">
        <v>6.82</v>
      </c>
      <c r="P5469" s="3">
        <v>40.89</v>
      </c>
      <c r="Q5469" s="3">
        <v>37.55</v>
      </c>
      <c r="R5469" s="3">
        <v>13.78</v>
      </c>
      <c r="S5469" s="3">
        <v>5.18</v>
      </c>
      <c r="T5469" s="3">
        <v>2482.88109751717</v>
      </c>
      <c r="U5469" s="3">
        <v>1946.2167</v>
      </c>
    </row>
    <row r="5470" hidden="1">
      <c r="A5470" s="10" t="str">
        <f t="shared" si="1"/>
        <v>Indonesia2014</v>
      </c>
      <c r="B5470" s="1" t="s">
        <v>104</v>
      </c>
      <c r="C5470" s="3">
        <v>2014.0</v>
      </c>
      <c r="D5470" s="3">
        <v>56.56</v>
      </c>
      <c r="E5470" s="3">
        <v>54.77</v>
      </c>
      <c r="F5470" s="3">
        <v>0.068135</v>
      </c>
      <c r="G5470" s="3">
        <v>0.06</v>
      </c>
      <c r="H5470" s="3">
        <v>178179.34</v>
      </c>
      <c r="I5470" s="3">
        <v>176036.19</v>
      </c>
      <c r="J5470" s="3">
        <v>-0.75</v>
      </c>
      <c r="K5470" s="3">
        <v>890814.99</v>
      </c>
      <c r="L5470" s="3">
        <v>27.32</v>
      </c>
      <c r="M5470" s="3">
        <v>27.45</v>
      </c>
      <c r="N5470" s="3">
        <v>29.77</v>
      </c>
      <c r="O5470" s="3">
        <v>14.91</v>
      </c>
      <c r="P5470" s="3">
        <v>9.02</v>
      </c>
      <c r="Q5470" s="3">
        <v>39.86</v>
      </c>
      <c r="R5470" s="3">
        <v>25.87</v>
      </c>
      <c r="S5470" s="3">
        <v>25.25</v>
      </c>
      <c r="T5470" s="3">
        <v>1866.33396265509</v>
      </c>
      <c r="U5470" s="3">
        <v>1371.7879</v>
      </c>
    </row>
    <row r="5471" hidden="1">
      <c r="A5471" s="10" t="str">
        <f t="shared" si="1"/>
        <v>India2014</v>
      </c>
      <c r="B5471" s="1" t="s">
        <v>103</v>
      </c>
      <c r="C5471" s="3">
        <v>2014.0</v>
      </c>
      <c r="D5471" s="3">
        <v>33.6</v>
      </c>
      <c r="E5471" s="3">
        <v>26.34</v>
      </c>
      <c r="F5471" s="3">
        <v>0.236316</v>
      </c>
      <c r="G5471" s="3">
        <v>0.04</v>
      </c>
      <c r="H5471" s="3">
        <v>459369.46</v>
      </c>
      <c r="I5471" s="3">
        <v>317544.64</v>
      </c>
      <c r="J5471" s="3">
        <v>-2.99</v>
      </c>
      <c r="K5471" s="3">
        <v>2039129.96</v>
      </c>
      <c r="L5471" s="3">
        <v>16.0</v>
      </c>
      <c r="M5471" s="3">
        <v>10.34</v>
      </c>
      <c r="N5471" s="3">
        <v>28.85</v>
      </c>
      <c r="O5471" s="3">
        <v>42.5</v>
      </c>
      <c r="P5471" s="3">
        <v>13.08</v>
      </c>
      <c r="Q5471" s="3">
        <v>47.98</v>
      </c>
      <c r="R5471" s="3">
        <v>29.56</v>
      </c>
      <c r="S5471" s="3">
        <v>9.08</v>
      </c>
      <c r="T5471" s="3">
        <v>2059.88870293466</v>
      </c>
      <c r="U5471" s="3">
        <v>1090.6535</v>
      </c>
    </row>
    <row r="5472" hidden="1">
      <c r="A5472" s="10" t="str">
        <f t="shared" si="1"/>
        <v>Ireland2014</v>
      </c>
      <c r="B5472" s="1" t="s">
        <v>106</v>
      </c>
      <c r="C5472" s="3">
        <v>2014.0</v>
      </c>
      <c r="D5472" s="3">
        <v>13.86</v>
      </c>
      <c r="E5472" s="3">
        <v>73.13</v>
      </c>
      <c r="F5472" s="3">
        <v>1.374979</v>
      </c>
      <c r="G5472" s="3">
        <v>0.09</v>
      </c>
      <c r="H5472" s="3">
        <v>82595.13</v>
      </c>
      <c r="I5472" s="3">
        <v>123071.29</v>
      </c>
      <c r="J5472" s="3">
        <v>18.06</v>
      </c>
      <c r="K5472" s="3">
        <v>258472.0</v>
      </c>
      <c r="L5472" s="3">
        <v>36.48</v>
      </c>
      <c r="M5472" s="3">
        <v>36.65</v>
      </c>
      <c r="N5472" s="3">
        <v>17.25</v>
      </c>
      <c r="O5472" s="3">
        <v>7.13</v>
      </c>
      <c r="P5472" s="3">
        <v>19.11</v>
      </c>
      <c r="Q5472" s="3">
        <v>33.22</v>
      </c>
      <c r="R5472" s="3">
        <v>41.27</v>
      </c>
      <c r="S5472" s="3">
        <v>5.03</v>
      </c>
      <c r="T5472" s="3">
        <v>1922.45037711697</v>
      </c>
      <c r="U5472" s="3">
        <v>3449.1608</v>
      </c>
    </row>
    <row r="5473" hidden="1">
      <c r="A5473" s="10" t="str">
        <f t="shared" si="1"/>
        <v>Iran, Islamic Rep.2014</v>
      </c>
      <c r="B5473" s="1" t="s">
        <v>105</v>
      </c>
      <c r="C5473" s="3">
        <v>2014.0</v>
      </c>
      <c r="D5473" s="3">
        <v>78.27</v>
      </c>
      <c r="E5473" s="3">
        <v>51.52</v>
      </c>
      <c r="F5473" s="3">
        <v>-0.477449</v>
      </c>
      <c r="G5473" s="3">
        <v>0.22</v>
      </c>
      <c r="H5473" s="3">
        <v>52249.79</v>
      </c>
      <c r="I5473" s="3">
        <v>90328.13</v>
      </c>
      <c r="J5473" s="3">
        <v>1.68</v>
      </c>
      <c r="K5473" s="3">
        <v>432686.99</v>
      </c>
      <c r="L5473" s="3">
        <v>31.93</v>
      </c>
      <c r="M5473" s="3">
        <v>19.59</v>
      </c>
      <c r="N5473" s="3">
        <v>30.48</v>
      </c>
      <c r="O5473" s="3">
        <v>14.35</v>
      </c>
      <c r="P5473" s="3">
        <v>1.21</v>
      </c>
      <c r="Q5473" s="3">
        <v>29.17</v>
      </c>
      <c r="R5473" s="3">
        <v>19.54</v>
      </c>
      <c r="S5473" s="3">
        <v>50.04</v>
      </c>
      <c r="T5473" s="3">
        <v>2041.548744581</v>
      </c>
      <c r="U5473" s="3">
        <v>4743.4443</v>
      </c>
    </row>
    <row r="5474" hidden="1">
      <c r="A5474" s="10" t="str">
        <f t="shared" si="1"/>
        <v>Iceland2014</v>
      </c>
      <c r="B5474" s="1" t="s">
        <v>102</v>
      </c>
      <c r="C5474" s="3">
        <v>2014.0</v>
      </c>
      <c r="D5474" s="3">
        <v>46.64</v>
      </c>
      <c r="E5474" s="3">
        <v>74.07</v>
      </c>
      <c r="F5474" s="2"/>
      <c r="G5474" s="3">
        <v>0.1</v>
      </c>
      <c r="H5474" s="3">
        <v>5371.92</v>
      </c>
      <c r="I5474" s="3">
        <v>5051.3</v>
      </c>
      <c r="J5474" s="3">
        <v>6.05</v>
      </c>
      <c r="K5474" s="3">
        <v>17758.05</v>
      </c>
      <c r="L5474" s="3">
        <v>27.3</v>
      </c>
      <c r="M5474" s="3">
        <v>46.77</v>
      </c>
      <c r="N5474" s="3">
        <v>20.45</v>
      </c>
      <c r="O5474" s="3">
        <v>5.38</v>
      </c>
      <c r="P5474" s="3">
        <v>6.96</v>
      </c>
      <c r="Q5474" s="3">
        <v>11.7</v>
      </c>
      <c r="R5474" s="3">
        <v>50.17</v>
      </c>
      <c r="S5474" s="3">
        <v>30.56</v>
      </c>
      <c r="T5474" s="3">
        <v>1748.17341139809</v>
      </c>
      <c r="U5474" s="3">
        <v>3191.2783</v>
      </c>
    </row>
    <row r="5475" hidden="1">
      <c r="A5475" s="10" t="str">
        <f t="shared" si="1"/>
        <v>Israel2014</v>
      </c>
      <c r="B5475" s="1" t="s">
        <v>107</v>
      </c>
      <c r="C5475" s="3">
        <v>2014.0</v>
      </c>
      <c r="D5475" s="3">
        <v>5.41</v>
      </c>
      <c r="E5475" s="3">
        <v>52.77</v>
      </c>
      <c r="F5475" s="3">
        <v>0.975386</v>
      </c>
      <c r="G5475" s="3">
        <v>0.13</v>
      </c>
      <c r="H5475" s="3">
        <v>72331.78</v>
      </c>
      <c r="I5475" s="3">
        <v>68965.01</v>
      </c>
      <c r="J5475" s="3">
        <v>1.73</v>
      </c>
      <c r="K5475" s="3">
        <v>309557.99</v>
      </c>
      <c r="L5475" s="3">
        <v>22.92</v>
      </c>
      <c r="M5475" s="3">
        <v>29.85</v>
      </c>
      <c r="N5475" s="3">
        <v>22.83</v>
      </c>
      <c r="O5475" s="3">
        <v>23.78</v>
      </c>
      <c r="P5475" s="3">
        <v>25.23</v>
      </c>
      <c r="Q5475" s="3">
        <v>20.09</v>
      </c>
      <c r="R5475" s="3">
        <v>45.4</v>
      </c>
      <c r="S5475" s="3">
        <v>7.98</v>
      </c>
      <c r="T5475" s="3">
        <v>1976.32978418523</v>
      </c>
      <c r="U5475" s="3">
        <v>2040.6815</v>
      </c>
    </row>
    <row r="5476" hidden="1">
      <c r="A5476" s="10" t="str">
        <f t="shared" si="1"/>
        <v>Italy2014</v>
      </c>
      <c r="B5476" s="1" t="s">
        <v>108</v>
      </c>
      <c r="C5476" s="3">
        <v>2014.0</v>
      </c>
      <c r="D5476" s="3">
        <v>14.83</v>
      </c>
      <c r="E5476" s="3">
        <v>54.56</v>
      </c>
      <c r="F5476" s="3">
        <v>1.476328</v>
      </c>
      <c r="G5476" s="3">
        <v>0.04</v>
      </c>
      <c r="H5476" s="3">
        <v>474082.56</v>
      </c>
      <c r="I5476" s="3">
        <v>529528.73</v>
      </c>
      <c r="J5476" s="3">
        <v>2.9</v>
      </c>
      <c r="K5476" s="3">
        <v>2159130.05</v>
      </c>
      <c r="L5476" s="3">
        <v>18.82</v>
      </c>
      <c r="M5476" s="3">
        <v>35.74</v>
      </c>
      <c r="N5476" s="3">
        <v>27.57</v>
      </c>
      <c r="O5476" s="3">
        <v>16.54</v>
      </c>
      <c r="P5476" s="3">
        <v>31.71</v>
      </c>
      <c r="Q5476" s="3">
        <v>42.64</v>
      </c>
      <c r="R5476" s="3">
        <v>20.76</v>
      </c>
      <c r="S5476" s="3">
        <v>2.77</v>
      </c>
      <c r="T5476" s="3">
        <v>1592.46797140503</v>
      </c>
      <c r="U5476" s="3">
        <v>1178.093</v>
      </c>
    </row>
    <row r="5477" hidden="1">
      <c r="A5477" s="10" t="str">
        <f t="shared" si="1"/>
        <v>Jamaica2014</v>
      </c>
      <c r="B5477" s="1" t="s">
        <v>109</v>
      </c>
      <c r="C5477" s="3">
        <v>2014.0</v>
      </c>
      <c r="D5477" s="3">
        <v>55.16</v>
      </c>
      <c r="E5477" s="3">
        <v>67.03</v>
      </c>
      <c r="F5477" s="3">
        <v>-0.390841</v>
      </c>
      <c r="G5477" s="3">
        <v>0.11</v>
      </c>
      <c r="H5477" s="3">
        <v>5835.92</v>
      </c>
      <c r="I5477" s="3">
        <v>1451.89</v>
      </c>
      <c r="J5477" s="3">
        <v>-22.23</v>
      </c>
      <c r="K5477" s="3">
        <v>13897.8</v>
      </c>
      <c r="L5477" s="3">
        <v>13.05</v>
      </c>
      <c r="M5477" s="3">
        <v>53.98</v>
      </c>
      <c r="N5477" s="3">
        <v>13.71</v>
      </c>
      <c r="O5477" s="3">
        <v>16.28</v>
      </c>
      <c r="P5477" s="3">
        <v>1.2</v>
      </c>
      <c r="Q5477" s="3">
        <v>36.7</v>
      </c>
      <c r="R5477" s="3">
        <v>41.46</v>
      </c>
      <c r="S5477" s="3">
        <v>16.3</v>
      </c>
      <c r="T5477" s="3">
        <v>1814.7283944024</v>
      </c>
      <c r="U5477" s="3">
        <v>2331.8739</v>
      </c>
    </row>
    <row r="5478" hidden="1">
      <c r="A5478" s="10" t="str">
        <f t="shared" si="1"/>
        <v>Jordan2014</v>
      </c>
      <c r="B5478" s="1" t="s">
        <v>111</v>
      </c>
      <c r="C5478" s="3">
        <v>2014.0</v>
      </c>
      <c r="D5478" s="3">
        <v>29.21</v>
      </c>
      <c r="E5478" s="3">
        <v>55.41</v>
      </c>
      <c r="F5478" s="3">
        <v>0.235088</v>
      </c>
      <c r="G5478" s="3">
        <v>0.08</v>
      </c>
      <c r="H5478" s="3">
        <v>22740.26</v>
      </c>
      <c r="I5478" s="3">
        <v>8385.33</v>
      </c>
      <c r="J5478" s="3">
        <v>-25.67</v>
      </c>
      <c r="K5478" s="3">
        <v>36847.64</v>
      </c>
      <c r="L5478" s="3">
        <v>13.44</v>
      </c>
      <c r="M5478" s="3">
        <v>41.97</v>
      </c>
      <c r="N5478" s="3">
        <v>23.5</v>
      </c>
      <c r="O5478" s="3">
        <v>19.44</v>
      </c>
      <c r="P5478" s="3">
        <v>7.7</v>
      </c>
      <c r="Q5478" s="3">
        <v>45.34</v>
      </c>
      <c r="R5478" s="3">
        <v>26.97</v>
      </c>
      <c r="S5478" s="3">
        <v>19.74</v>
      </c>
      <c r="T5478" s="3">
        <v>1535.86551326223</v>
      </c>
      <c r="U5478" s="3">
        <v>1461.6114</v>
      </c>
    </row>
    <row r="5479" hidden="1">
      <c r="A5479" s="10" t="str">
        <f t="shared" si="1"/>
        <v>Japan2014</v>
      </c>
      <c r="B5479" s="1" t="s">
        <v>110</v>
      </c>
      <c r="C5479" s="3">
        <v>2014.0</v>
      </c>
      <c r="D5479" s="3">
        <v>3.9</v>
      </c>
      <c r="E5479" s="3">
        <v>56.94</v>
      </c>
      <c r="F5479" s="3">
        <v>2.297789</v>
      </c>
      <c r="G5479" s="3">
        <v>0.09</v>
      </c>
      <c r="H5479" s="3">
        <v>812184.75</v>
      </c>
      <c r="I5479" s="3">
        <v>690217.47</v>
      </c>
      <c r="J5479" s="3">
        <v>-2.47</v>
      </c>
      <c r="K5479" s="3">
        <v>4850410.06</v>
      </c>
      <c r="L5479" s="3">
        <v>22.27</v>
      </c>
      <c r="M5479" s="3">
        <v>34.67</v>
      </c>
      <c r="N5479" s="3">
        <v>13.26</v>
      </c>
      <c r="O5479" s="3">
        <v>28.52</v>
      </c>
      <c r="P5479" s="3">
        <v>47.1</v>
      </c>
      <c r="Q5479" s="3">
        <v>24.33</v>
      </c>
      <c r="R5479" s="3">
        <v>22.01</v>
      </c>
      <c r="S5479" s="3">
        <v>1.37</v>
      </c>
      <c r="T5479" s="3">
        <v>1882.19017406725</v>
      </c>
      <c r="U5479" s="3">
        <v>2012.1622</v>
      </c>
    </row>
    <row r="5480" hidden="1">
      <c r="A5480" s="10" t="str">
        <f t="shared" si="1"/>
        <v>Kazakhstan2014</v>
      </c>
      <c r="B5480" s="1" t="s">
        <v>112</v>
      </c>
      <c r="C5480" s="3">
        <v>2014.0</v>
      </c>
      <c r="D5480" s="3">
        <v>83.77</v>
      </c>
      <c r="E5480" s="3">
        <v>75.86</v>
      </c>
      <c r="F5480" s="3">
        <v>-0.503438</v>
      </c>
      <c r="G5480" s="3">
        <v>0.07</v>
      </c>
      <c r="H5480" s="3">
        <v>41295.46</v>
      </c>
      <c r="I5480" s="3">
        <v>79458.75</v>
      </c>
      <c r="J5480" s="3">
        <v>13.71</v>
      </c>
      <c r="K5480" s="3">
        <v>221416.0</v>
      </c>
      <c r="L5480" s="3">
        <v>35.85</v>
      </c>
      <c r="M5480" s="3">
        <v>40.01</v>
      </c>
      <c r="N5480" s="3">
        <v>18.37</v>
      </c>
      <c r="O5480" s="3">
        <v>5.63</v>
      </c>
      <c r="P5480" s="3">
        <v>2.37</v>
      </c>
      <c r="Q5480" s="3">
        <v>8.99</v>
      </c>
      <c r="R5480" s="3">
        <v>13.99</v>
      </c>
      <c r="S5480" s="3">
        <v>74.64</v>
      </c>
      <c r="T5480" s="3">
        <v>2375.82972292247</v>
      </c>
      <c r="U5480" s="3">
        <v>5950.4717</v>
      </c>
    </row>
    <row r="5481" hidden="1">
      <c r="A5481" s="10" t="str">
        <f t="shared" si="1"/>
        <v>Kenya2014</v>
      </c>
      <c r="B5481" s="1" t="s">
        <v>113</v>
      </c>
      <c r="C5481" s="3">
        <v>2014.0</v>
      </c>
      <c r="D5481" s="3">
        <v>0.0</v>
      </c>
      <c r="E5481" s="3">
        <v>0.0</v>
      </c>
      <c r="F5481" s="3">
        <v>-0.411786</v>
      </c>
      <c r="G5481" s="2"/>
      <c r="H5481" s="2"/>
      <c r="I5481" s="2"/>
      <c r="J5481" s="3">
        <v>-14.7</v>
      </c>
      <c r="K5481" s="3">
        <v>61448.05</v>
      </c>
      <c r="L5481" s="2"/>
      <c r="M5481" s="2"/>
      <c r="N5481" s="2"/>
      <c r="O5481" s="2"/>
      <c r="P5481" s="2"/>
      <c r="Q5481" s="2"/>
      <c r="R5481" s="2"/>
      <c r="S5481" s="2"/>
      <c r="T5481" s="3">
        <v>0.0</v>
      </c>
      <c r="U5481" s="3">
        <v>0.0</v>
      </c>
    </row>
    <row r="5482" hidden="1">
      <c r="A5482" s="10" t="str">
        <f t="shared" si="1"/>
        <v>Kyrgyz Republic2014</v>
      </c>
      <c r="B5482" s="1" t="s">
        <v>117</v>
      </c>
      <c r="C5482" s="3">
        <v>2014.0</v>
      </c>
      <c r="D5482" s="3">
        <v>35.76</v>
      </c>
      <c r="E5482" s="3">
        <v>75.76</v>
      </c>
      <c r="F5482" s="3">
        <v>-0.114511</v>
      </c>
      <c r="G5482" s="3">
        <v>0.21</v>
      </c>
      <c r="H5482" s="3">
        <v>5681.47</v>
      </c>
      <c r="I5482" s="3">
        <v>1819.46</v>
      </c>
      <c r="J5482" s="3">
        <v>-50.23</v>
      </c>
      <c r="K5482" s="3">
        <v>7468.1</v>
      </c>
      <c r="L5482" s="3">
        <v>17.89</v>
      </c>
      <c r="M5482" s="3">
        <v>57.87</v>
      </c>
      <c r="N5482" s="3">
        <v>18.06</v>
      </c>
      <c r="O5482" s="3">
        <v>6.18</v>
      </c>
      <c r="P5482" s="3">
        <v>6.47</v>
      </c>
      <c r="Q5482" s="3">
        <v>20.76</v>
      </c>
      <c r="R5482" s="3">
        <v>48.12</v>
      </c>
      <c r="S5482" s="3">
        <v>24.66</v>
      </c>
      <c r="T5482" s="3">
        <v>1644.58561292728</v>
      </c>
      <c r="U5482" s="3">
        <v>2174.6725</v>
      </c>
    </row>
    <row r="5483" hidden="1">
      <c r="A5483" s="10" t="str">
        <f t="shared" si="1"/>
        <v>Cambodia2014</v>
      </c>
      <c r="B5483" s="1" t="s">
        <v>48</v>
      </c>
      <c r="C5483" s="3">
        <v>2014.0</v>
      </c>
      <c r="D5483" s="3">
        <v>8.43</v>
      </c>
      <c r="E5483" s="3">
        <v>43.15</v>
      </c>
      <c r="F5483" s="3">
        <v>-0.587143</v>
      </c>
      <c r="G5483" s="3">
        <v>0.08</v>
      </c>
      <c r="H5483" s="3">
        <v>9702.42</v>
      </c>
      <c r="I5483" s="3">
        <v>6846.02</v>
      </c>
      <c r="J5483" s="3">
        <v>-4.41</v>
      </c>
      <c r="K5483" s="3">
        <v>16702.61</v>
      </c>
      <c r="L5483" s="3">
        <v>16.35</v>
      </c>
      <c r="M5483" s="3">
        <v>26.8</v>
      </c>
      <c r="N5483" s="3">
        <v>54.92</v>
      </c>
      <c r="O5483" s="3">
        <v>1.93</v>
      </c>
      <c r="P5483" s="3">
        <v>1.72</v>
      </c>
      <c r="Q5483" s="3">
        <v>92.2</v>
      </c>
      <c r="R5483" s="3">
        <v>3.35</v>
      </c>
      <c r="S5483" s="3">
        <v>2.73</v>
      </c>
      <c r="T5483" s="3">
        <v>2475.99073235478</v>
      </c>
      <c r="U5483" s="3">
        <v>6260.6119</v>
      </c>
    </row>
    <row r="5484" hidden="1">
      <c r="A5484" s="10" t="str">
        <f t="shared" si="1"/>
        <v>Kiribati2014</v>
      </c>
      <c r="B5484" s="1" t="s">
        <v>114</v>
      </c>
      <c r="C5484" s="3">
        <v>2014.0</v>
      </c>
      <c r="D5484" s="3">
        <v>86.58</v>
      </c>
      <c r="E5484" s="3">
        <v>74.73</v>
      </c>
      <c r="F5484" s="2"/>
      <c r="G5484" s="3">
        <v>0.27</v>
      </c>
      <c r="H5484" s="3">
        <v>116.48</v>
      </c>
      <c r="I5484" s="3">
        <v>10.16</v>
      </c>
      <c r="J5484" s="3">
        <v>-89.3</v>
      </c>
      <c r="K5484" s="3">
        <v>179.7</v>
      </c>
      <c r="L5484" s="3">
        <v>17.75</v>
      </c>
      <c r="M5484" s="3">
        <v>56.98</v>
      </c>
      <c r="N5484" s="3">
        <v>15.95</v>
      </c>
      <c r="O5484" s="3">
        <v>9.31</v>
      </c>
      <c r="P5484" s="3">
        <v>10.0</v>
      </c>
      <c r="Q5484" s="3">
        <v>11.19</v>
      </c>
      <c r="R5484" s="3">
        <v>38.55</v>
      </c>
      <c r="S5484" s="3">
        <v>40.03</v>
      </c>
      <c r="T5484" s="3">
        <v>1802.07357649607</v>
      </c>
      <c r="U5484" s="3">
        <v>3061.7135</v>
      </c>
    </row>
    <row r="5485" hidden="1">
      <c r="A5485" s="10" t="str">
        <f t="shared" si="1"/>
        <v>St. Kitts and Nevis2014</v>
      </c>
      <c r="B5485" s="1" t="s">
        <v>190</v>
      </c>
      <c r="C5485" s="3">
        <v>2014.0</v>
      </c>
      <c r="D5485" s="3">
        <v>22.03</v>
      </c>
      <c r="E5485" s="3">
        <v>79.44</v>
      </c>
      <c r="F5485" s="2"/>
      <c r="G5485" s="3">
        <v>0.3</v>
      </c>
      <c r="H5485" s="3">
        <v>267.96</v>
      </c>
      <c r="I5485" s="3">
        <v>39.16</v>
      </c>
      <c r="J5485" s="2"/>
      <c r="K5485" s="3">
        <v>916.57</v>
      </c>
      <c r="L5485" s="3">
        <v>23.85</v>
      </c>
      <c r="M5485" s="3">
        <v>55.59</v>
      </c>
      <c r="N5485" s="3">
        <v>13.35</v>
      </c>
      <c r="O5485" s="3">
        <v>7.22</v>
      </c>
      <c r="P5485" s="3">
        <v>70.79</v>
      </c>
      <c r="Q5485" s="3">
        <v>24.17</v>
      </c>
      <c r="R5485" s="3">
        <v>2.19</v>
      </c>
      <c r="S5485" s="3">
        <v>2.85</v>
      </c>
      <c r="T5485" s="3">
        <v>2174.32362387873</v>
      </c>
      <c r="U5485" s="3">
        <v>5112.9618</v>
      </c>
    </row>
    <row r="5486" hidden="1">
      <c r="A5486" s="10" t="str">
        <f t="shared" si="1"/>
        <v>Korea, Rep.2014</v>
      </c>
      <c r="B5486" s="1" t="s">
        <v>115</v>
      </c>
      <c r="C5486" s="3">
        <v>2014.0</v>
      </c>
      <c r="D5486" s="3">
        <v>11.23</v>
      </c>
      <c r="E5486" s="3">
        <v>51.94</v>
      </c>
      <c r="F5486" s="3">
        <v>1.964265</v>
      </c>
      <c r="G5486" s="3">
        <v>0.12</v>
      </c>
      <c r="H5486" s="3">
        <v>525556.98</v>
      </c>
      <c r="I5486" s="3">
        <v>573074.77</v>
      </c>
      <c r="J5486" s="3">
        <v>5.05</v>
      </c>
      <c r="K5486" s="3">
        <v>1484320.01</v>
      </c>
      <c r="L5486" s="3">
        <v>26.76</v>
      </c>
      <c r="M5486" s="3">
        <v>25.18</v>
      </c>
      <c r="N5486" s="3">
        <v>19.12</v>
      </c>
      <c r="O5486" s="3">
        <v>28.94</v>
      </c>
      <c r="P5486" s="3">
        <v>50.84</v>
      </c>
      <c r="Q5486" s="3">
        <v>24.79</v>
      </c>
      <c r="R5486" s="3">
        <v>23.72</v>
      </c>
      <c r="S5486" s="3">
        <v>0.64</v>
      </c>
      <c r="T5486" s="3">
        <v>2045.491029023</v>
      </c>
      <c r="U5486" s="3">
        <v>1926.5414</v>
      </c>
    </row>
    <row r="5487" hidden="1">
      <c r="A5487" s="10" t="str">
        <f t="shared" si="1"/>
        <v>Kuwait2014</v>
      </c>
      <c r="B5487" s="1" t="s">
        <v>116</v>
      </c>
      <c r="C5487" s="3">
        <v>2014.0</v>
      </c>
      <c r="D5487" s="3">
        <v>94.07</v>
      </c>
      <c r="E5487" s="3">
        <v>73.28</v>
      </c>
      <c r="F5487" s="3">
        <v>-1.260107</v>
      </c>
      <c r="G5487" s="3">
        <v>0.09</v>
      </c>
      <c r="H5487" s="3">
        <v>31488.66</v>
      </c>
      <c r="I5487" s="3">
        <v>101131.95</v>
      </c>
      <c r="J5487" s="3">
        <v>36.98</v>
      </c>
      <c r="K5487" s="3">
        <v>162630.99</v>
      </c>
      <c r="L5487" s="3">
        <v>25.56</v>
      </c>
      <c r="M5487" s="3">
        <v>47.72</v>
      </c>
      <c r="N5487" s="3">
        <v>18.76</v>
      </c>
      <c r="O5487" s="3">
        <v>7.96</v>
      </c>
      <c r="P5487" s="3">
        <v>0.93</v>
      </c>
      <c r="Q5487" s="3">
        <v>26.62</v>
      </c>
      <c r="R5487" s="3">
        <v>3.62</v>
      </c>
      <c r="S5487" s="3">
        <v>68.83</v>
      </c>
      <c r="T5487" s="3">
        <v>2250.2318728257</v>
      </c>
      <c r="U5487" s="3">
        <v>8744.498</v>
      </c>
    </row>
    <row r="5488" hidden="1">
      <c r="A5488" s="10" t="str">
        <f t="shared" si="1"/>
        <v>Lebanon2014</v>
      </c>
      <c r="B5488" s="1" t="s">
        <v>120</v>
      </c>
      <c r="C5488" s="3">
        <v>2014.0</v>
      </c>
      <c r="D5488" s="3">
        <v>32.26</v>
      </c>
      <c r="E5488" s="3">
        <v>70.17</v>
      </c>
      <c r="F5488" s="3">
        <v>0.320068</v>
      </c>
      <c r="G5488" s="3">
        <v>0.04</v>
      </c>
      <c r="H5488" s="3">
        <v>20487.43</v>
      </c>
      <c r="I5488" s="3">
        <v>3312.21</v>
      </c>
      <c r="J5488" s="3">
        <v>-32.28</v>
      </c>
      <c r="K5488" s="3">
        <v>48134.49</v>
      </c>
      <c r="L5488" s="3">
        <v>12.7</v>
      </c>
      <c r="M5488" s="3">
        <v>57.47</v>
      </c>
      <c r="N5488" s="3">
        <v>21.67</v>
      </c>
      <c r="O5488" s="3">
        <v>8.11</v>
      </c>
      <c r="P5488" s="3">
        <v>13.87</v>
      </c>
      <c r="Q5488" s="3">
        <v>44.82</v>
      </c>
      <c r="R5488" s="3">
        <v>28.02</v>
      </c>
      <c r="S5488" s="3">
        <v>13.13</v>
      </c>
      <c r="T5488" s="3">
        <v>1487.35910233066</v>
      </c>
      <c r="U5488" s="3">
        <v>1140.7383</v>
      </c>
    </row>
    <row r="5489" hidden="1">
      <c r="A5489" s="10" t="str">
        <f t="shared" si="1"/>
        <v>Libya2014</v>
      </c>
      <c r="B5489" s="1" t="s">
        <v>122</v>
      </c>
      <c r="C5489" s="3">
        <v>2014.0</v>
      </c>
      <c r="D5489" s="3">
        <v>0.0</v>
      </c>
      <c r="E5489" s="3">
        <v>0.0</v>
      </c>
      <c r="F5489" s="3">
        <v>-1.539253</v>
      </c>
      <c r="G5489" s="2"/>
      <c r="H5489" s="2"/>
      <c r="I5489" s="2"/>
      <c r="J5489" s="3">
        <v>-44.87</v>
      </c>
      <c r="K5489" s="3">
        <v>41142.72</v>
      </c>
      <c r="L5489" s="2"/>
      <c r="M5489" s="2"/>
      <c r="N5489" s="2"/>
      <c r="O5489" s="2"/>
      <c r="P5489" s="2"/>
      <c r="Q5489" s="2"/>
      <c r="R5489" s="2"/>
      <c r="S5489" s="2"/>
      <c r="T5489" s="3">
        <v>0.0</v>
      </c>
      <c r="U5489" s="3">
        <v>0.0</v>
      </c>
    </row>
    <row r="5490" hidden="1">
      <c r="A5490" s="10" t="str">
        <f t="shared" si="1"/>
        <v>St. Lucia2014</v>
      </c>
      <c r="B5490" s="1" t="s">
        <v>191</v>
      </c>
      <c r="C5490" s="3">
        <v>2014.0</v>
      </c>
      <c r="D5490" s="3">
        <v>55.45</v>
      </c>
      <c r="E5490" s="3">
        <v>78.07</v>
      </c>
      <c r="F5490" s="2"/>
      <c r="G5490" s="3">
        <v>0.31</v>
      </c>
      <c r="H5490" s="3">
        <v>642.1</v>
      </c>
      <c r="I5490" s="3">
        <v>146.29</v>
      </c>
      <c r="J5490" s="2"/>
      <c r="K5490" s="3">
        <v>1755.13</v>
      </c>
      <c r="L5490" s="3">
        <v>15.22</v>
      </c>
      <c r="M5490" s="3">
        <v>62.85</v>
      </c>
      <c r="N5490" s="3">
        <v>12.7</v>
      </c>
      <c r="O5490" s="3">
        <v>7.78</v>
      </c>
      <c r="P5490" s="3">
        <v>16.36</v>
      </c>
      <c r="Q5490" s="3">
        <v>66.59</v>
      </c>
      <c r="R5490" s="3">
        <v>6.42</v>
      </c>
      <c r="S5490" s="3">
        <v>10.11</v>
      </c>
      <c r="T5490" s="3">
        <v>1620.00311319775</v>
      </c>
      <c r="U5490" s="3">
        <v>1363.5057</v>
      </c>
    </row>
    <row r="5491" hidden="1">
      <c r="A5491" s="10" t="str">
        <f t="shared" si="1"/>
        <v>Latin America &amp; Caribbean2014</v>
      </c>
      <c r="B5491" s="1" t="s">
        <v>118</v>
      </c>
      <c r="C5491" s="3">
        <v>2014.0</v>
      </c>
      <c r="D5491" s="3">
        <v>45.35</v>
      </c>
      <c r="E5491" s="3">
        <v>67.53</v>
      </c>
      <c r="F5491" s="2"/>
      <c r="G5491" s="2"/>
      <c r="H5491" s="3">
        <v>1054020.24</v>
      </c>
      <c r="I5491" s="3">
        <v>997279.17</v>
      </c>
      <c r="J5491" s="3">
        <v>-2.77</v>
      </c>
      <c r="K5491" s="3">
        <v>6425250.1</v>
      </c>
      <c r="L5491" s="3">
        <v>34.91</v>
      </c>
      <c r="M5491" s="3">
        <v>32.62</v>
      </c>
      <c r="N5491" s="3">
        <v>21.57</v>
      </c>
      <c r="O5491" s="3">
        <v>7.84</v>
      </c>
      <c r="P5491" s="3">
        <v>22.38</v>
      </c>
      <c r="Q5491" s="3">
        <v>22.67</v>
      </c>
      <c r="R5491" s="3">
        <v>20.5</v>
      </c>
      <c r="S5491" s="3">
        <v>30.38</v>
      </c>
      <c r="T5491" s="3">
        <v>0.0</v>
      </c>
      <c r="U5491" s="3">
        <v>975.7804</v>
      </c>
    </row>
    <row r="5492" hidden="1">
      <c r="A5492" s="10" t="str">
        <f t="shared" si="1"/>
        <v>Sri Lanka2014</v>
      </c>
      <c r="B5492" s="1" t="s">
        <v>189</v>
      </c>
      <c r="C5492" s="3">
        <v>2014.0</v>
      </c>
      <c r="D5492" s="3">
        <v>30.72</v>
      </c>
      <c r="E5492" s="3">
        <v>50.46</v>
      </c>
      <c r="F5492" s="3">
        <v>-0.306414</v>
      </c>
      <c r="G5492" s="3">
        <v>0.08</v>
      </c>
      <c r="H5492" s="3">
        <v>19244.46</v>
      </c>
      <c r="I5492" s="3">
        <v>11295.49</v>
      </c>
      <c r="J5492" s="3">
        <v>-8.07</v>
      </c>
      <c r="K5492" s="3">
        <v>79356.45</v>
      </c>
      <c r="L5492" s="3">
        <v>16.68</v>
      </c>
      <c r="M5492" s="3">
        <v>33.78</v>
      </c>
      <c r="N5492" s="3">
        <v>36.78</v>
      </c>
      <c r="O5492" s="3">
        <v>12.75</v>
      </c>
      <c r="P5492" s="3">
        <v>4.71</v>
      </c>
      <c r="Q5492" s="3">
        <v>77.49</v>
      </c>
      <c r="R5492" s="3">
        <v>10.69</v>
      </c>
      <c r="S5492" s="3">
        <v>7.11</v>
      </c>
      <c r="T5492" s="3">
        <v>1610.69039776566</v>
      </c>
      <c r="U5492" s="3">
        <v>2619.884</v>
      </c>
    </row>
    <row r="5493" hidden="1">
      <c r="A5493" s="10" t="str">
        <f t="shared" si="1"/>
        <v>Lesotho2014</v>
      </c>
      <c r="B5493" s="1" t="s">
        <v>121</v>
      </c>
      <c r="C5493" s="3">
        <v>2014.0</v>
      </c>
      <c r="D5493" s="3">
        <v>9.63</v>
      </c>
      <c r="E5493" s="3">
        <v>65.86</v>
      </c>
      <c r="F5493" s="2"/>
      <c r="G5493" s="3">
        <v>0.29</v>
      </c>
      <c r="H5493" s="3">
        <v>1423.68</v>
      </c>
      <c r="I5493" s="3">
        <v>818.12</v>
      </c>
      <c r="J5493" s="3">
        <v>-48.82</v>
      </c>
      <c r="K5493" s="3">
        <v>2499.8</v>
      </c>
      <c r="L5493" s="3">
        <v>16.68</v>
      </c>
      <c r="M5493" s="3">
        <v>49.18</v>
      </c>
      <c r="N5493" s="3">
        <v>21.41</v>
      </c>
      <c r="O5493" s="3">
        <v>11.76</v>
      </c>
      <c r="P5493" s="3">
        <v>3.07</v>
      </c>
      <c r="Q5493" s="3">
        <v>44.61</v>
      </c>
      <c r="R5493" s="3">
        <v>2.57</v>
      </c>
      <c r="S5493" s="3">
        <v>49.49</v>
      </c>
      <c r="T5493" s="3">
        <v>1532.6493459549</v>
      </c>
      <c r="U5493" s="3">
        <v>3693.43</v>
      </c>
    </row>
    <row r="5494" hidden="1">
      <c r="A5494" s="10" t="str">
        <f t="shared" si="1"/>
        <v>Lithuania2014</v>
      </c>
      <c r="B5494" s="1" t="s">
        <v>123</v>
      </c>
      <c r="C5494" s="3">
        <v>2014.0</v>
      </c>
      <c r="D5494" s="3">
        <v>41.47</v>
      </c>
      <c r="E5494" s="3">
        <v>53.88</v>
      </c>
      <c r="F5494" s="3">
        <v>0.679488</v>
      </c>
      <c r="G5494" s="3">
        <v>0.05</v>
      </c>
      <c r="H5494" s="3">
        <v>35217.37</v>
      </c>
      <c r="I5494" s="3">
        <v>32394.3</v>
      </c>
      <c r="J5494" s="3">
        <v>1.82</v>
      </c>
      <c r="K5494" s="3">
        <v>48574.53</v>
      </c>
      <c r="L5494" s="3">
        <v>19.27</v>
      </c>
      <c r="M5494" s="3">
        <v>34.61</v>
      </c>
      <c r="N5494" s="3">
        <v>18.51</v>
      </c>
      <c r="O5494" s="3">
        <v>24.5</v>
      </c>
      <c r="P5494" s="3">
        <v>17.11</v>
      </c>
      <c r="Q5494" s="3">
        <v>51.68</v>
      </c>
      <c r="R5494" s="3">
        <v>17.72</v>
      </c>
      <c r="S5494" s="3">
        <v>11.02</v>
      </c>
      <c r="T5494" s="3">
        <v>1655.15539617879</v>
      </c>
      <c r="U5494" s="3">
        <v>998.1031</v>
      </c>
    </row>
    <row r="5495" hidden="1">
      <c r="A5495" s="10" t="str">
        <f t="shared" si="1"/>
        <v>Luxembourg2014</v>
      </c>
      <c r="B5495" s="1" t="s">
        <v>124</v>
      </c>
      <c r="C5495" s="3">
        <v>2014.0</v>
      </c>
      <c r="D5495" s="3">
        <v>16.88</v>
      </c>
      <c r="E5495" s="3">
        <v>67.58</v>
      </c>
      <c r="F5495" s="2"/>
      <c r="G5495" s="3">
        <v>0.09</v>
      </c>
      <c r="H5495" s="3">
        <v>23850.01</v>
      </c>
      <c r="I5495" s="3">
        <v>14790.88</v>
      </c>
      <c r="J5495" s="3">
        <v>32.41</v>
      </c>
      <c r="K5495" s="3">
        <v>66103.85</v>
      </c>
      <c r="L5495" s="3">
        <v>22.6</v>
      </c>
      <c r="M5495" s="3">
        <v>44.98</v>
      </c>
      <c r="N5495" s="3">
        <v>17.95</v>
      </c>
      <c r="O5495" s="3">
        <v>9.54</v>
      </c>
      <c r="P5495" s="3">
        <v>20.22</v>
      </c>
      <c r="Q5495" s="3">
        <v>37.84</v>
      </c>
      <c r="R5495" s="3">
        <v>35.22</v>
      </c>
      <c r="S5495" s="3">
        <v>3.69</v>
      </c>
      <c r="T5495" s="3">
        <v>1766.04816849624</v>
      </c>
      <c r="U5495" s="3">
        <v>1328.724</v>
      </c>
    </row>
    <row r="5496" hidden="1">
      <c r="A5496" s="10" t="str">
        <f t="shared" si="1"/>
        <v>Latvia2014</v>
      </c>
      <c r="B5496" s="1" t="s">
        <v>119</v>
      </c>
      <c r="C5496" s="3">
        <v>2014.0</v>
      </c>
      <c r="D5496" s="3">
        <v>47.09</v>
      </c>
      <c r="E5496" s="3">
        <v>66.31</v>
      </c>
      <c r="F5496" s="3">
        <v>0.6501</v>
      </c>
      <c r="G5496" s="3">
        <v>0.06</v>
      </c>
      <c r="H5496" s="3">
        <v>17127.92</v>
      </c>
      <c r="I5496" s="3">
        <v>13782.78</v>
      </c>
      <c r="J5496" s="3">
        <v>-2.94</v>
      </c>
      <c r="K5496" s="3">
        <v>31329.37</v>
      </c>
      <c r="L5496" s="3">
        <v>19.78</v>
      </c>
      <c r="M5496" s="3">
        <v>46.53</v>
      </c>
      <c r="N5496" s="3">
        <v>18.09</v>
      </c>
      <c r="O5496" s="3">
        <v>7.78</v>
      </c>
      <c r="P5496" s="3">
        <v>17.43</v>
      </c>
      <c r="Q5496" s="3">
        <v>38.83</v>
      </c>
      <c r="R5496" s="3">
        <v>22.64</v>
      </c>
      <c r="S5496" s="3">
        <v>15.17</v>
      </c>
      <c r="T5496" s="3">
        <v>1668.82540079945</v>
      </c>
      <c r="U5496" s="3">
        <v>1020.9587</v>
      </c>
    </row>
    <row r="5497" hidden="1">
      <c r="A5497" s="10" t="str">
        <f t="shared" si="1"/>
        <v>Macao SAR, China2014</v>
      </c>
      <c r="B5497" s="1" t="s">
        <v>125</v>
      </c>
      <c r="C5497" s="3">
        <v>2014.0</v>
      </c>
      <c r="D5497" s="3">
        <v>8.8</v>
      </c>
      <c r="E5497" s="3">
        <v>81.08</v>
      </c>
      <c r="F5497" s="2"/>
      <c r="G5497" s="3">
        <v>0.33</v>
      </c>
      <c r="H5497" s="3">
        <v>11395.93</v>
      </c>
      <c r="I5497" s="3">
        <v>1240.03</v>
      </c>
      <c r="J5497" s="3">
        <v>53.31</v>
      </c>
      <c r="K5497" s="3">
        <v>55348.0</v>
      </c>
      <c r="L5497" s="3">
        <v>17.86</v>
      </c>
      <c r="M5497" s="3">
        <v>63.22</v>
      </c>
      <c r="N5497" s="3">
        <v>10.2</v>
      </c>
      <c r="O5497" s="3">
        <v>3.56</v>
      </c>
      <c r="P5497" s="3">
        <v>22.21</v>
      </c>
      <c r="Q5497" s="3">
        <v>37.77</v>
      </c>
      <c r="R5497" s="3">
        <v>2.23</v>
      </c>
      <c r="S5497" s="3">
        <v>1.74</v>
      </c>
      <c r="T5497" s="3">
        <v>1993.3095572058</v>
      </c>
      <c r="U5497" s="3">
        <v>2885.3378</v>
      </c>
    </row>
    <row r="5498" hidden="1">
      <c r="A5498" s="10" t="str">
        <f t="shared" si="1"/>
        <v>Morocco2014</v>
      </c>
      <c r="B5498" s="1" t="s">
        <v>142</v>
      </c>
      <c r="C5498" s="3">
        <v>2014.0</v>
      </c>
      <c r="D5498" s="3">
        <v>31.43</v>
      </c>
      <c r="E5498" s="3">
        <v>54.98</v>
      </c>
      <c r="F5498" s="3">
        <v>-0.429457</v>
      </c>
      <c r="G5498" s="3">
        <v>0.09</v>
      </c>
      <c r="H5498" s="3">
        <v>46191.74</v>
      </c>
      <c r="I5498" s="3">
        <v>23815.82</v>
      </c>
      <c r="J5498" s="3">
        <v>-12.51</v>
      </c>
      <c r="K5498" s="3">
        <v>110081.0</v>
      </c>
      <c r="L5498" s="3">
        <v>19.32</v>
      </c>
      <c r="M5498" s="3">
        <v>35.66</v>
      </c>
      <c r="N5498" s="3">
        <v>26.84</v>
      </c>
      <c r="O5498" s="3">
        <v>18.03</v>
      </c>
      <c r="P5498" s="3">
        <v>8.01</v>
      </c>
      <c r="Q5498" s="3">
        <v>49.0</v>
      </c>
      <c r="R5498" s="3">
        <v>26.9</v>
      </c>
      <c r="S5498" s="3">
        <v>16.07</v>
      </c>
      <c r="T5498" s="3">
        <v>1698.98216553764</v>
      </c>
      <c r="U5498" s="3">
        <v>1157.7876</v>
      </c>
    </row>
    <row r="5499" hidden="1">
      <c r="A5499" s="10" t="str">
        <f t="shared" si="1"/>
        <v>Moldova2014</v>
      </c>
      <c r="B5499" s="1" t="s">
        <v>138</v>
      </c>
      <c r="C5499" s="3">
        <v>2014.0</v>
      </c>
      <c r="D5499" s="3">
        <v>47.95</v>
      </c>
      <c r="E5499" s="3">
        <v>63.96</v>
      </c>
      <c r="F5499" s="3">
        <v>0.031916</v>
      </c>
      <c r="G5499" s="3">
        <v>0.07</v>
      </c>
      <c r="H5499" s="3">
        <v>5316.96</v>
      </c>
      <c r="I5499" s="3">
        <v>2339.53</v>
      </c>
      <c r="J5499" s="3">
        <v>-30.82</v>
      </c>
      <c r="K5499" s="3">
        <v>9510.22</v>
      </c>
      <c r="L5499" s="3">
        <v>16.76</v>
      </c>
      <c r="M5499" s="3">
        <v>47.2</v>
      </c>
      <c r="N5499" s="3">
        <v>21.56</v>
      </c>
      <c r="O5499" s="3">
        <v>6.0</v>
      </c>
      <c r="P5499" s="3">
        <v>6.12</v>
      </c>
      <c r="Q5499" s="3">
        <v>53.14</v>
      </c>
      <c r="R5499" s="3">
        <v>11.14</v>
      </c>
      <c r="S5499" s="3">
        <v>29.59</v>
      </c>
      <c r="T5499" s="3">
        <v>1558.91565243642</v>
      </c>
      <c r="U5499" s="3">
        <v>1480.0785</v>
      </c>
    </row>
    <row r="5500" hidden="1">
      <c r="A5500" s="10" t="str">
        <f t="shared" si="1"/>
        <v>Madagascar2014</v>
      </c>
      <c r="B5500" s="1" t="s">
        <v>126</v>
      </c>
      <c r="C5500" s="3">
        <v>2014.0</v>
      </c>
      <c r="D5500" s="3">
        <v>36.36</v>
      </c>
      <c r="E5500" s="3">
        <v>62.66</v>
      </c>
      <c r="F5500" s="3">
        <v>-0.690485</v>
      </c>
      <c r="G5500" s="3">
        <v>0.07</v>
      </c>
      <c r="H5500" s="3">
        <v>3354.8</v>
      </c>
      <c r="I5500" s="3">
        <v>2243.19</v>
      </c>
      <c r="J5500" s="3">
        <v>-5.41</v>
      </c>
      <c r="K5500" s="3">
        <v>12522.96</v>
      </c>
      <c r="L5500" s="3">
        <v>15.59</v>
      </c>
      <c r="M5500" s="3">
        <v>47.07</v>
      </c>
      <c r="N5500" s="3">
        <v>30.41</v>
      </c>
      <c r="O5500" s="3">
        <v>6.55</v>
      </c>
      <c r="P5500" s="3">
        <v>1.57</v>
      </c>
      <c r="Q5500" s="3">
        <v>43.02</v>
      </c>
      <c r="R5500" s="3">
        <v>37.26</v>
      </c>
      <c r="S5500" s="3">
        <v>17.25</v>
      </c>
      <c r="T5500" s="3">
        <v>1499.36480212132</v>
      </c>
      <c r="U5500" s="3">
        <v>1894.9549</v>
      </c>
    </row>
    <row r="5501" hidden="1">
      <c r="A5501" s="10" t="str">
        <f t="shared" si="1"/>
        <v>Maldives2014</v>
      </c>
      <c r="B5501" s="1" t="s">
        <v>129</v>
      </c>
      <c r="C5501" s="3">
        <v>2014.0</v>
      </c>
      <c r="D5501" s="3">
        <v>97.79</v>
      </c>
      <c r="E5501" s="3">
        <v>78.09</v>
      </c>
      <c r="F5501" s="2"/>
      <c r="G5501" s="3">
        <v>0.1</v>
      </c>
      <c r="H5501" s="3">
        <v>1992.75</v>
      </c>
      <c r="I5501" s="3">
        <v>144.84</v>
      </c>
      <c r="J5501" s="3">
        <v>16.61</v>
      </c>
      <c r="K5501" s="3">
        <v>3697.35</v>
      </c>
      <c r="L5501" s="3">
        <v>17.54</v>
      </c>
      <c r="M5501" s="3">
        <v>60.55</v>
      </c>
      <c r="N5501" s="3">
        <v>11.74</v>
      </c>
      <c r="O5501" s="3">
        <v>10.17</v>
      </c>
      <c r="P5501" s="2"/>
      <c r="Q5501" s="3">
        <v>11.62</v>
      </c>
      <c r="R5501" s="3">
        <v>5.09</v>
      </c>
      <c r="S5501" s="3">
        <v>83.29</v>
      </c>
      <c r="T5501" s="3">
        <v>1724.36097042462</v>
      </c>
      <c r="U5501" s="3">
        <v>7609.4945</v>
      </c>
    </row>
    <row r="5502" hidden="1">
      <c r="A5502" s="10" t="str">
        <f t="shared" si="1"/>
        <v>Mexico2014</v>
      </c>
      <c r="B5502" s="1" t="s">
        <v>136</v>
      </c>
      <c r="C5502" s="3">
        <v>2014.0</v>
      </c>
      <c r="D5502" s="3">
        <v>18.9</v>
      </c>
      <c r="E5502" s="3">
        <v>70.28</v>
      </c>
      <c r="F5502" s="3">
        <v>1.292327</v>
      </c>
      <c r="G5502" s="3">
        <v>0.52</v>
      </c>
      <c r="H5502" s="3">
        <v>399984.25</v>
      </c>
      <c r="I5502" s="3">
        <v>396890.47</v>
      </c>
      <c r="J5502" s="3">
        <v>-1.18</v>
      </c>
      <c r="K5502" s="3">
        <v>1315349.99</v>
      </c>
      <c r="L5502" s="3">
        <v>43.73</v>
      </c>
      <c r="M5502" s="3">
        <v>26.55</v>
      </c>
      <c r="N5502" s="3">
        <v>17.93</v>
      </c>
      <c r="O5502" s="3">
        <v>4.28</v>
      </c>
      <c r="P5502" s="3">
        <v>43.41</v>
      </c>
      <c r="Q5502" s="3">
        <v>27.56</v>
      </c>
      <c r="R5502" s="3">
        <v>7.37</v>
      </c>
      <c r="S5502" s="3">
        <v>13.57</v>
      </c>
      <c r="T5502" s="3">
        <v>2658.47612791465</v>
      </c>
      <c r="U5502" s="3">
        <v>1997.9409</v>
      </c>
    </row>
    <row r="5503" hidden="1">
      <c r="A5503" s="10" t="str">
        <f t="shared" si="1"/>
        <v>North Macedonia2014</v>
      </c>
      <c r="B5503" s="1" t="s">
        <v>155</v>
      </c>
      <c r="C5503" s="3">
        <v>2014.0</v>
      </c>
      <c r="D5503" s="3">
        <v>19.4</v>
      </c>
      <c r="E5503" s="3">
        <v>52.09</v>
      </c>
      <c r="F5503" s="3">
        <v>-0.216313</v>
      </c>
      <c r="G5503" s="3">
        <v>0.16</v>
      </c>
      <c r="H5503" s="3">
        <v>7301.34</v>
      </c>
      <c r="I5503" s="3">
        <v>4964.13</v>
      </c>
      <c r="J5503" s="3">
        <v>-17.21</v>
      </c>
      <c r="K5503" s="3">
        <v>11362.27</v>
      </c>
      <c r="L5503" s="3">
        <v>15.08</v>
      </c>
      <c r="M5503" s="3">
        <v>37.01</v>
      </c>
      <c r="N5503" s="3">
        <v>40.27</v>
      </c>
      <c r="O5503" s="3">
        <v>7.55</v>
      </c>
      <c r="P5503" s="3">
        <v>15.4</v>
      </c>
      <c r="Q5503" s="3">
        <v>35.69</v>
      </c>
      <c r="R5503" s="3">
        <v>37.27</v>
      </c>
      <c r="S5503" s="3">
        <v>11.56</v>
      </c>
      <c r="T5503" s="3">
        <v>0.0</v>
      </c>
      <c r="U5503" s="3">
        <v>1381.3426</v>
      </c>
    </row>
    <row r="5504" hidden="1">
      <c r="A5504" s="10" t="str">
        <f t="shared" si="1"/>
        <v>Mali2014</v>
      </c>
      <c r="B5504" s="1" t="s">
        <v>130</v>
      </c>
      <c r="C5504" s="3">
        <v>2014.0</v>
      </c>
      <c r="D5504" s="3">
        <v>0.0</v>
      </c>
      <c r="E5504" s="3">
        <v>0.0</v>
      </c>
      <c r="F5504" s="3">
        <v>-1.027153</v>
      </c>
      <c r="G5504" s="2"/>
      <c r="H5504" s="2"/>
      <c r="I5504" s="2"/>
      <c r="J5504" s="3">
        <v>-15.53</v>
      </c>
      <c r="K5504" s="3">
        <v>14364.86</v>
      </c>
      <c r="L5504" s="2"/>
      <c r="M5504" s="2"/>
      <c r="N5504" s="2"/>
      <c r="O5504" s="2"/>
      <c r="P5504" s="2"/>
      <c r="Q5504" s="2"/>
      <c r="R5504" s="2"/>
      <c r="S5504" s="2"/>
      <c r="T5504" s="3">
        <v>0.0</v>
      </c>
      <c r="U5504" s="3">
        <v>0.0</v>
      </c>
    </row>
    <row r="5505" hidden="1">
      <c r="A5505" s="10" t="str">
        <f t="shared" si="1"/>
        <v>Malta2014</v>
      </c>
      <c r="B5505" s="1" t="s">
        <v>131</v>
      </c>
      <c r="C5505" s="3">
        <v>2014.0</v>
      </c>
      <c r="D5505" s="3">
        <v>51.96</v>
      </c>
      <c r="E5505" s="3">
        <v>87.03</v>
      </c>
      <c r="F5505" s="2"/>
      <c r="G5505" s="3">
        <v>0.06</v>
      </c>
      <c r="H5505" s="3">
        <v>8445.21</v>
      </c>
      <c r="I5505" s="3">
        <v>4970.79</v>
      </c>
      <c r="J5505" s="3">
        <v>11.98</v>
      </c>
      <c r="K5505" s="3">
        <v>11626.28</v>
      </c>
      <c r="L5505" s="3">
        <v>18.95</v>
      </c>
      <c r="M5505" s="3">
        <v>68.08</v>
      </c>
      <c r="N5505" s="3">
        <v>9.69</v>
      </c>
      <c r="O5505" s="3">
        <v>3.22</v>
      </c>
      <c r="P5505" s="3">
        <v>25.39</v>
      </c>
      <c r="Q5505" s="3">
        <v>64.37</v>
      </c>
      <c r="R5505" s="3">
        <v>6.29</v>
      </c>
      <c r="S5505" s="3">
        <v>3.22</v>
      </c>
      <c r="T5505" s="3">
        <v>2256.99413157901</v>
      </c>
      <c r="U5505" s="3">
        <v>2589.6204</v>
      </c>
    </row>
    <row r="5506" hidden="1">
      <c r="A5506" s="10" t="str">
        <f t="shared" si="1"/>
        <v>Myanmar2014</v>
      </c>
      <c r="B5506" s="1" t="s">
        <v>144</v>
      </c>
      <c r="C5506" s="3">
        <v>2014.0</v>
      </c>
      <c r="D5506" s="3">
        <v>69.76</v>
      </c>
      <c r="E5506" s="3">
        <v>61.44</v>
      </c>
      <c r="F5506" s="3">
        <v>-1.350593</v>
      </c>
      <c r="G5506" s="3">
        <v>0.44</v>
      </c>
      <c r="H5506" s="3">
        <v>16231.48</v>
      </c>
      <c r="I5506" s="3">
        <v>11451.86</v>
      </c>
      <c r="J5506" s="3">
        <v>-2.08</v>
      </c>
      <c r="K5506" s="3">
        <v>65446.2</v>
      </c>
      <c r="L5506" s="3">
        <v>27.76</v>
      </c>
      <c r="M5506" s="3">
        <v>33.68</v>
      </c>
      <c r="N5506" s="3">
        <v>28.26</v>
      </c>
      <c r="O5506" s="3">
        <v>2.29</v>
      </c>
      <c r="P5506" s="3">
        <v>0.18</v>
      </c>
      <c r="Q5506" s="3">
        <v>50.82</v>
      </c>
      <c r="R5506" s="3">
        <v>21.66</v>
      </c>
      <c r="S5506" s="3">
        <v>21.08</v>
      </c>
      <c r="T5506" s="3">
        <v>1913.86391972128</v>
      </c>
      <c r="U5506" s="3">
        <v>2329.928</v>
      </c>
    </row>
    <row r="5507" hidden="1">
      <c r="A5507" s="10" t="str">
        <f t="shared" si="1"/>
        <v>Mongolia2014</v>
      </c>
      <c r="B5507" s="1" t="s">
        <v>139</v>
      </c>
      <c r="C5507" s="3">
        <v>2014.0</v>
      </c>
      <c r="D5507" s="3">
        <v>83.87</v>
      </c>
      <c r="E5507" s="3">
        <v>79.91</v>
      </c>
      <c r="F5507" s="3">
        <v>-1.368502</v>
      </c>
      <c r="G5507" s="3">
        <v>0.78</v>
      </c>
      <c r="H5507" s="3">
        <v>5131.46</v>
      </c>
      <c r="I5507" s="3">
        <v>5774.33</v>
      </c>
      <c r="J5507" s="3">
        <v>-4.82</v>
      </c>
      <c r="K5507" s="3">
        <v>12226.51</v>
      </c>
      <c r="L5507" s="3">
        <v>25.14</v>
      </c>
      <c r="M5507" s="3">
        <v>54.77</v>
      </c>
      <c r="N5507" s="3">
        <v>18.89</v>
      </c>
      <c r="O5507" s="3">
        <v>1.19</v>
      </c>
      <c r="P5507" s="3">
        <v>1.64</v>
      </c>
      <c r="Q5507" s="3">
        <v>0.93</v>
      </c>
      <c r="R5507" s="3">
        <v>9.55</v>
      </c>
      <c r="S5507" s="3">
        <v>87.88</v>
      </c>
      <c r="T5507" s="3">
        <v>0.0</v>
      </c>
      <c r="U5507" s="3">
        <v>4014.9468</v>
      </c>
    </row>
    <row r="5508" hidden="1">
      <c r="A5508" s="10" t="str">
        <f t="shared" si="1"/>
        <v>Montenegro2014</v>
      </c>
      <c r="B5508" s="1" t="s">
        <v>140</v>
      </c>
      <c r="C5508" s="3">
        <v>2014.0</v>
      </c>
      <c r="D5508" s="3">
        <v>54.6</v>
      </c>
      <c r="E5508" s="3">
        <v>71.49</v>
      </c>
      <c r="F5508" s="2"/>
      <c r="G5508" s="3">
        <v>0.06</v>
      </c>
      <c r="H5508" s="3">
        <v>2366.75</v>
      </c>
      <c r="I5508" s="3">
        <v>440.66</v>
      </c>
      <c r="J5508" s="3">
        <v>-19.84</v>
      </c>
      <c r="K5508" s="3">
        <v>4587.74</v>
      </c>
      <c r="L5508" s="3">
        <v>14.07</v>
      </c>
      <c r="M5508" s="3">
        <v>57.42</v>
      </c>
      <c r="N5508" s="3">
        <v>16.76</v>
      </c>
      <c r="O5508" s="3">
        <v>11.76</v>
      </c>
      <c r="P5508" s="3">
        <v>6.55</v>
      </c>
      <c r="Q5508" s="3">
        <v>21.72</v>
      </c>
      <c r="R5508" s="3">
        <v>44.68</v>
      </c>
      <c r="S5508" s="3">
        <v>27.05</v>
      </c>
      <c r="T5508" s="3">
        <v>1516.80335115958</v>
      </c>
      <c r="U5508" s="3">
        <v>1547.5252</v>
      </c>
    </row>
    <row r="5509" hidden="1">
      <c r="A5509" s="10" t="str">
        <f t="shared" si="1"/>
        <v>Mozambique2014</v>
      </c>
      <c r="B5509" s="1" t="s">
        <v>143</v>
      </c>
      <c r="C5509" s="3">
        <v>2014.0</v>
      </c>
      <c r="D5509" s="3">
        <v>51.91</v>
      </c>
      <c r="E5509" s="3">
        <v>69.22</v>
      </c>
      <c r="F5509" s="3">
        <v>-1.03106</v>
      </c>
      <c r="G5509" s="3">
        <v>0.11</v>
      </c>
      <c r="H5509" s="3">
        <v>8743.07</v>
      </c>
      <c r="I5509" s="3">
        <v>4725.33</v>
      </c>
      <c r="J5509" s="3">
        <v>-48.9</v>
      </c>
      <c r="K5509" s="3">
        <v>17716.08</v>
      </c>
      <c r="L5509" s="3">
        <v>30.04</v>
      </c>
      <c r="M5509" s="3">
        <v>39.18</v>
      </c>
      <c r="N5509" s="3">
        <v>25.6</v>
      </c>
      <c r="O5509" s="3">
        <v>5.19</v>
      </c>
      <c r="P5509" s="3">
        <v>2.46</v>
      </c>
      <c r="Q5509" s="3">
        <v>15.67</v>
      </c>
      <c r="R5509" s="3">
        <v>65.17</v>
      </c>
      <c r="S5509" s="3">
        <v>16.69</v>
      </c>
      <c r="T5509" s="3">
        <v>1851.88660567869</v>
      </c>
      <c r="U5509" s="3">
        <v>2104.7364</v>
      </c>
    </row>
    <row r="5510" hidden="1">
      <c r="A5510" s="10" t="str">
        <f t="shared" si="1"/>
        <v>Mauritania2014</v>
      </c>
      <c r="B5510" s="1" t="s">
        <v>133</v>
      </c>
      <c r="C5510" s="3">
        <v>2014.0</v>
      </c>
      <c r="D5510" s="3">
        <v>84.49</v>
      </c>
      <c r="E5510" s="3">
        <v>82.07</v>
      </c>
      <c r="F5510" s="3">
        <v>-1.425856</v>
      </c>
      <c r="G5510" s="3">
        <v>0.15</v>
      </c>
      <c r="H5510" s="3">
        <v>3641.76</v>
      </c>
      <c r="I5510" s="3">
        <v>2139.81</v>
      </c>
      <c r="J5510" s="3">
        <v>-16.83</v>
      </c>
      <c r="K5510" s="3">
        <v>6592.54</v>
      </c>
      <c r="L5510" s="3">
        <v>43.87</v>
      </c>
      <c r="M5510" s="3">
        <v>38.2</v>
      </c>
      <c r="N5510" s="3">
        <v>12.99</v>
      </c>
      <c r="O5510" s="3">
        <v>4.95</v>
      </c>
      <c r="P5510" s="2"/>
      <c r="Q5510" s="3">
        <v>3.44</v>
      </c>
      <c r="R5510" s="3">
        <v>30.33</v>
      </c>
      <c r="S5510" s="3">
        <v>66.23</v>
      </c>
      <c r="T5510" s="3">
        <v>2401.96521106756</v>
      </c>
      <c r="U5510" s="3">
        <v>3480.2366</v>
      </c>
    </row>
    <row r="5511" hidden="1">
      <c r="A5511" s="10" t="str">
        <f t="shared" si="1"/>
        <v>Montserrat2014</v>
      </c>
      <c r="B5511" s="1" t="s">
        <v>141</v>
      </c>
      <c r="C5511" s="3">
        <v>2014.0</v>
      </c>
      <c r="D5511" s="3">
        <v>69.7</v>
      </c>
      <c r="E5511" s="3">
        <v>82.99</v>
      </c>
      <c r="F5511" s="2"/>
      <c r="G5511" s="3">
        <v>0.09</v>
      </c>
      <c r="H5511" s="3">
        <v>41.91</v>
      </c>
      <c r="I5511" s="3">
        <v>3.38</v>
      </c>
      <c r="J5511" s="2"/>
      <c r="K5511" s="2"/>
      <c r="L5511" s="3">
        <v>15.65</v>
      </c>
      <c r="M5511" s="3">
        <v>67.34</v>
      </c>
      <c r="N5511" s="3">
        <v>11.89</v>
      </c>
      <c r="O5511" s="3">
        <v>4.72</v>
      </c>
      <c r="P5511" s="3">
        <v>25.17</v>
      </c>
      <c r="Q5511" s="3">
        <v>11.77</v>
      </c>
      <c r="R5511" s="3">
        <v>1.84</v>
      </c>
      <c r="S5511" s="3">
        <v>59.6</v>
      </c>
      <c r="T5511" s="3">
        <v>1976.24112920844</v>
      </c>
      <c r="U5511" s="3">
        <v>4098.6326</v>
      </c>
    </row>
    <row r="5512" hidden="1">
      <c r="A5512" s="10" t="str">
        <f t="shared" si="1"/>
        <v>Martinique2014</v>
      </c>
      <c r="B5512" s="1" t="s">
        <v>132</v>
      </c>
      <c r="C5512" s="3">
        <v>2014.0</v>
      </c>
      <c r="D5512" s="3">
        <v>0.0</v>
      </c>
      <c r="E5512" s="3">
        <v>0.0</v>
      </c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3">
        <v>0.0</v>
      </c>
      <c r="U5512" s="3">
        <v>0.0</v>
      </c>
    </row>
    <row r="5513" hidden="1">
      <c r="A5513" s="10" t="str">
        <f t="shared" si="1"/>
        <v>Mauritius2014</v>
      </c>
      <c r="B5513" s="1" t="s">
        <v>134</v>
      </c>
      <c r="C5513" s="3">
        <v>2014.0</v>
      </c>
      <c r="D5513" s="3">
        <v>33.86</v>
      </c>
      <c r="E5513" s="3">
        <v>67.15</v>
      </c>
      <c r="F5513" s="3">
        <v>-0.055786</v>
      </c>
      <c r="G5513" s="3">
        <v>0.07</v>
      </c>
      <c r="H5513" s="3">
        <v>5607.22</v>
      </c>
      <c r="I5513" s="3">
        <v>2663.0</v>
      </c>
      <c r="J5513" s="3">
        <v>-10.45</v>
      </c>
      <c r="K5513" s="3">
        <v>12803.45</v>
      </c>
      <c r="L5513" s="3">
        <v>20.13</v>
      </c>
      <c r="M5513" s="3">
        <v>47.02</v>
      </c>
      <c r="N5513" s="3">
        <v>18.69</v>
      </c>
      <c r="O5513" s="3">
        <v>14.15</v>
      </c>
      <c r="P5513" s="3">
        <v>14.45</v>
      </c>
      <c r="Q5513" s="3">
        <v>61.56</v>
      </c>
      <c r="R5513" s="3">
        <v>16.45</v>
      </c>
      <c r="S5513" s="3">
        <v>7.54</v>
      </c>
      <c r="T5513" s="3">
        <v>1629.72153487299</v>
      </c>
      <c r="U5513" s="3">
        <v>2135.8285</v>
      </c>
    </row>
    <row r="5514" hidden="1">
      <c r="A5514" s="10" t="str">
        <f t="shared" si="1"/>
        <v>Malawi2014</v>
      </c>
      <c r="B5514" s="1" t="s">
        <v>127</v>
      </c>
      <c r="C5514" s="3">
        <v>2014.0</v>
      </c>
      <c r="D5514" s="3">
        <v>75.59</v>
      </c>
      <c r="E5514" s="3">
        <v>65.84</v>
      </c>
      <c r="F5514" s="3">
        <v>-0.457027</v>
      </c>
      <c r="G5514" s="3">
        <v>0.05</v>
      </c>
      <c r="H5514" s="3">
        <v>2774.37</v>
      </c>
      <c r="I5514" s="3">
        <v>1341.9</v>
      </c>
      <c r="J5514" s="3">
        <v>-5.92</v>
      </c>
      <c r="K5514" s="3">
        <v>6047.81</v>
      </c>
      <c r="L5514" s="3">
        <v>21.78</v>
      </c>
      <c r="M5514" s="3">
        <v>44.06</v>
      </c>
      <c r="N5514" s="3">
        <v>27.5</v>
      </c>
      <c r="O5514" s="3">
        <v>5.08</v>
      </c>
      <c r="P5514" s="3">
        <v>12.67</v>
      </c>
      <c r="Q5514" s="3">
        <v>9.83</v>
      </c>
      <c r="R5514" s="3">
        <v>11.89</v>
      </c>
      <c r="S5514" s="3">
        <v>60.9</v>
      </c>
      <c r="T5514" s="3">
        <v>1625.56295252803</v>
      </c>
      <c r="U5514" s="3">
        <v>3392.8149</v>
      </c>
    </row>
    <row r="5515" hidden="1">
      <c r="A5515" s="10" t="str">
        <f t="shared" si="1"/>
        <v>Malaysia2014</v>
      </c>
      <c r="B5515" s="1" t="s">
        <v>128</v>
      </c>
      <c r="C5515" s="3">
        <v>2014.0</v>
      </c>
      <c r="D5515" s="3">
        <v>36.51</v>
      </c>
      <c r="E5515" s="3">
        <v>66.14</v>
      </c>
      <c r="F5515" s="3">
        <v>0.995226</v>
      </c>
      <c r="G5515" s="3">
        <v>0.08</v>
      </c>
      <c r="H5515" s="3">
        <v>208823.43</v>
      </c>
      <c r="I5515" s="3">
        <v>234134.98</v>
      </c>
      <c r="J5515" s="3">
        <v>9.27</v>
      </c>
      <c r="K5515" s="3">
        <v>338061.98</v>
      </c>
      <c r="L5515" s="3">
        <v>41.46</v>
      </c>
      <c r="M5515" s="3">
        <v>24.68</v>
      </c>
      <c r="N5515" s="3">
        <v>23.72</v>
      </c>
      <c r="O5515" s="3">
        <v>9.69</v>
      </c>
      <c r="P5515" s="3">
        <v>37.37</v>
      </c>
      <c r="Q5515" s="3">
        <v>36.69</v>
      </c>
      <c r="R5515" s="3">
        <v>18.71</v>
      </c>
      <c r="S5515" s="3">
        <v>6.81</v>
      </c>
      <c r="T5515" s="3">
        <v>2304.53239764172</v>
      </c>
      <c r="U5515" s="3">
        <v>2119.3145</v>
      </c>
    </row>
    <row r="5516" hidden="1">
      <c r="A5516" s="10" t="str">
        <f t="shared" si="1"/>
        <v>Mayotte2014</v>
      </c>
      <c r="B5516" s="1" t="s">
        <v>135</v>
      </c>
      <c r="C5516" s="3">
        <v>2014.0</v>
      </c>
      <c r="D5516" s="3">
        <v>0.0</v>
      </c>
      <c r="E5516" s="3">
        <v>0.0</v>
      </c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3">
        <v>0.0</v>
      </c>
      <c r="U5516" s="3">
        <v>0.0</v>
      </c>
    </row>
    <row r="5517" hidden="1">
      <c r="A5517" s="10" t="str">
        <f t="shared" si="1"/>
        <v>North America2014</v>
      </c>
      <c r="B5517" s="1" t="s">
        <v>154</v>
      </c>
      <c r="C5517" s="3">
        <v>2014.0</v>
      </c>
      <c r="D5517" s="3">
        <v>27.81</v>
      </c>
      <c r="E5517" s="3">
        <v>67.77</v>
      </c>
      <c r="F5517" s="2"/>
      <c r="G5517" s="2"/>
      <c r="H5517" s="3">
        <v>2874905.53</v>
      </c>
      <c r="I5517" s="3">
        <v>2094932.01</v>
      </c>
      <c r="J5517" s="3">
        <v>-2.7</v>
      </c>
      <c r="K5517" s="3">
        <v>1.933710039E7</v>
      </c>
      <c r="L5517" s="3">
        <v>32.37</v>
      </c>
      <c r="M5517" s="3">
        <v>35.4</v>
      </c>
      <c r="N5517" s="3">
        <v>15.9</v>
      </c>
      <c r="O5517" s="3">
        <v>13.45</v>
      </c>
      <c r="P5517" s="3">
        <v>29.18</v>
      </c>
      <c r="Q5517" s="3">
        <v>27.2</v>
      </c>
      <c r="R5517" s="3">
        <v>20.83</v>
      </c>
      <c r="S5517" s="3">
        <v>14.52</v>
      </c>
      <c r="T5517" s="3">
        <v>0.0</v>
      </c>
      <c r="U5517" s="3">
        <v>1160.2862</v>
      </c>
    </row>
    <row r="5518" hidden="1">
      <c r="A5518" s="10" t="str">
        <f t="shared" si="1"/>
        <v>Namibia2014</v>
      </c>
      <c r="B5518" s="1" t="s">
        <v>145</v>
      </c>
      <c r="C5518" s="3">
        <v>2014.0</v>
      </c>
      <c r="D5518" s="3">
        <v>35.81</v>
      </c>
      <c r="E5518" s="3">
        <v>76.45</v>
      </c>
      <c r="F5518" s="3">
        <v>-0.521802</v>
      </c>
      <c r="G5518" s="3">
        <v>0.1</v>
      </c>
      <c r="H5518" s="3">
        <v>8530.99</v>
      </c>
      <c r="I5518" s="3">
        <v>5983.84</v>
      </c>
      <c r="J5518" s="3">
        <v>-25.22</v>
      </c>
      <c r="K5518" s="3">
        <v>12356.48</v>
      </c>
      <c r="L5518" s="3">
        <v>38.89</v>
      </c>
      <c r="M5518" s="3">
        <v>37.56</v>
      </c>
      <c r="N5518" s="3">
        <v>13.04</v>
      </c>
      <c r="O5518" s="3">
        <v>10.4</v>
      </c>
      <c r="P5518" s="3">
        <v>22.07</v>
      </c>
      <c r="Q5518" s="3">
        <v>10.86</v>
      </c>
      <c r="R5518" s="3">
        <v>17.65</v>
      </c>
      <c r="S5518" s="3">
        <v>49.27</v>
      </c>
      <c r="T5518" s="3">
        <v>2224.98444823126</v>
      </c>
      <c r="U5518" s="3">
        <v>1577.5635</v>
      </c>
    </row>
    <row r="5519" hidden="1">
      <c r="A5519" s="10" t="str">
        <f t="shared" si="1"/>
        <v>New Caledonia2014</v>
      </c>
      <c r="B5519" s="1" t="s">
        <v>149</v>
      </c>
      <c r="C5519" s="3">
        <v>2014.0</v>
      </c>
      <c r="D5519" s="3">
        <v>18.21</v>
      </c>
      <c r="E5519" s="3">
        <v>81.85</v>
      </c>
      <c r="F5519" s="2"/>
      <c r="G5519" s="3">
        <v>0.11</v>
      </c>
      <c r="H5519" s="3">
        <v>3315.24</v>
      </c>
      <c r="I5519" s="3">
        <v>1618.99</v>
      </c>
      <c r="J5519" s="2"/>
      <c r="K5519" s="2"/>
      <c r="L5519" s="3">
        <v>22.64</v>
      </c>
      <c r="M5519" s="3">
        <v>59.21</v>
      </c>
      <c r="N5519" s="3">
        <v>10.03</v>
      </c>
      <c r="O5519" s="3">
        <v>6.86</v>
      </c>
      <c r="P5519" s="3">
        <v>1.74</v>
      </c>
      <c r="Q5519" s="3">
        <v>0.89</v>
      </c>
      <c r="R5519" s="3">
        <v>77.58</v>
      </c>
      <c r="S5519" s="3">
        <v>18.35</v>
      </c>
      <c r="T5519" s="3">
        <v>1853.60538283744</v>
      </c>
      <c r="U5519" s="3">
        <v>5111.5354</v>
      </c>
    </row>
    <row r="5520" hidden="1">
      <c r="A5520" s="10" t="str">
        <f t="shared" si="1"/>
        <v>Niger2014</v>
      </c>
      <c r="B5520" s="1" t="s">
        <v>152</v>
      </c>
      <c r="C5520" s="3">
        <v>2014.0</v>
      </c>
      <c r="D5520" s="3">
        <v>84.52</v>
      </c>
      <c r="E5520" s="3">
        <v>69.6</v>
      </c>
      <c r="F5520" s="2"/>
      <c r="G5520" s="3">
        <v>0.37</v>
      </c>
      <c r="H5520" s="3">
        <v>2151.09</v>
      </c>
      <c r="I5520" s="3">
        <v>1049.68</v>
      </c>
      <c r="J5520" s="3">
        <v>-13.85</v>
      </c>
      <c r="K5520" s="3">
        <v>10862.94</v>
      </c>
      <c r="L5520" s="3">
        <v>31.9</v>
      </c>
      <c r="M5520" s="3">
        <v>37.7</v>
      </c>
      <c r="N5520" s="3">
        <v>27.44</v>
      </c>
      <c r="O5520" s="3">
        <v>2.96</v>
      </c>
      <c r="P5520" s="3">
        <v>9.27</v>
      </c>
      <c r="Q5520" s="3">
        <v>35.45</v>
      </c>
      <c r="R5520" s="3">
        <v>3.15</v>
      </c>
      <c r="S5520" s="3">
        <v>49.55</v>
      </c>
      <c r="T5520" s="3">
        <v>2018.26222005143</v>
      </c>
      <c r="U5520" s="3">
        <v>2991.9245</v>
      </c>
    </row>
    <row r="5521" hidden="1">
      <c r="A5521" s="10" t="str">
        <f t="shared" si="1"/>
        <v>Nigeria2014</v>
      </c>
      <c r="B5521" s="1" t="s">
        <v>153</v>
      </c>
      <c r="C5521" s="3">
        <v>2014.0</v>
      </c>
      <c r="D5521" s="3">
        <v>92.91</v>
      </c>
      <c r="E5521" s="3">
        <v>64.22</v>
      </c>
      <c r="F5521" s="3">
        <v>-1.901242</v>
      </c>
      <c r="G5521" s="3">
        <v>0.06</v>
      </c>
      <c r="H5521" s="3">
        <v>46532.27</v>
      </c>
      <c r="I5521" s="3">
        <v>102878.5</v>
      </c>
      <c r="J5521" s="3">
        <v>5.99</v>
      </c>
      <c r="K5521" s="3">
        <v>546676.02</v>
      </c>
      <c r="L5521" s="3">
        <v>29.65</v>
      </c>
      <c r="M5521" s="3">
        <v>34.57</v>
      </c>
      <c r="N5521" s="3">
        <v>28.24</v>
      </c>
      <c r="O5521" s="3">
        <v>7.49</v>
      </c>
      <c r="P5521" s="3">
        <v>2.78</v>
      </c>
      <c r="Q5521" s="3">
        <v>21.1</v>
      </c>
      <c r="R5521" s="3">
        <v>1.47</v>
      </c>
      <c r="S5521" s="3">
        <v>74.65</v>
      </c>
      <c r="T5521" s="3">
        <v>1900.68745922238</v>
      </c>
      <c r="U5521" s="3">
        <v>8265.8342</v>
      </c>
    </row>
    <row r="5522" hidden="1">
      <c r="A5522" s="10" t="str">
        <f t="shared" si="1"/>
        <v>Nicaragua2014</v>
      </c>
      <c r="B5522" s="1" t="s">
        <v>151</v>
      </c>
      <c r="C5522" s="3">
        <v>2014.0</v>
      </c>
      <c r="D5522" s="3">
        <v>48.92</v>
      </c>
      <c r="E5522" s="3">
        <v>69.69</v>
      </c>
      <c r="F5522" s="3">
        <v>-0.85321</v>
      </c>
      <c r="G5522" s="3">
        <v>0.36</v>
      </c>
      <c r="H5522" s="3">
        <v>5746.42</v>
      </c>
      <c r="I5522" s="3">
        <v>4973.5</v>
      </c>
      <c r="J5522" s="3">
        <v>-16.68</v>
      </c>
      <c r="K5522" s="3">
        <v>11880.43</v>
      </c>
      <c r="L5522" s="3">
        <v>21.58</v>
      </c>
      <c r="M5522" s="3">
        <v>48.11</v>
      </c>
      <c r="N5522" s="3">
        <v>17.47</v>
      </c>
      <c r="O5522" s="3">
        <v>12.75</v>
      </c>
      <c r="P5522" s="3">
        <v>0.54</v>
      </c>
      <c r="Q5522" s="3">
        <v>50.8</v>
      </c>
      <c r="R5522" s="3">
        <v>18.1</v>
      </c>
      <c r="S5522" s="3">
        <v>30.54</v>
      </c>
      <c r="T5522" s="3">
        <v>1687.70579771169</v>
      </c>
      <c r="U5522" s="3">
        <v>1805.0521</v>
      </c>
    </row>
    <row r="5523" hidden="1">
      <c r="A5523" s="10" t="str">
        <f t="shared" si="1"/>
        <v>Netherlands2014</v>
      </c>
      <c r="B5523" s="1" t="s">
        <v>147</v>
      </c>
      <c r="C5523" s="3">
        <v>2014.0</v>
      </c>
      <c r="D5523" s="3">
        <v>37.41</v>
      </c>
      <c r="E5523" s="3">
        <v>59.25</v>
      </c>
      <c r="F5523" s="3">
        <v>1.08881</v>
      </c>
      <c r="G5523" s="3">
        <v>0.09</v>
      </c>
      <c r="H5523" s="3">
        <v>508158.05</v>
      </c>
      <c r="I5523" s="3">
        <v>575677.27</v>
      </c>
      <c r="J5523" s="3">
        <v>11.1</v>
      </c>
      <c r="K5523" s="3">
        <v>890980.99</v>
      </c>
      <c r="L5523" s="3">
        <v>26.74</v>
      </c>
      <c r="M5523" s="3">
        <v>32.51</v>
      </c>
      <c r="N5523" s="3">
        <v>19.24</v>
      </c>
      <c r="O5523" s="3">
        <v>16.87</v>
      </c>
      <c r="P5523" s="3">
        <v>26.87</v>
      </c>
      <c r="Q5523" s="3">
        <v>36.55</v>
      </c>
      <c r="R5523" s="3">
        <v>20.45</v>
      </c>
      <c r="S5523" s="3">
        <v>9.02</v>
      </c>
      <c r="T5523" s="3">
        <v>1833.20335284303</v>
      </c>
      <c r="U5523" s="3">
        <v>1170.7989</v>
      </c>
    </row>
    <row r="5524" hidden="1">
      <c r="A5524" s="10" t="str">
        <f t="shared" si="1"/>
        <v>Norway2014</v>
      </c>
      <c r="B5524" s="1" t="s">
        <v>156</v>
      </c>
      <c r="C5524" s="3">
        <v>2014.0</v>
      </c>
      <c r="D5524" s="3">
        <v>74.7</v>
      </c>
      <c r="E5524" s="3">
        <v>72.76</v>
      </c>
      <c r="F5524" s="3">
        <v>0.678424</v>
      </c>
      <c r="G5524" s="3">
        <v>0.09</v>
      </c>
      <c r="H5524" s="3">
        <v>89439.4</v>
      </c>
      <c r="I5524" s="3">
        <v>144611.29</v>
      </c>
      <c r="J5524" s="3">
        <v>9.33</v>
      </c>
      <c r="K5524" s="3">
        <v>498410.0</v>
      </c>
      <c r="L5524" s="3">
        <v>32.61</v>
      </c>
      <c r="M5524" s="3">
        <v>40.15</v>
      </c>
      <c r="N5524" s="3">
        <v>20.62</v>
      </c>
      <c r="O5524" s="3">
        <v>5.54</v>
      </c>
      <c r="P5524" s="3">
        <v>10.16</v>
      </c>
      <c r="Q5524" s="3">
        <v>36.4</v>
      </c>
      <c r="R5524" s="3">
        <v>10.29</v>
      </c>
      <c r="S5524" s="3">
        <v>39.9</v>
      </c>
      <c r="T5524" s="3">
        <v>2260.98282102325</v>
      </c>
      <c r="U5524" s="3">
        <v>4405.9737</v>
      </c>
    </row>
    <row r="5525" hidden="1">
      <c r="A5525" s="10" t="str">
        <f t="shared" si="1"/>
        <v>Nepal2014</v>
      </c>
      <c r="B5525" s="1" t="s">
        <v>146</v>
      </c>
      <c r="C5525" s="3">
        <v>2014.0</v>
      </c>
      <c r="D5525" s="3">
        <v>30.82</v>
      </c>
      <c r="E5525" s="3">
        <v>55.62</v>
      </c>
      <c r="F5525" s="2"/>
      <c r="G5525" s="3">
        <v>0.39</v>
      </c>
      <c r="H5525" s="3">
        <v>7590.09</v>
      </c>
      <c r="I5525" s="3">
        <v>900.86</v>
      </c>
      <c r="J5525" s="3">
        <v>-29.25</v>
      </c>
      <c r="K5525" s="3">
        <v>20002.97</v>
      </c>
      <c r="L5525" s="3">
        <v>17.9</v>
      </c>
      <c r="M5525" s="3">
        <v>37.72</v>
      </c>
      <c r="N5525" s="3">
        <v>34.57</v>
      </c>
      <c r="O5525" s="3">
        <v>9.81</v>
      </c>
      <c r="P5525" s="3">
        <v>1.0</v>
      </c>
      <c r="Q5525" s="3">
        <v>47.86</v>
      </c>
      <c r="R5525" s="3">
        <v>40.67</v>
      </c>
      <c r="S5525" s="3">
        <v>10.3</v>
      </c>
      <c r="T5525" s="3">
        <v>1466.41222823365</v>
      </c>
      <c r="U5525" s="3">
        <v>2159.5293</v>
      </c>
    </row>
    <row r="5526" hidden="1">
      <c r="A5526" s="10" t="str">
        <f t="shared" si="1"/>
        <v>New Zealand2014</v>
      </c>
      <c r="B5526" s="1" t="s">
        <v>150</v>
      </c>
      <c r="C5526" s="3">
        <v>2014.0</v>
      </c>
      <c r="D5526" s="3">
        <v>72.82</v>
      </c>
      <c r="E5526" s="3">
        <v>70.5</v>
      </c>
      <c r="F5526" s="3">
        <v>0.123649</v>
      </c>
      <c r="G5526" s="3">
        <v>0.09</v>
      </c>
      <c r="H5526" s="3">
        <v>42509.94</v>
      </c>
      <c r="I5526" s="3">
        <v>41619.85</v>
      </c>
      <c r="J5526" s="3">
        <v>0.86</v>
      </c>
      <c r="K5526" s="3">
        <v>200922.01</v>
      </c>
      <c r="L5526" s="3">
        <v>29.01</v>
      </c>
      <c r="M5526" s="3">
        <v>41.49</v>
      </c>
      <c r="N5526" s="3">
        <v>15.86</v>
      </c>
      <c r="O5526" s="3">
        <v>13.05</v>
      </c>
      <c r="P5526" s="3">
        <v>7.15</v>
      </c>
      <c r="Q5526" s="3">
        <v>23.11</v>
      </c>
      <c r="R5526" s="3">
        <v>35.43</v>
      </c>
      <c r="S5526" s="3">
        <v>30.77</v>
      </c>
      <c r="T5526" s="3">
        <v>2041.70149977512</v>
      </c>
      <c r="U5526" s="3">
        <v>2400.1759</v>
      </c>
    </row>
    <row r="5527" hidden="1">
      <c r="A5527" s="10" t="str">
        <f t="shared" si="1"/>
        <v>Other Asia, nes2014</v>
      </c>
      <c r="B5527" s="1" t="s">
        <v>159</v>
      </c>
      <c r="C5527" s="3">
        <v>2014.0</v>
      </c>
      <c r="D5527" s="3">
        <v>8.65</v>
      </c>
      <c r="E5527" s="3">
        <v>55.89</v>
      </c>
      <c r="F5527" s="2"/>
      <c r="G5527" s="3">
        <v>0.16</v>
      </c>
      <c r="H5527" s="3">
        <v>273844.89</v>
      </c>
      <c r="I5527" s="3">
        <v>313563.34</v>
      </c>
      <c r="J5527" s="2"/>
      <c r="K5527" s="2"/>
      <c r="L5527" s="3">
        <v>34.77</v>
      </c>
      <c r="M5527" s="3">
        <v>21.12</v>
      </c>
      <c r="N5527" s="3">
        <v>23.07</v>
      </c>
      <c r="O5527" s="3">
        <v>19.53</v>
      </c>
      <c r="P5527" s="3">
        <v>53.31</v>
      </c>
      <c r="Q5527" s="3">
        <v>20.41</v>
      </c>
      <c r="R5527" s="3">
        <v>24.68</v>
      </c>
      <c r="S5527" s="3">
        <v>1.1</v>
      </c>
      <c r="T5527" s="3">
        <v>2069.32944975342</v>
      </c>
      <c r="U5527" s="3">
        <v>2766.6664</v>
      </c>
    </row>
    <row r="5528" hidden="1">
      <c r="A5528" s="10" t="str">
        <f t="shared" si="1"/>
        <v>Oman2014</v>
      </c>
      <c r="B5528" s="1" t="s">
        <v>158</v>
      </c>
      <c r="C5528" s="3">
        <v>2014.0</v>
      </c>
      <c r="D5528" s="3">
        <v>77.04</v>
      </c>
      <c r="E5528" s="3">
        <v>44.89</v>
      </c>
      <c r="F5528" s="3">
        <v>-0.730706</v>
      </c>
      <c r="G5528" s="3">
        <v>0.25</v>
      </c>
      <c r="H5528" s="3">
        <v>29303.1</v>
      </c>
      <c r="I5528" s="3">
        <v>53220.77</v>
      </c>
      <c r="J5528" s="3">
        <v>23.29</v>
      </c>
      <c r="K5528" s="3">
        <v>80686.86</v>
      </c>
      <c r="L5528" s="3">
        <v>17.5</v>
      </c>
      <c r="M5528" s="3">
        <v>27.39</v>
      </c>
      <c r="N5528" s="3">
        <v>23.91</v>
      </c>
      <c r="O5528" s="3">
        <v>9.17</v>
      </c>
      <c r="P5528" s="3">
        <v>1.3</v>
      </c>
      <c r="Q5528" s="3">
        <v>19.81</v>
      </c>
      <c r="R5528" s="3">
        <v>10.95</v>
      </c>
      <c r="S5528" s="3">
        <v>59.04</v>
      </c>
      <c r="T5528" s="3">
        <v>1715.65764210805</v>
      </c>
      <c r="U5528" s="3">
        <v>5388.0868</v>
      </c>
    </row>
    <row r="5529" hidden="1">
      <c r="A5529" s="10" t="str">
        <f t="shared" si="1"/>
        <v>Pakistan2014</v>
      </c>
      <c r="B5529" s="1" t="s">
        <v>160</v>
      </c>
      <c r="C5529" s="3">
        <v>2014.0</v>
      </c>
      <c r="D5529" s="3">
        <v>27.43</v>
      </c>
      <c r="E5529" s="3">
        <v>50.54</v>
      </c>
      <c r="F5529" s="3">
        <v>-0.595946</v>
      </c>
      <c r="G5529" s="3">
        <v>0.05</v>
      </c>
      <c r="H5529" s="3">
        <v>47544.89</v>
      </c>
      <c r="I5529" s="3">
        <v>24722.18</v>
      </c>
      <c r="J5529" s="3">
        <v>-6.42</v>
      </c>
      <c r="K5529" s="3">
        <v>244361.0</v>
      </c>
      <c r="L5529" s="3">
        <v>17.25</v>
      </c>
      <c r="M5529" s="3">
        <v>33.29</v>
      </c>
      <c r="N5529" s="3">
        <v>29.19</v>
      </c>
      <c r="O5529" s="3">
        <v>20.26</v>
      </c>
      <c r="P5529" s="3">
        <v>3.07</v>
      </c>
      <c r="Q5529" s="3">
        <v>55.24</v>
      </c>
      <c r="R5529" s="3">
        <v>31.49</v>
      </c>
      <c r="S5529" s="3">
        <v>10.19</v>
      </c>
      <c r="T5529" s="3">
        <v>1679.94744880075</v>
      </c>
      <c r="U5529" s="3">
        <v>3391.0583</v>
      </c>
    </row>
    <row r="5530" hidden="1">
      <c r="A5530" s="10" t="str">
        <f t="shared" si="1"/>
        <v>Panama2014</v>
      </c>
      <c r="B5530" s="1" t="s">
        <v>162</v>
      </c>
      <c r="C5530" s="3">
        <v>2014.0</v>
      </c>
      <c r="D5530" s="3">
        <v>5.61</v>
      </c>
      <c r="E5530" s="3">
        <v>76.79</v>
      </c>
      <c r="F5530" s="3">
        <v>0.89972</v>
      </c>
      <c r="G5530" s="3">
        <v>0.06</v>
      </c>
      <c r="H5530" s="3">
        <v>11065.9</v>
      </c>
      <c r="I5530" s="3">
        <v>12959.96</v>
      </c>
      <c r="J5530" s="3">
        <v>-8.38</v>
      </c>
      <c r="K5530" s="3">
        <v>49921.5</v>
      </c>
      <c r="L5530" s="3">
        <v>13.25</v>
      </c>
      <c r="M5530" s="3">
        <v>63.54</v>
      </c>
      <c r="N5530" s="3">
        <v>23.04</v>
      </c>
      <c r="O5530" s="3">
        <v>0.15</v>
      </c>
      <c r="P5530" s="3">
        <v>12.29</v>
      </c>
      <c r="Q5530" s="3">
        <v>65.97</v>
      </c>
      <c r="R5530" s="3">
        <v>21.61</v>
      </c>
      <c r="S5530" s="3">
        <v>0.12</v>
      </c>
      <c r="T5530" s="3">
        <v>2133.50153700517</v>
      </c>
      <c r="U5530" s="3">
        <v>2057.8577</v>
      </c>
    </row>
    <row r="5531" hidden="1">
      <c r="A5531" s="10" t="str">
        <f t="shared" si="1"/>
        <v>Peru2014</v>
      </c>
      <c r="B5531" s="1" t="s">
        <v>165</v>
      </c>
      <c r="C5531" s="3">
        <v>2014.0</v>
      </c>
      <c r="D5531" s="3">
        <v>62.51</v>
      </c>
      <c r="E5531" s="3">
        <v>61.9</v>
      </c>
      <c r="F5531" s="3">
        <v>-0.617883</v>
      </c>
      <c r="G5531" s="3">
        <v>0.08</v>
      </c>
      <c r="H5531" s="3">
        <v>42177.2</v>
      </c>
      <c r="I5531" s="3">
        <v>38645.86</v>
      </c>
      <c r="J5531" s="3">
        <v>-1.64</v>
      </c>
      <c r="K5531" s="3">
        <v>200789.0</v>
      </c>
      <c r="L5531" s="3">
        <v>29.9</v>
      </c>
      <c r="M5531" s="3">
        <v>32.0</v>
      </c>
      <c r="N5531" s="3">
        <v>25.09</v>
      </c>
      <c r="O5531" s="3">
        <v>13.01</v>
      </c>
      <c r="P5531" s="3">
        <v>1.33</v>
      </c>
      <c r="Q5531" s="3">
        <v>21.62</v>
      </c>
      <c r="R5531" s="3">
        <v>37.07</v>
      </c>
      <c r="S5531" s="3">
        <v>39.97</v>
      </c>
      <c r="T5531" s="3">
        <v>2053.63563955007</v>
      </c>
      <c r="U5531" s="3">
        <v>1552.414</v>
      </c>
    </row>
    <row r="5532" hidden="1">
      <c r="A5532" s="10" t="str">
        <f t="shared" si="1"/>
        <v>Philippines2014</v>
      </c>
      <c r="B5532" s="1" t="s">
        <v>166</v>
      </c>
      <c r="C5532" s="3">
        <v>2014.0</v>
      </c>
      <c r="D5532" s="3">
        <v>24.75</v>
      </c>
      <c r="E5532" s="3">
        <v>62.56</v>
      </c>
      <c r="F5532" s="3">
        <v>0.835601</v>
      </c>
      <c r="G5532" s="3">
        <v>0.11</v>
      </c>
      <c r="H5532" s="3">
        <v>67718.87</v>
      </c>
      <c r="I5532" s="3">
        <v>61809.76</v>
      </c>
      <c r="J5532" s="3">
        <v>-2.76</v>
      </c>
      <c r="K5532" s="3">
        <v>297483.99</v>
      </c>
      <c r="L5532" s="3">
        <v>36.46</v>
      </c>
      <c r="M5532" s="3">
        <v>26.1</v>
      </c>
      <c r="N5532" s="3">
        <v>21.95</v>
      </c>
      <c r="O5532" s="3">
        <v>15.47</v>
      </c>
      <c r="P5532" s="3">
        <v>54.98</v>
      </c>
      <c r="Q5532" s="3">
        <v>23.09</v>
      </c>
      <c r="R5532" s="3">
        <v>10.14</v>
      </c>
      <c r="S5532" s="3">
        <v>11.79</v>
      </c>
      <c r="T5532" s="3">
        <v>2174.60825692611</v>
      </c>
      <c r="U5532" s="3">
        <v>2901.2464</v>
      </c>
    </row>
    <row r="5533" hidden="1">
      <c r="A5533" s="10" t="str">
        <f t="shared" si="1"/>
        <v>Palau2014</v>
      </c>
      <c r="B5533" s="1" t="s">
        <v>161</v>
      </c>
      <c r="C5533" s="3">
        <v>2014.0</v>
      </c>
      <c r="D5533" s="3">
        <v>53.38</v>
      </c>
      <c r="E5533" s="3">
        <v>84.73</v>
      </c>
      <c r="F5533" s="2"/>
      <c r="G5533" s="3">
        <v>0.58</v>
      </c>
      <c r="H5533" s="3">
        <v>164.99</v>
      </c>
      <c r="I5533" s="3">
        <v>11.4</v>
      </c>
      <c r="J5533" s="3">
        <v>-31.23</v>
      </c>
      <c r="K5533" s="3">
        <v>241.67</v>
      </c>
      <c r="L5533" s="3">
        <v>18.64</v>
      </c>
      <c r="M5533" s="3">
        <v>66.09</v>
      </c>
      <c r="N5533" s="3">
        <v>8.59</v>
      </c>
      <c r="O5533" s="3">
        <v>6.16</v>
      </c>
      <c r="P5533" s="3">
        <v>27.46</v>
      </c>
      <c r="Q5533" s="3">
        <v>11.66</v>
      </c>
      <c r="R5533" s="3">
        <v>11.75</v>
      </c>
      <c r="S5533" s="3">
        <v>49.13</v>
      </c>
      <c r="T5533" s="3">
        <v>1791.72960981429</v>
      </c>
      <c r="U5533" s="3">
        <v>2734.8039</v>
      </c>
    </row>
    <row r="5534" hidden="1">
      <c r="A5534" s="10" t="str">
        <f t="shared" si="1"/>
        <v>Papua New Guinea2014</v>
      </c>
      <c r="B5534" s="1" t="s">
        <v>163</v>
      </c>
      <c r="C5534" s="3">
        <v>2014.0</v>
      </c>
      <c r="D5534" s="3">
        <v>0.0</v>
      </c>
      <c r="E5534" s="3">
        <v>0.0</v>
      </c>
      <c r="F5534" s="3">
        <v>-1.564344</v>
      </c>
      <c r="G5534" s="2"/>
      <c r="H5534" s="2"/>
      <c r="I5534" s="2"/>
      <c r="J5534" s="2"/>
      <c r="K5534" s="3">
        <v>23210.68</v>
      </c>
      <c r="L5534" s="2"/>
      <c r="M5534" s="2"/>
      <c r="N5534" s="2"/>
      <c r="O5534" s="2"/>
      <c r="P5534" s="2"/>
      <c r="Q5534" s="2"/>
      <c r="R5534" s="2"/>
      <c r="S5534" s="2"/>
      <c r="T5534" s="3">
        <v>0.0</v>
      </c>
      <c r="U5534" s="3">
        <v>0.0</v>
      </c>
    </row>
    <row r="5535" hidden="1">
      <c r="A5535" s="10" t="str">
        <f t="shared" si="1"/>
        <v>Poland2014</v>
      </c>
      <c r="B5535" s="1" t="s">
        <v>167</v>
      </c>
      <c r="C5535" s="3">
        <v>2014.0</v>
      </c>
      <c r="D5535" s="3">
        <v>22.51</v>
      </c>
      <c r="E5535" s="3">
        <v>58.96</v>
      </c>
      <c r="F5535" s="3">
        <v>1.132869</v>
      </c>
      <c r="G5535" s="3">
        <v>0.09</v>
      </c>
      <c r="H5535" s="3">
        <v>216687.29</v>
      </c>
      <c r="I5535" s="3">
        <v>214476.79</v>
      </c>
      <c r="J5535" s="3">
        <v>0.97</v>
      </c>
      <c r="K5535" s="3">
        <v>542476.99</v>
      </c>
      <c r="L5535" s="3">
        <v>30.02</v>
      </c>
      <c r="M5535" s="3">
        <v>28.94</v>
      </c>
      <c r="N5535" s="3">
        <v>24.71</v>
      </c>
      <c r="O5535" s="3">
        <v>14.45</v>
      </c>
      <c r="P5535" s="3">
        <v>29.82</v>
      </c>
      <c r="Q5535" s="3">
        <v>44.34</v>
      </c>
      <c r="R5535" s="3">
        <v>18.91</v>
      </c>
      <c r="S5535" s="3">
        <v>6.88</v>
      </c>
      <c r="T5535" s="3">
        <v>2033.39599086481</v>
      </c>
      <c r="U5535" s="3">
        <v>1191.3956</v>
      </c>
    </row>
    <row r="5536" hidden="1">
      <c r="A5536" s="10" t="str">
        <f t="shared" si="1"/>
        <v>Portugal2014</v>
      </c>
      <c r="B5536" s="1" t="s">
        <v>168</v>
      </c>
      <c r="C5536" s="3">
        <v>2014.0</v>
      </c>
      <c r="D5536" s="3">
        <v>30.54</v>
      </c>
      <c r="E5536" s="3">
        <v>56.23</v>
      </c>
      <c r="F5536" s="3">
        <v>0.763352</v>
      </c>
      <c r="G5536" s="3">
        <v>0.08</v>
      </c>
      <c r="H5536" s="3">
        <v>78395.89</v>
      </c>
      <c r="I5536" s="3">
        <v>63834.39</v>
      </c>
      <c r="J5536" s="3">
        <v>0.15</v>
      </c>
      <c r="K5536" s="3">
        <v>229596.0</v>
      </c>
      <c r="L5536" s="3">
        <v>20.6</v>
      </c>
      <c r="M5536" s="3">
        <v>35.63</v>
      </c>
      <c r="N5536" s="3">
        <v>23.3</v>
      </c>
      <c r="O5536" s="3">
        <v>20.47</v>
      </c>
      <c r="P5536" s="3">
        <v>19.25</v>
      </c>
      <c r="Q5536" s="3">
        <v>50.69</v>
      </c>
      <c r="R5536" s="3">
        <v>23.05</v>
      </c>
      <c r="S5536" s="3">
        <v>6.95</v>
      </c>
      <c r="T5536" s="3">
        <v>1614.88703516527</v>
      </c>
      <c r="U5536" s="3">
        <v>825.7661</v>
      </c>
    </row>
    <row r="5537" hidden="1">
      <c r="A5537" s="10" t="str">
        <f t="shared" si="1"/>
        <v>Paraguay2014</v>
      </c>
      <c r="B5537" s="1" t="s">
        <v>164</v>
      </c>
      <c r="C5537" s="3">
        <v>2014.0</v>
      </c>
      <c r="D5537" s="3">
        <v>90.23</v>
      </c>
      <c r="E5537" s="3">
        <v>76.52</v>
      </c>
      <c r="F5537" s="3">
        <v>-0.612822</v>
      </c>
      <c r="G5537" s="3">
        <v>0.06</v>
      </c>
      <c r="H5537" s="3">
        <v>12168.56</v>
      </c>
      <c r="I5537" s="3">
        <v>9635.74</v>
      </c>
      <c r="J5537" s="3">
        <v>2.0</v>
      </c>
      <c r="K5537" s="3">
        <v>40276.53</v>
      </c>
      <c r="L5537" s="3">
        <v>28.2</v>
      </c>
      <c r="M5537" s="3">
        <v>48.32</v>
      </c>
      <c r="N5537" s="3">
        <v>20.76</v>
      </c>
      <c r="O5537" s="3">
        <v>2.72</v>
      </c>
      <c r="P5537" s="3">
        <v>0.87</v>
      </c>
      <c r="Q5537" s="3">
        <v>6.57</v>
      </c>
      <c r="R5537" s="3">
        <v>45.46</v>
      </c>
      <c r="S5537" s="3">
        <v>47.1</v>
      </c>
      <c r="T5537" s="3">
        <v>2137.56203848825</v>
      </c>
      <c r="U5537" s="3">
        <v>2366.7356</v>
      </c>
    </row>
    <row r="5538" hidden="1">
      <c r="A5538" s="10" t="str">
        <f t="shared" si="1"/>
        <v>Occ.Pal.Terr2014</v>
      </c>
      <c r="B5538" s="1" t="s">
        <v>157</v>
      </c>
      <c r="C5538" s="3">
        <v>2014.0</v>
      </c>
      <c r="D5538" s="3">
        <v>31.51</v>
      </c>
      <c r="E5538" s="3">
        <v>61.72</v>
      </c>
      <c r="F5538" s="2"/>
      <c r="G5538" s="3">
        <v>0.21</v>
      </c>
      <c r="H5538" s="3">
        <v>5683.2</v>
      </c>
      <c r="I5538" s="3">
        <v>943.72</v>
      </c>
      <c r="J5538" s="3">
        <v>-36.09</v>
      </c>
      <c r="K5538" s="3">
        <v>13989.7</v>
      </c>
      <c r="L5538" s="3">
        <v>9.68</v>
      </c>
      <c r="M5538" s="3">
        <v>52.04</v>
      </c>
      <c r="N5538" s="3">
        <v>29.35</v>
      </c>
      <c r="O5538" s="3">
        <v>8.92</v>
      </c>
      <c r="P5538" s="3">
        <v>4.13</v>
      </c>
      <c r="Q5538" s="3">
        <v>66.39</v>
      </c>
      <c r="R5538" s="3">
        <v>13.67</v>
      </c>
      <c r="S5538" s="3">
        <v>15.81</v>
      </c>
      <c r="T5538" s="3">
        <v>1725.77646526272</v>
      </c>
      <c r="U5538" s="3">
        <v>1252.1751</v>
      </c>
    </row>
    <row r="5539" hidden="1">
      <c r="A5539" s="10" t="str">
        <f t="shared" si="1"/>
        <v>French Polynesia2014</v>
      </c>
      <c r="B5539" s="1" t="s">
        <v>85</v>
      </c>
      <c r="C5539" s="3">
        <v>2014.0</v>
      </c>
      <c r="D5539" s="3">
        <v>20.51</v>
      </c>
      <c r="E5539" s="3">
        <v>80.58</v>
      </c>
      <c r="F5539" s="2"/>
      <c r="G5539" s="3">
        <v>0.29</v>
      </c>
      <c r="H5539" s="3">
        <v>1761.7</v>
      </c>
      <c r="I5539" s="3">
        <v>170.1</v>
      </c>
      <c r="J5539" s="2"/>
      <c r="K5539" s="2"/>
      <c r="L5539" s="3">
        <v>20.41</v>
      </c>
      <c r="M5539" s="3">
        <v>60.17</v>
      </c>
      <c r="N5539" s="3">
        <v>10.42</v>
      </c>
      <c r="O5539" s="3">
        <v>9.0</v>
      </c>
      <c r="P5539" s="3">
        <v>14.58</v>
      </c>
      <c r="Q5539" s="3">
        <v>12.36</v>
      </c>
      <c r="R5539" s="3">
        <v>5.04</v>
      </c>
      <c r="S5539" s="3">
        <v>68.03</v>
      </c>
      <c r="T5539" s="3">
        <v>1647.75785356022</v>
      </c>
      <c r="U5539" s="3">
        <v>3827.7652</v>
      </c>
    </row>
    <row r="5540" hidden="1">
      <c r="A5540" s="10" t="str">
        <f t="shared" si="1"/>
        <v>Qatar2014</v>
      </c>
      <c r="B5540" s="1" t="s">
        <v>169</v>
      </c>
      <c r="C5540" s="3">
        <v>2014.0</v>
      </c>
      <c r="D5540" s="3">
        <v>86.81</v>
      </c>
      <c r="E5540" s="3">
        <v>68.93</v>
      </c>
      <c r="F5540" s="3">
        <v>-0.56049</v>
      </c>
      <c r="G5540" s="3">
        <v>0.14</v>
      </c>
      <c r="H5540" s="3">
        <v>30447.66</v>
      </c>
      <c r="I5540" s="3">
        <v>131591.55</v>
      </c>
      <c r="J5540" s="3">
        <v>36.96</v>
      </c>
      <c r="K5540" s="3">
        <v>206225.0</v>
      </c>
      <c r="L5540" s="3">
        <v>31.66</v>
      </c>
      <c r="M5540" s="3">
        <v>37.27</v>
      </c>
      <c r="N5540" s="3">
        <v>23.27</v>
      </c>
      <c r="O5540" s="3">
        <v>7.81</v>
      </c>
      <c r="P5540" s="3">
        <v>0.06</v>
      </c>
      <c r="Q5540" s="3">
        <v>70.24</v>
      </c>
      <c r="R5540" s="3">
        <v>0.08</v>
      </c>
      <c r="S5540" s="3">
        <v>16.6</v>
      </c>
      <c r="T5540" s="3">
        <v>2576.73349213615</v>
      </c>
      <c r="U5540" s="3">
        <v>7663.7867</v>
      </c>
    </row>
    <row r="5541" hidden="1">
      <c r="A5541" s="10" t="str">
        <f t="shared" si="1"/>
        <v>Reunion2014</v>
      </c>
      <c r="B5541" s="1" t="s">
        <v>170</v>
      </c>
      <c r="C5541" s="3">
        <v>2014.0</v>
      </c>
      <c r="D5541" s="3">
        <v>0.0</v>
      </c>
      <c r="E5541" s="3">
        <v>0.0</v>
      </c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3">
        <v>0.0</v>
      </c>
      <c r="U5541" s="3">
        <v>0.0</v>
      </c>
    </row>
    <row r="5542" hidden="1">
      <c r="A5542" s="10" t="str">
        <f t="shared" si="1"/>
        <v>Romania2014</v>
      </c>
      <c r="B5542" s="1" t="s">
        <v>171</v>
      </c>
      <c r="C5542" s="3">
        <v>2014.0</v>
      </c>
      <c r="D5542" s="3">
        <v>20.61</v>
      </c>
      <c r="E5542" s="3">
        <v>59.56</v>
      </c>
      <c r="F5542" s="3">
        <v>1.083794</v>
      </c>
      <c r="G5542" s="3">
        <v>0.06</v>
      </c>
      <c r="H5542" s="3">
        <v>77889.07</v>
      </c>
      <c r="I5542" s="3">
        <v>69877.89</v>
      </c>
      <c r="J5542" s="3">
        <v>-0.42</v>
      </c>
      <c r="K5542" s="3">
        <v>199959.0</v>
      </c>
      <c r="L5542" s="3">
        <v>29.98</v>
      </c>
      <c r="M5542" s="3">
        <v>29.58</v>
      </c>
      <c r="N5542" s="3">
        <v>25.19</v>
      </c>
      <c r="O5542" s="3">
        <v>11.38</v>
      </c>
      <c r="P5542" s="3">
        <v>29.86</v>
      </c>
      <c r="Q5542" s="3">
        <v>41.3</v>
      </c>
      <c r="R5542" s="3">
        <v>17.22</v>
      </c>
      <c r="S5542" s="3">
        <v>8.56</v>
      </c>
      <c r="T5542" s="3">
        <v>2111.99002831848</v>
      </c>
      <c r="U5542" s="3">
        <v>1268.5147</v>
      </c>
    </row>
    <row r="5543" hidden="1">
      <c r="A5543" s="10" t="str">
        <f t="shared" si="1"/>
        <v>Russian Federation2014</v>
      </c>
      <c r="B5543" s="1" t="s">
        <v>172</v>
      </c>
      <c r="C5543" s="3">
        <v>2014.0</v>
      </c>
      <c r="D5543" s="3">
        <v>76.68</v>
      </c>
      <c r="E5543" s="3">
        <v>75.36</v>
      </c>
      <c r="F5543" s="3">
        <v>-0.006737</v>
      </c>
      <c r="G5543" s="3">
        <v>0.03</v>
      </c>
      <c r="H5543" s="3">
        <v>286648.78</v>
      </c>
      <c r="I5543" s="3">
        <v>497833.53</v>
      </c>
      <c r="J5543" s="3">
        <v>6.42</v>
      </c>
      <c r="K5543" s="3">
        <v>2059239.95</v>
      </c>
      <c r="L5543" s="3">
        <v>39.53</v>
      </c>
      <c r="M5543" s="3">
        <v>35.83</v>
      </c>
      <c r="N5543" s="3">
        <v>15.41</v>
      </c>
      <c r="O5543" s="3">
        <v>8.99</v>
      </c>
      <c r="P5543" s="3">
        <v>3.76</v>
      </c>
      <c r="Q5543" s="3">
        <v>39.68</v>
      </c>
      <c r="R5543" s="3">
        <v>16.06</v>
      </c>
      <c r="S5543" s="3">
        <v>38.15</v>
      </c>
      <c r="T5543" s="3">
        <v>2447.09402459719</v>
      </c>
      <c r="U5543" s="3">
        <v>4956.8385</v>
      </c>
    </row>
    <row r="5544" hidden="1">
      <c r="A5544" s="10" t="str">
        <f t="shared" si="1"/>
        <v>Rwanda2014</v>
      </c>
      <c r="B5544" s="1" t="s">
        <v>173</v>
      </c>
      <c r="C5544" s="3">
        <v>2014.0</v>
      </c>
      <c r="D5544" s="3">
        <v>85.46</v>
      </c>
      <c r="E5544" s="3">
        <v>73.56</v>
      </c>
      <c r="F5544" s="2"/>
      <c r="G5544" s="3">
        <v>0.11</v>
      </c>
      <c r="H5544" s="3">
        <v>2193.98</v>
      </c>
      <c r="I5544" s="3">
        <v>615.82</v>
      </c>
      <c r="J5544" s="3">
        <v>-16.31</v>
      </c>
      <c r="K5544" s="3">
        <v>8246.17</v>
      </c>
      <c r="L5544" s="3">
        <v>21.78</v>
      </c>
      <c r="M5544" s="3">
        <v>51.78</v>
      </c>
      <c r="N5544" s="3">
        <v>21.45</v>
      </c>
      <c r="O5544" s="3">
        <v>4.99</v>
      </c>
      <c r="P5544" s="3">
        <v>2.74</v>
      </c>
      <c r="Q5544" s="3">
        <v>36.54</v>
      </c>
      <c r="R5544" s="3">
        <v>12.98</v>
      </c>
      <c r="S5544" s="3">
        <v>47.74</v>
      </c>
      <c r="T5544" s="3">
        <v>1717.90341161709</v>
      </c>
      <c r="U5544" s="3">
        <v>2334.6309</v>
      </c>
    </row>
    <row r="5545" hidden="1">
      <c r="A5545" s="10" t="str">
        <f t="shared" si="1"/>
        <v>South Asia2014</v>
      </c>
      <c r="B5545" s="1" t="s">
        <v>187</v>
      </c>
      <c r="C5545" s="3">
        <v>2014.0</v>
      </c>
      <c r="D5545" s="3">
        <v>33.08</v>
      </c>
      <c r="E5545" s="3">
        <v>29.61</v>
      </c>
      <c r="F5545" s="2"/>
      <c r="G5545" s="2"/>
      <c r="H5545" s="3">
        <v>543438.83</v>
      </c>
      <c r="I5545" s="3">
        <v>355178.54</v>
      </c>
      <c r="J5545" s="3">
        <v>-3.86</v>
      </c>
      <c r="K5545" s="3">
        <v>2581820.08</v>
      </c>
      <c r="L5545" s="3">
        <v>15.94</v>
      </c>
      <c r="M5545" s="3">
        <v>13.67</v>
      </c>
      <c r="N5545" s="3">
        <v>28.96</v>
      </c>
      <c r="O5545" s="3">
        <v>38.6</v>
      </c>
      <c r="P5545" s="3">
        <v>12.06</v>
      </c>
      <c r="Q5545" s="3">
        <v>49.37</v>
      </c>
      <c r="R5545" s="3">
        <v>29.06</v>
      </c>
      <c r="S5545" s="3">
        <v>9.12</v>
      </c>
      <c r="T5545" s="3">
        <v>0.0</v>
      </c>
      <c r="U5545" s="3">
        <v>1076.8951</v>
      </c>
    </row>
    <row r="5546" hidden="1">
      <c r="A5546" s="10" t="str">
        <f t="shared" si="1"/>
        <v>Saudi Arabia2014</v>
      </c>
      <c r="B5546" s="1" t="s">
        <v>176</v>
      </c>
      <c r="C5546" s="3">
        <v>2014.0</v>
      </c>
      <c r="D5546" s="3">
        <v>84.77</v>
      </c>
      <c r="E5546" s="3">
        <v>68.37</v>
      </c>
      <c r="F5546" s="3">
        <v>-0.188727</v>
      </c>
      <c r="G5546" s="3">
        <v>0.08</v>
      </c>
      <c r="H5546" s="3">
        <v>168239.64</v>
      </c>
      <c r="I5546" s="3">
        <v>341947.18</v>
      </c>
      <c r="J5546" s="3">
        <v>13.11</v>
      </c>
      <c r="K5546" s="3">
        <v>756349.99</v>
      </c>
      <c r="L5546" s="3">
        <v>32.32</v>
      </c>
      <c r="M5546" s="3">
        <v>36.05</v>
      </c>
      <c r="N5546" s="3">
        <v>24.09</v>
      </c>
      <c r="O5546" s="3">
        <v>7.53</v>
      </c>
      <c r="P5546" s="3">
        <v>1.72</v>
      </c>
      <c r="Q5546" s="3">
        <v>11.88</v>
      </c>
      <c r="R5546" s="3">
        <v>12.48</v>
      </c>
      <c r="S5546" s="3">
        <v>73.9</v>
      </c>
      <c r="T5546" s="3">
        <v>2348.41634468578</v>
      </c>
      <c r="U5546" s="3">
        <v>7000.3737</v>
      </c>
    </row>
    <row r="5547" hidden="1">
      <c r="A5547" s="10" t="str">
        <f t="shared" si="1"/>
        <v>Sudan2014</v>
      </c>
      <c r="B5547" s="1" t="s">
        <v>193</v>
      </c>
      <c r="C5547" s="3">
        <v>2014.0</v>
      </c>
      <c r="D5547" s="3">
        <v>0.0</v>
      </c>
      <c r="E5547" s="3">
        <v>0.0</v>
      </c>
      <c r="F5547" s="2"/>
      <c r="G5547" s="2"/>
      <c r="H5547" s="2"/>
      <c r="I5547" s="2"/>
      <c r="J5547" s="3">
        <v>-3.16</v>
      </c>
      <c r="K5547" s="3">
        <v>64941.71</v>
      </c>
      <c r="L5547" s="2"/>
      <c r="M5547" s="2"/>
      <c r="N5547" s="2"/>
      <c r="O5547" s="2"/>
      <c r="P5547" s="2"/>
      <c r="Q5547" s="2"/>
      <c r="R5547" s="2"/>
      <c r="S5547" s="2"/>
      <c r="T5547" s="3">
        <v>1553.67174271824</v>
      </c>
      <c r="U5547" s="3">
        <v>3325.562</v>
      </c>
    </row>
    <row r="5548" hidden="1">
      <c r="A5548" s="10" t="str">
        <f t="shared" si="1"/>
        <v>Senegal2014</v>
      </c>
      <c r="B5548" s="1" t="s">
        <v>177</v>
      </c>
      <c r="C5548" s="3">
        <v>2014.0</v>
      </c>
      <c r="D5548" s="3">
        <v>62.62</v>
      </c>
      <c r="E5548" s="3">
        <v>67.32</v>
      </c>
      <c r="F5548" s="3">
        <v>-0.509239</v>
      </c>
      <c r="G5548" s="3">
        <v>0.06</v>
      </c>
      <c r="H5548" s="3">
        <v>6502.67</v>
      </c>
      <c r="I5548" s="3">
        <v>2750.17</v>
      </c>
      <c r="J5548" s="3">
        <v>-14.89</v>
      </c>
      <c r="K5548" s="3">
        <v>19797.25</v>
      </c>
      <c r="L5548" s="3">
        <v>17.87</v>
      </c>
      <c r="M5548" s="3">
        <v>49.45</v>
      </c>
      <c r="N5548" s="3">
        <v>16.63</v>
      </c>
      <c r="O5548" s="3">
        <v>16.01</v>
      </c>
      <c r="P5548" s="3">
        <v>3.28</v>
      </c>
      <c r="Q5548" s="3">
        <v>37.8</v>
      </c>
      <c r="R5548" s="3">
        <v>37.63</v>
      </c>
      <c r="S5548" s="3">
        <v>21.23</v>
      </c>
      <c r="T5548" s="3">
        <v>1654.38275353507</v>
      </c>
      <c r="U5548" s="3">
        <v>1103.6899</v>
      </c>
    </row>
    <row r="5549" hidden="1">
      <c r="A5549" s="10" t="str">
        <f t="shared" si="1"/>
        <v>Serbia, FR(Serbia/Montenegro)2014</v>
      </c>
      <c r="B5549" s="1" t="s">
        <v>178</v>
      </c>
      <c r="C5549" s="3">
        <v>2014.0</v>
      </c>
      <c r="D5549" s="3">
        <v>29.77</v>
      </c>
      <c r="E5549" s="3">
        <v>53.06</v>
      </c>
      <c r="F5549" s="2"/>
      <c r="G5549" s="3">
        <v>0.06</v>
      </c>
      <c r="H5549" s="3">
        <v>20608.58</v>
      </c>
      <c r="I5549" s="3">
        <v>14843.35</v>
      </c>
      <c r="J5549" s="3">
        <v>-8.08</v>
      </c>
      <c r="K5549" s="3">
        <v>47062.21</v>
      </c>
      <c r="L5549" s="3">
        <v>21.67</v>
      </c>
      <c r="M5549" s="3">
        <v>31.39</v>
      </c>
      <c r="N5549" s="3">
        <v>25.1</v>
      </c>
      <c r="O5549" s="3">
        <v>10.94</v>
      </c>
      <c r="P5549" s="3">
        <v>14.39</v>
      </c>
      <c r="Q5549" s="3">
        <v>51.72</v>
      </c>
      <c r="R5549" s="3">
        <v>20.29</v>
      </c>
      <c r="S5549" s="3">
        <v>12.85</v>
      </c>
      <c r="T5549" s="3">
        <v>1609.58420774679</v>
      </c>
      <c r="U5549" s="3">
        <v>994.3035</v>
      </c>
    </row>
    <row r="5550" hidden="1">
      <c r="A5550" s="10" t="str">
        <f t="shared" si="1"/>
        <v>Singapore2014</v>
      </c>
      <c r="B5550" s="1" t="s">
        <v>181</v>
      </c>
      <c r="C5550" s="3">
        <v>2014.0</v>
      </c>
      <c r="D5550" s="3">
        <v>20.0</v>
      </c>
      <c r="E5550" s="3">
        <v>72.18</v>
      </c>
      <c r="F5550" s="3">
        <v>1.750361</v>
      </c>
      <c r="G5550" s="3">
        <v>0.06</v>
      </c>
      <c r="H5550" s="3">
        <v>377937.64</v>
      </c>
      <c r="I5550" s="3">
        <v>415418.25</v>
      </c>
      <c r="J5550" s="3">
        <v>23.44</v>
      </c>
      <c r="K5550" s="3">
        <v>314851.0</v>
      </c>
      <c r="L5550" s="3">
        <v>39.57</v>
      </c>
      <c r="M5550" s="3">
        <v>32.61</v>
      </c>
      <c r="N5550" s="3">
        <v>15.58</v>
      </c>
      <c r="O5550" s="3">
        <v>10.94</v>
      </c>
      <c r="P5550" s="3">
        <v>45.69</v>
      </c>
      <c r="Q5550" s="3">
        <v>27.23</v>
      </c>
      <c r="R5550" s="3">
        <v>18.37</v>
      </c>
      <c r="S5550" s="3">
        <v>0.96</v>
      </c>
      <c r="T5550" s="3">
        <v>2533.53646378745</v>
      </c>
      <c r="U5550" s="3">
        <v>2381.9949</v>
      </c>
    </row>
    <row r="5551" hidden="1">
      <c r="A5551" s="10" t="str">
        <f t="shared" si="1"/>
        <v>Solomon Islands2014</v>
      </c>
      <c r="B5551" s="1" t="s">
        <v>185</v>
      </c>
      <c r="C5551" s="3">
        <v>2014.0</v>
      </c>
      <c r="D5551" s="3">
        <v>87.53</v>
      </c>
      <c r="E5551" s="3">
        <v>55.32</v>
      </c>
      <c r="F5551" s="2"/>
      <c r="G5551" s="3">
        <v>0.48</v>
      </c>
      <c r="H5551" s="3">
        <v>499.27</v>
      </c>
      <c r="I5551" s="3">
        <v>458.11</v>
      </c>
      <c r="J5551" s="3">
        <v>-9.17</v>
      </c>
      <c r="K5551" s="3">
        <v>1335.54</v>
      </c>
      <c r="L5551" s="3">
        <v>8.06</v>
      </c>
      <c r="M5551" s="3">
        <v>47.26</v>
      </c>
      <c r="N5551" s="3">
        <v>2.52</v>
      </c>
      <c r="O5551" s="3">
        <v>4.28</v>
      </c>
      <c r="P5551" s="3">
        <v>0.64</v>
      </c>
      <c r="Q5551" s="3">
        <v>1.6</v>
      </c>
      <c r="R5551" s="3">
        <v>7.16</v>
      </c>
      <c r="S5551" s="3">
        <v>5.83</v>
      </c>
      <c r="T5551" s="3">
        <v>1681.09227850168</v>
      </c>
      <c r="U5551" s="3">
        <v>3948.9643</v>
      </c>
    </row>
    <row r="5552" hidden="1">
      <c r="A5552" s="10" t="str">
        <f t="shared" si="1"/>
        <v>Sierra Leone2014</v>
      </c>
      <c r="B5552" s="1" t="s">
        <v>180</v>
      </c>
      <c r="C5552" s="3">
        <v>2014.0</v>
      </c>
      <c r="D5552" s="3">
        <v>89.04</v>
      </c>
      <c r="E5552" s="3">
        <v>92.77</v>
      </c>
      <c r="F5552" s="2"/>
      <c r="G5552" s="3">
        <v>0.57</v>
      </c>
      <c r="H5552" s="3">
        <v>2056.85</v>
      </c>
      <c r="I5552" s="3">
        <v>279.25</v>
      </c>
      <c r="J5552" s="3">
        <v>-21.67</v>
      </c>
      <c r="K5552" s="3">
        <v>5015.16</v>
      </c>
      <c r="L5552" s="3">
        <v>18.4</v>
      </c>
      <c r="M5552" s="3">
        <v>74.37</v>
      </c>
      <c r="N5552" s="3">
        <v>5.82</v>
      </c>
      <c r="O5552" s="3">
        <v>1.37</v>
      </c>
      <c r="P5552" s="3">
        <v>4.38</v>
      </c>
      <c r="Q5552" s="3">
        <v>6.14</v>
      </c>
      <c r="R5552" s="3">
        <v>1.99</v>
      </c>
      <c r="S5552" s="3">
        <v>87.49</v>
      </c>
      <c r="T5552" s="3">
        <v>2163.55063467135</v>
      </c>
      <c r="U5552" s="3">
        <v>7262.5709</v>
      </c>
    </row>
    <row r="5553" hidden="1">
      <c r="A5553" s="10" t="str">
        <f t="shared" si="1"/>
        <v>El Salvador2014</v>
      </c>
      <c r="B5553" s="1" t="s">
        <v>73</v>
      </c>
      <c r="C5553" s="3">
        <v>2014.0</v>
      </c>
      <c r="D5553" s="3">
        <v>28.14</v>
      </c>
      <c r="E5553" s="3">
        <v>62.72</v>
      </c>
      <c r="F5553" s="3">
        <v>0.116392</v>
      </c>
      <c r="G5553" s="3">
        <v>0.27</v>
      </c>
      <c r="H5553" s="3">
        <v>10514.18</v>
      </c>
      <c r="I5553" s="3">
        <v>5301.55</v>
      </c>
      <c r="J5553" s="3">
        <v>-19.0</v>
      </c>
      <c r="K5553" s="3">
        <v>22593.48</v>
      </c>
      <c r="L5553" s="3">
        <v>14.31</v>
      </c>
      <c r="M5553" s="3">
        <v>48.41</v>
      </c>
      <c r="N5553" s="3">
        <v>27.99</v>
      </c>
      <c r="O5553" s="3">
        <v>7.03</v>
      </c>
      <c r="P5553" s="3">
        <v>4.94</v>
      </c>
      <c r="Q5553" s="3">
        <v>70.99</v>
      </c>
      <c r="R5553" s="3">
        <v>17.24</v>
      </c>
      <c r="S5553" s="3">
        <v>5.31</v>
      </c>
      <c r="T5553" s="3">
        <v>1536.3951679066</v>
      </c>
      <c r="U5553" s="3">
        <v>2444.4747</v>
      </c>
    </row>
    <row r="5554" hidden="1">
      <c r="A5554" s="10" t="str">
        <f t="shared" si="1"/>
        <v>Small states2014</v>
      </c>
      <c r="B5554" s="1" t="s">
        <v>184</v>
      </c>
      <c r="C5554" s="3">
        <v>2014.0</v>
      </c>
      <c r="D5554" s="3">
        <v>66.24</v>
      </c>
      <c r="E5554" s="3">
        <v>64.1</v>
      </c>
      <c r="F5554" s="2"/>
      <c r="G5554" s="2"/>
      <c r="H5554" s="3">
        <v>345248.64</v>
      </c>
      <c r="I5554" s="3">
        <v>362817.0</v>
      </c>
      <c r="J5554" s="3">
        <v>-1.98</v>
      </c>
      <c r="K5554" s="3">
        <v>1808739.99</v>
      </c>
      <c r="L5554" s="3">
        <v>28.02</v>
      </c>
      <c r="M5554" s="3">
        <v>36.08</v>
      </c>
      <c r="N5554" s="3">
        <v>19.84</v>
      </c>
      <c r="O5554" s="3">
        <v>12.94</v>
      </c>
      <c r="P5554" s="3">
        <v>7.34</v>
      </c>
      <c r="Q5554" s="3">
        <v>15.59</v>
      </c>
      <c r="R5554" s="3">
        <v>20.16</v>
      </c>
      <c r="S5554" s="3">
        <v>56.72</v>
      </c>
      <c r="T5554" s="3">
        <v>0.0</v>
      </c>
      <c r="U5554" s="3">
        <v>2702.8743</v>
      </c>
    </row>
    <row r="5555" hidden="1">
      <c r="A5555" s="10" t="str">
        <f t="shared" si="1"/>
        <v>Sao Tome and Principe2014</v>
      </c>
      <c r="B5555" s="1" t="s">
        <v>175</v>
      </c>
      <c r="C5555" s="3">
        <v>2014.0</v>
      </c>
      <c r="D5555" s="3">
        <v>97.12</v>
      </c>
      <c r="E5555" s="3">
        <v>77.45</v>
      </c>
      <c r="F5555" s="2"/>
      <c r="G5555" s="3">
        <v>0.1</v>
      </c>
      <c r="H5555" s="3">
        <v>169.72</v>
      </c>
      <c r="I5555" s="3">
        <v>10.5</v>
      </c>
      <c r="J5555" s="2"/>
      <c r="K5555" s="3">
        <v>346.53</v>
      </c>
      <c r="L5555" s="3">
        <v>13.03</v>
      </c>
      <c r="M5555" s="3">
        <v>64.42</v>
      </c>
      <c r="N5555" s="3">
        <v>16.71</v>
      </c>
      <c r="O5555" s="3">
        <v>5.81</v>
      </c>
      <c r="P5555" s="3">
        <v>0.77</v>
      </c>
      <c r="Q5555" s="3">
        <v>6.23</v>
      </c>
      <c r="R5555" s="3">
        <v>0.28</v>
      </c>
      <c r="S5555" s="3">
        <v>92.72</v>
      </c>
      <c r="T5555" s="3">
        <v>1626.69306246369</v>
      </c>
      <c r="U5555" s="3">
        <v>8392.3671</v>
      </c>
    </row>
    <row r="5556" hidden="1">
      <c r="A5556" s="10" t="str">
        <f t="shared" si="1"/>
        <v>Sudan2014</v>
      </c>
      <c r="B5556" s="1" t="s">
        <v>193</v>
      </c>
      <c r="C5556" s="3">
        <v>2014.0</v>
      </c>
      <c r="D5556" s="3">
        <v>73.22</v>
      </c>
      <c r="E5556" s="3">
        <v>67.39</v>
      </c>
      <c r="F5556" s="2"/>
      <c r="G5556" s="3">
        <v>0.21</v>
      </c>
      <c r="H5556" s="3">
        <v>9711.72</v>
      </c>
      <c r="I5556" s="3">
        <v>6204.79</v>
      </c>
      <c r="J5556" s="2"/>
      <c r="K5556" s="2"/>
      <c r="L5556" s="3">
        <v>23.07</v>
      </c>
      <c r="M5556" s="3">
        <v>44.32</v>
      </c>
      <c r="N5556" s="3">
        <v>18.23</v>
      </c>
      <c r="O5556" s="3">
        <v>14.33</v>
      </c>
      <c r="P5556" s="3">
        <v>0.06</v>
      </c>
      <c r="Q5556" s="3">
        <v>3.39</v>
      </c>
      <c r="R5556" s="3">
        <v>27.88</v>
      </c>
      <c r="S5556" s="3">
        <v>67.15</v>
      </c>
      <c r="T5556" s="3">
        <v>1553.67174271824</v>
      </c>
      <c r="U5556" s="3">
        <v>3325.562</v>
      </c>
    </row>
    <row r="5557" hidden="1">
      <c r="A5557" s="10" t="str">
        <f t="shared" si="1"/>
        <v>Suriname2014</v>
      </c>
      <c r="B5557" s="1" t="s">
        <v>194</v>
      </c>
      <c r="C5557" s="3">
        <v>2014.0</v>
      </c>
      <c r="D5557" s="3">
        <v>17.48</v>
      </c>
      <c r="E5557" s="3">
        <v>77.91</v>
      </c>
      <c r="F5557" s="2"/>
      <c r="G5557" s="3">
        <v>0.14</v>
      </c>
      <c r="H5557" s="3">
        <v>1826.73</v>
      </c>
      <c r="I5557" s="3">
        <v>1917.67</v>
      </c>
      <c r="J5557" s="2"/>
      <c r="K5557" s="3">
        <v>5240.61</v>
      </c>
      <c r="L5557" s="3">
        <v>28.68</v>
      </c>
      <c r="M5557" s="3">
        <v>49.23</v>
      </c>
      <c r="N5557" s="3">
        <v>18.02</v>
      </c>
      <c r="O5557" s="3">
        <v>3.47</v>
      </c>
      <c r="P5557" s="3">
        <v>2.31</v>
      </c>
      <c r="Q5557" s="3">
        <v>14.92</v>
      </c>
      <c r="R5557" s="3">
        <v>0.77</v>
      </c>
      <c r="S5557" s="3">
        <v>3.36</v>
      </c>
      <c r="T5557" s="3">
        <v>1955.17380457233</v>
      </c>
      <c r="U5557" s="3">
        <v>6459.0936</v>
      </c>
    </row>
    <row r="5558" hidden="1">
      <c r="A5558" s="10" t="str">
        <f t="shared" si="1"/>
        <v>Slovak Republic2014</v>
      </c>
      <c r="B5558" s="1" t="s">
        <v>182</v>
      </c>
      <c r="C5558" s="3">
        <v>2014.0</v>
      </c>
      <c r="D5558" s="3">
        <v>12.15</v>
      </c>
      <c r="E5558" s="3">
        <v>72.89</v>
      </c>
      <c r="F5558" s="3">
        <v>1.525525</v>
      </c>
      <c r="G5558" s="3">
        <v>0.08</v>
      </c>
      <c r="H5558" s="3">
        <v>81119.38</v>
      </c>
      <c r="I5558" s="3">
        <v>85767.26</v>
      </c>
      <c r="J5558" s="3">
        <v>4.82</v>
      </c>
      <c r="K5558" s="3">
        <v>101190.0</v>
      </c>
      <c r="L5558" s="3">
        <v>41.48</v>
      </c>
      <c r="M5558" s="3">
        <v>31.41</v>
      </c>
      <c r="N5558" s="3">
        <v>18.04</v>
      </c>
      <c r="O5558" s="3">
        <v>8.79</v>
      </c>
      <c r="P5558" s="3">
        <v>31.33</v>
      </c>
      <c r="Q5558" s="3">
        <v>49.58</v>
      </c>
      <c r="R5558" s="3">
        <v>15.94</v>
      </c>
      <c r="S5558" s="3">
        <v>3.05</v>
      </c>
      <c r="T5558" s="3">
        <v>2521.31358856403</v>
      </c>
      <c r="U5558" s="3">
        <v>1983.2945</v>
      </c>
    </row>
    <row r="5559" hidden="1">
      <c r="A5559" s="10" t="str">
        <f t="shared" si="1"/>
        <v>Slovenia2014</v>
      </c>
      <c r="B5559" s="1" t="s">
        <v>183</v>
      </c>
      <c r="C5559" s="3">
        <v>2014.0</v>
      </c>
      <c r="D5559" s="3">
        <v>17.04</v>
      </c>
      <c r="E5559" s="3">
        <v>66.55</v>
      </c>
      <c r="F5559" s="3">
        <v>1.554693</v>
      </c>
      <c r="G5559" s="3">
        <v>0.08</v>
      </c>
      <c r="H5559" s="3">
        <v>30049.31</v>
      </c>
      <c r="I5559" s="3">
        <v>30522.1</v>
      </c>
      <c r="J5559" s="3">
        <v>6.75</v>
      </c>
      <c r="K5559" s="3">
        <v>49930.69</v>
      </c>
      <c r="L5559" s="3">
        <v>22.44</v>
      </c>
      <c r="M5559" s="3">
        <v>44.11</v>
      </c>
      <c r="N5559" s="3">
        <v>26.44</v>
      </c>
      <c r="O5559" s="3">
        <v>6.8</v>
      </c>
      <c r="P5559" s="3">
        <v>25.22</v>
      </c>
      <c r="Q5559" s="3">
        <v>46.62</v>
      </c>
      <c r="R5559" s="3">
        <v>23.36</v>
      </c>
      <c r="S5559" s="3">
        <v>4.48</v>
      </c>
      <c r="T5559" s="3">
        <v>1813.8530760817</v>
      </c>
      <c r="U5559" s="3">
        <v>1279.1313</v>
      </c>
    </row>
    <row r="5560" hidden="1">
      <c r="A5560" s="10" t="str">
        <f t="shared" si="1"/>
        <v>Sweden2014</v>
      </c>
      <c r="B5560" s="1" t="s">
        <v>195</v>
      </c>
      <c r="C5560" s="3">
        <v>2014.0</v>
      </c>
      <c r="D5560" s="3">
        <v>27.6</v>
      </c>
      <c r="E5560" s="3">
        <v>64.98</v>
      </c>
      <c r="F5560" s="3">
        <v>1.725633</v>
      </c>
      <c r="G5560" s="3">
        <v>0.04</v>
      </c>
      <c r="H5560" s="3">
        <v>162257.05</v>
      </c>
      <c r="I5560" s="3">
        <v>164680.01</v>
      </c>
      <c r="J5560" s="3">
        <v>3.6</v>
      </c>
      <c r="K5560" s="3">
        <v>581964.01</v>
      </c>
      <c r="L5560" s="3">
        <v>28.96</v>
      </c>
      <c r="M5560" s="3">
        <v>36.02</v>
      </c>
      <c r="N5560" s="3">
        <v>16.69</v>
      </c>
      <c r="O5560" s="3">
        <v>14.88</v>
      </c>
      <c r="P5560" s="3">
        <v>33.29</v>
      </c>
      <c r="Q5560" s="3">
        <v>31.26</v>
      </c>
      <c r="R5560" s="3">
        <v>25.42</v>
      </c>
      <c r="S5560" s="3">
        <v>5.77</v>
      </c>
      <c r="T5560" s="3">
        <v>2000.17777526858</v>
      </c>
      <c r="U5560" s="3">
        <v>1291.9407</v>
      </c>
    </row>
    <row r="5561" hidden="1">
      <c r="A5561" s="10" t="str">
        <f t="shared" si="1"/>
        <v>Eswatini2014</v>
      </c>
      <c r="B5561" s="1" t="s">
        <v>76</v>
      </c>
      <c r="C5561" s="3">
        <v>2014.0</v>
      </c>
      <c r="D5561" s="3">
        <v>37.89</v>
      </c>
      <c r="E5561" s="3">
        <v>65.56</v>
      </c>
      <c r="F5561" s="3">
        <v>0.383407</v>
      </c>
      <c r="G5561" s="3">
        <v>0.26</v>
      </c>
      <c r="H5561" s="3">
        <v>1730.27</v>
      </c>
      <c r="I5561" s="3">
        <v>2011.16</v>
      </c>
      <c r="J5561" s="3">
        <v>-0.63</v>
      </c>
      <c r="K5561" s="3">
        <v>4422.3</v>
      </c>
      <c r="L5561" s="3">
        <v>16.28</v>
      </c>
      <c r="M5561" s="3">
        <v>49.28</v>
      </c>
      <c r="N5561" s="3">
        <v>23.97</v>
      </c>
      <c r="O5561" s="3">
        <v>7.92</v>
      </c>
      <c r="P5561" s="3">
        <v>1.54</v>
      </c>
      <c r="Q5561" s="3">
        <v>19.08</v>
      </c>
      <c r="R5561" s="3">
        <v>57.2</v>
      </c>
      <c r="S5561" s="3">
        <v>4.54</v>
      </c>
      <c r="T5561" s="3">
        <v>0.0</v>
      </c>
      <c r="U5561" s="3">
        <v>3243.6343</v>
      </c>
    </row>
    <row r="5562" hidden="1">
      <c r="A5562" s="10" t="str">
        <f t="shared" si="1"/>
        <v>Seychelles2014</v>
      </c>
      <c r="B5562" s="1" t="s">
        <v>179</v>
      </c>
      <c r="C5562" s="3">
        <v>2014.0</v>
      </c>
      <c r="D5562" s="3">
        <v>97.05</v>
      </c>
      <c r="E5562" s="3">
        <v>68.02</v>
      </c>
      <c r="F5562" s="2"/>
      <c r="G5562" s="3">
        <v>0.12</v>
      </c>
      <c r="H5562" s="3">
        <v>1075.33</v>
      </c>
      <c r="I5562" s="3">
        <v>551.25</v>
      </c>
      <c r="J5562" s="3">
        <v>-11.23</v>
      </c>
      <c r="K5562" s="3">
        <v>1343.01</v>
      </c>
      <c r="L5562" s="3">
        <v>12.65</v>
      </c>
      <c r="M5562" s="3">
        <v>55.37</v>
      </c>
      <c r="N5562" s="3">
        <v>7.84</v>
      </c>
      <c r="O5562" s="3">
        <v>15.75</v>
      </c>
      <c r="P5562" s="3">
        <v>0.98</v>
      </c>
      <c r="Q5562" s="3">
        <v>93.91</v>
      </c>
      <c r="R5562" s="3">
        <v>4.02</v>
      </c>
      <c r="S5562" s="3">
        <v>0.35</v>
      </c>
      <c r="T5562" s="3">
        <v>1622.12554464086</v>
      </c>
      <c r="U5562" s="3">
        <v>4914.5622</v>
      </c>
    </row>
    <row r="5563" hidden="1">
      <c r="A5563" s="10" t="str">
        <f t="shared" si="1"/>
        <v>Syrian Arab Republic2014</v>
      </c>
      <c r="B5563" s="1" t="s">
        <v>197</v>
      </c>
      <c r="C5563" s="3">
        <v>2014.0</v>
      </c>
      <c r="D5563" s="3">
        <v>0.0</v>
      </c>
      <c r="E5563" s="3">
        <v>0.0</v>
      </c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3">
        <v>0.0</v>
      </c>
      <c r="U5563" s="3">
        <v>0.0</v>
      </c>
    </row>
    <row r="5564" hidden="1">
      <c r="A5564" s="10" t="str">
        <f t="shared" si="1"/>
        <v>Turks and Caicos Islands2014</v>
      </c>
      <c r="B5564" s="1" t="s">
        <v>207</v>
      </c>
      <c r="C5564" s="3">
        <v>2014.0</v>
      </c>
      <c r="D5564" s="3">
        <v>0.0</v>
      </c>
      <c r="E5564" s="3">
        <v>0.0</v>
      </c>
      <c r="F5564" s="2"/>
      <c r="G5564" s="2"/>
      <c r="H5564" s="2"/>
      <c r="I5564" s="2"/>
      <c r="J5564" s="2"/>
      <c r="K5564" s="3">
        <v>841.07</v>
      </c>
      <c r="L5564" s="2"/>
      <c r="M5564" s="2"/>
      <c r="N5564" s="2"/>
      <c r="O5564" s="2"/>
      <c r="P5564" s="2"/>
      <c r="Q5564" s="2"/>
      <c r="R5564" s="2"/>
      <c r="S5564" s="2"/>
      <c r="T5564" s="3">
        <v>0.0</v>
      </c>
      <c r="U5564" s="3">
        <v>0.0</v>
      </c>
    </row>
    <row r="5565" hidden="1">
      <c r="A5565" s="10" t="str">
        <f t="shared" si="1"/>
        <v>Chad2014</v>
      </c>
      <c r="B5565" s="1" t="s">
        <v>54</v>
      </c>
      <c r="C5565" s="3">
        <v>2014.0</v>
      </c>
      <c r="D5565" s="3">
        <v>0.0</v>
      </c>
      <c r="E5565" s="3">
        <v>0.0</v>
      </c>
      <c r="F5565" s="2"/>
      <c r="G5565" s="2"/>
      <c r="H5565" s="2"/>
      <c r="I5565" s="2"/>
      <c r="J5565" s="3">
        <v>-8.3</v>
      </c>
      <c r="K5565" s="3">
        <v>13940.77</v>
      </c>
      <c r="L5565" s="2"/>
      <c r="M5565" s="2"/>
      <c r="N5565" s="2"/>
      <c r="O5565" s="2"/>
      <c r="P5565" s="2"/>
      <c r="Q5565" s="2"/>
      <c r="R5565" s="2"/>
      <c r="S5565" s="2"/>
      <c r="T5565" s="3">
        <v>0.0</v>
      </c>
      <c r="U5565" s="3">
        <v>0.0</v>
      </c>
    </row>
    <row r="5566" hidden="1">
      <c r="A5566" s="10" t="str">
        <f t="shared" si="1"/>
        <v>Togo2014</v>
      </c>
      <c r="B5566" s="1" t="s">
        <v>201</v>
      </c>
      <c r="C5566" s="3">
        <v>2014.0</v>
      </c>
      <c r="D5566" s="3">
        <v>52.88</v>
      </c>
      <c r="E5566" s="3">
        <v>63.08</v>
      </c>
      <c r="F5566" s="3">
        <v>-0.58937</v>
      </c>
      <c r="G5566" s="3">
        <v>0.07</v>
      </c>
      <c r="H5566" s="3">
        <v>2033.27</v>
      </c>
      <c r="I5566" s="3">
        <v>959.9</v>
      </c>
      <c r="J5566" s="3">
        <v>-18.03</v>
      </c>
      <c r="K5566" s="3">
        <v>4574.99</v>
      </c>
      <c r="L5566" s="3">
        <v>19.04</v>
      </c>
      <c r="M5566" s="3">
        <v>44.04</v>
      </c>
      <c r="N5566" s="3">
        <v>31.04</v>
      </c>
      <c r="O5566" s="3">
        <v>5.87</v>
      </c>
      <c r="P5566" s="3">
        <v>6.91</v>
      </c>
      <c r="Q5566" s="3">
        <v>32.95</v>
      </c>
      <c r="R5566" s="3">
        <v>33.77</v>
      </c>
      <c r="S5566" s="3">
        <v>26.38</v>
      </c>
      <c r="T5566" s="3">
        <v>1629.84265913116</v>
      </c>
      <c r="U5566" s="3">
        <v>1147.9124</v>
      </c>
    </row>
    <row r="5567" hidden="1">
      <c r="A5567" s="10" t="str">
        <f t="shared" si="1"/>
        <v>Thailand2014</v>
      </c>
      <c r="B5567" s="1" t="s">
        <v>199</v>
      </c>
      <c r="C5567" s="3">
        <v>2014.0</v>
      </c>
      <c r="D5567" s="3">
        <v>21.97</v>
      </c>
      <c r="E5567" s="3">
        <v>54.33</v>
      </c>
      <c r="F5567" s="3">
        <v>1.111392</v>
      </c>
      <c r="G5567" s="3">
        <v>0.05</v>
      </c>
      <c r="H5567" s="3">
        <v>227931.51</v>
      </c>
      <c r="I5567" s="3">
        <v>227572.76</v>
      </c>
      <c r="J5567" s="3">
        <v>5.88</v>
      </c>
      <c r="K5567" s="3">
        <v>407339.01</v>
      </c>
      <c r="L5567" s="3">
        <v>34.7</v>
      </c>
      <c r="M5567" s="3">
        <v>19.63</v>
      </c>
      <c r="N5567" s="3">
        <v>26.58</v>
      </c>
      <c r="O5567" s="3">
        <v>19.09</v>
      </c>
      <c r="P5567" s="3">
        <v>37.86</v>
      </c>
      <c r="Q5567" s="3">
        <v>34.0</v>
      </c>
      <c r="R5567" s="3">
        <v>21.66</v>
      </c>
      <c r="S5567" s="3">
        <v>6.47</v>
      </c>
      <c r="T5567" s="3">
        <v>2191.65582886786</v>
      </c>
      <c r="U5567" s="3">
        <v>1456.1663</v>
      </c>
    </row>
    <row r="5568" hidden="1">
      <c r="A5568" s="10" t="str">
        <f t="shared" si="1"/>
        <v>Turkmenistan2014</v>
      </c>
      <c r="B5568" s="1" t="s">
        <v>206</v>
      </c>
      <c r="C5568" s="3">
        <v>2014.0</v>
      </c>
      <c r="D5568" s="3">
        <v>0.0</v>
      </c>
      <c r="E5568" s="3">
        <v>0.0</v>
      </c>
      <c r="F5568" s="3">
        <v>-0.961465</v>
      </c>
      <c r="G5568" s="2"/>
      <c r="H5568" s="2"/>
      <c r="I5568" s="2"/>
      <c r="J5568" s="3">
        <v>2.47</v>
      </c>
      <c r="K5568" s="3">
        <v>43524.21</v>
      </c>
      <c r="L5568" s="2"/>
      <c r="M5568" s="2"/>
      <c r="N5568" s="2"/>
      <c r="O5568" s="2"/>
      <c r="P5568" s="2"/>
      <c r="Q5568" s="2"/>
      <c r="R5568" s="2"/>
      <c r="S5568" s="2"/>
      <c r="T5568" s="3">
        <v>0.0</v>
      </c>
      <c r="U5568" s="3">
        <v>0.0</v>
      </c>
    </row>
    <row r="5569" hidden="1">
      <c r="A5569" s="10" t="str">
        <f t="shared" si="1"/>
        <v>Timor-Leste2014</v>
      </c>
      <c r="B5569" s="1" t="s">
        <v>200</v>
      </c>
      <c r="C5569" s="3">
        <v>2014.0</v>
      </c>
      <c r="D5569" s="3">
        <v>0.0</v>
      </c>
      <c r="E5569" s="3">
        <v>0.0</v>
      </c>
      <c r="F5569" s="2"/>
      <c r="G5569" s="2"/>
      <c r="H5569" s="2"/>
      <c r="I5569" s="2"/>
      <c r="J5569" s="3">
        <v>-73.6</v>
      </c>
      <c r="K5569" s="3">
        <v>1447.31</v>
      </c>
      <c r="L5569" s="2"/>
      <c r="M5569" s="2"/>
      <c r="N5569" s="2"/>
      <c r="O5569" s="2"/>
      <c r="P5569" s="2"/>
      <c r="Q5569" s="2"/>
      <c r="R5569" s="2"/>
      <c r="S5569" s="2"/>
      <c r="T5569" s="3">
        <v>0.0</v>
      </c>
      <c r="U5569" s="3">
        <v>0.0</v>
      </c>
    </row>
    <row r="5570" hidden="1">
      <c r="A5570" s="10" t="str">
        <f t="shared" si="1"/>
        <v>Tonga2014</v>
      </c>
      <c r="B5570" s="1" t="s">
        <v>202</v>
      </c>
      <c r="C5570" s="3">
        <v>2014.0</v>
      </c>
      <c r="D5570" s="3">
        <v>91.83</v>
      </c>
      <c r="E5570" s="3">
        <v>74.95</v>
      </c>
      <c r="F5570" s="2"/>
      <c r="G5570" s="3">
        <v>0.13</v>
      </c>
      <c r="H5570" s="3">
        <v>218.19</v>
      </c>
      <c r="I5570" s="3">
        <v>18.88</v>
      </c>
      <c r="J5570" s="3">
        <v>-40.94</v>
      </c>
      <c r="K5570" s="3">
        <v>439.88</v>
      </c>
      <c r="L5570" s="3">
        <v>19.56</v>
      </c>
      <c r="M5570" s="3">
        <v>55.39</v>
      </c>
      <c r="N5570" s="3">
        <v>12.34</v>
      </c>
      <c r="O5570" s="3">
        <v>11.26</v>
      </c>
      <c r="P5570" s="3">
        <v>3.12</v>
      </c>
      <c r="Q5570" s="3">
        <v>23.85</v>
      </c>
      <c r="R5570" s="3">
        <v>16.86</v>
      </c>
      <c r="S5570" s="3">
        <v>56.17</v>
      </c>
      <c r="T5570" s="3">
        <v>1749.71272056598</v>
      </c>
      <c r="U5570" s="3">
        <v>2804.2146</v>
      </c>
    </row>
    <row r="5571" hidden="1">
      <c r="A5571" s="10" t="str">
        <f t="shared" si="1"/>
        <v>Trinidad and Tobago2014</v>
      </c>
      <c r="B5571" s="1" t="s">
        <v>203</v>
      </c>
      <c r="C5571" s="3">
        <v>2014.0</v>
      </c>
      <c r="D5571" s="3">
        <v>59.94</v>
      </c>
      <c r="E5571" s="3">
        <v>40.22</v>
      </c>
      <c r="F5571" s="3">
        <v>-0.582991</v>
      </c>
      <c r="G5571" s="3">
        <v>0.14</v>
      </c>
      <c r="H5571" s="3">
        <v>11411.69</v>
      </c>
      <c r="I5571" s="3">
        <v>14526.14</v>
      </c>
      <c r="J5571" s="2"/>
      <c r="K5571" s="3">
        <v>27615.84</v>
      </c>
      <c r="L5571" s="3">
        <v>19.48</v>
      </c>
      <c r="M5571" s="3">
        <v>20.74</v>
      </c>
      <c r="N5571" s="3">
        <v>10.89</v>
      </c>
      <c r="O5571" s="3">
        <v>48.81</v>
      </c>
      <c r="P5571" s="3">
        <v>3.68</v>
      </c>
      <c r="Q5571" s="3">
        <v>50.05</v>
      </c>
      <c r="R5571" s="3">
        <v>35.89</v>
      </c>
      <c r="S5571" s="3">
        <v>10.31</v>
      </c>
      <c r="T5571" s="3">
        <v>2279.05657038324</v>
      </c>
      <c r="U5571" s="3">
        <v>3925.4927</v>
      </c>
    </row>
    <row r="5572" hidden="1">
      <c r="A5572" s="10" t="str">
        <f t="shared" si="1"/>
        <v>Tunisia2014</v>
      </c>
      <c r="B5572" s="1" t="s">
        <v>204</v>
      </c>
      <c r="C5572" s="3">
        <v>2014.0</v>
      </c>
      <c r="D5572" s="3">
        <v>24.22</v>
      </c>
      <c r="E5572" s="3">
        <v>59.33</v>
      </c>
      <c r="F5572" s="3">
        <v>0.459738</v>
      </c>
      <c r="G5572" s="3">
        <v>0.15</v>
      </c>
      <c r="H5572" s="3">
        <v>24793.34</v>
      </c>
      <c r="I5572" s="3">
        <v>16759.75</v>
      </c>
      <c r="J5572" s="3">
        <v>-10.98</v>
      </c>
      <c r="K5572" s="3">
        <v>47632.33</v>
      </c>
      <c r="L5572" s="3">
        <v>25.35</v>
      </c>
      <c r="M5572" s="3">
        <v>33.98</v>
      </c>
      <c r="N5572" s="3">
        <v>29.78</v>
      </c>
      <c r="O5572" s="3">
        <v>10.89</v>
      </c>
      <c r="P5572" s="3">
        <v>20.13</v>
      </c>
      <c r="Q5572" s="3">
        <v>48.92</v>
      </c>
      <c r="R5572" s="3">
        <v>18.21</v>
      </c>
      <c r="S5572" s="3">
        <v>12.74</v>
      </c>
      <c r="T5572" s="3">
        <v>1854.18766267688</v>
      </c>
      <c r="U5572" s="3">
        <v>1532.1577</v>
      </c>
    </row>
    <row r="5573" hidden="1">
      <c r="A5573" s="10" t="str">
        <f t="shared" si="1"/>
        <v>Turkiye2014</v>
      </c>
      <c r="B5573" s="1" t="s">
        <v>205</v>
      </c>
      <c r="C5573" s="3">
        <v>2014.0</v>
      </c>
      <c r="D5573" s="3">
        <v>19.61</v>
      </c>
      <c r="E5573" s="3">
        <v>47.43</v>
      </c>
      <c r="F5573" s="3">
        <v>0.66416</v>
      </c>
      <c r="G5573" s="3">
        <v>0.03</v>
      </c>
      <c r="H5573" s="3">
        <v>242177.12</v>
      </c>
      <c r="I5573" s="3">
        <v>157610.16</v>
      </c>
      <c r="J5573" s="3">
        <v>-3.36</v>
      </c>
      <c r="K5573" s="3">
        <v>938934.01</v>
      </c>
      <c r="L5573" s="3">
        <v>23.97</v>
      </c>
      <c r="M5573" s="3">
        <v>23.46</v>
      </c>
      <c r="N5573" s="3">
        <v>29.94</v>
      </c>
      <c r="O5573" s="3">
        <v>7.95</v>
      </c>
      <c r="P5573" s="3">
        <v>18.9</v>
      </c>
      <c r="Q5573" s="3">
        <v>48.28</v>
      </c>
      <c r="R5573" s="3">
        <v>23.71</v>
      </c>
      <c r="S5573" s="3">
        <v>7.47</v>
      </c>
      <c r="T5573" s="3">
        <v>1773.13863832939</v>
      </c>
      <c r="U5573" s="3">
        <v>1079.0147</v>
      </c>
    </row>
    <row r="5574" hidden="1">
      <c r="A5574" s="10" t="str">
        <f t="shared" si="1"/>
        <v>Tuvalu2014</v>
      </c>
      <c r="B5574" s="1" t="s">
        <v>208</v>
      </c>
      <c r="C5574" s="3">
        <v>2014.0</v>
      </c>
      <c r="D5574" s="3">
        <v>0.0</v>
      </c>
      <c r="E5574" s="3">
        <v>0.0</v>
      </c>
      <c r="F5574" s="2"/>
      <c r="G5574" s="2"/>
      <c r="H5574" s="2"/>
      <c r="I5574" s="2"/>
      <c r="J5574" s="2"/>
      <c r="K5574" s="3">
        <v>37.29</v>
      </c>
      <c r="L5574" s="2"/>
      <c r="M5574" s="2"/>
      <c r="N5574" s="2"/>
      <c r="O5574" s="2"/>
      <c r="P5574" s="2"/>
      <c r="Q5574" s="2"/>
      <c r="R5574" s="2"/>
      <c r="S5574" s="2"/>
      <c r="T5574" s="3">
        <v>0.0</v>
      </c>
      <c r="U5574" s="3">
        <v>0.0</v>
      </c>
    </row>
    <row r="5575" hidden="1">
      <c r="A5575" s="10" t="str">
        <f t="shared" si="1"/>
        <v>Tanzania2014</v>
      </c>
      <c r="B5575" s="1" t="s">
        <v>198</v>
      </c>
      <c r="C5575" s="3">
        <v>2014.0</v>
      </c>
      <c r="D5575" s="3">
        <v>61.85</v>
      </c>
      <c r="E5575" s="3">
        <v>73.15</v>
      </c>
      <c r="F5575" s="3">
        <v>-0.909005</v>
      </c>
      <c r="G5575" s="3">
        <v>0.09</v>
      </c>
      <c r="H5575" s="3">
        <v>12691.11</v>
      </c>
      <c r="I5575" s="3">
        <v>5704.65</v>
      </c>
      <c r="J5575" s="3">
        <v>-9.22</v>
      </c>
      <c r="K5575" s="3">
        <v>49964.79</v>
      </c>
      <c r="L5575" s="3">
        <v>23.57</v>
      </c>
      <c r="M5575" s="3">
        <v>49.58</v>
      </c>
      <c r="N5575" s="3">
        <v>22.97</v>
      </c>
      <c r="O5575" s="3">
        <v>3.87</v>
      </c>
      <c r="P5575" s="3">
        <v>2.81</v>
      </c>
      <c r="Q5575" s="3">
        <v>16.11</v>
      </c>
      <c r="R5575" s="3">
        <v>39.8</v>
      </c>
      <c r="S5575" s="3">
        <v>41.27</v>
      </c>
      <c r="T5575" s="3">
        <v>1851.89475854956</v>
      </c>
      <c r="U5575" s="3">
        <v>1966.3422</v>
      </c>
    </row>
    <row r="5576" hidden="1">
      <c r="A5576" s="10" t="str">
        <f t="shared" si="1"/>
        <v>Uganda2014</v>
      </c>
      <c r="B5576" s="1" t="s">
        <v>209</v>
      </c>
      <c r="C5576" s="3">
        <v>2014.0</v>
      </c>
      <c r="D5576" s="3">
        <v>72.63</v>
      </c>
      <c r="E5576" s="3">
        <v>72.39</v>
      </c>
      <c r="F5576" s="3">
        <v>-0.505738</v>
      </c>
      <c r="G5576" s="3">
        <v>0.06</v>
      </c>
      <c r="H5576" s="3">
        <v>6073.53</v>
      </c>
      <c r="I5576" s="3">
        <v>2261.96</v>
      </c>
      <c r="J5576" s="3">
        <v>-6.14</v>
      </c>
      <c r="K5576" s="3">
        <v>32472.36</v>
      </c>
      <c r="L5576" s="3">
        <v>19.4</v>
      </c>
      <c r="M5576" s="3">
        <v>52.99</v>
      </c>
      <c r="N5576" s="3">
        <v>23.45</v>
      </c>
      <c r="O5576" s="3">
        <v>4.14</v>
      </c>
      <c r="P5576" s="3">
        <v>5.87</v>
      </c>
      <c r="Q5576" s="3">
        <v>28.31</v>
      </c>
      <c r="R5576" s="3">
        <v>26.27</v>
      </c>
      <c r="S5576" s="3">
        <v>37.88</v>
      </c>
      <c r="T5576" s="3">
        <v>1643.60779837104</v>
      </c>
      <c r="U5576" s="3">
        <v>1899.566</v>
      </c>
    </row>
    <row r="5577" hidden="1">
      <c r="A5577" s="10" t="str">
        <f t="shared" si="1"/>
        <v>Ukraine2014</v>
      </c>
      <c r="B5577" s="1" t="s">
        <v>210</v>
      </c>
      <c r="C5577" s="3">
        <v>2014.0</v>
      </c>
      <c r="D5577" s="3">
        <v>46.62</v>
      </c>
      <c r="E5577" s="3">
        <v>67.33</v>
      </c>
      <c r="F5577" s="3">
        <v>0.505369</v>
      </c>
      <c r="G5577" s="3">
        <v>0.05</v>
      </c>
      <c r="H5577" s="3">
        <v>54381.41</v>
      </c>
      <c r="I5577" s="3">
        <v>53913.3</v>
      </c>
      <c r="J5577" s="3">
        <v>-3.51</v>
      </c>
      <c r="K5577" s="3">
        <v>133503.0</v>
      </c>
      <c r="L5577" s="3">
        <v>16.96</v>
      </c>
      <c r="M5577" s="3">
        <v>50.37</v>
      </c>
      <c r="N5577" s="3">
        <v>21.13</v>
      </c>
      <c r="O5577" s="3">
        <v>10.88</v>
      </c>
      <c r="P5577" s="3">
        <v>10.14</v>
      </c>
      <c r="Q5577" s="3">
        <v>16.28</v>
      </c>
      <c r="R5577" s="3">
        <v>45.97</v>
      </c>
      <c r="S5577" s="3">
        <v>27.34</v>
      </c>
      <c r="T5577" s="3">
        <v>1693.16516781746</v>
      </c>
      <c r="U5577" s="3">
        <v>1628.4245</v>
      </c>
    </row>
    <row r="5578" hidden="1">
      <c r="A5578" s="10" t="str">
        <f t="shared" si="1"/>
        <v>Uruguay2014</v>
      </c>
      <c r="B5578" s="1" t="s">
        <v>214</v>
      </c>
      <c r="C5578" s="3">
        <v>2014.0</v>
      </c>
      <c r="D5578" s="3">
        <v>75.4</v>
      </c>
      <c r="E5578" s="3">
        <v>61.78</v>
      </c>
      <c r="F5578" s="3">
        <v>0.155247</v>
      </c>
      <c r="G5578" s="3">
        <v>0.11</v>
      </c>
      <c r="H5578" s="3">
        <v>10762.3</v>
      </c>
      <c r="I5578" s="3">
        <v>9165.71</v>
      </c>
      <c r="J5578" s="3">
        <v>-2.0</v>
      </c>
      <c r="K5578" s="3">
        <v>57236.01</v>
      </c>
      <c r="L5578" s="3">
        <v>29.11</v>
      </c>
      <c r="M5578" s="3">
        <v>32.67</v>
      </c>
      <c r="N5578" s="3">
        <v>21.1</v>
      </c>
      <c r="O5578" s="3">
        <v>17.12</v>
      </c>
      <c r="P5578" s="3">
        <v>2.69</v>
      </c>
      <c r="Q5578" s="3">
        <v>20.16</v>
      </c>
      <c r="R5578" s="3">
        <v>23.42</v>
      </c>
      <c r="S5578" s="3">
        <v>53.72</v>
      </c>
      <c r="T5578" s="3">
        <v>1938.29531952717</v>
      </c>
      <c r="U5578" s="3">
        <v>2174.6959</v>
      </c>
    </row>
    <row r="5579" hidden="1">
      <c r="A5579" s="10" t="str">
        <f t="shared" si="1"/>
        <v>United States2014</v>
      </c>
      <c r="B5579" s="1" t="s">
        <v>213</v>
      </c>
      <c r="C5579" s="3">
        <v>2014.0</v>
      </c>
      <c r="D5579" s="3">
        <v>22.43</v>
      </c>
      <c r="E5579" s="3">
        <v>67.29</v>
      </c>
      <c r="F5579" s="3">
        <v>1.569577</v>
      </c>
      <c r="G5579" s="3">
        <v>0.06</v>
      </c>
      <c r="H5579" s="3">
        <v>2410855.48</v>
      </c>
      <c r="I5579" s="3">
        <v>1619742.86</v>
      </c>
      <c r="J5579" s="3">
        <v>-2.9</v>
      </c>
      <c r="K5579" s="3">
        <v>1.75271995E7</v>
      </c>
      <c r="L5579" s="3">
        <v>31.99</v>
      </c>
      <c r="M5579" s="3">
        <v>35.3</v>
      </c>
      <c r="N5579" s="3">
        <v>15.48</v>
      </c>
      <c r="O5579" s="3">
        <v>14.16</v>
      </c>
      <c r="P5579" s="3">
        <v>33.1</v>
      </c>
      <c r="Q5579" s="3">
        <v>27.31</v>
      </c>
      <c r="R5579" s="3">
        <v>19.89</v>
      </c>
      <c r="S5579" s="3">
        <v>10.06</v>
      </c>
      <c r="T5579" s="3">
        <v>2254.01454852124</v>
      </c>
      <c r="U5579" s="3">
        <v>1274.6208</v>
      </c>
    </row>
    <row r="5580" hidden="1">
      <c r="A5580" s="10" t="str">
        <f t="shared" si="1"/>
        <v>St. Vincent and the Grenadines2014</v>
      </c>
      <c r="B5580" s="1" t="s">
        <v>192</v>
      </c>
      <c r="C5580" s="3">
        <v>2014.0</v>
      </c>
      <c r="D5580" s="3">
        <v>74.73</v>
      </c>
      <c r="E5580" s="3">
        <v>74.55</v>
      </c>
      <c r="F5580" s="2"/>
      <c r="G5580" s="3">
        <v>0.19</v>
      </c>
      <c r="H5580" s="3">
        <v>361.55</v>
      </c>
      <c r="I5580" s="3">
        <v>49.31</v>
      </c>
      <c r="J5580" s="2"/>
      <c r="K5580" s="3">
        <v>727.71</v>
      </c>
      <c r="L5580" s="3">
        <v>15.55</v>
      </c>
      <c r="M5580" s="3">
        <v>59.0</v>
      </c>
      <c r="N5580" s="3">
        <v>14.81</v>
      </c>
      <c r="O5580" s="3">
        <v>10.64</v>
      </c>
      <c r="P5580" s="3">
        <v>14.6</v>
      </c>
      <c r="Q5580" s="3">
        <v>28.6</v>
      </c>
      <c r="R5580" s="3">
        <v>33.27</v>
      </c>
      <c r="S5580" s="3">
        <v>23.52</v>
      </c>
      <c r="T5580" s="3">
        <v>1589.68609200077</v>
      </c>
      <c r="U5580" s="3">
        <v>3091.5931</v>
      </c>
    </row>
    <row r="5581" hidden="1">
      <c r="A5581" s="10" t="str">
        <f t="shared" si="1"/>
        <v>Venezuela, RB2014</v>
      </c>
      <c r="B5581" s="1" t="s">
        <v>216</v>
      </c>
      <c r="C5581" s="3">
        <v>2014.0</v>
      </c>
      <c r="D5581" s="3">
        <v>0.0</v>
      </c>
      <c r="E5581" s="3">
        <v>0.0</v>
      </c>
      <c r="F5581" s="3">
        <v>-1.166846</v>
      </c>
      <c r="G5581" s="2"/>
      <c r="H5581" s="2"/>
      <c r="I5581" s="2"/>
      <c r="J5581" s="3">
        <v>-14.7</v>
      </c>
      <c r="K5581" s="3">
        <v>482358.98</v>
      </c>
      <c r="L5581" s="2"/>
      <c r="M5581" s="2"/>
      <c r="N5581" s="2"/>
      <c r="O5581" s="2"/>
      <c r="P5581" s="2"/>
      <c r="Q5581" s="2"/>
      <c r="R5581" s="2"/>
      <c r="S5581" s="2"/>
      <c r="T5581" s="3">
        <v>0.0</v>
      </c>
      <c r="U5581" s="3">
        <v>0.0</v>
      </c>
    </row>
    <row r="5582" hidden="1">
      <c r="A5582" s="10" t="str">
        <f t="shared" si="1"/>
        <v>Vietnam2014</v>
      </c>
      <c r="B5582" s="1" t="s">
        <v>217</v>
      </c>
      <c r="C5582" s="3">
        <v>2014.0</v>
      </c>
      <c r="D5582" s="3">
        <v>24.43</v>
      </c>
      <c r="E5582" s="3">
        <v>54.42</v>
      </c>
      <c r="F5582" s="3">
        <v>0.135762</v>
      </c>
      <c r="G5582" s="3">
        <v>0.07</v>
      </c>
      <c r="H5582" s="3">
        <v>147839.05</v>
      </c>
      <c r="I5582" s="3">
        <v>150217.14</v>
      </c>
      <c r="J5582" s="3">
        <v>3.28</v>
      </c>
      <c r="K5582" s="3">
        <v>186205.0</v>
      </c>
      <c r="L5582" s="3">
        <v>36.57</v>
      </c>
      <c r="M5582" s="3">
        <v>17.85</v>
      </c>
      <c r="N5582" s="3">
        <v>37.05</v>
      </c>
      <c r="O5582" s="3">
        <v>8.03</v>
      </c>
      <c r="P5582" s="3">
        <v>29.71</v>
      </c>
      <c r="Q5582" s="3">
        <v>40.95</v>
      </c>
      <c r="R5582" s="3">
        <v>13.16</v>
      </c>
      <c r="S5582" s="3">
        <v>15.81</v>
      </c>
      <c r="T5582" s="3">
        <v>2296.26058103859</v>
      </c>
      <c r="U5582" s="3">
        <v>1470.5303</v>
      </c>
    </row>
    <row r="5583" hidden="1">
      <c r="A5583" s="10" t="str">
        <f t="shared" si="1"/>
        <v>Vanuatu2014</v>
      </c>
      <c r="B5583" s="1" t="s">
        <v>215</v>
      </c>
      <c r="C5583" s="3">
        <v>2014.0</v>
      </c>
      <c r="D5583" s="3">
        <v>0.0</v>
      </c>
      <c r="E5583" s="3">
        <v>0.0</v>
      </c>
      <c r="F5583" s="2"/>
      <c r="G5583" s="2"/>
      <c r="H5583" s="2"/>
      <c r="I5583" s="2"/>
      <c r="J5583" s="3">
        <v>-0.84</v>
      </c>
      <c r="K5583" s="3">
        <v>814.95</v>
      </c>
      <c r="L5583" s="2"/>
      <c r="M5583" s="2"/>
      <c r="N5583" s="2"/>
      <c r="O5583" s="2"/>
      <c r="P5583" s="2"/>
      <c r="Q5583" s="2"/>
      <c r="R5583" s="2"/>
      <c r="S5583" s="2"/>
      <c r="T5583" s="3">
        <v>0.0</v>
      </c>
      <c r="U5583" s="3">
        <v>0.0</v>
      </c>
    </row>
    <row r="5584" hidden="1">
      <c r="A5584" s="10" t="str">
        <f t="shared" si="1"/>
        <v>World2014</v>
      </c>
      <c r="B5584" s="1" t="s">
        <v>219</v>
      </c>
      <c r="C5584" s="3">
        <v>2014.0</v>
      </c>
      <c r="D5584" s="3">
        <v>26.2</v>
      </c>
      <c r="E5584" s="3">
        <v>60.75</v>
      </c>
      <c r="F5584" s="2"/>
      <c r="G5584" s="3">
        <v>0.04</v>
      </c>
      <c r="H5584" s="3">
        <v>1.8549078E7</v>
      </c>
      <c r="I5584" s="3">
        <v>2.086905126E7</v>
      </c>
      <c r="J5584" s="3">
        <v>0.59</v>
      </c>
      <c r="K5584" s="3">
        <v>7.945329626E7</v>
      </c>
      <c r="L5584" s="3">
        <v>30.06</v>
      </c>
      <c r="M5584" s="3">
        <v>30.69</v>
      </c>
      <c r="N5584" s="3">
        <v>20.84</v>
      </c>
      <c r="O5584" s="3">
        <v>15.64</v>
      </c>
      <c r="P5584" s="3">
        <v>30.34</v>
      </c>
      <c r="Q5584" s="3">
        <v>32.69</v>
      </c>
      <c r="R5584" s="3">
        <v>20.45</v>
      </c>
      <c r="S5584" s="3">
        <v>12.74</v>
      </c>
      <c r="T5584" s="3">
        <v>1975.30286255004</v>
      </c>
      <c r="U5584" s="3">
        <v>1190.9084</v>
      </c>
    </row>
    <row r="5585" hidden="1">
      <c r="A5585" s="10" t="str">
        <f t="shared" si="1"/>
        <v>Wallis and Futura Isl.2014</v>
      </c>
      <c r="B5585" s="1" t="s">
        <v>218</v>
      </c>
      <c r="C5585" s="3">
        <v>2014.0</v>
      </c>
      <c r="D5585" s="3">
        <v>0.0</v>
      </c>
      <c r="E5585" s="3">
        <v>0.0</v>
      </c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3">
        <v>0.0</v>
      </c>
      <c r="U5585" s="3">
        <v>0.0</v>
      </c>
    </row>
    <row r="5586" hidden="1">
      <c r="A5586" s="10" t="str">
        <f t="shared" si="1"/>
        <v>Samoa2014</v>
      </c>
      <c r="B5586" s="1" t="s">
        <v>174</v>
      </c>
      <c r="C5586" s="3">
        <v>2014.0</v>
      </c>
      <c r="D5586" s="3">
        <v>22.89</v>
      </c>
      <c r="E5586" s="3">
        <v>73.02</v>
      </c>
      <c r="F5586" s="2"/>
      <c r="G5586" s="3">
        <v>0.21</v>
      </c>
      <c r="H5586" s="3">
        <v>388.02</v>
      </c>
      <c r="I5586" s="3">
        <v>50.92</v>
      </c>
      <c r="J5586" s="3">
        <v>-26.65</v>
      </c>
      <c r="K5586" s="3">
        <v>756.92</v>
      </c>
      <c r="L5586" s="3">
        <v>13.86</v>
      </c>
      <c r="M5586" s="3">
        <v>59.16</v>
      </c>
      <c r="N5586" s="3">
        <v>16.4</v>
      </c>
      <c r="O5586" s="3">
        <v>10.43</v>
      </c>
      <c r="P5586" s="3">
        <v>3.18</v>
      </c>
      <c r="Q5586" s="3">
        <v>49.87</v>
      </c>
      <c r="R5586" s="3">
        <v>3.85</v>
      </c>
      <c r="S5586" s="3">
        <v>9.45</v>
      </c>
      <c r="T5586" s="3">
        <v>1586.90197552828</v>
      </c>
      <c r="U5586" s="3">
        <v>2919.1243</v>
      </c>
    </row>
    <row r="5587" hidden="1">
      <c r="A5587" s="10" t="str">
        <f t="shared" si="1"/>
        <v>Yemen, Rep.2014</v>
      </c>
      <c r="B5587" s="1" t="s">
        <v>220</v>
      </c>
      <c r="C5587" s="3">
        <v>2014.0</v>
      </c>
      <c r="D5587" s="3">
        <v>76.04</v>
      </c>
      <c r="E5587" s="3">
        <v>56.37</v>
      </c>
      <c r="F5587" s="3">
        <v>-1.178492</v>
      </c>
      <c r="G5587" s="3">
        <v>0.19</v>
      </c>
      <c r="H5587" s="3">
        <v>12041.58</v>
      </c>
      <c r="I5587" s="3">
        <v>2416.89</v>
      </c>
      <c r="J5587" s="2"/>
      <c r="K5587" s="3">
        <v>43206.47</v>
      </c>
      <c r="L5587" s="3">
        <v>15.66</v>
      </c>
      <c r="M5587" s="3">
        <v>40.71</v>
      </c>
      <c r="N5587" s="3">
        <v>27.53</v>
      </c>
      <c r="O5587" s="3">
        <v>16.1</v>
      </c>
      <c r="P5587" s="3">
        <v>5.92</v>
      </c>
      <c r="Q5587" s="3">
        <v>18.89</v>
      </c>
      <c r="R5587" s="3">
        <v>9.13</v>
      </c>
      <c r="S5587" s="3">
        <v>66.05</v>
      </c>
      <c r="T5587" s="3">
        <v>1692.18108124699</v>
      </c>
      <c r="U5587" s="3">
        <v>3495.163</v>
      </c>
    </row>
    <row r="5588" hidden="1">
      <c r="A5588" s="10" t="str">
        <f t="shared" si="1"/>
        <v>South Africa2014</v>
      </c>
      <c r="B5588" s="1" t="s">
        <v>186</v>
      </c>
      <c r="C5588" s="3">
        <v>2014.0</v>
      </c>
      <c r="D5588" s="3">
        <v>36.53</v>
      </c>
      <c r="E5588" s="3">
        <v>57.17</v>
      </c>
      <c r="F5588" s="3">
        <v>0.156414</v>
      </c>
      <c r="G5588" s="3">
        <v>0.12</v>
      </c>
      <c r="H5588" s="3">
        <v>99794.56</v>
      </c>
      <c r="I5588" s="3">
        <v>92590.71</v>
      </c>
      <c r="J5588" s="3">
        <v>-1.5</v>
      </c>
      <c r="K5588" s="3">
        <v>350905.01</v>
      </c>
      <c r="L5588" s="3">
        <v>27.96</v>
      </c>
      <c r="M5588" s="3">
        <v>29.21</v>
      </c>
      <c r="N5588" s="3">
        <v>16.56</v>
      </c>
      <c r="O5588" s="3">
        <v>19.77</v>
      </c>
      <c r="P5588" s="3">
        <v>15.36</v>
      </c>
      <c r="Q5588" s="3">
        <v>20.42</v>
      </c>
      <c r="R5588" s="3">
        <v>36.39</v>
      </c>
      <c r="S5588" s="3">
        <v>27.71</v>
      </c>
      <c r="T5588" s="3">
        <v>1985.51358519976</v>
      </c>
      <c r="U5588" s="3">
        <v>1070.2981</v>
      </c>
    </row>
    <row r="5589" hidden="1">
      <c r="A5589" s="10" t="str">
        <f t="shared" si="1"/>
        <v>Zambia2014</v>
      </c>
      <c r="B5589" s="1" t="s">
        <v>221</v>
      </c>
      <c r="C5589" s="3">
        <v>2014.0</v>
      </c>
      <c r="D5589" s="3">
        <v>11.1</v>
      </c>
      <c r="E5589" s="3">
        <v>57.37</v>
      </c>
      <c r="F5589" s="3">
        <v>-0.506171</v>
      </c>
      <c r="G5589" s="3">
        <v>0.23</v>
      </c>
      <c r="H5589" s="3">
        <v>9792.77</v>
      </c>
      <c r="I5589" s="3">
        <v>9686.6</v>
      </c>
      <c r="J5589" s="3">
        <v>1.45</v>
      </c>
      <c r="K5589" s="3">
        <v>27150.73</v>
      </c>
      <c r="L5589" s="3">
        <v>27.84</v>
      </c>
      <c r="M5589" s="3">
        <v>29.53</v>
      </c>
      <c r="N5589" s="3">
        <v>22.46</v>
      </c>
      <c r="O5589" s="3">
        <v>20.1</v>
      </c>
      <c r="P5589" s="3">
        <v>2.59</v>
      </c>
      <c r="Q5589" s="3">
        <v>4.97</v>
      </c>
      <c r="R5589" s="3">
        <v>86.48</v>
      </c>
      <c r="S5589" s="3">
        <v>5.87</v>
      </c>
      <c r="T5589" s="3">
        <v>1801.81541678936</v>
      </c>
      <c r="U5589" s="3">
        <v>5969.0468</v>
      </c>
    </row>
    <row r="5590" hidden="1">
      <c r="A5590" s="10" t="str">
        <f t="shared" si="1"/>
        <v>Zimbabwe2014</v>
      </c>
      <c r="B5590" s="1" t="s">
        <v>222</v>
      </c>
      <c r="C5590" s="3">
        <v>2014.0</v>
      </c>
      <c r="D5590" s="3">
        <v>41.91</v>
      </c>
      <c r="E5590" s="3">
        <v>71.7</v>
      </c>
      <c r="F5590" s="3">
        <v>-0.732781</v>
      </c>
      <c r="G5590" s="3">
        <v>0.13</v>
      </c>
      <c r="H5590" s="3">
        <v>6069.85</v>
      </c>
      <c r="I5590" s="3">
        <v>3871.57</v>
      </c>
      <c r="J5590" s="3">
        <v>-12.81</v>
      </c>
      <c r="K5590" s="3">
        <v>19495.52</v>
      </c>
      <c r="L5590" s="3">
        <v>20.05</v>
      </c>
      <c r="M5590" s="3">
        <v>51.65</v>
      </c>
      <c r="N5590" s="3">
        <v>21.63</v>
      </c>
      <c r="O5590" s="3">
        <v>5.92</v>
      </c>
      <c r="P5590" s="3">
        <v>1.59</v>
      </c>
      <c r="Q5590" s="3">
        <v>3.87</v>
      </c>
      <c r="R5590" s="3">
        <v>48.28</v>
      </c>
      <c r="S5590" s="3">
        <v>46.25</v>
      </c>
      <c r="T5590" s="3">
        <v>1645.00584050148</v>
      </c>
      <c r="U5590" s="3">
        <v>2180.6021</v>
      </c>
    </row>
    <row r="5591" hidden="1">
      <c r="A5591" s="10" t="str">
        <f t="shared" si="1"/>
        <v>Aruba2015</v>
      </c>
      <c r="B5591" s="1" t="s">
        <v>25</v>
      </c>
      <c r="C5591" s="3">
        <v>2015.0</v>
      </c>
      <c r="D5591" s="3">
        <v>60.18</v>
      </c>
      <c r="E5591" s="3">
        <v>80.13</v>
      </c>
      <c r="F5591" s="2"/>
      <c r="G5591" s="3">
        <v>0.13</v>
      </c>
      <c r="H5591" s="3">
        <v>1165.01</v>
      </c>
      <c r="I5591" s="3">
        <v>79.88</v>
      </c>
      <c r="J5591" s="3">
        <v>-0.63</v>
      </c>
      <c r="K5591" s="3">
        <v>2919.55</v>
      </c>
      <c r="L5591" s="3">
        <v>14.33</v>
      </c>
      <c r="M5591" s="3">
        <v>65.8</v>
      </c>
      <c r="N5591" s="3">
        <v>8.74</v>
      </c>
      <c r="O5591" s="3">
        <v>9.91</v>
      </c>
      <c r="P5591" s="3">
        <v>5.58</v>
      </c>
      <c r="Q5591" s="3">
        <v>82.01</v>
      </c>
      <c r="R5591" s="3">
        <v>3.52</v>
      </c>
      <c r="S5591" s="3">
        <v>4.49</v>
      </c>
      <c r="T5591" s="3">
        <v>1690.0811369398</v>
      </c>
      <c r="U5591" s="3">
        <v>3659.7699</v>
      </c>
    </row>
    <row r="5592" hidden="1">
      <c r="A5592" s="10" t="str">
        <f t="shared" si="1"/>
        <v>Afghanistan2015</v>
      </c>
      <c r="B5592" s="1" t="s">
        <v>15</v>
      </c>
      <c r="C5592" s="3">
        <v>2015.0</v>
      </c>
      <c r="D5592" s="3">
        <v>67.77</v>
      </c>
      <c r="E5592" s="3">
        <v>20.25</v>
      </c>
      <c r="F5592" s="2"/>
      <c r="G5592" s="3">
        <v>0.33</v>
      </c>
      <c r="H5592" s="3">
        <v>7722.87</v>
      </c>
      <c r="I5592" s="3">
        <v>571.4</v>
      </c>
      <c r="J5592" s="2"/>
      <c r="K5592" s="3">
        <v>19907.11</v>
      </c>
      <c r="L5592" s="3">
        <v>6.59</v>
      </c>
      <c r="M5592" s="3">
        <v>13.66</v>
      </c>
      <c r="N5592" s="3">
        <v>19.31</v>
      </c>
      <c r="O5592" s="3">
        <v>17.64</v>
      </c>
      <c r="P5592" s="2"/>
      <c r="Q5592" s="3">
        <v>23.16</v>
      </c>
      <c r="R5592" s="3">
        <v>0.35</v>
      </c>
      <c r="S5592" s="3">
        <v>60.13</v>
      </c>
      <c r="T5592" s="3">
        <v>1908.09170375819</v>
      </c>
      <c r="U5592" s="3">
        <v>4477.7914</v>
      </c>
    </row>
    <row r="5593" hidden="1">
      <c r="A5593" s="10" t="str">
        <f t="shared" si="1"/>
        <v>Anguila2015</v>
      </c>
      <c r="B5593" s="1" t="s">
        <v>21</v>
      </c>
      <c r="C5593" s="3">
        <v>2015.0</v>
      </c>
      <c r="D5593" s="3">
        <v>0.0</v>
      </c>
      <c r="E5593" s="3">
        <v>0.0</v>
      </c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3">
        <v>0.0</v>
      </c>
      <c r="U5593" s="3">
        <v>0.0</v>
      </c>
    </row>
    <row r="5594" hidden="1">
      <c r="A5594" s="10" t="str">
        <f t="shared" si="1"/>
        <v>Albania2015</v>
      </c>
      <c r="B5594" s="1" t="s">
        <v>18</v>
      </c>
      <c r="C5594" s="3">
        <v>2015.0</v>
      </c>
      <c r="D5594" s="3">
        <v>26.52</v>
      </c>
      <c r="E5594" s="3">
        <v>55.8</v>
      </c>
      <c r="F5594" s="3">
        <v>-0.598549</v>
      </c>
      <c r="G5594" s="3">
        <v>0.23</v>
      </c>
      <c r="H5594" s="3">
        <v>4320.22</v>
      </c>
      <c r="I5594" s="3">
        <v>1929.66</v>
      </c>
      <c r="J5594" s="3">
        <v>-17.27</v>
      </c>
      <c r="K5594" s="3">
        <v>11386.85</v>
      </c>
      <c r="L5594" s="3">
        <v>12.72</v>
      </c>
      <c r="M5594" s="3">
        <v>43.08</v>
      </c>
      <c r="N5594" s="3">
        <v>22.3</v>
      </c>
      <c r="O5594" s="3">
        <v>7.31</v>
      </c>
      <c r="P5594" s="3">
        <v>2.82</v>
      </c>
      <c r="Q5594" s="3">
        <v>36.97</v>
      </c>
      <c r="R5594" s="3">
        <v>21.43</v>
      </c>
      <c r="S5594" s="3">
        <v>15.75</v>
      </c>
      <c r="T5594" s="3">
        <v>1483.90063833692</v>
      </c>
      <c r="U5594" s="3">
        <v>1441.4135</v>
      </c>
    </row>
    <row r="5595" hidden="1">
      <c r="A5595" s="10" t="str">
        <f t="shared" si="1"/>
        <v>Andorra2015</v>
      </c>
      <c r="B5595" s="1" t="s">
        <v>20</v>
      </c>
      <c r="C5595" s="3">
        <v>2015.0</v>
      </c>
      <c r="D5595" s="3">
        <v>7.06</v>
      </c>
      <c r="E5595" s="3">
        <v>86.9</v>
      </c>
      <c r="F5595" s="2"/>
      <c r="G5595" s="3">
        <v>0.14</v>
      </c>
      <c r="H5595" s="3">
        <v>1293.75</v>
      </c>
      <c r="I5595" s="3">
        <v>89.5</v>
      </c>
      <c r="J5595" s="2"/>
      <c r="K5595" s="3">
        <v>2789.87</v>
      </c>
      <c r="L5595" s="3">
        <v>12.86</v>
      </c>
      <c r="M5595" s="3">
        <v>74.04</v>
      </c>
      <c r="N5595" s="3">
        <v>8.19</v>
      </c>
      <c r="O5595" s="3">
        <v>4.84</v>
      </c>
      <c r="P5595" s="3">
        <v>27.65</v>
      </c>
      <c r="Q5595" s="3">
        <v>59.89</v>
      </c>
      <c r="R5595" s="3">
        <v>6.79</v>
      </c>
      <c r="S5595" s="3">
        <v>5.04</v>
      </c>
      <c r="T5595" s="3">
        <v>1638.50873530625</v>
      </c>
      <c r="U5595" s="3">
        <v>1638.4605</v>
      </c>
    </row>
    <row r="5596" hidden="1">
      <c r="A5596" s="10" t="str">
        <f t="shared" si="1"/>
        <v>Netherlands Antilles2015</v>
      </c>
      <c r="B5596" s="1" t="s">
        <v>148</v>
      </c>
      <c r="C5596" s="3">
        <v>2015.0</v>
      </c>
      <c r="D5596" s="3">
        <v>0.0</v>
      </c>
      <c r="E5596" s="3">
        <v>0.0</v>
      </c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3">
        <v>0.0</v>
      </c>
      <c r="U5596" s="3">
        <v>0.0</v>
      </c>
    </row>
    <row r="5597" hidden="1">
      <c r="A5597" s="10" t="str">
        <f t="shared" si="1"/>
        <v>United Arab Emirates2015</v>
      </c>
      <c r="B5597" s="1" t="s">
        <v>211</v>
      </c>
      <c r="C5597" s="3">
        <v>2015.0</v>
      </c>
      <c r="D5597" s="3">
        <v>24.12</v>
      </c>
      <c r="E5597" s="3">
        <v>38.42</v>
      </c>
      <c r="F5597" s="3">
        <v>-0.055111</v>
      </c>
      <c r="G5597" s="3">
        <v>0.05</v>
      </c>
      <c r="H5597" s="3">
        <v>287024.7</v>
      </c>
      <c r="I5597" s="3">
        <v>300478.65</v>
      </c>
      <c r="J5597" s="3">
        <v>26.52</v>
      </c>
      <c r="K5597" s="3">
        <v>358135.0</v>
      </c>
      <c r="L5597" s="3">
        <v>17.72</v>
      </c>
      <c r="M5597" s="3">
        <v>20.7</v>
      </c>
      <c r="N5597" s="3">
        <v>20.63</v>
      </c>
      <c r="O5597" s="3">
        <v>5.1</v>
      </c>
      <c r="P5597" s="3">
        <v>6.52</v>
      </c>
      <c r="Q5597" s="3">
        <v>21.34</v>
      </c>
      <c r="R5597" s="3">
        <v>13.11</v>
      </c>
      <c r="S5597" s="3">
        <v>14.12</v>
      </c>
      <c r="T5597" s="3">
        <v>1929.1070885411</v>
      </c>
      <c r="U5597" s="3">
        <v>2772.2779</v>
      </c>
    </row>
    <row r="5598" hidden="1">
      <c r="A5598" s="10" t="str">
        <f t="shared" si="1"/>
        <v>Argentina2015</v>
      </c>
      <c r="B5598" s="1" t="s">
        <v>23</v>
      </c>
      <c r="C5598" s="3">
        <v>2015.0</v>
      </c>
      <c r="D5598" s="3">
        <v>65.33</v>
      </c>
      <c r="E5598" s="3">
        <v>71.19</v>
      </c>
      <c r="F5598" s="3">
        <v>-0.144435</v>
      </c>
      <c r="G5598" s="3">
        <v>0.05</v>
      </c>
      <c r="H5598" s="3">
        <v>60202.84</v>
      </c>
      <c r="I5598" s="3">
        <v>56783.95</v>
      </c>
      <c r="J5598" s="3">
        <v>-1.07</v>
      </c>
      <c r="K5598" s="3">
        <v>594749.0</v>
      </c>
      <c r="L5598" s="3">
        <v>39.85</v>
      </c>
      <c r="M5598" s="3">
        <v>31.34</v>
      </c>
      <c r="N5598" s="3">
        <v>24.34</v>
      </c>
      <c r="O5598" s="3">
        <v>3.6</v>
      </c>
      <c r="P5598" s="3">
        <v>10.22</v>
      </c>
      <c r="Q5598" s="3">
        <v>17.04</v>
      </c>
      <c r="R5598" s="3">
        <v>43.74</v>
      </c>
      <c r="S5598" s="3">
        <v>27.36</v>
      </c>
      <c r="T5598" s="3">
        <v>2406.29692739393</v>
      </c>
      <c r="U5598" s="3">
        <v>1721.3338</v>
      </c>
    </row>
    <row r="5599" hidden="1">
      <c r="A5599" s="10" t="str">
        <f t="shared" si="1"/>
        <v>Armenia2015</v>
      </c>
      <c r="B5599" s="1" t="s">
        <v>24</v>
      </c>
      <c r="C5599" s="3">
        <v>2015.0</v>
      </c>
      <c r="D5599" s="3">
        <v>57.62</v>
      </c>
      <c r="E5599" s="3">
        <v>67.71</v>
      </c>
      <c r="F5599" s="3">
        <v>-0.19321</v>
      </c>
      <c r="G5599" s="3">
        <v>0.1</v>
      </c>
      <c r="H5599" s="3">
        <v>3256.96</v>
      </c>
      <c r="I5599" s="3">
        <v>1482.67</v>
      </c>
      <c r="J5599" s="3">
        <v>-12.23</v>
      </c>
      <c r="K5599" s="3">
        <v>10553.34</v>
      </c>
      <c r="L5599" s="3">
        <v>15.7</v>
      </c>
      <c r="M5599" s="3">
        <v>52.01</v>
      </c>
      <c r="N5599" s="3">
        <v>21.76</v>
      </c>
      <c r="O5599" s="3">
        <v>10.5</v>
      </c>
      <c r="P5599" s="3">
        <v>1.94</v>
      </c>
      <c r="Q5599" s="3">
        <v>38.35</v>
      </c>
      <c r="R5599" s="3">
        <v>28.05</v>
      </c>
      <c r="S5599" s="3">
        <v>31.09</v>
      </c>
      <c r="T5599" s="3">
        <v>1490.81350173254</v>
      </c>
      <c r="U5599" s="3">
        <v>1602.9221</v>
      </c>
    </row>
    <row r="5600" hidden="1">
      <c r="A5600" s="10" t="str">
        <f t="shared" si="1"/>
        <v>Antigua and Barbuda2015</v>
      </c>
      <c r="B5600" s="1" t="s">
        <v>22</v>
      </c>
      <c r="C5600" s="3">
        <v>2015.0</v>
      </c>
      <c r="D5600" s="3">
        <v>9.21</v>
      </c>
      <c r="E5600" s="3">
        <v>80.16</v>
      </c>
      <c r="F5600" s="2"/>
      <c r="G5600" s="3">
        <v>0.3</v>
      </c>
      <c r="H5600" s="3">
        <v>465.13</v>
      </c>
      <c r="I5600" s="3">
        <v>26.05</v>
      </c>
      <c r="J5600" s="3">
        <v>12.29</v>
      </c>
      <c r="K5600" s="3">
        <v>1336.69</v>
      </c>
      <c r="L5600" s="3">
        <v>12.74</v>
      </c>
      <c r="M5600" s="3">
        <v>67.42</v>
      </c>
      <c r="N5600" s="3">
        <v>10.84</v>
      </c>
      <c r="O5600" s="3">
        <v>8.99</v>
      </c>
      <c r="P5600" s="3">
        <v>28.82</v>
      </c>
      <c r="Q5600" s="3">
        <v>61.05</v>
      </c>
      <c r="R5600" s="3">
        <v>5.52</v>
      </c>
      <c r="S5600" s="3">
        <v>4.61</v>
      </c>
      <c r="T5600" s="3">
        <v>1553.13007572803</v>
      </c>
      <c r="U5600" s="3">
        <v>1770.1263</v>
      </c>
    </row>
    <row r="5601" hidden="1">
      <c r="A5601" s="10" t="str">
        <f t="shared" si="1"/>
        <v>Australia2015</v>
      </c>
      <c r="B5601" s="1" t="s">
        <v>26</v>
      </c>
      <c r="C5601" s="3">
        <v>2015.0</v>
      </c>
      <c r="D5601" s="3">
        <v>67.95</v>
      </c>
      <c r="E5601" s="3">
        <v>76.22</v>
      </c>
      <c r="F5601" s="3">
        <v>-0.480241</v>
      </c>
      <c r="G5601" s="3">
        <v>0.16</v>
      </c>
      <c r="H5601" s="3">
        <v>200113.78</v>
      </c>
      <c r="I5601" s="3">
        <v>187792.15</v>
      </c>
      <c r="J5601" s="3">
        <v>-1.52</v>
      </c>
      <c r="K5601" s="3">
        <v>1351690.0</v>
      </c>
      <c r="L5601" s="3">
        <v>31.6</v>
      </c>
      <c r="M5601" s="3">
        <v>44.62</v>
      </c>
      <c r="N5601" s="3">
        <v>15.26</v>
      </c>
      <c r="O5601" s="3">
        <v>5.79</v>
      </c>
      <c r="P5601" s="3">
        <v>5.93</v>
      </c>
      <c r="Q5601" s="3">
        <v>14.79</v>
      </c>
      <c r="R5601" s="3">
        <v>17.98</v>
      </c>
      <c r="S5601" s="3">
        <v>57.53</v>
      </c>
      <c r="T5601" s="3">
        <v>2282.24626320977</v>
      </c>
      <c r="U5601" s="3">
        <v>1522.0021</v>
      </c>
    </row>
    <row r="5602" hidden="1">
      <c r="A5602" s="10" t="str">
        <f t="shared" si="1"/>
        <v>Austria2015</v>
      </c>
      <c r="B5602" s="1" t="s">
        <v>27</v>
      </c>
      <c r="C5602" s="3">
        <v>2015.0</v>
      </c>
      <c r="D5602" s="3">
        <v>16.51</v>
      </c>
      <c r="E5602" s="3">
        <v>67.88</v>
      </c>
      <c r="F5602" s="3">
        <v>1.85844</v>
      </c>
      <c r="G5602" s="3">
        <v>0.1</v>
      </c>
      <c r="H5602" s="3">
        <v>147927.65</v>
      </c>
      <c r="I5602" s="3">
        <v>145275.53</v>
      </c>
      <c r="J5602" s="3">
        <v>3.75</v>
      </c>
      <c r="K5602" s="3">
        <v>381818.0</v>
      </c>
      <c r="L5602" s="3">
        <v>28.23</v>
      </c>
      <c r="M5602" s="3">
        <v>39.65</v>
      </c>
      <c r="N5602" s="3">
        <v>23.4</v>
      </c>
      <c r="O5602" s="3">
        <v>8.51</v>
      </c>
      <c r="P5602" s="3">
        <v>36.66</v>
      </c>
      <c r="Q5602" s="3">
        <v>31.92</v>
      </c>
      <c r="R5602" s="3">
        <v>24.92</v>
      </c>
      <c r="S5602" s="3">
        <v>3.3</v>
      </c>
      <c r="T5602" s="3">
        <v>2063.7110468775</v>
      </c>
      <c r="U5602" s="3">
        <v>1420.415</v>
      </c>
    </row>
    <row r="5603" hidden="1">
      <c r="A5603" s="10" t="str">
        <f t="shared" si="1"/>
        <v>Azerbaijan2015</v>
      </c>
      <c r="B5603" s="1" t="s">
        <v>28</v>
      </c>
      <c r="C5603" s="3">
        <v>2015.0</v>
      </c>
      <c r="D5603" s="3">
        <v>94.74</v>
      </c>
      <c r="E5603" s="3">
        <v>60.8</v>
      </c>
      <c r="F5603" s="3">
        <v>-1.036651</v>
      </c>
      <c r="G5603" s="3">
        <v>0.12</v>
      </c>
      <c r="H5603" s="3">
        <v>9214.28</v>
      </c>
      <c r="I5603" s="3">
        <v>12646.29</v>
      </c>
      <c r="J5603" s="3">
        <v>2.99</v>
      </c>
      <c r="K5603" s="3">
        <v>53074.37</v>
      </c>
      <c r="L5603" s="3">
        <v>33.24</v>
      </c>
      <c r="M5603" s="3">
        <v>27.56</v>
      </c>
      <c r="N5603" s="3">
        <v>27.47</v>
      </c>
      <c r="O5603" s="3">
        <v>5.88</v>
      </c>
      <c r="P5603" s="3">
        <v>0.57</v>
      </c>
      <c r="Q5603" s="3">
        <v>21.28</v>
      </c>
      <c r="R5603" s="3">
        <v>3.62</v>
      </c>
      <c r="S5603" s="3">
        <v>72.84</v>
      </c>
      <c r="T5603" s="3">
        <v>2334.92543895397</v>
      </c>
      <c r="U5603" s="3">
        <v>7851.0496</v>
      </c>
    </row>
    <row r="5604" hidden="1">
      <c r="A5604" s="10" t="str">
        <f t="shared" si="1"/>
        <v>Burundi2015</v>
      </c>
      <c r="B5604" s="1" t="s">
        <v>47</v>
      </c>
      <c r="C5604" s="3">
        <v>2015.0</v>
      </c>
      <c r="D5604" s="3">
        <v>64.42</v>
      </c>
      <c r="E5604" s="3">
        <v>73.2</v>
      </c>
      <c r="F5604" s="2"/>
      <c r="G5604" s="3">
        <v>0.38</v>
      </c>
      <c r="H5604" s="3">
        <v>560.59</v>
      </c>
      <c r="I5604" s="3">
        <v>113.79</v>
      </c>
      <c r="J5604" s="3">
        <v>-21.08</v>
      </c>
      <c r="K5604" s="3">
        <v>3104.39</v>
      </c>
      <c r="L5604" s="3">
        <v>24.36</v>
      </c>
      <c r="M5604" s="3">
        <v>48.84</v>
      </c>
      <c r="N5604" s="3">
        <v>20.29</v>
      </c>
      <c r="O5604" s="3">
        <v>6.39</v>
      </c>
      <c r="P5604" s="3">
        <v>2.13</v>
      </c>
      <c r="Q5604" s="3">
        <v>35.19</v>
      </c>
      <c r="R5604" s="3">
        <v>20.14</v>
      </c>
      <c r="S5604" s="3">
        <v>42.54</v>
      </c>
      <c r="T5604" s="3">
        <v>1743.3029422436</v>
      </c>
      <c r="U5604" s="3">
        <v>3094.0032</v>
      </c>
    </row>
    <row r="5605" hidden="1">
      <c r="A5605" s="10" t="str">
        <f t="shared" si="1"/>
        <v>Belgium2015</v>
      </c>
      <c r="B5605" s="1" t="s">
        <v>34</v>
      </c>
      <c r="C5605" s="3">
        <v>2015.0</v>
      </c>
      <c r="D5605" s="3">
        <v>21.43</v>
      </c>
      <c r="E5605" s="3">
        <v>56.71</v>
      </c>
      <c r="F5605" s="3">
        <v>1.312864</v>
      </c>
      <c r="G5605" s="3">
        <v>0.07</v>
      </c>
      <c r="H5605" s="3">
        <v>371025.05</v>
      </c>
      <c r="I5605" s="3">
        <v>397739.16</v>
      </c>
      <c r="J5605" s="3">
        <v>1.42</v>
      </c>
      <c r="K5605" s="3">
        <v>462150.0</v>
      </c>
      <c r="L5605" s="3">
        <v>17.43</v>
      </c>
      <c r="M5605" s="3">
        <v>39.28</v>
      </c>
      <c r="N5605" s="3">
        <v>28.73</v>
      </c>
      <c r="O5605" s="3">
        <v>13.5</v>
      </c>
      <c r="P5605" s="3">
        <v>16.06</v>
      </c>
      <c r="Q5605" s="3">
        <v>41.69</v>
      </c>
      <c r="R5605" s="3">
        <v>31.8</v>
      </c>
      <c r="S5605" s="3">
        <v>7.88</v>
      </c>
      <c r="T5605" s="3">
        <v>1662.99800713045</v>
      </c>
      <c r="U5605" s="3">
        <v>1131.2289</v>
      </c>
    </row>
    <row r="5606" hidden="1">
      <c r="A5606" s="10" t="str">
        <f t="shared" si="1"/>
        <v>Benin2015</v>
      </c>
      <c r="B5606" s="1" t="s">
        <v>37</v>
      </c>
      <c r="C5606" s="3">
        <v>2015.0</v>
      </c>
      <c r="D5606" s="3">
        <v>34.33</v>
      </c>
      <c r="E5606" s="3">
        <v>65.47</v>
      </c>
      <c r="F5606" s="2"/>
      <c r="G5606" s="3">
        <v>0.11</v>
      </c>
      <c r="H5606" s="3">
        <v>2474.74</v>
      </c>
      <c r="I5606" s="3">
        <v>625.58</v>
      </c>
      <c r="J5606" s="3">
        <v>-7.32</v>
      </c>
      <c r="K5606" s="3">
        <v>11388.16</v>
      </c>
      <c r="L5606" s="3">
        <v>14.22</v>
      </c>
      <c r="M5606" s="3">
        <v>51.25</v>
      </c>
      <c r="N5606" s="3">
        <v>16.97</v>
      </c>
      <c r="O5606" s="3">
        <v>17.57</v>
      </c>
      <c r="P5606" s="3">
        <v>11.55</v>
      </c>
      <c r="Q5606" s="3">
        <v>11.26</v>
      </c>
      <c r="R5606" s="3">
        <v>17.02</v>
      </c>
      <c r="S5606" s="3">
        <v>60.17</v>
      </c>
      <c r="T5606" s="3">
        <v>1393.76427501275</v>
      </c>
      <c r="U5606" s="3">
        <v>2495.8696</v>
      </c>
    </row>
    <row r="5607" hidden="1">
      <c r="A5607" s="10" t="str">
        <f t="shared" si="1"/>
        <v>Burkina Faso2015</v>
      </c>
      <c r="B5607" s="1" t="s">
        <v>46</v>
      </c>
      <c r="C5607" s="3">
        <v>2015.0</v>
      </c>
      <c r="D5607" s="3">
        <v>17.24</v>
      </c>
      <c r="E5607" s="3">
        <v>75.86</v>
      </c>
      <c r="F5607" s="3">
        <v>-0.665759</v>
      </c>
      <c r="G5607" s="3">
        <v>0.33</v>
      </c>
      <c r="H5607" s="3">
        <v>2979.78</v>
      </c>
      <c r="I5607" s="3">
        <v>2177.5</v>
      </c>
      <c r="J5607" s="3">
        <v>-6.87</v>
      </c>
      <c r="K5607" s="3">
        <v>11832.16</v>
      </c>
      <c r="L5607" s="3">
        <v>23.77</v>
      </c>
      <c r="M5607" s="3">
        <v>52.09</v>
      </c>
      <c r="N5607" s="3">
        <v>21.39</v>
      </c>
      <c r="O5607" s="3">
        <v>2.73</v>
      </c>
      <c r="P5607" s="3">
        <v>2.77</v>
      </c>
      <c r="Q5607" s="3">
        <v>1.48</v>
      </c>
      <c r="R5607" s="3">
        <v>66.94</v>
      </c>
      <c r="S5607" s="3">
        <v>28.8</v>
      </c>
      <c r="T5607" s="3">
        <v>1761.2509343674</v>
      </c>
      <c r="U5607" s="3">
        <v>4288.6912</v>
      </c>
    </row>
    <row r="5608" hidden="1">
      <c r="A5608" s="10" t="str">
        <f t="shared" si="1"/>
        <v>Bangladesh2015</v>
      </c>
      <c r="B5608" s="1" t="s">
        <v>31</v>
      </c>
      <c r="C5608" s="3">
        <v>2015.0</v>
      </c>
      <c r="D5608" s="3">
        <v>3.61</v>
      </c>
      <c r="E5608" s="3">
        <v>40.42</v>
      </c>
      <c r="F5608" s="3">
        <v>-0.954786</v>
      </c>
      <c r="G5608" s="3">
        <v>0.07</v>
      </c>
      <c r="H5608" s="3">
        <v>48058.71</v>
      </c>
      <c r="I5608" s="3">
        <v>31734.16</v>
      </c>
      <c r="J5608" s="3">
        <v>-7.41</v>
      </c>
      <c r="K5608" s="3">
        <v>195079.0</v>
      </c>
      <c r="L5608" s="3">
        <v>17.26</v>
      </c>
      <c r="M5608" s="3">
        <v>23.16</v>
      </c>
      <c r="N5608" s="3">
        <v>46.91</v>
      </c>
      <c r="O5608" s="3">
        <v>12.67</v>
      </c>
      <c r="P5608" s="3">
        <v>0.92</v>
      </c>
      <c r="Q5608" s="3">
        <v>93.41</v>
      </c>
      <c r="R5608" s="3">
        <v>3.07</v>
      </c>
      <c r="S5608" s="3">
        <v>2.6</v>
      </c>
      <c r="T5608" s="3">
        <v>1673.22109380189</v>
      </c>
      <c r="U5608" s="3">
        <v>7985.3385</v>
      </c>
    </row>
    <row r="5609" hidden="1">
      <c r="A5609" s="10" t="str">
        <f t="shared" si="1"/>
        <v>Bulgaria2015</v>
      </c>
      <c r="B5609" s="1" t="s">
        <v>45</v>
      </c>
      <c r="C5609" s="3">
        <v>2015.0</v>
      </c>
      <c r="D5609" s="3">
        <v>31.68</v>
      </c>
      <c r="E5609" s="3">
        <v>51.93</v>
      </c>
      <c r="F5609" s="3">
        <v>0.469555</v>
      </c>
      <c r="G5609" s="3">
        <v>0.05</v>
      </c>
      <c r="H5609" s="3">
        <v>29265.12</v>
      </c>
      <c r="I5609" s="3">
        <v>25778.75</v>
      </c>
      <c r="J5609" s="3">
        <v>0.96</v>
      </c>
      <c r="K5609" s="3">
        <v>50647.44</v>
      </c>
      <c r="L5609" s="3">
        <v>20.18</v>
      </c>
      <c r="M5609" s="3">
        <v>31.75</v>
      </c>
      <c r="N5609" s="3">
        <v>24.29</v>
      </c>
      <c r="O5609" s="3">
        <v>19.01</v>
      </c>
      <c r="P5609" s="3">
        <v>17.14</v>
      </c>
      <c r="Q5609" s="3">
        <v>37.42</v>
      </c>
      <c r="R5609" s="3">
        <v>29.29</v>
      </c>
      <c r="S5609" s="3">
        <v>12.28</v>
      </c>
      <c r="T5609" s="3">
        <v>1587.7278565718</v>
      </c>
      <c r="U5609" s="3">
        <v>1011.6357</v>
      </c>
    </row>
    <row r="5610" hidden="1">
      <c r="A5610" s="10" t="str">
        <f t="shared" si="1"/>
        <v>Bahrain2015</v>
      </c>
      <c r="B5610" s="1" t="s">
        <v>30</v>
      </c>
      <c r="C5610" s="3">
        <v>2015.0</v>
      </c>
      <c r="D5610" s="3">
        <v>44.74</v>
      </c>
      <c r="E5610" s="3">
        <v>50.15</v>
      </c>
      <c r="F5610" s="3">
        <v>0.287491</v>
      </c>
      <c r="G5610" s="3">
        <v>0.08</v>
      </c>
      <c r="H5610" s="3">
        <v>16389.94</v>
      </c>
      <c r="I5610" s="3">
        <v>13882.17</v>
      </c>
      <c r="J5610" s="3">
        <v>11.28</v>
      </c>
      <c r="K5610" s="3">
        <v>31050.64</v>
      </c>
      <c r="L5610" s="3">
        <v>17.82</v>
      </c>
      <c r="M5610" s="3">
        <v>32.33</v>
      </c>
      <c r="N5610" s="3">
        <v>18.37</v>
      </c>
      <c r="O5610" s="3">
        <v>31.46</v>
      </c>
      <c r="P5610" s="3">
        <v>12.92</v>
      </c>
      <c r="Q5610" s="3">
        <v>58.67</v>
      </c>
      <c r="R5610" s="3">
        <v>24.18</v>
      </c>
      <c r="S5610" s="3">
        <v>3.5</v>
      </c>
      <c r="T5610" s="3">
        <v>1714.82970879453</v>
      </c>
      <c r="U5610" s="3">
        <v>2043.6405</v>
      </c>
    </row>
    <row r="5611" hidden="1">
      <c r="A5611" s="10" t="str">
        <f t="shared" si="1"/>
        <v>Bahamas, The2015</v>
      </c>
      <c r="B5611" s="1" t="s">
        <v>29</v>
      </c>
      <c r="C5611" s="3">
        <v>2015.0</v>
      </c>
      <c r="D5611" s="3">
        <v>36.79</v>
      </c>
      <c r="E5611" s="3">
        <v>76.51</v>
      </c>
      <c r="F5611" s="2"/>
      <c r="G5611" s="3">
        <v>0.16</v>
      </c>
      <c r="H5611" s="3">
        <v>3161.31</v>
      </c>
      <c r="I5611" s="3">
        <v>442.78</v>
      </c>
      <c r="J5611" s="3">
        <v>-0.34</v>
      </c>
      <c r="K5611" s="3">
        <v>11710.8</v>
      </c>
      <c r="L5611" s="3">
        <v>14.32</v>
      </c>
      <c r="M5611" s="3">
        <v>62.19</v>
      </c>
      <c r="N5611" s="3">
        <v>10.93</v>
      </c>
      <c r="O5611" s="3">
        <v>8.58</v>
      </c>
      <c r="P5611" s="3">
        <v>17.4</v>
      </c>
      <c r="Q5611" s="3">
        <v>35.6</v>
      </c>
      <c r="R5611" s="3">
        <v>32.45</v>
      </c>
      <c r="S5611" s="3">
        <v>14.55</v>
      </c>
      <c r="T5611" s="3">
        <v>1558.60181831311</v>
      </c>
      <c r="U5611" s="3">
        <v>1301.7583</v>
      </c>
    </row>
    <row r="5612" hidden="1">
      <c r="A5612" s="10" t="str">
        <f t="shared" si="1"/>
        <v>Bosnia and Herzegovina2015</v>
      </c>
      <c r="B5612" s="1" t="s">
        <v>41</v>
      </c>
      <c r="C5612" s="3">
        <v>2015.0</v>
      </c>
      <c r="D5612" s="3">
        <v>27.17</v>
      </c>
      <c r="E5612" s="3">
        <v>59.55</v>
      </c>
      <c r="F5612" s="3">
        <v>0.531534</v>
      </c>
      <c r="G5612" s="3">
        <v>0.07</v>
      </c>
      <c r="H5612" s="3">
        <v>8993.97</v>
      </c>
      <c r="I5612" s="3">
        <v>5099.19</v>
      </c>
      <c r="J5612" s="3">
        <v>-18.25</v>
      </c>
      <c r="K5612" s="3">
        <v>16211.54</v>
      </c>
      <c r="L5612" s="3">
        <v>16.29</v>
      </c>
      <c r="M5612" s="3">
        <v>43.26</v>
      </c>
      <c r="N5612" s="3">
        <v>26.63</v>
      </c>
      <c r="O5612" s="3">
        <v>13.7</v>
      </c>
      <c r="P5612" s="3">
        <v>13.21</v>
      </c>
      <c r="Q5612" s="3">
        <v>32.93</v>
      </c>
      <c r="R5612" s="3">
        <v>41.46</v>
      </c>
      <c r="S5612" s="3">
        <v>9.31</v>
      </c>
      <c r="T5612" s="3">
        <v>1546.76786891544</v>
      </c>
      <c r="U5612" s="3">
        <v>996.2359</v>
      </c>
    </row>
    <row r="5613" hidden="1">
      <c r="A5613" s="10" t="str">
        <f t="shared" si="1"/>
        <v>Belarus2015</v>
      </c>
      <c r="B5613" s="1" t="s">
        <v>33</v>
      </c>
      <c r="C5613" s="3">
        <v>2015.0</v>
      </c>
      <c r="D5613" s="3">
        <v>48.79</v>
      </c>
      <c r="E5613" s="3">
        <v>48.23</v>
      </c>
      <c r="F5613" s="3">
        <v>0.79289</v>
      </c>
      <c r="G5613" s="3">
        <v>0.2</v>
      </c>
      <c r="H5613" s="3">
        <v>30291.49</v>
      </c>
      <c r="I5613" s="3">
        <v>26660.39</v>
      </c>
      <c r="J5613" s="3">
        <v>0.11</v>
      </c>
      <c r="K5613" s="3">
        <v>56454.73</v>
      </c>
      <c r="L5613" s="3">
        <v>18.45</v>
      </c>
      <c r="M5613" s="3">
        <v>29.78</v>
      </c>
      <c r="N5613" s="3">
        <v>18.49</v>
      </c>
      <c r="O5613" s="3">
        <v>29.04</v>
      </c>
      <c r="P5613" s="3">
        <v>12.04</v>
      </c>
      <c r="Q5613" s="3">
        <v>45.54</v>
      </c>
      <c r="R5613" s="3">
        <v>29.89</v>
      </c>
      <c r="S5613" s="3">
        <v>8.64</v>
      </c>
      <c r="T5613" s="3">
        <v>1736.80271729345</v>
      </c>
      <c r="U5613" s="3">
        <v>1419.4787</v>
      </c>
    </row>
    <row r="5614" hidden="1">
      <c r="A5614" s="10" t="str">
        <f t="shared" si="1"/>
        <v>Belgium-Luxembourg2015</v>
      </c>
      <c r="B5614" s="1" t="s">
        <v>35</v>
      </c>
      <c r="C5614" s="3">
        <v>2015.0</v>
      </c>
      <c r="D5614" s="3">
        <v>0.0</v>
      </c>
      <c r="E5614" s="3">
        <v>0.0</v>
      </c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3">
        <v>0.0</v>
      </c>
      <c r="U5614" s="3">
        <v>0.0</v>
      </c>
    </row>
    <row r="5615" hidden="1">
      <c r="A5615" s="10" t="str">
        <f t="shared" si="1"/>
        <v>Belize2015</v>
      </c>
      <c r="B5615" s="1" t="s">
        <v>36</v>
      </c>
      <c r="C5615" s="3">
        <v>2015.0</v>
      </c>
      <c r="D5615" s="3">
        <v>74.15</v>
      </c>
      <c r="E5615" s="3">
        <v>82.35</v>
      </c>
      <c r="F5615" s="2"/>
      <c r="G5615" s="3">
        <v>0.12</v>
      </c>
      <c r="H5615" s="3">
        <v>995.56</v>
      </c>
      <c r="I5615" s="3">
        <v>313.9</v>
      </c>
      <c r="J5615" s="3">
        <v>-7.45</v>
      </c>
      <c r="K5615" s="3">
        <v>1723.8</v>
      </c>
      <c r="L5615" s="3">
        <v>21.35</v>
      </c>
      <c r="M5615" s="3">
        <v>61.0</v>
      </c>
      <c r="N5615" s="3">
        <v>14.51</v>
      </c>
      <c r="O5615" s="3">
        <v>2.85</v>
      </c>
      <c r="P5615" s="3">
        <v>2.14</v>
      </c>
      <c r="Q5615" s="3">
        <v>28.84</v>
      </c>
      <c r="R5615" s="3">
        <v>30.91</v>
      </c>
      <c r="S5615" s="3">
        <v>22.38</v>
      </c>
      <c r="T5615" s="3">
        <v>1760.07640325142</v>
      </c>
      <c r="U5615" s="3">
        <v>2494.7286</v>
      </c>
    </row>
    <row r="5616" hidden="1">
      <c r="A5616" s="10" t="str">
        <f t="shared" si="1"/>
        <v>Bermuda2015</v>
      </c>
      <c r="B5616" s="1" t="s">
        <v>38</v>
      </c>
      <c r="C5616" s="3">
        <v>2015.0</v>
      </c>
      <c r="D5616" s="3">
        <v>45.12</v>
      </c>
      <c r="E5616" s="3">
        <v>75.37</v>
      </c>
      <c r="F5616" s="2"/>
      <c r="G5616" s="3">
        <v>0.38</v>
      </c>
      <c r="H5616" s="3">
        <v>928.9</v>
      </c>
      <c r="I5616" s="3">
        <v>8.62</v>
      </c>
      <c r="J5616" s="3">
        <v>26.65</v>
      </c>
      <c r="K5616" s="3">
        <v>6654.54</v>
      </c>
      <c r="L5616" s="3">
        <v>13.1</v>
      </c>
      <c r="M5616" s="3">
        <v>62.27</v>
      </c>
      <c r="N5616" s="3">
        <v>5.25</v>
      </c>
      <c r="O5616" s="3">
        <v>6.98</v>
      </c>
      <c r="P5616" s="3">
        <v>16.36</v>
      </c>
      <c r="Q5616" s="3">
        <v>66.6</v>
      </c>
      <c r="R5616" s="3">
        <v>4.01</v>
      </c>
      <c r="S5616" s="3">
        <v>1.9</v>
      </c>
      <c r="T5616" s="3">
        <v>1546.50617278619</v>
      </c>
      <c r="U5616" s="3">
        <v>3234.2458</v>
      </c>
    </row>
    <row r="5617" hidden="1">
      <c r="A5617" s="10" t="str">
        <f t="shared" si="1"/>
        <v>Bolivia2015</v>
      </c>
      <c r="B5617" s="1" t="s">
        <v>40</v>
      </c>
      <c r="C5617" s="3">
        <v>2015.0</v>
      </c>
      <c r="D5617" s="3">
        <v>81.94</v>
      </c>
      <c r="E5617" s="3">
        <v>74.94</v>
      </c>
      <c r="F5617" s="3">
        <v>-1.143268</v>
      </c>
      <c r="G5617" s="3">
        <v>0.14</v>
      </c>
      <c r="H5617" s="3">
        <v>9843.08</v>
      </c>
      <c r="I5617" s="3">
        <v>8923.12</v>
      </c>
      <c r="J5617" s="3">
        <v>-6.2</v>
      </c>
      <c r="K5617" s="3">
        <v>33000.2</v>
      </c>
      <c r="L5617" s="3">
        <v>34.81</v>
      </c>
      <c r="M5617" s="3">
        <v>40.13</v>
      </c>
      <c r="N5617" s="3">
        <v>23.63</v>
      </c>
      <c r="O5617" s="3">
        <v>1.35</v>
      </c>
      <c r="P5617" s="3">
        <v>1.91</v>
      </c>
      <c r="Q5617" s="3">
        <v>46.22</v>
      </c>
      <c r="R5617" s="3">
        <v>24.53</v>
      </c>
      <c r="S5617" s="3">
        <v>27.33</v>
      </c>
      <c r="T5617" s="3">
        <v>2310.2557014147</v>
      </c>
      <c r="U5617" s="3">
        <v>2686.661</v>
      </c>
    </row>
    <row r="5618" hidden="1">
      <c r="A5618" s="10" t="str">
        <f t="shared" si="1"/>
        <v>Brazil2015</v>
      </c>
      <c r="B5618" s="1" t="s">
        <v>43</v>
      </c>
      <c r="C5618" s="3">
        <v>2015.0</v>
      </c>
      <c r="D5618" s="3">
        <v>59.55</v>
      </c>
      <c r="E5618" s="3">
        <v>61.22</v>
      </c>
      <c r="F5618" s="3">
        <v>0.199345</v>
      </c>
      <c r="G5618" s="3">
        <v>0.07</v>
      </c>
      <c r="H5618" s="3">
        <v>171446.21</v>
      </c>
      <c r="I5618" s="3">
        <v>191126.89</v>
      </c>
      <c r="J5618" s="3">
        <v>-1.15</v>
      </c>
      <c r="K5618" s="3">
        <v>1802210.0</v>
      </c>
      <c r="L5618" s="3">
        <v>34.46</v>
      </c>
      <c r="M5618" s="3">
        <v>26.76</v>
      </c>
      <c r="N5618" s="3">
        <v>29.2</v>
      </c>
      <c r="O5618" s="3">
        <v>9.58</v>
      </c>
      <c r="P5618" s="3">
        <v>14.64</v>
      </c>
      <c r="Q5618" s="3">
        <v>12.82</v>
      </c>
      <c r="R5618" s="3">
        <v>28.98</v>
      </c>
      <c r="S5618" s="3">
        <v>41.97</v>
      </c>
      <c r="T5618" s="3">
        <v>2046.60183170106</v>
      </c>
      <c r="U5618" s="3">
        <v>955.8859</v>
      </c>
    </row>
    <row r="5619" hidden="1">
      <c r="A5619" s="10" t="str">
        <f t="shared" si="1"/>
        <v>Barbados2015</v>
      </c>
      <c r="B5619" s="1" t="s">
        <v>32</v>
      </c>
      <c r="C5619" s="3">
        <v>2015.0</v>
      </c>
      <c r="D5619" s="3">
        <v>44.72</v>
      </c>
      <c r="E5619" s="3">
        <v>81.45</v>
      </c>
      <c r="F5619" s="2"/>
      <c r="G5619" s="3">
        <v>0.09</v>
      </c>
      <c r="H5619" s="3">
        <v>1617.85</v>
      </c>
      <c r="I5619" s="3">
        <v>482.75</v>
      </c>
      <c r="J5619" s="3">
        <v>-1.65</v>
      </c>
      <c r="K5619" s="3">
        <v>4715.0</v>
      </c>
      <c r="L5619" s="3">
        <v>18.35</v>
      </c>
      <c r="M5619" s="3">
        <v>63.1</v>
      </c>
      <c r="N5619" s="3">
        <v>10.82</v>
      </c>
      <c r="O5619" s="3">
        <v>7.3</v>
      </c>
      <c r="P5619" s="3">
        <v>9.08</v>
      </c>
      <c r="Q5619" s="3">
        <v>72.74</v>
      </c>
      <c r="R5619" s="3">
        <v>12.61</v>
      </c>
      <c r="S5619" s="3">
        <v>4.76</v>
      </c>
      <c r="T5619" s="3">
        <v>1655.96947545938</v>
      </c>
      <c r="U5619" s="3">
        <v>1183.057</v>
      </c>
    </row>
    <row r="5620" hidden="1">
      <c r="A5620" s="10" t="str">
        <f t="shared" si="1"/>
        <v>Brunei2015</v>
      </c>
      <c r="B5620" s="1" t="s">
        <v>44</v>
      </c>
      <c r="C5620" s="3">
        <v>2015.0</v>
      </c>
      <c r="D5620" s="3">
        <v>93.16</v>
      </c>
      <c r="E5620" s="3">
        <v>75.69</v>
      </c>
      <c r="F5620" s="2"/>
      <c r="G5620" s="3">
        <v>0.19</v>
      </c>
      <c r="H5620" s="3">
        <v>3229.08</v>
      </c>
      <c r="I5620" s="3">
        <v>6352.66</v>
      </c>
      <c r="J5620" s="3">
        <v>14.53</v>
      </c>
      <c r="K5620" s="3">
        <v>12930.39</v>
      </c>
      <c r="L5620" s="3">
        <v>31.55</v>
      </c>
      <c r="M5620" s="3">
        <v>44.14</v>
      </c>
      <c r="N5620" s="3">
        <v>18.65</v>
      </c>
      <c r="O5620" s="3">
        <v>5.4</v>
      </c>
      <c r="P5620" s="3">
        <v>2.73</v>
      </c>
      <c r="Q5620" s="3">
        <v>56.61</v>
      </c>
      <c r="R5620" s="3">
        <v>3.08</v>
      </c>
      <c r="S5620" s="3">
        <v>37.45</v>
      </c>
      <c r="T5620" s="3">
        <v>2260.89182651436</v>
      </c>
      <c r="U5620" s="3">
        <v>8655.3479</v>
      </c>
    </row>
    <row r="5621" hidden="1">
      <c r="A5621" s="10" t="str">
        <f t="shared" si="1"/>
        <v>Bhutan2015</v>
      </c>
      <c r="B5621" s="1" t="s">
        <v>39</v>
      </c>
      <c r="C5621" s="3">
        <v>2015.0</v>
      </c>
      <c r="D5621" s="3">
        <v>0.0</v>
      </c>
      <c r="E5621" s="3">
        <v>0.0</v>
      </c>
      <c r="F5621" s="2"/>
      <c r="G5621" s="2"/>
      <c r="H5621" s="2"/>
      <c r="I5621" s="2"/>
      <c r="J5621" s="3">
        <v>-33.32</v>
      </c>
      <c r="K5621" s="3">
        <v>2003.6</v>
      </c>
      <c r="L5621" s="2"/>
      <c r="M5621" s="2"/>
      <c r="N5621" s="2"/>
      <c r="O5621" s="2"/>
      <c r="P5621" s="2"/>
      <c r="Q5621" s="2"/>
      <c r="R5621" s="2"/>
      <c r="S5621" s="2"/>
      <c r="T5621" s="3">
        <v>0.0</v>
      </c>
      <c r="U5621" s="3">
        <v>0.0</v>
      </c>
    </row>
    <row r="5622" hidden="1">
      <c r="A5622" s="10" t="str">
        <f t="shared" si="1"/>
        <v>Botswana2015</v>
      </c>
      <c r="B5622" s="1" t="s">
        <v>42</v>
      </c>
      <c r="C5622" s="3">
        <v>2015.0</v>
      </c>
      <c r="D5622" s="3">
        <v>4.14</v>
      </c>
      <c r="E5622" s="3">
        <v>55.63</v>
      </c>
      <c r="F5622" s="3">
        <v>-0.51909</v>
      </c>
      <c r="G5622" s="3">
        <v>0.16</v>
      </c>
      <c r="H5622" s="3">
        <v>8048.01</v>
      </c>
      <c r="I5622" s="3">
        <v>6329.75</v>
      </c>
      <c r="J5622" s="3">
        <v>-6.3</v>
      </c>
      <c r="K5622" s="3">
        <v>14420.59</v>
      </c>
      <c r="L5622" s="3">
        <v>14.94</v>
      </c>
      <c r="M5622" s="3">
        <v>40.69</v>
      </c>
      <c r="N5622" s="3">
        <v>9.38</v>
      </c>
      <c r="O5622" s="3">
        <v>34.47</v>
      </c>
      <c r="P5622" s="3">
        <v>2.16</v>
      </c>
      <c r="Q5622" s="3">
        <v>4.58</v>
      </c>
      <c r="R5622" s="3">
        <v>13.82</v>
      </c>
      <c r="S5622" s="3">
        <v>79.38</v>
      </c>
      <c r="T5622" s="3">
        <v>1921.80224484372</v>
      </c>
      <c r="U5622" s="3">
        <v>7033.8455</v>
      </c>
    </row>
    <row r="5623" hidden="1">
      <c r="A5623" s="10" t="str">
        <f t="shared" si="1"/>
        <v>Central African Republic2015</v>
      </c>
      <c r="B5623" s="1" t="s">
        <v>53</v>
      </c>
      <c r="C5623" s="3">
        <v>2015.0</v>
      </c>
      <c r="D5623" s="3">
        <v>19.64</v>
      </c>
      <c r="E5623" s="3">
        <v>88.57</v>
      </c>
      <c r="F5623" s="2"/>
      <c r="G5623" s="3">
        <v>0.15</v>
      </c>
      <c r="H5623" s="3">
        <v>456.6</v>
      </c>
      <c r="I5623" s="3">
        <v>96.85</v>
      </c>
      <c r="J5623" s="3">
        <v>-19.01</v>
      </c>
      <c r="K5623" s="3">
        <v>1695.83</v>
      </c>
      <c r="L5623" s="3">
        <v>33.42</v>
      </c>
      <c r="M5623" s="3">
        <v>55.15</v>
      </c>
      <c r="N5623" s="3">
        <v>9.11</v>
      </c>
      <c r="O5623" s="3">
        <v>1.9</v>
      </c>
      <c r="P5623" s="3">
        <v>76.33</v>
      </c>
      <c r="Q5623" s="3">
        <v>4.12</v>
      </c>
      <c r="R5623" s="3">
        <v>7.94</v>
      </c>
      <c r="S5623" s="3">
        <v>11.61</v>
      </c>
      <c r="T5623" s="3">
        <v>2376.53395194786</v>
      </c>
      <c r="U5623" s="3">
        <v>6159.8909</v>
      </c>
    </row>
    <row r="5624" hidden="1">
      <c r="A5624" s="10" t="str">
        <f t="shared" si="1"/>
        <v>Canada2015</v>
      </c>
      <c r="B5624" s="1" t="s">
        <v>50</v>
      </c>
      <c r="C5624" s="3">
        <v>2015.0</v>
      </c>
      <c r="D5624" s="3">
        <v>39.36</v>
      </c>
      <c r="E5624" s="3">
        <v>71.88</v>
      </c>
      <c r="F5624" s="3">
        <v>0.576548</v>
      </c>
      <c r="G5624" s="3">
        <v>0.52</v>
      </c>
      <c r="H5624" s="3">
        <v>419374.73</v>
      </c>
      <c r="I5624" s="3">
        <v>408697.32</v>
      </c>
      <c r="J5624" s="3">
        <v>-2.46</v>
      </c>
      <c r="K5624" s="3">
        <v>1556130.0</v>
      </c>
      <c r="L5624" s="3">
        <v>36.18</v>
      </c>
      <c r="M5624" s="3">
        <v>35.7</v>
      </c>
      <c r="N5624" s="3">
        <v>17.81</v>
      </c>
      <c r="O5624" s="3">
        <v>8.34</v>
      </c>
      <c r="P5624" s="3">
        <v>18.01</v>
      </c>
      <c r="Q5624" s="3">
        <v>28.83</v>
      </c>
      <c r="R5624" s="3">
        <v>25.37</v>
      </c>
      <c r="S5624" s="3">
        <v>23.23</v>
      </c>
      <c r="T5624" s="3">
        <v>2345.5554895692</v>
      </c>
      <c r="U5624" s="3">
        <v>1101.4464</v>
      </c>
    </row>
    <row r="5625" hidden="1">
      <c r="A5625" s="10" t="str">
        <f t="shared" si="1"/>
        <v>Switzerland2015</v>
      </c>
      <c r="B5625" s="1" t="s">
        <v>196</v>
      </c>
      <c r="C5625" s="3">
        <v>2015.0</v>
      </c>
      <c r="D5625" s="3">
        <v>4.76</v>
      </c>
      <c r="E5625" s="3">
        <v>50.2</v>
      </c>
      <c r="F5625" s="3">
        <v>2.261352</v>
      </c>
      <c r="G5625" s="3">
        <v>0.07</v>
      </c>
      <c r="H5625" s="3">
        <v>253152.46</v>
      </c>
      <c r="I5625" s="3">
        <v>291959.19</v>
      </c>
      <c r="J5625" s="3">
        <v>11.7</v>
      </c>
      <c r="K5625" s="3">
        <v>679832.0</v>
      </c>
      <c r="L5625" s="3">
        <v>16.88</v>
      </c>
      <c r="M5625" s="3">
        <v>33.32</v>
      </c>
      <c r="N5625" s="3">
        <v>46.47</v>
      </c>
      <c r="O5625" s="3">
        <v>3.23</v>
      </c>
      <c r="P5625" s="3">
        <v>17.3</v>
      </c>
      <c r="Q5625" s="3">
        <v>32.93</v>
      </c>
      <c r="R5625" s="3">
        <v>47.91</v>
      </c>
      <c r="S5625" s="3">
        <v>0.63</v>
      </c>
      <c r="T5625" s="3">
        <v>1781.56241579215</v>
      </c>
      <c r="U5625" s="3">
        <v>2209.6185</v>
      </c>
    </row>
    <row r="5626" hidden="1">
      <c r="A5626" s="10" t="str">
        <f t="shared" si="1"/>
        <v>Chile2015</v>
      </c>
      <c r="B5626" s="1" t="s">
        <v>55</v>
      </c>
      <c r="C5626" s="3">
        <v>2015.0</v>
      </c>
      <c r="D5626" s="3">
        <v>59.03</v>
      </c>
      <c r="E5626" s="3">
        <v>72.41</v>
      </c>
      <c r="F5626" s="3">
        <v>-0.259994</v>
      </c>
      <c r="G5626" s="3">
        <v>0.11</v>
      </c>
      <c r="H5626" s="3">
        <v>62386.72</v>
      </c>
      <c r="I5626" s="3">
        <v>62033.06</v>
      </c>
      <c r="J5626" s="3">
        <v>-0.22</v>
      </c>
      <c r="K5626" s="3">
        <v>243919.0</v>
      </c>
      <c r="L5626" s="3">
        <v>31.45</v>
      </c>
      <c r="M5626" s="3">
        <v>40.96</v>
      </c>
      <c r="N5626" s="3">
        <v>17.29</v>
      </c>
      <c r="O5626" s="3">
        <v>10.3</v>
      </c>
      <c r="P5626" s="3">
        <v>2.82</v>
      </c>
      <c r="Q5626" s="3">
        <v>11.44</v>
      </c>
      <c r="R5626" s="3">
        <v>42.92</v>
      </c>
      <c r="S5626" s="3">
        <v>42.82</v>
      </c>
      <c r="T5626" s="3">
        <v>2109.83585370347</v>
      </c>
      <c r="U5626" s="3">
        <v>1740.2435</v>
      </c>
    </row>
    <row r="5627" hidden="1">
      <c r="A5627" s="10" t="str">
        <f t="shared" si="1"/>
        <v>China2015</v>
      </c>
      <c r="B5627" s="1" t="s">
        <v>56</v>
      </c>
      <c r="C5627" s="3">
        <v>2015.0</v>
      </c>
      <c r="D5627" s="3">
        <v>6.17</v>
      </c>
      <c r="E5627" s="3">
        <v>54.29</v>
      </c>
      <c r="F5627" s="3">
        <v>1.251258</v>
      </c>
      <c r="G5627" s="3">
        <v>0.06</v>
      </c>
      <c r="H5627" s="3">
        <v>1679564.32</v>
      </c>
      <c r="I5627" s="3">
        <v>2273468.22</v>
      </c>
      <c r="J5627" s="3">
        <v>3.24</v>
      </c>
      <c r="K5627" s="3">
        <v>1.10616E7</v>
      </c>
      <c r="L5627" s="3">
        <v>42.08</v>
      </c>
      <c r="M5627" s="3">
        <v>12.21</v>
      </c>
      <c r="N5627" s="3">
        <v>23.55</v>
      </c>
      <c r="O5627" s="3">
        <v>21.73</v>
      </c>
      <c r="P5627" s="3">
        <v>44.28</v>
      </c>
      <c r="Q5627" s="3">
        <v>37.77</v>
      </c>
      <c r="R5627" s="3">
        <v>16.26</v>
      </c>
      <c r="S5627" s="3">
        <v>1.67</v>
      </c>
      <c r="T5627" s="3">
        <v>2172.71468758039</v>
      </c>
      <c r="U5627" s="3">
        <v>2179.1613</v>
      </c>
    </row>
    <row r="5628" hidden="1">
      <c r="A5628" s="10" t="str">
        <f t="shared" si="1"/>
        <v>Cote d'Ivoire2015</v>
      </c>
      <c r="B5628" s="1" t="s">
        <v>62</v>
      </c>
      <c r="C5628" s="3">
        <v>2015.0</v>
      </c>
      <c r="D5628" s="3">
        <v>68.51</v>
      </c>
      <c r="E5628" s="3">
        <v>55.88</v>
      </c>
      <c r="F5628" s="3">
        <v>-1.016613</v>
      </c>
      <c r="G5628" s="3">
        <v>0.05</v>
      </c>
      <c r="H5628" s="3">
        <v>10405.7</v>
      </c>
      <c r="I5628" s="3">
        <v>12559.7</v>
      </c>
      <c r="J5628" s="3">
        <v>2.0</v>
      </c>
      <c r="K5628" s="3">
        <v>45814.64</v>
      </c>
      <c r="L5628" s="3">
        <v>31.38</v>
      </c>
      <c r="M5628" s="3">
        <v>24.5</v>
      </c>
      <c r="N5628" s="3">
        <v>21.05</v>
      </c>
      <c r="O5628" s="3">
        <v>23.06</v>
      </c>
      <c r="P5628" s="3">
        <v>13.02</v>
      </c>
      <c r="Q5628" s="3">
        <v>17.02</v>
      </c>
      <c r="R5628" s="3">
        <v>22.62</v>
      </c>
      <c r="S5628" s="3">
        <v>47.34</v>
      </c>
      <c r="T5628" s="3">
        <v>1751.14727829403</v>
      </c>
      <c r="U5628" s="3">
        <v>2352.8564</v>
      </c>
    </row>
    <row r="5629" hidden="1">
      <c r="A5629" s="10" t="str">
        <f t="shared" si="1"/>
        <v>Cameroon2015</v>
      </c>
      <c r="B5629" s="1" t="s">
        <v>49</v>
      </c>
      <c r="C5629" s="3">
        <v>2015.0</v>
      </c>
      <c r="D5629" s="3">
        <v>83.78</v>
      </c>
      <c r="E5629" s="3">
        <v>56.34</v>
      </c>
      <c r="F5629" s="3">
        <v>-0.983501</v>
      </c>
      <c r="G5629" s="3">
        <v>0.08</v>
      </c>
      <c r="H5629" s="3">
        <v>6036.81</v>
      </c>
      <c r="I5629" s="3">
        <v>4052.64</v>
      </c>
      <c r="J5629" s="3">
        <v>-5.35</v>
      </c>
      <c r="K5629" s="3">
        <v>30928.65</v>
      </c>
      <c r="L5629" s="3">
        <v>20.33</v>
      </c>
      <c r="M5629" s="3">
        <v>36.01</v>
      </c>
      <c r="N5629" s="3">
        <v>22.36</v>
      </c>
      <c r="O5629" s="3">
        <v>21.24</v>
      </c>
      <c r="P5629" s="3">
        <v>2.13</v>
      </c>
      <c r="Q5629" s="3">
        <v>8.25</v>
      </c>
      <c r="R5629" s="3">
        <v>17.34</v>
      </c>
      <c r="S5629" s="3">
        <v>72.28</v>
      </c>
      <c r="T5629" s="3">
        <v>1541.48279736818</v>
      </c>
      <c r="U5629" s="3">
        <v>2788.3886</v>
      </c>
    </row>
    <row r="5630" hidden="1">
      <c r="A5630" s="10" t="str">
        <f t="shared" si="1"/>
        <v>Congo, Rep.2015</v>
      </c>
      <c r="B5630" s="1" t="s">
        <v>59</v>
      </c>
      <c r="C5630" s="3">
        <v>2015.0</v>
      </c>
      <c r="D5630" s="3">
        <v>32.63</v>
      </c>
      <c r="E5630" s="3">
        <v>87.71</v>
      </c>
      <c r="F5630" s="3">
        <v>-1.228602</v>
      </c>
      <c r="G5630" s="3">
        <v>0.19</v>
      </c>
      <c r="H5630" s="3">
        <v>10549.68</v>
      </c>
      <c r="I5630" s="3">
        <v>8622.95</v>
      </c>
      <c r="J5630" s="3">
        <v>-37.04</v>
      </c>
      <c r="K5630" s="3">
        <v>11953.25</v>
      </c>
      <c r="L5630" s="3">
        <v>73.02</v>
      </c>
      <c r="M5630" s="3">
        <v>14.69</v>
      </c>
      <c r="N5630" s="3">
        <v>9.55</v>
      </c>
      <c r="O5630" s="3">
        <v>2.65</v>
      </c>
      <c r="P5630" s="3">
        <v>66.93</v>
      </c>
      <c r="Q5630" s="3">
        <v>0.69</v>
      </c>
      <c r="R5630" s="3">
        <v>0.69</v>
      </c>
      <c r="S5630" s="3">
        <v>31.63</v>
      </c>
      <c r="T5630" s="3">
        <v>3775.01845514451</v>
      </c>
      <c r="U5630" s="3">
        <v>5279.3142</v>
      </c>
    </row>
    <row r="5631" hidden="1">
      <c r="A5631" s="10" t="str">
        <f t="shared" si="1"/>
        <v>Cook Islands2015</v>
      </c>
      <c r="B5631" s="1" t="s">
        <v>60</v>
      </c>
      <c r="C5631" s="3">
        <v>2015.0</v>
      </c>
      <c r="D5631" s="3">
        <v>0.0</v>
      </c>
      <c r="E5631" s="3">
        <v>0.0</v>
      </c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3">
        <v>0.0</v>
      </c>
      <c r="U5631" s="3">
        <v>0.0</v>
      </c>
    </row>
    <row r="5632" hidden="1">
      <c r="A5632" s="10" t="str">
        <f t="shared" si="1"/>
        <v>Colombia2015</v>
      </c>
      <c r="B5632" s="1" t="s">
        <v>57</v>
      </c>
      <c r="C5632" s="3">
        <v>2015.0</v>
      </c>
      <c r="D5632" s="3">
        <v>73.74</v>
      </c>
      <c r="E5632" s="3">
        <v>66.5</v>
      </c>
      <c r="F5632" s="3">
        <v>0.027496</v>
      </c>
      <c r="G5632" s="3">
        <v>0.15</v>
      </c>
      <c r="H5632" s="3">
        <v>54035.53</v>
      </c>
      <c r="I5632" s="3">
        <v>35690.77</v>
      </c>
      <c r="J5632" s="3">
        <v>-7.06</v>
      </c>
      <c r="K5632" s="3">
        <v>293482.0</v>
      </c>
      <c r="L5632" s="3">
        <v>31.49</v>
      </c>
      <c r="M5632" s="3">
        <v>35.01</v>
      </c>
      <c r="N5632" s="3">
        <v>26.86</v>
      </c>
      <c r="O5632" s="3">
        <v>5.5</v>
      </c>
      <c r="P5632" s="3">
        <v>3.12</v>
      </c>
      <c r="Q5632" s="3">
        <v>20.78</v>
      </c>
      <c r="R5632" s="3">
        <v>16.26</v>
      </c>
      <c r="S5632" s="3">
        <v>59.81</v>
      </c>
      <c r="T5632" s="3">
        <v>2038.8845438378</v>
      </c>
      <c r="U5632" s="3">
        <v>3129.3243</v>
      </c>
    </row>
    <row r="5633" hidden="1">
      <c r="A5633" s="10" t="str">
        <f t="shared" si="1"/>
        <v>Comoros2015</v>
      </c>
      <c r="B5633" s="1" t="s">
        <v>58</v>
      </c>
      <c r="C5633" s="3">
        <v>2015.0</v>
      </c>
      <c r="D5633" s="3">
        <v>72.35</v>
      </c>
      <c r="E5633" s="3">
        <v>60.46</v>
      </c>
      <c r="F5633" s="2"/>
      <c r="G5633" s="3">
        <v>0.14</v>
      </c>
      <c r="H5633" s="3">
        <v>173.44</v>
      </c>
      <c r="I5633" s="3">
        <v>15.47</v>
      </c>
      <c r="J5633" s="3">
        <v>-17.53</v>
      </c>
      <c r="K5633" s="3">
        <v>966.03</v>
      </c>
      <c r="L5633" s="3">
        <v>8.62</v>
      </c>
      <c r="M5633" s="3">
        <v>51.84</v>
      </c>
      <c r="N5633" s="3">
        <v>28.93</v>
      </c>
      <c r="O5633" s="3">
        <v>10.62</v>
      </c>
      <c r="P5633" s="3">
        <v>2.3</v>
      </c>
      <c r="Q5633" s="3">
        <v>78.24</v>
      </c>
      <c r="R5633" s="3">
        <v>19.4</v>
      </c>
      <c r="S5633" s="3">
        <v>0.05</v>
      </c>
      <c r="T5633" s="3">
        <v>1592.54120693289</v>
      </c>
      <c r="U5633" s="3">
        <v>5413.8759</v>
      </c>
    </row>
    <row r="5634" hidden="1">
      <c r="A5634" s="10" t="str">
        <f t="shared" si="1"/>
        <v>Cape Verde2015</v>
      </c>
      <c r="B5634" s="1" t="s">
        <v>51</v>
      </c>
      <c r="C5634" s="3">
        <v>2015.0</v>
      </c>
      <c r="D5634" s="3">
        <v>86.17</v>
      </c>
      <c r="E5634" s="3">
        <v>73.67</v>
      </c>
      <c r="F5634" s="2"/>
      <c r="G5634" s="3">
        <v>0.33</v>
      </c>
      <c r="H5634" s="3">
        <v>603.43</v>
      </c>
      <c r="I5634" s="3">
        <v>66.83</v>
      </c>
      <c r="J5634" s="3">
        <v>-14.25</v>
      </c>
      <c r="K5634" s="3">
        <v>1596.8</v>
      </c>
      <c r="L5634" s="3">
        <v>18.23</v>
      </c>
      <c r="M5634" s="3">
        <v>55.44</v>
      </c>
      <c r="N5634" s="3">
        <v>16.95</v>
      </c>
      <c r="O5634" s="3">
        <v>9.38</v>
      </c>
      <c r="P5634" s="3">
        <v>0.01</v>
      </c>
      <c r="Q5634" s="3">
        <v>49.63</v>
      </c>
      <c r="R5634" s="3">
        <v>6.18</v>
      </c>
      <c r="S5634" s="3">
        <v>44.18</v>
      </c>
      <c r="T5634" s="3">
        <v>1616.48622126294</v>
      </c>
      <c r="U5634" s="3">
        <v>3801.1744</v>
      </c>
    </row>
    <row r="5635" hidden="1">
      <c r="A5635" s="10" t="str">
        <f t="shared" si="1"/>
        <v>Costa Rica2015</v>
      </c>
      <c r="B5635" s="1" t="s">
        <v>61</v>
      </c>
      <c r="C5635" s="3">
        <v>2015.0</v>
      </c>
      <c r="D5635" s="3">
        <v>48.2</v>
      </c>
      <c r="E5635" s="3">
        <v>71.97</v>
      </c>
      <c r="F5635" s="3">
        <v>0.264454</v>
      </c>
      <c r="G5635" s="3">
        <v>0.13</v>
      </c>
      <c r="H5635" s="3">
        <v>15504.42</v>
      </c>
      <c r="I5635" s="3">
        <v>9578.34</v>
      </c>
      <c r="J5635" s="3">
        <v>-0.87</v>
      </c>
      <c r="K5635" s="3">
        <v>54775.99</v>
      </c>
      <c r="L5635" s="3">
        <v>26.4</v>
      </c>
      <c r="M5635" s="3">
        <v>45.57</v>
      </c>
      <c r="N5635" s="3">
        <v>22.48</v>
      </c>
      <c r="O5635" s="3">
        <v>5.55</v>
      </c>
      <c r="P5635" s="3">
        <v>25.5</v>
      </c>
      <c r="Q5635" s="3">
        <v>31.08</v>
      </c>
      <c r="R5635" s="3">
        <v>14.15</v>
      </c>
      <c r="S5635" s="3">
        <v>29.27</v>
      </c>
      <c r="T5635" s="3">
        <v>1945.23950888854</v>
      </c>
      <c r="U5635" s="3">
        <v>1690.9447</v>
      </c>
    </row>
    <row r="5636" hidden="1">
      <c r="A5636" s="10" t="str">
        <f t="shared" si="1"/>
        <v>Cuba2015</v>
      </c>
      <c r="B5636" s="1" t="s">
        <v>64</v>
      </c>
      <c r="C5636" s="3">
        <v>2015.0</v>
      </c>
      <c r="D5636" s="3">
        <v>0.0</v>
      </c>
      <c r="E5636" s="3">
        <v>0.0</v>
      </c>
      <c r="F5636" s="3">
        <v>-0.774663</v>
      </c>
      <c r="G5636" s="2"/>
      <c r="H5636" s="2"/>
      <c r="I5636" s="2"/>
      <c r="J5636" s="3">
        <v>2.68</v>
      </c>
      <c r="K5636" s="3">
        <v>87133.0</v>
      </c>
      <c r="L5636" s="2"/>
      <c r="M5636" s="2"/>
      <c r="N5636" s="2"/>
      <c r="O5636" s="2"/>
      <c r="P5636" s="2"/>
      <c r="Q5636" s="2"/>
      <c r="R5636" s="2"/>
      <c r="S5636" s="2"/>
      <c r="T5636" s="3">
        <v>0.0</v>
      </c>
      <c r="U5636" s="3">
        <v>0.0</v>
      </c>
    </row>
    <row r="5637" hidden="1">
      <c r="A5637" s="10" t="str">
        <f t="shared" si="1"/>
        <v>Cayman Islands2015</v>
      </c>
      <c r="B5637" s="1" t="s">
        <v>52</v>
      </c>
      <c r="C5637" s="3">
        <v>2015.0</v>
      </c>
      <c r="D5637" s="3">
        <v>0.0</v>
      </c>
      <c r="E5637" s="3">
        <v>0.0</v>
      </c>
      <c r="F5637" s="2"/>
      <c r="G5637" s="3">
        <v>0.16</v>
      </c>
      <c r="H5637" s="3">
        <v>915.45</v>
      </c>
      <c r="I5637" s="2"/>
      <c r="J5637" s="2"/>
      <c r="K5637" s="3">
        <v>4708.34</v>
      </c>
      <c r="L5637" s="2"/>
      <c r="M5637" s="2"/>
      <c r="N5637" s="2"/>
      <c r="O5637" s="2"/>
      <c r="P5637" s="2"/>
      <c r="Q5637" s="2"/>
      <c r="R5637" s="2"/>
      <c r="S5637" s="2"/>
      <c r="T5637" s="3">
        <v>1749.75491067627</v>
      </c>
      <c r="U5637" s="3">
        <v>0.0</v>
      </c>
    </row>
    <row r="5638" hidden="1">
      <c r="A5638" s="10" t="str">
        <f t="shared" si="1"/>
        <v>Cyprus2015</v>
      </c>
      <c r="B5638" s="1" t="s">
        <v>65</v>
      </c>
      <c r="C5638" s="3">
        <v>2015.0</v>
      </c>
      <c r="D5638" s="3">
        <v>26.6</v>
      </c>
      <c r="E5638" s="3">
        <v>84.85</v>
      </c>
      <c r="F5638" s="3">
        <v>0.053621</v>
      </c>
      <c r="G5638" s="3">
        <v>0.05</v>
      </c>
      <c r="H5638" s="3">
        <v>7132.83</v>
      </c>
      <c r="I5638" s="3">
        <v>3367.02</v>
      </c>
      <c r="J5638" s="3">
        <v>2.62</v>
      </c>
      <c r="K5638" s="3">
        <v>19842.4</v>
      </c>
      <c r="L5638" s="3">
        <v>30.03</v>
      </c>
      <c r="M5638" s="3">
        <v>54.82</v>
      </c>
      <c r="N5638" s="3">
        <v>10.2</v>
      </c>
      <c r="O5638" s="3">
        <v>4.8</v>
      </c>
      <c r="P5638" s="3">
        <v>48.7</v>
      </c>
      <c r="Q5638" s="3">
        <v>36.86</v>
      </c>
      <c r="R5638" s="3">
        <v>5.92</v>
      </c>
      <c r="S5638" s="3">
        <v>5.0</v>
      </c>
      <c r="T5638" s="3">
        <v>1858.46595483351</v>
      </c>
      <c r="U5638" s="3">
        <v>2864.9016</v>
      </c>
    </row>
    <row r="5639" hidden="1">
      <c r="A5639" s="10" t="str">
        <f t="shared" si="1"/>
        <v>Czechia2015</v>
      </c>
      <c r="B5639" s="1" t="s">
        <v>66</v>
      </c>
      <c r="C5639" s="3">
        <v>2015.0</v>
      </c>
      <c r="D5639" s="3">
        <v>11.63</v>
      </c>
      <c r="E5639" s="3">
        <v>73.75</v>
      </c>
      <c r="F5639" s="3">
        <v>1.812925</v>
      </c>
      <c r="G5639" s="3">
        <v>0.11</v>
      </c>
      <c r="H5639" s="3">
        <v>140716.19</v>
      </c>
      <c r="I5639" s="3">
        <v>157194.12</v>
      </c>
      <c r="J5639" s="3">
        <v>5.94</v>
      </c>
      <c r="K5639" s="3">
        <v>188033.0</v>
      </c>
      <c r="L5639" s="3">
        <v>41.93</v>
      </c>
      <c r="M5639" s="3">
        <v>31.82</v>
      </c>
      <c r="N5639" s="3">
        <v>20.23</v>
      </c>
      <c r="O5639" s="3">
        <v>5.96</v>
      </c>
      <c r="P5639" s="3">
        <v>42.47</v>
      </c>
      <c r="Q5639" s="3">
        <v>39.71</v>
      </c>
      <c r="R5639" s="3">
        <v>14.47</v>
      </c>
      <c r="S5639" s="3">
        <v>3.24</v>
      </c>
      <c r="T5639" s="3">
        <v>2676.70076381717</v>
      </c>
      <c r="U5639" s="3">
        <v>1935.9462</v>
      </c>
    </row>
    <row r="5640" hidden="1">
      <c r="A5640" s="10" t="str">
        <f t="shared" si="1"/>
        <v>Germany2015</v>
      </c>
      <c r="B5640" s="1" t="s">
        <v>89</v>
      </c>
      <c r="C5640" s="3">
        <v>2015.0</v>
      </c>
      <c r="D5640" s="3">
        <v>11.05</v>
      </c>
      <c r="E5640" s="3">
        <v>64.71</v>
      </c>
      <c r="F5640" s="3">
        <v>2.305792</v>
      </c>
      <c r="G5640" s="3">
        <v>0.04</v>
      </c>
      <c r="H5640" s="3">
        <v>1057535.85</v>
      </c>
      <c r="I5640" s="3">
        <v>1328500.25</v>
      </c>
      <c r="J5640" s="3">
        <v>7.6</v>
      </c>
      <c r="K5640" s="3">
        <v>3356240.0</v>
      </c>
      <c r="L5640" s="3">
        <v>30.42</v>
      </c>
      <c r="M5640" s="3">
        <v>34.29</v>
      </c>
      <c r="N5640" s="3">
        <v>20.79</v>
      </c>
      <c r="O5640" s="3">
        <v>9.9</v>
      </c>
      <c r="P5640" s="3">
        <v>38.1</v>
      </c>
      <c r="Q5640" s="3">
        <v>35.84</v>
      </c>
      <c r="R5640" s="3">
        <v>18.64</v>
      </c>
      <c r="S5640" s="3">
        <v>2.68</v>
      </c>
      <c r="T5640" s="3">
        <v>2051.12971792281</v>
      </c>
      <c r="U5640" s="3">
        <v>1560.2201</v>
      </c>
    </row>
    <row r="5641" hidden="1">
      <c r="A5641" s="10" t="str">
        <f t="shared" si="1"/>
        <v>Djibouti2015</v>
      </c>
      <c r="B5641" s="1" t="s">
        <v>68</v>
      </c>
      <c r="C5641" s="3">
        <v>2015.0</v>
      </c>
      <c r="D5641" s="3">
        <v>0.0</v>
      </c>
      <c r="E5641" s="3">
        <v>0.0</v>
      </c>
      <c r="F5641" s="2"/>
      <c r="G5641" s="2"/>
      <c r="H5641" s="2"/>
      <c r="I5641" s="2"/>
      <c r="J5641" s="3">
        <v>18.81</v>
      </c>
      <c r="K5641" s="3">
        <v>2430.29</v>
      </c>
      <c r="L5641" s="2"/>
      <c r="M5641" s="2"/>
      <c r="N5641" s="2"/>
      <c r="O5641" s="2"/>
      <c r="P5641" s="2"/>
      <c r="Q5641" s="2"/>
      <c r="R5641" s="2"/>
      <c r="S5641" s="2"/>
      <c r="T5641" s="3">
        <v>0.0</v>
      </c>
      <c r="U5641" s="3">
        <v>0.0</v>
      </c>
    </row>
    <row r="5642" hidden="1">
      <c r="A5642" s="10" t="str">
        <f t="shared" si="1"/>
        <v>Dominica2015</v>
      </c>
      <c r="B5642" s="1" t="s">
        <v>69</v>
      </c>
      <c r="C5642" s="3">
        <v>2015.0</v>
      </c>
      <c r="D5642" s="3">
        <v>0.0</v>
      </c>
      <c r="E5642" s="3">
        <v>0.0</v>
      </c>
      <c r="F5642" s="2"/>
      <c r="G5642" s="2"/>
      <c r="H5642" s="2"/>
      <c r="I5642" s="2"/>
      <c r="J5642" s="3">
        <v>-13.32</v>
      </c>
      <c r="K5642" s="3">
        <v>540.74</v>
      </c>
      <c r="L5642" s="2"/>
      <c r="M5642" s="2"/>
      <c r="N5642" s="2"/>
      <c r="O5642" s="2"/>
      <c r="P5642" s="2"/>
      <c r="Q5642" s="2"/>
      <c r="R5642" s="2"/>
      <c r="S5642" s="2"/>
      <c r="T5642" s="3">
        <v>0.0</v>
      </c>
      <c r="U5642" s="3">
        <v>0.0</v>
      </c>
    </row>
    <row r="5643" hidden="1">
      <c r="A5643" s="10" t="str">
        <f t="shared" si="1"/>
        <v>Denmark2015</v>
      </c>
      <c r="B5643" s="1" t="s">
        <v>67</v>
      </c>
      <c r="C5643" s="3">
        <v>2015.0</v>
      </c>
      <c r="D5643" s="3">
        <v>26.5</v>
      </c>
      <c r="E5643" s="3">
        <v>70.53</v>
      </c>
      <c r="F5643" s="3">
        <v>1.142526</v>
      </c>
      <c r="G5643" s="3">
        <v>0.06</v>
      </c>
      <c r="H5643" s="3">
        <v>85327.36</v>
      </c>
      <c r="I5643" s="3">
        <v>94618.82</v>
      </c>
      <c r="J5643" s="3">
        <v>6.79</v>
      </c>
      <c r="K5643" s="3">
        <v>302673.0</v>
      </c>
      <c r="L5643" s="3">
        <v>27.65</v>
      </c>
      <c r="M5643" s="3">
        <v>42.88</v>
      </c>
      <c r="N5643" s="3">
        <v>17.79</v>
      </c>
      <c r="O5643" s="3">
        <v>9.39</v>
      </c>
      <c r="P5643" s="3">
        <v>27.46</v>
      </c>
      <c r="Q5643" s="3">
        <v>33.81</v>
      </c>
      <c r="R5643" s="3">
        <v>15.21</v>
      </c>
      <c r="S5643" s="3">
        <v>13.16</v>
      </c>
      <c r="T5643" s="3">
        <v>1988.68871117077</v>
      </c>
      <c r="U5643" s="3">
        <v>1253.7493</v>
      </c>
    </row>
    <row r="5644" hidden="1">
      <c r="A5644" s="10" t="str">
        <f t="shared" si="1"/>
        <v>Dominican Republic2015</v>
      </c>
      <c r="B5644" s="1" t="s">
        <v>70</v>
      </c>
      <c r="C5644" s="3">
        <v>2015.0</v>
      </c>
      <c r="D5644" s="3">
        <v>27.64</v>
      </c>
      <c r="E5644" s="3">
        <v>65.88</v>
      </c>
      <c r="F5644" s="3">
        <v>-0.267977</v>
      </c>
      <c r="G5644" s="3">
        <v>0.31</v>
      </c>
      <c r="H5644" s="3">
        <v>17347.82</v>
      </c>
      <c r="I5644" s="3">
        <v>8384.11</v>
      </c>
      <c r="J5644" s="3">
        <v>-4.65</v>
      </c>
      <c r="K5644" s="3">
        <v>71164.83</v>
      </c>
      <c r="L5644" s="3">
        <v>18.45</v>
      </c>
      <c r="M5644" s="3">
        <v>47.43</v>
      </c>
      <c r="N5644" s="3">
        <v>25.43</v>
      </c>
      <c r="O5644" s="3">
        <v>8.68</v>
      </c>
      <c r="P5644" s="3">
        <v>19.95</v>
      </c>
      <c r="Q5644" s="3">
        <v>41.94</v>
      </c>
      <c r="R5644" s="3">
        <v>27.14</v>
      </c>
      <c r="S5644" s="3">
        <v>10.97</v>
      </c>
      <c r="T5644" s="3">
        <v>1654.12119103803</v>
      </c>
      <c r="U5644" s="3">
        <v>1244.1473</v>
      </c>
    </row>
    <row r="5645" hidden="1">
      <c r="A5645" s="10" t="str">
        <f t="shared" si="1"/>
        <v>Algeria2015</v>
      </c>
      <c r="B5645" s="1" t="s">
        <v>19</v>
      </c>
      <c r="C5645" s="3">
        <v>2015.0</v>
      </c>
      <c r="D5645" s="3">
        <v>96.85</v>
      </c>
      <c r="E5645" s="3">
        <v>59.82</v>
      </c>
      <c r="F5645" s="3">
        <v>-1.275384</v>
      </c>
      <c r="G5645" s="3">
        <v>0.08</v>
      </c>
      <c r="H5645" s="3">
        <v>51803.07</v>
      </c>
      <c r="I5645" s="3">
        <v>34795.95</v>
      </c>
      <c r="J5645" s="3">
        <v>-13.35</v>
      </c>
      <c r="K5645" s="3">
        <v>166361.0</v>
      </c>
      <c r="L5645" s="3">
        <v>33.28</v>
      </c>
      <c r="M5645" s="3">
        <v>26.54</v>
      </c>
      <c r="N5645" s="3">
        <v>30.16</v>
      </c>
      <c r="O5645" s="3">
        <v>10.01</v>
      </c>
      <c r="P5645" s="3">
        <v>0.04</v>
      </c>
      <c r="Q5645" s="3">
        <v>60.65</v>
      </c>
      <c r="R5645" s="3">
        <v>4.68</v>
      </c>
      <c r="S5645" s="3">
        <v>34.63</v>
      </c>
      <c r="T5645" s="3">
        <v>2177.80998580282</v>
      </c>
      <c r="U5645" s="3">
        <v>9194.2611</v>
      </c>
    </row>
    <row r="5646" hidden="1">
      <c r="A5646" s="10" t="str">
        <f t="shared" si="1"/>
        <v>Europe &amp; Central Asia2015</v>
      </c>
      <c r="B5646" s="1" t="s">
        <v>78</v>
      </c>
      <c r="C5646" s="3">
        <v>2015.0</v>
      </c>
      <c r="D5646" s="3">
        <v>22.67</v>
      </c>
      <c r="E5646" s="3">
        <v>64.06</v>
      </c>
      <c r="F5646" s="2"/>
      <c r="G5646" s="2"/>
      <c r="H5646" s="3">
        <v>5991457.1</v>
      </c>
      <c r="I5646" s="3">
        <v>6296955.76</v>
      </c>
      <c r="J5646" s="3">
        <v>3.53</v>
      </c>
      <c r="K5646" s="3">
        <v>2.04503E7</v>
      </c>
      <c r="L5646" s="3">
        <v>27.71</v>
      </c>
      <c r="M5646" s="3">
        <v>36.35</v>
      </c>
      <c r="N5646" s="3">
        <v>22.79</v>
      </c>
      <c r="O5646" s="3">
        <v>10.62</v>
      </c>
      <c r="P5646" s="3">
        <v>27.89</v>
      </c>
      <c r="Q5646" s="3">
        <v>37.68</v>
      </c>
      <c r="R5646" s="3">
        <v>22.97</v>
      </c>
      <c r="S5646" s="3">
        <v>8.23</v>
      </c>
      <c r="T5646" s="3">
        <v>0.0</v>
      </c>
      <c r="U5646" s="3">
        <v>1084.5475</v>
      </c>
    </row>
    <row r="5647" hidden="1">
      <c r="A5647" s="10" t="str">
        <f t="shared" si="1"/>
        <v>Ecuador2015</v>
      </c>
      <c r="B5647" s="1" t="s">
        <v>71</v>
      </c>
      <c r="C5647" s="3">
        <v>2015.0</v>
      </c>
      <c r="D5647" s="3">
        <v>89.22</v>
      </c>
      <c r="E5647" s="3">
        <v>63.71</v>
      </c>
      <c r="F5647" s="3">
        <v>-1.030498</v>
      </c>
      <c r="G5647" s="3">
        <v>0.16</v>
      </c>
      <c r="H5647" s="3">
        <v>21387.29</v>
      </c>
      <c r="I5647" s="3">
        <v>18330.61</v>
      </c>
      <c r="J5647" s="3">
        <v>-2.73</v>
      </c>
      <c r="K5647" s="3">
        <v>99290.38</v>
      </c>
      <c r="L5647" s="3">
        <v>26.8</v>
      </c>
      <c r="M5647" s="3">
        <v>36.91</v>
      </c>
      <c r="N5647" s="3">
        <v>31.92</v>
      </c>
      <c r="O5647" s="3">
        <v>3.84</v>
      </c>
      <c r="P5647" s="3">
        <v>1.36</v>
      </c>
      <c r="Q5647" s="3">
        <v>17.37</v>
      </c>
      <c r="R5647" s="3">
        <v>10.79</v>
      </c>
      <c r="S5647" s="3">
        <v>70.47</v>
      </c>
      <c r="T5647" s="3">
        <v>1896.08036090403</v>
      </c>
      <c r="U5647" s="3">
        <v>2265.8335</v>
      </c>
    </row>
    <row r="5648" hidden="1">
      <c r="A5648" s="10" t="str">
        <f t="shared" si="1"/>
        <v>Egypt, Arab Rep.2015</v>
      </c>
      <c r="B5648" s="1" t="s">
        <v>72</v>
      </c>
      <c r="C5648" s="3">
        <v>2015.0</v>
      </c>
      <c r="D5648" s="3">
        <v>44.35</v>
      </c>
      <c r="E5648" s="3">
        <v>54.69</v>
      </c>
      <c r="F5648" s="3">
        <v>-0.162443</v>
      </c>
      <c r="G5648" s="3">
        <v>0.04</v>
      </c>
      <c r="H5648" s="3">
        <v>73975.17</v>
      </c>
      <c r="I5648" s="3">
        <v>21852.05</v>
      </c>
      <c r="J5648" s="3">
        <v>-8.48</v>
      </c>
      <c r="K5648" s="3">
        <v>329367.0</v>
      </c>
      <c r="L5648" s="3">
        <v>19.36</v>
      </c>
      <c r="M5648" s="3">
        <v>35.33</v>
      </c>
      <c r="N5648" s="3">
        <v>28.39</v>
      </c>
      <c r="O5648" s="3">
        <v>16.78</v>
      </c>
      <c r="P5648" s="3">
        <v>1.89</v>
      </c>
      <c r="Q5648" s="3">
        <v>46.98</v>
      </c>
      <c r="R5648" s="3">
        <v>27.32</v>
      </c>
      <c r="S5648" s="3">
        <v>23.06</v>
      </c>
      <c r="T5648" s="3">
        <v>1521.9841592711</v>
      </c>
      <c r="U5648" s="3">
        <v>1069.0728</v>
      </c>
    </row>
    <row r="5649" hidden="1">
      <c r="A5649" s="10" t="str">
        <f t="shared" si="1"/>
        <v>Eritrea2015</v>
      </c>
      <c r="B5649" s="1" t="s">
        <v>74</v>
      </c>
      <c r="C5649" s="3">
        <v>2015.0</v>
      </c>
      <c r="D5649" s="3">
        <v>0.0</v>
      </c>
      <c r="E5649" s="3">
        <v>0.0</v>
      </c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3">
        <v>0.0</v>
      </c>
      <c r="U5649" s="3">
        <v>0.0</v>
      </c>
    </row>
    <row r="5650" hidden="1">
      <c r="A5650" s="10" t="str">
        <f t="shared" si="1"/>
        <v>Spain2015</v>
      </c>
      <c r="B5650" s="1" t="s">
        <v>188</v>
      </c>
      <c r="C5650" s="3">
        <v>2015.0</v>
      </c>
      <c r="D5650" s="3">
        <v>25.43</v>
      </c>
      <c r="E5650" s="3">
        <v>62.79</v>
      </c>
      <c r="F5650" s="3">
        <v>0.893726</v>
      </c>
      <c r="G5650" s="3">
        <v>0.05</v>
      </c>
      <c r="H5650" s="3">
        <v>304708.11</v>
      </c>
      <c r="I5650" s="3">
        <v>276958.51</v>
      </c>
      <c r="J5650" s="3">
        <v>3.04</v>
      </c>
      <c r="K5650" s="3">
        <v>1195120.0</v>
      </c>
      <c r="L5650" s="3">
        <v>24.76</v>
      </c>
      <c r="M5650" s="3">
        <v>38.03</v>
      </c>
      <c r="N5650" s="3">
        <v>20.2</v>
      </c>
      <c r="O5650" s="3">
        <v>16.88</v>
      </c>
      <c r="P5650" s="3">
        <v>20.56</v>
      </c>
      <c r="Q5650" s="3">
        <v>43.75</v>
      </c>
      <c r="R5650" s="3">
        <v>21.82</v>
      </c>
      <c r="S5650" s="3">
        <v>10.95</v>
      </c>
      <c r="T5650" s="3">
        <v>1768.47093155062</v>
      </c>
      <c r="U5650" s="3">
        <v>1022.6384</v>
      </c>
    </row>
    <row r="5651" hidden="1">
      <c r="A5651" s="10" t="str">
        <f t="shared" si="1"/>
        <v>Estonia2015</v>
      </c>
      <c r="B5651" s="1" t="s">
        <v>75</v>
      </c>
      <c r="C5651" s="3">
        <v>2015.0</v>
      </c>
      <c r="D5651" s="3">
        <v>32.42</v>
      </c>
      <c r="E5651" s="3">
        <v>68.16</v>
      </c>
      <c r="F5651" s="3">
        <v>0.973858</v>
      </c>
      <c r="G5651" s="3">
        <v>0.07</v>
      </c>
      <c r="H5651" s="3">
        <v>15731.85</v>
      </c>
      <c r="I5651" s="3">
        <v>13907.61</v>
      </c>
      <c r="J5651" s="3">
        <v>3.91</v>
      </c>
      <c r="K5651" s="3">
        <v>23048.86</v>
      </c>
      <c r="L5651" s="3">
        <v>27.14</v>
      </c>
      <c r="M5651" s="3">
        <v>41.02</v>
      </c>
      <c r="N5651" s="3">
        <v>19.05</v>
      </c>
      <c r="O5651" s="3">
        <v>5.0</v>
      </c>
      <c r="P5651" s="3">
        <v>31.1</v>
      </c>
      <c r="Q5651" s="3">
        <v>38.07</v>
      </c>
      <c r="R5651" s="3">
        <v>16.2</v>
      </c>
      <c r="S5651" s="3">
        <v>8.77</v>
      </c>
      <c r="T5651" s="3">
        <v>1977.68595166958</v>
      </c>
      <c r="U5651" s="3">
        <v>1360.2896</v>
      </c>
    </row>
    <row r="5652" hidden="1">
      <c r="A5652" s="10" t="str">
        <f t="shared" si="1"/>
        <v>Ethiopia(excludes Eritrea)2015</v>
      </c>
      <c r="B5652" s="1" t="s">
        <v>77</v>
      </c>
      <c r="C5652" s="3">
        <v>2015.0</v>
      </c>
      <c r="D5652" s="3">
        <v>74.37</v>
      </c>
      <c r="E5652" s="3">
        <v>71.99</v>
      </c>
      <c r="F5652" s="2"/>
      <c r="G5652" s="3">
        <v>0.07</v>
      </c>
      <c r="H5652" s="3">
        <v>17685.58</v>
      </c>
      <c r="I5652" s="3">
        <v>2023.55</v>
      </c>
      <c r="J5652" s="3">
        <v>-20.93</v>
      </c>
      <c r="K5652" s="3">
        <v>64589.33</v>
      </c>
      <c r="L5652" s="3">
        <v>37.56</v>
      </c>
      <c r="M5652" s="3">
        <v>34.43</v>
      </c>
      <c r="N5652" s="3">
        <v>22.3</v>
      </c>
      <c r="O5652" s="3">
        <v>3.9</v>
      </c>
      <c r="P5652" s="3">
        <v>3.94</v>
      </c>
      <c r="Q5652" s="3">
        <v>9.05</v>
      </c>
      <c r="R5652" s="3">
        <v>24.8</v>
      </c>
      <c r="S5652" s="3">
        <v>62.19</v>
      </c>
      <c r="T5652" s="3">
        <v>2326.909702727</v>
      </c>
      <c r="U5652" s="3">
        <v>4585.7216</v>
      </c>
    </row>
    <row r="5653" hidden="1">
      <c r="A5653" s="10" t="str">
        <f t="shared" si="1"/>
        <v>European Union2015</v>
      </c>
      <c r="B5653" s="1" t="s">
        <v>79</v>
      </c>
      <c r="C5653" s="3">
        <v>2015.0</v>
      </c>
      <c r="D5653" s="3">
        <v>14.68</v>
      </c>
      <c r="E5653" s="3">
        <v>59.54</v>
      </c>
      <c r="F5653" s="2"/>
      <c r="G5653" s="2"/>
      <c r="H5653" s="3">
        <v>1918103.66</v>
      </c>
      <c r="I5653" s="3">
        <v>1983791.22</v>
      </c>
      <c r="J5653" s="2"/>
      <c r="K5653" s="2"/>
      <c r="L5653" s="3">
        <v>28.33</v>
      </c>
      <c r="M5653" s="3">
        <v>31.21</v>
      </c>
      <c r="N5653" s="3">
        <v>19.22</v>
      </c>
      <c r="O5653" s="3">
        <v>18.29</v>
      </c>
      <c r="P5653" s="3">
        <v>36.22</v>
      </c>
      <c r="Q5653" s="3">
        <v>35.26</v>
      </c>
      <c r="R5653" s="3">
        <v>20.94</v>
      </c>
      <c r="S5653" s="3">
        <v>4.01</v>
      </c>
      <c r="T5653" s="3">
        <v>0.0</v>
      </c>
      <c r="U5653" s="3">
        <v>1354.9654</v>
      </c>
    </row>
    <row r="5654" hidden="1">
      <c r="A5654" s="10" t="str">
        <f t="shared" si="1"/>
        <v>Finland2015</v>
      </c>
      <c r="B5654" s="1" t="s">
        <v>82</v>
      </c>
      <c r="C5654" s="3">
        <v>2015.0</v>
      </c>
      <c r="D5654" s="3">
        <v>31.33</v>
      </c>
      <c r="E5654" s="3">
        <v>58.97</v>
      </c>
      <c r="F5654" s="3">
        <v>1.58637</v>
      </c>
      <c r="G5654" s="3">
        <v>0.05</v>
      </c>
      <c r="H5654" s="3">
        <v>60174.39</v>
      </c>
      <c r="I5654" s="3">
        <v>59682.31</v>
      </c>
      <c r="J5654" s="3">
        <v>-0.57</v>
      </c>
      <c r="K5654" s="3">
        <v>234440.0</v>
      </c>
      <c r="L5654" s="3">
        <v>26.42</v>
      </c>
      <c r="M5654" s="3">
        <v>32.55</v>
      </c>
      <c r="N5654" s="3">
        <v>16.87</v>
      </c>
      <c r="O5654" s="3">
        <v>14.85</v>
      </c>
      <c r="P5654" s="3">
        <v>30.33</v>
      </c>
      <c r="Q5654" s="3">
        <v>20.58</v>
      </c>
      <c r="R5654" s="3">
        <v>37.95</v>
      </c>
      <c r="S5654" s="3">
        <v>3.05</v>
      </c>
      <c r="T5654" s="3">
        <v>1823.23058855897</v>
      </c>
      <c r="U5654" s="3">
        <v>1446.2868</v>
      </c>
    </row>
    <row r="5655" hidden="1">
      <c r="A5655" s="10" t="str">
        <f t="shared" si="1"/>
        <v>Fiji2015</v>
      </c>
      <c r="B5655" s="1" t="s">
        <v>81</v>
      </c>
      <c r="C5655" s="3">
        <v>2015.0</v>
      </c>
      <c r="D5655" s="3">
        <v>75.11</v>
      </c>
      <c r="E5655" s="3">
        <v>74.71</v>
      </c>
      <c r="F5655" s="2"/>
      <c r="G5655" s="3">
        <v>0.16</v>
      </c>
      <c r="H5655" s="3">
        <v>2080.88</v>
      </c>
      <c r="I5655" s="3">
        <v>895.16</v>
      </c>
      <c r="J5655" s="3">
        <v>-3.52</v>
      </c>
      <c r="K5655" s="3">
        <v>4682.55</v>
      </c>
      <c r="L5655" s="3">
        <v>23.69</v>
      </c>
      <c r="M5655" s="3">
        <v>51.02</v>
      </c>
      <c r="N5655" s="3">
        <v>14.06</v>
      </c>
      <c r="O5655" s="3">
        <v>10.47</v>
      </c>
      <c r="P5655" s="3">
        <v>3.99</v>
      </c>
      <c r="Q5655" s="3">
        <v>54.78</v>
      </c>
      <c r="R5655" s="3">
        <v>24.25</v>
      </c>
      <c r="S5655" s="3">
        <v>16.46</v>
      </c>
      <c r="T5655" s="3">
        <v>1722.6230398775</v>
      </c>
      <c r="U5655" s="3">
        <v>1546.4943</v>
      </c>
    </row>
    <row r="5656" hidden="1">
      <c r="A5656" s="10" t="str">
        <f t="shared" si="1"/>
        <v>France2015</v>
      </c>
      <c r="B5656" s="1" t="s">
        <v>83</v>
      </c>
      <c r="C5656" s="3">
        <v>2015.0</v>
      </c>
      <c r="D5656" s="3">
        <v>18.54</v>
      </c>
      <c r="E5656" s="3">
        <v>68.31</v>
      </c>
      <c r="F5656" s="3">
        <v>1.439999</v>
      </c>
      <c r="G5656" s="3">
        <v>0.05</v>
      </c>
      <c r="H5656" s="3">
        <v>563398.25</v>
      </c>
      <c r="I5656" s="3">
        <v>493941.21</v>
      </c>
      <c r="J5656" s="3">
        <v>-0.57</v>
      </c>
      <c r="K5656" s="3">
        <v>2438210.0</v>
      </c>
      <c r="L5656" s="3">
        <v>27.41</v>
      </c>
      <c r="M5656" s="3">
        <v>40.9</v>
      </c>
      <c r="N5656" s="3">
        <v>22.32</v>
      </c>
      <c r="O5656" s="3">
        <v>9.3</v>
      </c>
      <c r="P5656" s="3">
        <v>36.03</v>
      </c>
      <c r="Q5656" s="3">
        <v>36.33</v>
      </c>
      <c r="R5656" s="3">
        <v>19.36</v>
      </c>
      <c r="S5656" s="3">
        <v>5.82</v>
      </c>
      <c r="T5656" s="3">
        <v>2037.19580816733</v>
      </c>
      <c r="U5656" s="3">
        <v>1234.8143</v>
      </c>
    </row>
    <row r="5657" hidden="1">
      <c r="A5657" s="10" t="str">
        <f t="shared" si="1"/>
        <v>Faroe Islands2015</v>
      </c>
      <c r="B5657" s="1" t="s">
        <v>80</v>
      </c>
      <c r="C5657" s="3">
        <v>2015.0</v>
      </c>
      <c r="D5657" s="3">
        <v>0.0</v>
      </c>
      <c r="E5657" s="3">
        <v>0.0</v>
      </c>
      <c r="F5657" s="2"/>
      <c r="G5657" s="2"/>
      <c r="H5657" s="2"/>
      <c r="I5657" s="2"/>
      <c r="J5657" s="3">
        <v>0.82</v>
      </c>
      <c r="K5657" s="3">
        <v>2518.1</v>
      </c>
      <c r="L5657" s="2"/>
      <c r="M5657" s="2"/>
      <c r="N5657" s="2"/>
      <c r="O5657" s="2"/>
      <c r="P5657" s="2"/>
      <c r="Q5657" s="2"/>
      <c r="R5657" s="2"/>
      <c r="S5657" s="2"/>
      <c r="T5657" s="3">
        <v>0.0</v>
      </c>
      <c r="U5657" s="3">
        <v>0.0</v>
      </c>
    </row>
    <row r="5658" hidden="1">
      <c r="A5658" s="10" t="str">
        <f t="shared" si="1"/>
        <v>Micronesia, Fed. Sts.2015</v>
      </c>
      <c r="B5658" s="1" t="s">
        <v>137</v>
      </c>
      <c r="C5658" s="3">
        <v>2015.0</v>
      </c>
      <c r="D5658" s="3">
        <v>0.0</v>
      </c>
      <c r="E5658" s="3">
        <v>0.0</v>
      </c>
      <c r="F5658" s="2"/>
      <c r="G5658" s="2"/>
      <c r="H5658" s="2"/>
      <c r="I5658" s="2"/>
      <c r="J5658" s="3">
        <v>-51.17</v>
      </c>
      <c r="K5658" s="3">
        <v>316.49</v>
      </c>
      <c r="L5658" s="2"/>
      <c r="M5658" s="2"/>
      <c r="N5658" s="2"/>
      <c r="O5658" s="2"/>
      <c r="P5658" s="2"/>
      <c r="Q5658" s="2"/>
      <c r="R5658" s="2"/>
      <c r="S5658" s="2"/>
      <c r="T5658" s="3">
        <v>0.0</v>
      </c>
      <c r="U5658" s="3">
        <v>0.0</v>
      </c>
    </row>
    <row r="5659" hidden="1">
      <c r="A5659" s="10" t="str">
        <f t="shared" si="1"/>
        <v>Gabon2015</v>
      </c>
      <c r="B5659" s="1" t="s">
        <v>86</v>
      </c>
      <c r="C5659" s="3">
        <v>2015.0</v>
      </c>
      <c r="D5659" s="3">
        <v>0.0</v>
      </c>
      <c r="E5659" s="3">
        <v>0.0</v>
      </c>
      <c r="F5659" s="3">
        <v>-1.417462</v>
      </c>
      <c r="G5659" s="2"/>
      <c r="H5659" s="2"/>
      <c r="I5659" s="2"/>
      <c r="J5659" s="3">
        <v>18.11</v>
      </c>
      <c r="K5659" s="3">
        <v>14383.11</v>
      </c>
      <c r="L5659" s="2"/>
      <c r="M5659" s="2"/>
      <c r="N5659" s="2"/>
      <c r="O5659" s="2"/>
      <c r="P5659" s="2"/>
      <c r="Q5659" s="2"/>
      <c r="R5659" s="2"/>
      <c r="S5659" s="2"/>
      <c r="T5659" s="3">
        <v>0.0</v>
      </c>
      <c r="U5659" s="3">
        <v>0.0</v>
      </c>
    </row>
    <row r="5660" hidden="1">
      <c r="A5660" s="10" t="str">
        <f t="shared" si="1"/>
        <v>United Kingdom2015</v>
      </c>
      <c r="B5660" s="1" t="s">
        <v>212</v>
      </c>
      <c r="C5660" s="3">
        <v>2015.0</v>
      </c>
      <c r="D5660" s="3">
        <v>15.43</v>
      </c>
      <c r="E5660" s="3">
        <v>72.03</v>
      </c>
      <c r="F5660" s="3">
        <v>1.647569</v>
      </c>
      <c r="G5660" s="3">
        <v>0.05</v>
      </c>
      <c r="H5660" s="3">
        <v>630251.06</v>
      </c>
      <c r="I5660" s="3">
        <v>466295.68</v>
      </c>
      <c r="J5660" s="3">
        <v>-1.38</v>
      </c>
      <c r="K5660" s="3">
        <v>2928590.0</v>
      </c>
      <c r="L5660" s="3">
        <v>28.87</v>
      </c>
      <c r="M5660" s="3">
        <v>43.16</v>
      </c>
      <c r="N5660" s="3">
        <v>18.49</v>
      </c>
      <c r="O5660" s="3">
        <v>8.03</v>
      </c>
      <c r="P5660" s="3">
        <v>27.79</v>
      </c>
      <c r="Q5660" s="3">
        <v>36.52</v>
      </c>
      <c r="R5660" s="3">
        <v>26.23</v>
      </c>
      <c r="S5660" s="3">
        <v>6.55</v>
      </c>
      <c r="T5660" s="3">
        <v>2066.41861197368</v>
      </c>
      <c r="U5660" s="3">
        <v>1227.1616</v>
      </c>
    </row>
    <row r="5661" hidden="1">
      <c r="A5661" s="10" t="str">
        <f t="shared" si="1"/>
        <v>Georgia2015</v>
      </c>
      <c r="B5661" s="1" t="s">
        <v>88</v>
      </c>
      <c r="C5661" s="3">
        <v>2015.0</v>
      </c>
      <c r="D5661" s="3">
        <v>47.73</v>
      </c>
      <c r="E5661" s="3">
        <v>73.98</v>
      </c>
      <c r="F5661" s="3">
        <v>-0.262083</v>
      </c>
      <c r="G5661" s="3">
        <v>0.05</v>
      </c>
      <c r="H5661" s="3">
        <v>7281.26</v>
      </c>
      <c r="I5661" s="3">
        <v>2204.68</v>
      </c>
      <c r="J5661" s="3">
        <v>-17.04</v>
      </c>
      <c r="K5661" s="3">
        <v>14953.95</v>
      </c>
      <c r="L5661" s="3">
        <v>19.14</v>
      </c>
      <c r="M5661" s="3">
        <v>54.84</v>
      </c>
      <c r="N5661" s="3">
        <v>15.1</v>
      </c>
      <c r="O5661" s="3">
        <v>10.34</v>
      </c>
      <c r="P5661" s="3">
        <v>5.34</v>
      </c>
      <c r="Q5661" s="3">
        <v>38.66</v>
      </c>
      <c r="R5661" s="3">
        <v>25.36</v>
      </c>
      <c r="S5661" s="3">
        <v>30.37</v>
      </c>
      <c r="T5661" s="3">
        <v>1677.99098327876</v>
      </c>
      <c r="U5661" s="3">
        <v>1063.2821</v>
      </c>
    </row>
    <row r="5662" hidden="1">
      <c r="A5662" s="10" t="str">
        <f t="shared" si="1"/>
        <v>Ghana2015</v>
      </c>
      <c r="B5662" s="1" t="s">
        <v>90</v>
      </c>
      <c r="C5662" s="3">
        <v>2015.0</v>
      </c>
      <c r="D5662" s="3">
        <v>60.1</v>
      </c>
      <c r="E5662" s="3">
        <v>64.77</v>
      </c>
      <c r="F5662" s="3">
        <v>-0.76819</v>
      </c>
      <c r="G5662" s="3">
        <v>0.11</v>
      </c>
      <c r="H5662" s="3">
        <v>14687.48</v>
      </c>
      <c r="I5662" s="3">
        <v>13755.56</v>
      </c>
      <c r="J5662" s="3">
        <v>-11.67</v>
      </c>
      <c r="K5662" s="3">
        <v>48564.86</v>
      </c>
      <c r="L5662" s="3">
        <v>25.7</v>
      </c>
      <c r="M5662" s="3">
        <v>39.07</v>
      </c>
      <c r="N5662" s="3">
        <v>21.94</v>
      </c>
      <c r="O5662" s="3">
        <v>13.29</v>
      </c>
      <c r="P5662" s="3">
        <v>1.71</v>
      </c>
      <c r="Q5662" s="3">
        <v>11.16</v>
      </c>
      <c r="R5662" s="3">
        <v>42.13</v>
      </c>
      <c r="S5662" s="3">
        <v>45.0</v>
      </c>
      <c r="T5662" s="3">
        <v>1917.79162717973</v>
      </c>
      <c r="U5662" s="3">
        <v>2360.9573</v>
      </c>
    </row>
    <row r="5663" hidden="1">
      <c r="A5663" s="10" t="str">
        <f t="shared" si="1"/>
        <v>Guinea2015</v>
      </c>
      <c r="B5663" s="1" t="s">
        <v>96</v>
      </c>
      <c r="C5663" s="3">
        <v>2015.0</v>
      </c>
      <c r="D5663" s="3">
        <v>49.1</v>
      </c>
      <c r="E5663" s="3">
        <v>81.99</v>
      </c>
      <c r="F5663" s="3">
        <v>-1.26325</v>
      </c>
      <c r="G5663" s="3">
        <v>0.1</v>
      </c>
      <c r="H5663" s="3">
        <v>2138.65</v>
      </c>
      <c r="I5663" s="3">
        <v>1573.68</v>
      </c>
      <c r="J5663" s="3">
        <v>-29.45</v>
      </c>
      <c r="K5663" s="3">
        <v>8794.2</v>
      </c>
      <c r="L5663" s="3">
        <v>27.45</v>
      </c>
      <c r="M5663" s="3">
        <v>54.54</v>
      </c>
      <c r="N5663" s="3">
        <v>13.73</v>
      </c>
      <c r="O5663" s="3">
        <v>3.72</v>
      </c>
      <c r="P5663" s="3">
        <v>7.15</v>
      </c>
      <c r="Q5663" s="3">
        <v>9.36</v>
      </c>
      <c r="R5663" s="3">
        <v>40.69</v>
      </c>
      <c r="S5663" s="3">
        <v>42.64</v>
      </c>
      <c r="T5663" s="3">
        <v>1681.61617736389</v>
      </c>
      <c r="U5663" s="3">
        <v>3065.8727</v>
      </c>
    </row>
    <row r="5664" hidden="1">
      <c r="A5664" s="10" t="str">
        <f t="shared" si="1"/>
        <v>Guadeloupe2015</v>
      </c>
      <c r="B5664" s="1" t="s">
        <v>94</v>
      </c>
      <c r="C5664" s="3">
        <v>2015.0</v>
      </c>
      <c r="D5664" s="3">
        <v>0.0</v>
      </c>
      <c r="E5664" s="3">
        <v>0.0</v>
      </c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3">
        <v>0.0</v>
      </c>
      <c r="U5664" s="3">
        <v>0.0</v>
      </c>
    </row>
    <row r="5665" hidden="1">
      <c r="A5665" s="10" t="str">
        <f t="shared" si="1"/>
        <v>Gambia, The2015</v>
      </c>
      <c r="B5665" s="1" t="s">
        <v>87</v>
      </c>
      <c r="C5665" s="3">
        <v>2015.0</v>
      </c>
      <c r="D5665" s="3">
        <v>28.49</v>
      </c>
      <c r="E5665" s="3">
        <v>71.86</v>
      </c>
      <c r="F5665" s="2"/>
      <c r="G5665" s="3">
        <v>0.25</v>
      </c>
      <c r="H5665" s="3">
        <v>391.48</v>
      </c>
      <c r="I5665" s="3">
        <v>83.32</v>
      </c>
      <c r="J5665" s="3">
        <v>-13.74</v>
      </c>
      <c r="K5665" s="3">
        <v>1378.18</v>
      </c>
      <c r="L5665" s="3">
        <v>8.14</v>
      </c>
      <c r="M5665" s="3">
        <v>63.72</v>
      </c>
      <c r="N5665" s="3">
        <v>13.12</v>
      </c>
      <c r="O5665" s="3">
        <v>15.02</v>
      </c>
      <c r="P5665" s="3">
        <v>0.2</v>
      </c>
      <c r="Q5665" s="3">
        <v>6.49</v>
      </c>
      <c r="R5665" s="3">
        <v>79.11</v>
      </c>
      <c r="S5665" s="3">
        <v>14.2</v>
      </c>
      <c r="T5665" s="3">
        <v>1382.72934691947</v>
      </c>
      <c r="U5665" s="3">
        <v>5211.3953</v>
      </c>
    </row>
    <row r="5666" hidden="1">
      <c r="A5666" s="10" t="str">
        <f t="shared" si="1"/>
        <v>Guinea-Bissau2015</v>
      </c>
      <c r="B5666" s="1" t="s">
        <v>97</v>
      </c>
      <c r="C5666" s="3">
        <v>2015.0</v>
      </c>
      <c r="D5666" s="3">
        <v>0.0</v>
      </c>
      <c r="E5666" s="3">
        <v>0.0</v>
      </c>
      <c r="F5666" s="2"/>
      <c r="G5666" s="2"/>
      <c r="H5666" s="2"/>
      <c r="I5666" s="2"/>
      <c r="J5666" s="3">
        <v>-4.7</v>
      </c>
      <c r="K5666" s="3">
        <v>1048.23</v>
      </c>
      <c r="L5666" s="2"/>
      <c r="M5666" s="2"/>
      <c r="N5666" s="2"/>
      <c r="O5666" s="2"/>
      <c r="P5666" s="2"/>
      <c r="Q5666" s="2"/>
      <c r="R5666" s="2"/>
      <c r="S5666" s="2"/>
      <c r="T5666" s="3">
        <v>0.0</v>
      </c>
      <c r="U5666" s="3">
        <v>0.0</v>
      </c>
    </row>
    <row r="5667" hidden="1">
      <c r="A5667" s="10" t="str">
        <f t="shared" si="1"/>
        <v>Greece2015</v>
      </c>
      <c r="B5667" s="1" t="s">
        <v>91</v>
      </c>
      <c r="C5667" s="3">
        <v>2015.0</v>
      </c>
      <c r="D5667" s="3">
        <v>54.4</v>
      </c>
      <c r="E5667" s="3">
        <v>55.71</v>
      </c>
      <c r="F5667" s="3">
        <v>0.018393</v>
      </c>
      <c r="G5667" s="3">
        <v>0.04</v>
      </c>
      <c r="H5667" s="3">
        <v>47263.98</v>
      </c>
      <c r="I5667" s="3">
        <v>28289.24</v>
      </c>
      <c r="J5667" s="3">
        <v>0.05</v>
      </c>
      <c r="K5667" s="3">
        <v>196591.0</v>
      </c>
      <c r="L5667" s="3">
        <v>17.27</v>
      </c>
      <c r="M5667" s="3">
        <v>38.44</v>
      </c>
      <c r="N5667" s="3">
        <v>19.23</v>
      </c>
      <c r="O5667" s="3">
        <v>24.83</v>
      </c>
      <c r="P5667" s="3">
        <v>9.3</v>
      </c>
      <c r="Q5667" s="3">
        <v>56.43</v>
      </c>
      <c r="R5667" s="3">
        <v>21.32</v>
      </c>
      <c r="S5667" s="3">
        <v>10.72</v>
      </c>
      <c r="T5667" s="3">
        <v>1555.95378624542</v>
      </c>
      <c r="U5667" s="3">
        <v>1381.0275</v>
      </c>
    </row>
    <row r="5668" hidden="1">
      <c r="A5668" s="10" t="str">
        <f t="shared" si="1"/>
        <v>Grenada2015</v>
      </c>
      <c r="B5668" s="1" t="s">
        <v>93</v>
      </c>
      <c r="C5668" s="3">
        <v>2015.0</v>
      </c>
      <c r="D5668" s="3">
        <v>0.0</v>
      </c>
      <c r="E5668" s="3">
        <v>0.0</v>
      </c>
      <c r="F5668" s="2"/>
      <c r="G5668" s="2"/>
      <c r="H5668" s="2"/>
      <c r="I5668" s="2"/>
      <c r="J5668" s="3">
        <v>0.37</v>
      </c>
      <c r="K5668" s="3">
        <v>997.01</v>
      </c>
      <c r="L5668" s="2"/>
      <c r="M5668" s="2"/>
      <c r="N5668" s="2"/>
      <c r="O5668" s="2"/>
      <c r="P5668" s="2"/>
      <c r="Q5668" s="2"/>
      <c r="R5668" s="2"/>
      <c r="S5668" s="2"/>
      <c r="T5668" s="3">
        <v>1573.43034289481</v>
      </c>
      <c r="U5668" s="3">
        <v>0.0</v>
      </c>
    </row>
    <row r="5669" hidden="1">
      <c r="A5669" s="10" t="str">
        <f t="shared" si="1"/>
        <v>Greenland2015</v>
      </c>
      <c r="B5669" s="1" t="s">
        <v>92</v>
      </c>
      <c r="C5669" s="3">
        <v>2015.0</v>
      </c>
      <c r="D5669" s="3">
        <v>92.79</v>
      </c>
      <c r="E5669" s="3">
        <v>80.3</v>
      </c>
      <c r="F5669" s="2"/>
      <c r="G5669" s="3">
        <v>0.3</v>
      </c>
      <c r="H5669" s="3">
        <v>666.81</v>
      </c>
      <c r="I5669" s="3">
        <v>406.3</v>
      </c>
      <c r="J5669" s="3">
        <v>-7.94</v>
      </c>
      <c r="K5669" s="3">
        <v>2499.12</v>
      </c>
      <c r="L5669" s="3">
        <v>22.44</v>
      </c>
      <c r="M5669" s="3">
        <v>57.86</v>
      </c>
      <c r="N5669" s="3">
        <v>9.78</v>
      </c>
      <c r="O5669" s="3">
        <v>6.27</v>
      </c>
      <c r="P5669" s="3">
        <v>3.34</v>
      </c>
      <c r="Q5669" s="3">
        <v>19.14</v>
      </c>
      <c r="R5669" s="3">
        <v>1.44</v>
      </c>
      <c r="S5669" s="3">
        <v>68.05</v>
      </c>
      <c r="T5669" s="3">
        <v>1685.75581233358</v>
      </c>
      <c r="U5669" s="3">
        <v>5957.6703</v>
      </c>
    </row>
    <row r="5670" hidden="1">
      <c r="A5670" s="10" t="str">
        <f t="shared" si="1"/>
        <v>Guatemala2015</v>
      </c>
      <c r="B5670" s="1" t="s">
        <v>95</v>
      </c>
      <c r="C5670" s="3">
        <v>2015.0</v>
      </c>
      <c r="D5670" s="3">
        <v>59.24</v>
      </c>
      <c r="E5670" s="3">
        <v>64.87</v>
      </c>
      <c r="F5670" s="3">
        <v>-0.324784</v>
      </c>
      <c r="G5670" s="3">
        <v>0.18</v>
      </c>
      <c r="H5670" s="3">
        <v>17637.09</v>
      </c>
      <c r="I5670" s="3">
        <v>10677.39</v>
      </c>
      <c r="J5670" s="3">
        <v>-10.23</v>
      </c>
      <c r="K5670" s="3">
        <v>62186.19</v>
      </c>
      <c r="L5670" s="3">
        <v>20.38</v>
      </c>
      <c r="M5670" s="3">
        <v>44.49</v>
      </c>
      <c r="N5670" s="3">
        <v>28.46</v>
      </c>
      <c r="O5670" s="3">
        <v>6.52</v>
      </c>
      <c r="P5670" s="3">
        <v>3.26</v>
      </c>
      <c r="Q5670" s="3">
        <v>41.19</v>
      </c>
      <c r="R5670" s="3">
        <v>23.75</v>
      </c>
      <c r="S5670" s="3">
        <v>31.53</v>
      </c>
      <c r="T5670" s="3">
        <v>1670.95773558294</v>
      </c>
      <c r="U5670" s="3">
        <v>1451.0162</v>
      </c>
    </row>
    <row r="5671" hidden="1">
      <c r="A5671" s="10" t="str">
        <f t="shared" si="1"/>
        <v>French Guiana2015</v>
      </c>
      <c r="B5671" s="1" t="s">
        <v>84</v>
      </c>
      <c r="C5671" s="3">
        <v>2015.0</v>
      </c>
      <c r="D5671" s="3">
        <v>0.0</v>
      </c>
      <c r="E5671" s="3">
        <v>0.0</v>
      </c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3">
        <v>0.0</v>
      </c>
      <c r="U5671" s="3">
        <v>0.0</v>
      </c>
    </row>
    <row r="5672" hidden="1">
      <c r="A5672" s="10" t="str">
        <f t="shared" si="1"/>
        <v>Guyana2015</v>
      </c>
      <c r="B5672" s="1" t="s">
        <v>98</v>
      </c>
      <c r="C5672" s="3">
        <v>2015.0</v>
      </c>
      <c r="D5672" s="3">
        <v>53.61</v>
      </c>
      <c r="E5672" s="3">
        <v>78.43</v>
      </c>
      <c r="F5672" s="2"/>
      <c r="G5672" s="3">
        <v>0.16</v>
      </c>
      <c r="H5672" s="3">
        <v>1484.35</v>
      </c>
      <c r="I5672" s="3">
        <v>1169.37</v>
      </c>
      <c r="J5672" s="2"/>
      <c r="K5672" s="3">
        <v>4279.84</v>
      </c>
      <c r="L5672" s="3">
        <v>21.88</v>
      </c>
      <c r="M5672" s="3">
        <v>56.55</v>
      </c>
      <c r="N5672" s="3">
        <v>16.52</v>
      </c>
      <c r="O5672" s="3">
        <v>5.05</v>
      </c>
      <c r="P5672" s="3">
        <v>0.47</v>
      </c>
      <c r="Q5672" s="3">
        <v>11.57</v>
      </c>
      <c r="R5672" s="3">
        <v>55.32</v>
      </c>
      <c r="S5672" s="3">
        <v>32.64</v>
      </c>
      <c r="T5672" s="3">
        <v>1780.67655217586</v>
      </c>
      <c r="U5672" s="3">
        <v>2675.2442</v>
      </c>
    </row>
    <row r="5673" hidden="1">
      <c r="A5673" s="10" t="str">
        <f t="shared" si="1"/>
        <v>Hong Kong SAR, China2015</v>
      </c>
      <c r="B5673" s="1" t="s">
        <v>100</v>
      </c>
      <c r="C5673" s="3">
        <v>2015.0</v>
      </c>
      <c r="D5673" s="3">
        <v>2.8</v>
      </c>
      <c r="E5673" s="3">
        <v>78.5</v>
      </c>
      <c r="F5673" s="2"/>
      <c r="G5673" s="3">
        <v>0.05</v>
      </c>
      <c r="H5673" s="3">
        <v>559305.5</v>
      </c>
      <c r="I5673" s="3">
        <v>510552.78</v>
      </c>
      <c r="J5673" s="3">
        <v>2.39</v>
      </c>
      <c r="K5673" s="3">
        <v>309384.0</v>
      </c>
      <c r="L5673" s="3">
        <v>59.19</v>
      </c>
      <c r="M5673" s="3">
        <v>19.31</v>
      </c>
      <c r="N5673" s="3">
        <v>18.04</v>
      </c>
      <c r="O5673" s="3">
        <v>3.43</v>
      </c>
      <c r="P5673" s="3">
        <v>61.16</v>
      </c>
      <c r="Q5673" s="3">
        <v>16.9</v>
      </c>
      <c r="R5673" s="3">
        <v>19.76</v>
      </c>
      <c r="S5673" s="3">
        <v>2.06</v>
      </c>
      <c r="T5673" s="3">
        <v>3657.81870835925</v>
      </c>
      <c r="U5673" s="3">
        <v>4088.9516</v>
      </c>
    </row>
    <row r="5674" hidden="1">
      <c r="A5674" s="10" t="str">
        <f t="shared" si="1"/>
        <v>Honduras2015</v>
      </c>
      <c r="B5674" s="1" t="s">
        <v>99</v>
      </c>
      <c r="C5674" s="3">
        <v>2015.0</v>
      </c>
      <c r="D5674" s="3">
        <v>68.55</v>
      </c>
      <c r="E5674" s="3">
        <v>74.3</v>
      </c>
      <c r="F5674" s="3">
        <v>-0.478875</v>
      </c>
      <c r="G5674" s="3">
        <v>0.35</v>
      </c>
      <c r="H5674" s="3">
        <v>8380.67</v>
      </c>
      <c r="I5674" s="3">
        <v>4201.47</v>
      </c>
      <c r="J5674" s="3">
        <v>-16.93</v>
      </c>
      <c r="K5674" s="3">
        <v>20979.77</v>
      </c>
      <c r="L5674" s="3">
        <v>22.01</v>
      </c>
      <c r="M5674" s="3">
        <v>52.29</v>
      </c>
      <c r="N5674" s="3">
        <v>19.95</v>
      </c>
      <c r="O5674" s="3">
        <v>5.75</v>
      </c>
      <c r="P5674" s="3">
        <v>1.54</v>
      </c>
      <c r="Q5674" s="3">
        <v>32.83</v>
      </c>
      <c r="R5674" s="3">
        <v>19.23</v>
      </c>
      <c r="S5674" s="3">
        <v>46.41</v>
      </c>
      <c r="T5674" s="3">
        <v>1719.38858424858</v>
      </c>
      <c r="U5674" s="3">
        <v>2189.6957</v>
      </c>
    </row>
    <row r="5675" hidden="1">
      <c r="A5675" s="10" t="str">
        <f t="shared" si="1"/>
        <v>Croatia2015</v>
      </c>
      <c r="B5675" s="1" t="s">
        <v>63</v>
      </c>
      <c r="C5675" s="3">
        <v>2015.0</v>
      </c>
      <c r="D5675" s="3">
        <v>34.02</v>
      </c>
      <c r="E5675" s="3">
        <v>62.05</v>
      </c>
      <c r="F5675" s="3">
        <v>0.737245</v>
      </c>
      <c r="G5675" s="3">
        <v>0.06</v>
      </c>
      <c r="H5675" s="3">
        <v>20580.47</v>
      </c>
      <c r="I5675" s="3">
        <v>12843.53</v>
      </c>
      <c r="J5675" s="3">
        <v>0.21</v>
      </c>
      <c r="K5675" s="3">
        <v>49525.75</v>
      </c>
      <c r="L5675" s="3">
        <v>18.86</v>
      </c>
      <c r="M5675" s="3">
        <v>43.19</v>
      </c>
      <c r="N5675" s="3">
        <v>27.19</v>
      </c>
      <c r="O5675" s="3">
        <v>10.74</v>
      </c>
      <c r="P5675" s="3">
        <v>21.95</v>
      </c>
      <c r="Q5675" s="3">
        <v>43.32</v>
      </c>
      <c r="R5675" s="3">
        <v>25.02</v>
      </c>
      <c r="S5675" s="3">
        <v>9.35</v>
      </c>
      <c r="T5675" s="3">
        <v>1696.69710467565</v>
      </c>
      <c r="U5675" s="3">
        <v>896.7714</v>
      </c>
    </row>
    <row r="5676" hidden="1">
      <c r="A5676" s="10" t="str">
        <f t="shared" si="1"/>
        <v>Hungary2015</v>
      </c>
      <c r="B5676" s="1" t="s">
        <v>101</v>
      </c>
      <c r="C5676" s="3">
        <v>2015.0</v>
      </c>
      <c r="D5676" s="3">
        <v>12.89</v>
      </c>
      <c r="E5676" s="3">
        <v>70.87</v>
      </c>
      <c r="F5676" s="3">
        <v>1.704278</v>
      </c>
      <c r="G5676" s="3">
        <v>0.09</v>
      </c>
      <c r="H5676" s="3">
        <v>90760.85</v>
      </c>
      <c r="I5676" s="3">
        <v>100296.85</v>
      </c>
      <c r="J5676" s="3">
        <v>7.95</v>
      </c>
      <c r="K5676" s="3">
        <v>125074.0</v>
      </c>
      <c r="L5676" s="3">
        <v>41.84</v>
      </c>
      <c r="M5676" s="3">
        <v>29.03</v>
      </c>
      <c r="N5676" s="3">
        <v>18.93</v>
      </c>
      <c r="O5676" s="3">
        <v>5.04</v>
      </c>
      <c r="P5676" s="3">
        <v>41.23</v>
      </c>
      <c r="Q5676" s="3">
        <v>38.01</v>
      </c>
      <c r="R5676" s="3">
        <v>13.65</v>
      </c>
      <c r="S5676" s="3">
        <v>4.93</v>
      </c>
      <c r="T5676" s="3">
        <v>2614.44372710799</v>
      </c>
      <c r="U5676" s="3">
        <v>2029.6365</v>
      </c>
    </row>
    <row r="5677" hidden="1">
      <c r="A5677" s="10" t="str">
        <f t="shared" si="1"/>
        <v>Indonesia2015</v>
      </c>
      <c r="B5677" s="1" t="s">
        <v>104</v>
      </c>
      <c r="C5677" s="3">
        <v>2015.0</v>
      </c>
      <c r="D5677" s="3">
        <v>53.81</v>
      </c>
      <c r="E5677" s="3">
        <v>53.53</v>
      </c>
      <c r="F5677" s="3">
        <v>-0.01932</v>
      </c>
      <c r="G5677" s="3">
        <v>0.06</v>
      </c>
      <c r="H5677" s="3">
        <v>142694.8</v>
      </c>
      <c r="I5677" s="3">
        <v>150366.28</v>
      </c>
      <c r="J5677" s="3">
        <v>0.38</v>
      </c>
      <c r="K5677" s="3">
        <v>860854.0</v>
      </c>
      <c r="L5677" s="3">
        <v>30.23</v>
      </c>
      <c r="M5677" s="3">
        <v>23.3</v>
      </c>
      <c r="N5677" s="3">
        <v>32.91</v>
      </c>
      <c r="O5677" s="3">
        <v>13.32</v>
      </c>
      <c r="P5677" s="3">
        <v>9.47</v>
      </c>
      <c r="Q5677" s="3">
        <v>40.25</v>
      </c>
      <c r="R5677" s="3">
        <v>26.02</v>
      </c>
      <c r="S5677" s="3">
        <v>24.24</v>
      </c>
      <c r="T5677" s="3">
        <v>1900.20249725231</v>
      </c>
      <c r="U5677" s="3">
        <v>1131.1461</v>
      </c>
    </row>
    <row r="5678" hidden="1">
      <c r="A5678" s="10" t="str">
        <f t="shared" si="1"/>
        <v>India2015</v>
      </c>
      <c r="B5678" s="1" t="s">
        <v>103</v>
      </c>
      <c r="C5678" s="3">
        <v>2015.0</v>
      </c>
      <c r="D5678" s="3">
        <v>25.52</v>
      </c>
      <c r="E5678" s="3">
        <v>31.17</v>
      </c>
      <c r="F5678" s="3">
        <v>0.233745</v>
      </c>
      <c r="G5678" s="3">
        <v>0.05</v>
      </c>
      <c r="H5678" s="3">
        <v>390744.73</v>
      </c>
      <c r="I5678" s="3">
        <v>264381.0</v>
      </c>
      <c r="J5678" s="3">
        <v>-2.3</v>
      </c>
      <c r="K5678" s="3">
        <v>2103590.0</v>
      </c>
      <c r="L5678" s="3">
        <v>20.32</v>
      </c>
      <c r="M5678" s="3">
        <v>10.85</v>
      </c>
      <c r="N5678" s="3">
        <v>34.41</v>
      </c>
      <c r="O5678" s="3">
        <v>31.64</v>
      </c>
      <c r="P5678" s="3">
        <v>13.82</v>
      </c>
      <c r="Q5678" s="3">
        <v>44.5</v>
      </c>
      <c r="R5678" s="3">
        <v>32.56</v>
      </c>
      <c r="S5678" s="3">
        <v>8.26</v>
      </c>
      <c r="T5678" s="3">
        <v>1716.71280032409</v>
      </c>
      <c r="U5678" s="3">
        <v>1012.4033</v>
      </c>
    </row>
    <row r="5679" hidden="1">
      <c r="A5679" s="10" t="str">
        <f t="shared" si="1"/>
        <v>Ireland2015</v>
      </c>
      <c r="B5679" s="1" t="s">
        <v>106</v>
      </c>
      <c r="C5679" s="3">
        <v>2015.0</v>
      </c>
      <c r="D5679" s="3">
        <v>11.95</v>
      </c>
      <c r="E5679" s="3">
        <v>73.71</v>
      </c>
      <c r="F5679" s="3">
        <v>1.357498</v>
      </c>
      <c r="G5679" s="3">
        <v>0.1</v>
      </c>
      <c r="H5679" s="3">
        <v>77795.27</v>
      </c>
      <c r="I5679" s="3">
        <v>124730.52</v>
      </c>
      <c r="J5679" s="3">
        <v>28.79</v>
      </c>
      <c r="K5679" s="3">
        <v>291500.0</v>
      </c>
      <c r="L5679" s="3">
        <v>38.04</v>
      </c>
      <c r="M5679" s="3">
        <v>35.67</v>
      </c>
      <c r="N5679" s="3">
        <v>17.72</v>
      </c>
      <c r="O5679" s="3">
        <v>6.3</v>
      </c>
      <c r="P5679" s="3">
        <v>21.01</v>
      </c>
      <c r="Q5679" s="3">
        <v>32.97</v>
      </c>
      <c r="R5679" s="3">
        <v>40.76</v>
      </c>
      <c r="S5679" s="3">
        <v>4.21</v>
      </c>
      <c r="T5679" s="3">
        <v>2029.71822536309</v>
      </c>
      <c r="U5679" s="3">
        <v>3576.8706</v>
      </c>
    </row>
    <row r="5680" hidden="1">
      <c r="A5680" s="10" t="str">
        <f t="shared" si="1"/>
        <v>Iran, Islamic Rep.2015</v>
      </c>
      <c r="B5680" s="1" t="s">
        <v>105</v>
      </c>
      <c r="C5680" s="3">
        <v>2015.0</v>
      </c>
      <c r="D5680" s="3">
        <v>70.73</v>
      </c>
      <c r="E5680" s="3">
        <v>50.6</v>
      </c>
      <c r="F5680" s="3">
        <v>-0.189725</v>
      </c>
      <c r="G5680" s="3">
        <v>0.2</v>
      </c>
      <c r="H5680" s="3">
        <v>40037.16</v>
      </c>
      <c r="I5680" s="3">
        <v>60040.64</v>
      </c>
      <c r="J5680" s="3">
        <v>0.47</v>
      </c>
      <c r="K5680" s="3">
        <v>384951.0</v>
      </c>
      <c r="L5680" s="3">
        <v>32.04</v>
      </c>
      <c r="M5680" s="3">
        <v>18.56</v>
      </c>
      <c r="N5680" s="3">
        <v>31.26</v>
      </c>
      <c r="O5680" s="3">
        <v>14.39</v>
      </c>
      <c r="P5680" s="3">
        <v>1.5</v>
      </c>
      <c r="Q5680" s="3">
        <v>31.66</v>
      </c>
      <c r="R5680" s="3">
        <v>26.41</v>
      </c>
      <c r="S5680" s="3">
        <v>40.27</v>
      </c>
      <c r="T5680" s="3">
        <v>2046.41925513154</v>
      </c>
      <c r="U5680" s="3">
        <v>3595.5478</v>
      </c>
    </row>
    <row r="5681" hidden="1">
      <c r="A5681" s="10" t="str">
        <f t="shared" si="1"/>
        <v>Iceland2015</v>
      </c>
      <c r="B5681" s="1" t="s">
        <v>102</v>
      </c>
      <c r="C5681" s="3">
        <v>2015.0</v>
      </c>
      <c r="D5681" s="3">
        <v>47.41</v>
      </c>
      <c r="E5681" s="3">
        <v>72.4</v>
      </c>
      <c r="F5681" s="2"/>
      <c r="G5681" s="3">
        <v>0.1</v>
      </c>
      <c r="H5681" s="3">
        <v>5285.37</v>
      </c>
      <c r="I5681" s="3">
        <v>4721.98</v>
      </c>
      <c r="J5681" s="3">
        <v>7.13</v>
      </c>
      <c r="K5681" s="3">
        <v>17389.1</v>
      </c>
      <c r="L5681" s="3">
        <v>29.08</v>
      </c>
      <c r="M5681" s="3">
        <v>43.32</v>
      </c>
      <c r="N5681" s="3">
        <v>21.1</v>
      </c>
      <c r="O5681" s="3">
        <v>6.38</v>
      </c>
      <c r="P5681" s="3">
        <v>4.98</v>
      </c>
      <c r="Q5681" s="3">
        <v>11.25</v>
      </c>
      <c r="R5681" s="3">
        <v>54.23</v>
      </c>
      <c r="S5681" s="3">
        <v>28.8</v>
      </c>
      <c r="T5681" s="3">
        <v>1832.67997408846</v>
      </c>
      <c r="U5681" s="3">
        <v>3195.4721</v>
      </c>
    </row>
    <row r="5682" hidden="1">
      <c r="A5682" s="10" t="str">
        <f t="shared" si="1"/>
        <v>Israel2015</v>
      </c>
      <c r="B5682" s="1" t="s">
        <v>107</v>
      </c>
      <c r="C5682" s="3">
        <v>2015.0</v>
      </c>
      <c r="D5682" s="3">
        <v>4.88</v>
      </c>
      <c r="E5682" s="3">
        <v>57.45</v>
      </c>
      <c r="F5682" s="3">
        <v>1.044803</v>
      </c>
      <c r="G5682" s="3">
        <v>0.16</v>
      </c>
      <c r="H5682" s="3">
        <v>62067.79</v>
      </c>
      <c r="I5682" s="3">
        <v>64062.22</v>
      </c>
      <c r="J5682" s="3">
        <v>3.29</v>
      </c>
      <c r="K5682" s="3">
        <v>299813.0</v>
      </c>
      <c r="L5682" s="3">
        <v>27.18</v>
      </c>
      <c r="M5682" s="3">
        <v>30.27</v>
      </c>
      <c r="N5682" s="3">
        <v>23.26</v>
      </c>
      <c r="O5682" s="3">
        <v>18.47</v>
      </c>
      <c r="P5682" s="3">
        <v>28.61</v>
      </c>
      <c r="Q5682" s="3">
        <v>21.2</v>
      </c>
      <c r="R5682" s="3">
        <v>42.7</v>
      </c>
      <c r="S5682" s="3">
        <v>6.53</v>
      </c>
      <c r="T5682" s="3">
        <v>2099.08548302302</v>
      </c>
      <c r="U5682" s="3">
        <v>1956.4974</v>
      </c>
    </row>
    <row r="5683" hidden="1">
      <c r="A5683" s="10" t="str">
        <f t="shared" si="1"/>
        <v>Italy2015</v>
      </c>
      <c r="B5683" s="1" t="s">
        <v>108</v>
      </c>
      <c r="C5683" s="3">
        <v>2015.0</v>
      </c>
      <c r="D5683" s="3">
        <v>14.72</v>
      </c>
      <c r="E5683" s="3">
        <v>56.79</v>
      </c>
      <c r="F5683" s="3">
        <v>1.439387</v>
      </c>
      <c r="G5683" s="3">
        <v>0.04</v>
      </c>
      <c r="H5683" s="3">
        <v>410933.4</v>
      </c>
      <c r="I5683" s="3">
        <v>456988.63</v>
      </c>
      <c r="J5683" s="3">
        <v>3.01</v>
      </c>
      <c r="K5683" s="3">
        <v>1835900.0</v>
      </c>
      <c r="L5683" s="3">
        <v>20.63</v>
      </c>
      <c r="M5683" s="3">
        <v>36.16</v>
      </c>
      <c r="N5683" s="3">
        <v>27.96</v>
      </c>
      <c r="O5683" s="3">
        <v>13.92</v>
      </c>
      <c r="P5683" s="3">
        <v>32.02</v>
      </c>
      <c r="Q5683" s="3">
        <v>42.79</v>
      </c>
      <c r="R5683" s="3">
        <v>20.33</v>
      </c>
      <c r="S5683" s="3">
        <v>2.89</v>
      </c>
      <c r="T5683" s="3">
        <v>1671.26820852646</v>
      </c>
      <c r="U5683" s="3">
        <v>1186.8636</v>
      </c>
    </row>
    <row r="5684" hidden="1">
      <c r="A5684" s="10" t="str">
        <f t="shared" si="1"/>
        <v>Jamaica2015</v>
      </c>
      <c r="B5684" s="1" t="s">
        <v>109</v>
      </c>
      <c r="C5684" s="3">
        <v>2015.0</v>
      </c>
      <c r="D5684" s="3">
        <v>46.47</v>
      </c>
      <c r="E5684" s="3">
        <v>68.13</v>
      </c>
      <c r="F5684" s="3">
        <v>-0.3572</v>
      </c>
      <c r="G5684" s="3">
        <v>0.11</v>
      </c>
      <c r="H5684" s="3">
        <v>4993.03</v>
      </c>
      <c r="I5684" s="3">
        <v>1262.58</v>
      </c>
      <c r="J5684" s="3">
        <v>-16.28</v>
      </c>
      <c r="K5684" s="3">
        <v>14187.7</v>
      </c>
      <c r="L5684" s="3">
        <v>15.96</v>
      </c>
      <c r="M5684" s="3">
        <v>52.17</v>
      </c>
      <c r="N5684" s="3">
        <v>15.04</v>
      </c>
      <c r="O5684" s="3">
        <v>13.72</v>
      </c>
      <c r="P5684" s="3">
        <v>1.38</v>
      </c>
      <c r="Q5684" s="3">
        <v>29.2</v>
      </c>
      <c r="R5684" s="3">
        <v>47.72</v>
      </c>
      <c r="S5684" s="3">
        <v>17.51</v>
      </c>
      <c r="T5684" s="3">
        <v>1641.06893800782</v>
      </c>
      <c r="U5684" s="3">
        <v>2590.2625</v>
      </c>
    </row>
    <row r="5685" hidden="1">
      <c r="A5685" s="10" t="str">
        <f t="shared" si="1"/>
        <v>Jordan2015</v>
      </c>
      <c r="B5685" s="1" t="s">
        <v>111</v>
      </c>
      <c r="C5685" s="3">
        <v>2015.0</v>
      </c>
      <c r="D5685" s="3">
        <v>30.47</v>
      </c>
      <c r="E5685" s="3">
        <v>56.45</v>
      </c>
      <c r="F5685" s="3">
        <v>0.122431</v>
      </c>
      <c r="G5685" s="3">
        <v>0.09</v>
      </c>
      <c r="H5685" s="3">
        <v>20474.91</v>
      </c>
      <c r="I5685" s="3">
        <v>7832.98</v>
      </c>
      <c r="J5685" s="3">
        <v>-22.43</v>
      </c>
      <c r="K5685" s="3">
        <v>38587.02</v>
      </c>
      <c r="L5685" s="3">
        <v>17.32</v>
      </c>
      <c r="M5685" s="3">
        <v>39.13</v>
      </c>
      <c r="N5685" s="3">
        <v>25.63</v>
      </c>
      <c r="O5685" s="3">
        <v>16.03</v>
      </c>
      <c r="P5685" s="3">
        <v>8.04</v>
      </c>
      <c r="Q5685" s="3">
        <v>46.68</v>
      </c>
      <c r="R5685" s="3">
        <v>23.18</v>
      </c>
      <c r="S5685" s="3">
        <v>21.38</v>
      </c>
      <c r="T5685" s="3">
        <v>1485.63081043998</v>
      </c>
      <c r="U5685" s="3">
        <v>1393.9726</v>
      </c>
    </row>
    <row r="5686" hidden="1">
      <c r="A5686" s="10" t="str">
        <f t="shared" si="1"/>
        <v>Japan2015</v>
      </c>
      <c r="B5686" s="1" t="s">
        <v>110</v>
      </c>
      <c r="C5686" s="3">
        <v>2015.0</v>
      </c>
      <c r="D5686" s="3">
        <v>3.69</v>
      </c>
      <c r="E5686" s="3">
        <v>62.72</v>
      </c>
      <c r="F5686" s="3">
        <v>2.485208</v>
      </c>
      <c r="G5686" s="3">
        <v>0.09</v>
      </c>
      <c r="H5686" s="3">
        <v>625568.42</v>
      </c>
      <c r="I5686" s="3">
        <v>624873.51</v>
      </c>
      <c r="J5686" s="3">
        <v>-0.42</v>
      </c>
      <c r="K5686" s="3">
        <v>4389480.0</v>
      </c>
      <c r="L5686" s="3">
        <v>26.45</v>
      </c>
      <c r="M5686" s="3">
        <v>36.27</v>
      </c>
      <c r="N5686" s="3">
        <v>15.15</v>
      </c>
      <c r="O5686" s="3">
        <v>20.43</v>
      </c>
      <c r="P5686" s="3">
        <v>46.75</v>
      </c>
      <c r="Q5686" s="3">
        <v>25.13</v>
      </c>
      <c r="R5686" s="3">
        <v>20.87</v>
      </c>
      <c r="S5686" s="3">
        <v>1.32</v>
      </c>
      <c r="T5686" s="3">
        <v>1776.28258325688</v>
      </c>
      <c r="U5686" s="3">
        <v>2037.21</v>
      </c>
    </row>
    <row r="5687" hidden="1">
      <c r="A5687" s="10" t="str">
        <f t="shared" si="1"/>
        <v>Kazakhstan2015</v>
      </c>
      <c r="B5687" s="1" t="s">
        <v>112</v>
      </c>
      <c r="C5687" s="3">
        <v>2015.0</v>
      </c>
      <c r="D5687" s="3">
        <v>75.99</v>
      </c>
      <c r="E5687" s="3">
        <v>72.89</v>
      </c>
      <c r="F5687" s="3">
        <v>-0.542658</v>
      </c>
      <c r="G5687" s="3">
        <v>0.07</v>
      </c>
      <c r="H5687" s="3">
        <v>30567.16</v>
      </c>
      <c r="I5687" s="3">
        <v>45954.43</v>
      </c>
      <c r="J5687" s="3">
        <v>3.98</v>
      </c>
      <c r="K5687" s="3">
        <v>184388.0</v>
      </c>
      <c r="L5687" s="3">
        <v>35.41</v>
      </c>
      <c r="M5687" s="3">
        <v>37.48</v>
      </c>
      <c r="N5687" s="3">
        <v>20.97</v>
      </c>
      <c r="O5687" s="3">
        <v>6.0</v>
      </c>
      <c r="P5687" s="3">
        <v>1.31</v>
      </c>
      <c r="Q5687" s="3">
        <v>9.97</v>
      </c>
      <c r="R5687" s="3">
        <v>22.63</v>
      </c>
      <c r="S5687" s="3">
        <v>66.07</v>
      </c>
      <c r="T5687" s="3">
        <v>2345.27343995719</v>
      </c>
      <c r="U5687" s="3">
        <v>4837.9769</v>
      </c>
    </row>
    <row r="5688" hidden="1">
      <c r="A5688" s="10" t="str">
        <f t="shared" si="1"/>
        <v>Kenya2015</v>
      </c>
      <c r="B5688" s="1" t="s">
        <v>113</v>
      </c>
      <c r="C5688" s="3">
        <v>2015.0</v>
      </c>
      <c r="D5688" s="3">
        <v>70.68</v>
      </c>
      <c r="E5688" s="3">
        <v>67.78</v>
      </c>
      <c r="F5688" s="3">
        <v>-0.498487</v>
      </c>
      <c r="G5688" s="3">
        <v>0.04</v>
      </c>
      <c r="H5688" s="3">
        <v>16058.04</v>
      </c>
      <c r="I5688" s="3">
        <v>5906.82</v>
      </c>
      <c r="J5688" s="3">
        <v>-11.03</v>
      </c>
      <c r="K5688" s="3">
        <v>64007.75</v>
      </c>
      <c r="L5688" s="3">
        <v>31.7</v>
      </c>
      <c r="M5688" s="3">
        <v>36.08</v>
      </c>
      <c r="N5688" s="3">
        <v>26.78</v>
      </c>
      <c r="O5688" s="3">
        <v>5.04</v>
      </c>
      <c r="P5688" s="3">
        <v>4.13</v>
      </c>
      <c r="Q5688" s="3">
        <v>67.34</v>
      </c>
      <c r="R5688" s="3">
        <v>11.87</v>
      </c>
      <c r="S5688" s="3">
        <v>16.27</v>
      </c>
      <c r="T5688" s="3">
        <v>1883.7703762427</v>
      </c>
      <c r="U5688" s="3">
        <v>2198.2114</v>
      </c>
    </row>
    <row r="5689" hidden="1">
      <c r="A5689" s="10" t="str">
        <f t="shared" si="1"/>
        <v>Kyrgyz Republic2015</v>
      </c>
      <c r="B5689" s="1" t="s">
        <v>117</v>
      </c>
      <c r="C5689" s="3">
        <v>2015.0</v>
      </c>
      <c r="D5689" s="3">
        <v>17.41</v>
      </c>
      <c r="E5689" s="3">
        <v>68.4</v>
      </c>
      <c r="F5689" s="3">
        <v>0.13631</v>
      </c>
      <c r="G5689" s="3">
        <v>0.23</v>
      </c>
      <c r="H5689" s="3">
        <v>4068.08</v>
      </c>
      <c r="I5689" s="3">
        <v>1441.47</v>
      </c>
      <c r="J5689" s="3">
        <v>-40.58</v>
      </c>
      <c r="K5689" s="3">
        <v>6678.18</v>
      </c>
      <c r="L5689" s="3">
        <v>18.45</v>
      </c>
      <c r="M5689" s="3">
        <v>49.95</v>
      </c>
      <c r="N5689" s="3">
        <v>22.96</v>
      </c>
      <c r="O5689" s="3">
        <v>5.85</v>
      </c>
      <c r="P5689" s="3">
        <v>11.68</v>
      </c>
      <c r="Q5689" s="3">
        <v>17.12</v>
      </c>
      <c r="R5689" s="3">
        <v>53.47</v>
      </c>
      <c r="S5689" s="3">
        <v>8.61</v>
      </c>
      <c r="T5689" s="3">
        <v>1598.01776083659</v>
      </c>
      <c r="U5689" s="3">
        <v>2579.9573</v>
      </c>
    </row>
    <row r="5690" hidden="1">
      <c r="A5690" s="10" t="str">
        <f t="shared" si="1"/>
        <v>Cambodia2015</v>
      </c>
      <c r="B5690" s="1" t="s">
        <v>48</v>
      </c>
      <c r="C5690" s="3">
        <v>2015.0</v>
      </c>
      <c r="D5690" s="3">
        <v>5.28</v>
      </c>
      <c r="E5690" s="3">
        <v>40.84</v>
      </c>
      <c r="F5690" s="3">
        <v>-0.682981</v>
      </c>
      <c r="G5690" s="3">
        <v>0.08</v>
      </c>
      <c r="H5690" s="3">
        <v>10668.92</v>
      </c>
      <c r="I5690" s="3">
        <v>8542.43</v>
      </c>
      <c r="J5690" s="3">
        <v>-4.43</v>
      </c>
      <c r="K5690" s="3">
        <v>18049.95</v>
      </c>
      <c r="L5690" s="3">
        <v>17.26</v>
      </c>
      <c r="M5690" s="3">
        <v>23.58</v>
      </c>
      <c r="N5690" s="3">
        <v>55.73</v>
      </c>
      <c r="O5690" s="3">
        <v>3.39</v>
      </c>
      <c r="P5690" s="3">
        <v>3.93</v>
      </c>
      <c r="Q5690" s="3">
        <v>89.61</v>
      </c>
      <c r="R5690" s="3">
        <v>3.83</v>
      </c>
      <c r="S5690" s="3">
        <v>2.58</v>
      </c>
      <c r="T5690" s="3">
        <v>2331.1167970739</v>
      </c>
      <c r="U5690" s="3">
        <v>5138.1461</v>
      </c>
    </row>
    <row r="5691" hidden="1">
      <c r="A5691" s="10" t="str">
        <f t="shared" si="1"/>
        <v>Kiribati2015</v>
      </c>
      <c r="B5691" s="1" t="s">
        <v>114</v>
      </c>
      <c r="C5691" s="3">
        <v>2015.0</v>
      </c>
      <c r="D5691" s="3">
        <v>82.46</v>
      </c>
      <c r="E5691" s="3">
        <v>73.48</v>
      </c>
      <c r="F5691" s="2"/>
      <c r="G5691" s="3">
        <v>0.45</v>
      </c>
      <c r="H5691" s="3">
        <v>110.73</v>
      </c>
      <c r="I5691" s="3">
        <v>10.01</v>
      </c>
      <c r="J5691" s="3">
        <v>-91.77</v>
      </c>
      <c r="K5691" s="3">
        <v>171.12</v>
      </c>
      <c r="L5691" s="3">
        <v>26.31</v>
      </c>
      <c r="M5691" s="3">
        <v>47.17</v>
      </c>
      <c r="N5691" s="3">
        <v>15.94</v>
      </c>
      <c r="O5691" s="3">
        <v>10.58</v>
      </c>
      <c r="P5691" s="3">
        <v>15.18</v>
      </c>
      <c r="Q5691" s="3">
        <v>11.04</v>
      </c>
      <c r="R5691" s="3">
        <v>27.97</v>
      </c>
      <c r="S5691" s="3">
        <v>45.81</v>
      </c>
      <c r="T5691" s="3">
        <v>1769.51703358275</v>
      </c>
      <c r="U5691" s="3">
        <v>2999.3589</v>
      </c>
    </row>
    <row r="5692" hidden="1">
      <c r="A5692" s="10" t="str">
        <f t="shared" si="1"/>
        <v>St. Kitts and Nevis2015</v>
      </c>
      <c r="B5692" s="1" t="s">
        <v>190</v>
      </c>
      <c r="C5692" s="3">
        <v>2015.0</v>
      </c>
      <c r="D5692" s="3">
        <v>29.53</v>
      </c>
      <c r="E5692" s="3">
        <v>79.72</v>
      </c>
      <c r="F5692" s="2"/>
      <c r="G5692" s="3">
        <v>0.37</v>
      </c>
      <c r="H5692" s="3">
        <v>297.07</v>
      </c>
      <c r="I5692" s="3">
        <v>31.7</v>
      </c>
      <c r="J5692" s="2"/>
      <c r="K5692" s="3">
        <v>923.16</v>
      </c>
      <c r="L5692" s="3">
        <v>21.02</v>
      </c>
      <c r="M5692" s="3">
        <v>58.7</v>
      </c>
      <c r="N5692" s="3">
        <v>13.14</v>
      </c>
      <c r="O5692" s="3">
        <v>7.14</v>
      </c>
      <c r="P5692" s="3">
        <v>62.74</v>
      </c>
      <c r="Q5692" s="3">
        <v>34.32</v>
      </c>
      <c r="R5692" s="3">
        <v>0.65</v>
      </c>
      <c r="S5692" s="3">
        <v>2.29</v>
      </c>
      <c r="T5692" s="3">
        <v>1982.37250733888</v>
      </c>
      <c r="U5692" s="3">
        <v>4282.1639</v>
      </c>
    </row>
    <row r="5693" hidden="1">
      <c r="A5693" s="10" t="str">
        <f t="shared" si="1"/>
        <v>Korea, Rep.2015</v>
      </c>
      <c r="B5693" s="1" t="s">
        <v>115</v>
      </c>
      <c r="C5693" s="3">
        <v>2015.0</v>
      </c>
      <c r="D5693" s="3">
        <v>8.39</v>
      </c>
      <c r="E5693" s="3">
        <v>56.59</v>
      </c>
      <c r="F5693" s="3">
        <v>2.09708</v>
      </c>
      <c r="G5693" s="3">
        <v>0.12</v>
      </c>
      <c r="H5693" s="3">
        <v>436486.93</v>
      </c>
      <c r="I5693" s="3">
        <v>526753.01</v>
      </c>
      <c r="J5693" s="3">
        <v>6.85</v>
      </c>
      <c r="K5693" s="3">
        <v>1465770.0</v>
      </c>
      <c r="L5693" s="3">
        <v>32.74</v>
      </c>
      <c r="M5693" s="3">
        <v>23.85</v>
      </c>
      <c r="N5693" s="3">
        <v>20.06</v>
      </c>
      <c r="O5693" s="3">
        <v>23.35</v>
      </c>
      <c r="P5693" s="3">
        <v>54.68</v>
      </c>
      <c r="Q5693" s="3">
        <v>22.5</v>
      </c>
      <c r="R5693" s="3">
        <v>22.17</v>
      </c>
      <c r="S5693" s="3">
        <v>0.64</v>
      </c>
      <c r="T5693" s="3">
        <v>2022.50391982623</v>
      </c>
      <c r="U5693" s="3">
        <v>2114.8248</v>
      </c>
    </row>
    <row r="5694" hidden="1">
      <c r="A5694" s="10" t="str">
        <f t="shared" si="1"/>
        <v>Kuwait2015</v>
      </c>
      <c r="B5694" s="1" t="s">
        <v>116</v>
      </c>
      <c r="C5694" s="3">
        <v>2015.0</v>
      </c>
      <c r="D5694" s="3">
        <v>90.73</v>
      </c>
      <c r="E5694" s="3">
        <v>74.35</v>
      </c>
      <c r="F5694" s="3">
        <v>-0.503316</v>
      </c>
      <c r="G5694" s="3">
        <v>0.08</v>
      </c>
      <c r="H5694" s="3">
        <v>30957.2</v>
      </c>
      <c r="I5694" s="3">
        <v>54120.96</v>
      </c>
      <c r="J5694" s="3">
        <v>8.83</v>
      </c>
      <c r="K5694" s="3">
        <v>114567.0</v>
      </c>
      <c r="L5694" s="3">
        <v>26.62</v>
      </c>
      <c r="M5694" s="3">
        <v>47.73</v>
      </c>
      <c r="N5694" s="3">
        <v>16.89</v>
      </c>
      <c r="O5694" s="3">
        <v>8.61</v>
      </c>
      <c r="P5694" s="3">
        <v>1.25</v>
      </c>
      <c r="Q5694" s="3">
        <v>29.57</v>
      </c>
      <c r="R5694" s="3">
        <v>5.2</v>
      </c>
      <c r="S5694" s="3">
        <v>63.69</v>
      </c>
      <c r="T5694" s="3">
        <v>2252.45019021948</v>
      </c>
      <c r="U5694" s="3">
        <v>8043.4348</v>
      </c>
    </row>
    <row r="5695" hidden="1">
      <c r="A5695" s="10" t="str">
        <f t="shared" si="1"/>
        <v>Lebanon2015</v>
      </c>
      <c r="B5695" s="1" t="s">
        <v>120</v>
      </c>
      <c r="C5695" s="3">
        <v>2015.0</v>
      </c>
      <c r="D5695" s="3">
        <v>32.26</v>
      </c>
      <c r="E5695" s="3">
        <v>71.95</v>
      </c>
      <c r="F5695" s="3">
        <v>0.362644</v>
      </c>
      <c r="G5695" s="3">
        <v>0.05</v>
      </c>
      <c r="H5695" s="3">
        <v>18599.77</v>
      </c>
      <c r="I5695" s="3">
        <v>2953.39</v>
      </c>
      <c r="J5695" s="3">
        <v>-25.55</v>
      </c>
      <c r="K5695" s="3">
        <v>49939.37</v>
      </c>
      <c r="L5695" s="3">
        <v>13.63</v>
      </c>
      <c r="M5695" s="3">
        <v>58.32</v>
      </c>
      <c r="N5695" s="3">
        <v>19.77</v>
      </c>
      <c r="O5695" s="3">
        <v>8.21</v>
      </c>
      <c r="P5695" s="3">
        <v>14.57</v>
      </c>
      <c r="Q5695" s="3">
        <v>45.32</v>
      </c>
      <c r="R5695" s="3">
        <v>27.69</v>
      </c>
      <c r="S5695" s="3">
        <v>12.31</v>
      </c>
      <c r="T5695" s="3">
        <v>1478.46933007095</v>
      </c>
      <c r="U5695" s="3">
        <v>1158.5815</v>
      </c>
    </row>
    <row r="5696" hidden="1">
      <c r="A5696" s="10" t="str">
        <f t="shared" si="1"/>
        <v>Libya2015</v>
      </c>
      <c r="B5696" s="1" t="s">
        <v>122</v>
      </c>
      <c r="C5696" s="3">
        <v>2015.0</v>
      </c>
      <c r="D5696" s="3">
        <v>0.0</v>
      </c>
      <c r="E5696" s="3">
        <v>0.0</v>
      </c>
      <c r="F5696" s="3">
        <v>-1.348578</v>
      </c>
      <c r="G5696" s="2"/>
      <c r="H5696" s="2"/>
      <c r="I5696" s="2"/>
      <c r="J5696" s="3">
        <v>-34.31</v>
      </c>
      <c r="K5696" s="3">
        <v>27842.13</v>
      </c>
      <c r="L5696" s="2"/>
      <c r="M5696" s="2"/>
      <c r="N5696" s="2"/>
      <c r="O5696" s="2"/>
      <c r="P5696" s="2"/>
      <c r="Q5696" s="2"/>
      <c r="R5696" s="2"/>
      <c r="S5696" s="2"/>
      <c r="T5696" s="3">
        <v>0.0</v>
      </c>
      <c r="U5696" s="3">
        <v>0.0</v>
      </c>
    </row>
    <row r="5697" hidden="1">
      <c r="A5697" s="10" t="str">
        <f t="shared" si="1"/>
        <v>St. Lucia2015</v>
      </c>
      <c r="B5697" s="1" t="s">
        <v>191</v>
      </c>
      <c r="C5697" s="3">
        <v>2015.0</v>
      </c>
      <c r="D5697" s="3">
        <v>54.63</v>
      </c>
      <c r="E5697" s="3">
        <v>77.07</v>
      </c>
      <c r="F5697" s="2"/>
      <c r="G5697" s="3">
        <v>0.21</v>
      </c>
      <c r="H5697" s="3">
        <v>583.43</v>
      </c>
      <c r="I5697" s="3">
        <v>180.6</v>
      </c>
      <c r="J5697" s="2"/>
      <c r="K5697" s="3">
        <v>1808.08</v>
      </c>
      <c r="L5697" s="3">
        <v>16.42</v>
      </c>
      <c r="M5697" s="3">
        <v>60.65</v>
      </c>
      <c r="N5697" s="3">
        <v>14.33</v>
      </c>
      <c r="O5697" s="3">
        <v>8.0</v>
      </c>
      <c r="P5697" s="3">
        <v>17.13</v>
      </c>
      <c r="Q5697" s="3">
        <v>63.33</v>
      </c>
      <c r="R5697" s="3">
        <v>7.4</v>
      </c>
      <c r="S5697" s="3">
        <v>11.67</v>
      </c>
      <c r="T5697" s="3">
        <v>1597.36339555253</v>
      </c>
      <c r="U5697" s="3">
        <v>1344.0023</v>
      </c>
    </row>
    <row r="5698" hidden="1">
      <c r="A5698" s="10" t="str">
        <f t="shared" si="1"/>
        <v>Latin America &amp; Caribbean2015</v>
      </c>
      <c r="B5698" s="1" t="s">
        <v>118</v>
      </c>
      <c r="C5698" s="3">
        <v>2015.0</v>
      </c>
      <c r="D5698" s="3">
        <v>40.79</v>
      </c>
      <c r="E5698" s="3">
        <v>68.37</v>
      </c>
      <c r="F5698" s="2"/>
      <c r="G5698" s="2"/>
      <c r="H5698" s="3">
        <v>944961.2</v>
      </c>
      <c r="I5698" s="3">
        <v>874074.66</v>
      </c>
      <c r="J5698" s="3">
        <v>-1.66</v>
      </c>
      <c r="K5698" s="3">
        <v>5529110.0</v>
      </c>
      <c r="L5698" s="3">
        <v>36.76</v>
      </c>
      <c r="M5698" s="3">
        <v>31.61</v>
      </c>
      <c r="N5698" s="3">
        <v>21.87</v>
      </c>
      <c r="O5698" s="3">
        <v>6.31</v>
      </c>
      <c r="P5698" s="3">
        <v>25.46</v>
      </c>
      <c r="Q5698" s="3">
        <v>23.74</v>
      </c>
      <c r="R5698" s="3">
        <v>20.49</v>
      </c>
      <c r="S5698" s="3">
        <v>26.37</v>
      </c>
      <c r="T5698" s="3">
        <v>0.0</v>
      </c>
      <c r="U5698" s="3">
        <v>993.7028</v>
      </c>
    </row>
    <row r="5699" hidden="1">
      <c r="A5699" s="10" t="str">
        <f t="shared" si="1"/>
        <v>Sri Lanka2015</v>
      </c>
      <c r="B5699" s="1" t="s">
        <v>189</v>
      </c>
      <c r="C5699" s="3">
        <v>2015.0</v>
      </c>
      <c r="D5699" s="3">
        <v>29.12</v>
      </c>
      <c r="E5699" s="3">
        <v>52.2</v>
      </c>
      <c r="F5699" s="3">
        <v>-0.541018</v>
      </c>
      <c r="G5699" s="3">
        <v>0.09</v>
      </c>
      <c r="H5699" s="3">
        <v>18967.23</v>
      </c>
      <c r="I5699" s="3">
        <v>10439.73</v>
      </c>
      <c r="J5699" s="3">
        <v>-7.53</v>
      </c>
      <c r="K5699" s="3">
        <v>80604.08</v>
      </c>
      <c r="L5699" s="3">
        <v>19.75</v>
      </c>
      <c r="M5699" s="3">
        <v>32.45</v>
      </c>
      <c r="N5699" s="3">
        <v>37.7</v>
      </c>
      <c r="O5699" s="3">
        <v>10.09</v>
      </c>
      <c r="P5699" s="3">
        <v>5.62</v>
      </c>
      <c r="Q5699" s="3">
        <v>78.42</v>
      </c>
      <c r="R5699" s="3">
        <v>10.07</v>
      </c>
      <c r="S5699" s="3">
        <v>5.9</v>
      </c>
      <c r="T5699" s="3">
        <v>1696.17092941397</v>
      </c>
      <c r="U5699" s="3">
        <v>2818.162</v>
      </c>
    </row>
    <row r="5700" hidden="1">
      <c r="A5700" s="10" t="str">
        <f t="shared" si="1"/>
        <v>Lesotho2015</v>
      </c>
      <c r="B5700" s="1" t="s">
        <v>121</v>
      </c>
      <c r="C5700" s="3">
        <v>2015.0</v>
      </c>
      <c r="D5700" s="3">
        <v>10.62</v>
      </c>
      <c r="E5700" s="3">
        <v>61.54</v>
      </c>
      <c r="F5700" s="2"/>
      <c r="G5700" s="3">
        <v>0.28</v>
      </c>
      <c r="H5700" s="3">
        <v>1409.57</v>
      </c>
      <c r="I5700" s="3">
        <v>603.76</v>
      </c>
      <c r="J5700" s="3">
        <v>-43.71</v>
      </c>
      <c r="K5700" s="3">
        <v>2372.28</v>
      </c>
      <c r="L5700" s="3">
        <v>14.03</v>
      </c>
      <c r="M5700" s="3">
        <v>47.51</v>
      </c>
      <c r="N5700" s="3">
        <v>28.53</v>
      </c>
      <c r="O5700" s="3">
        <v>9.14</v>
      </c>
      <c r="P5700" s="3">
        <v>3.84</v>
      </c>
      <c r="Q5700" s="3">
        <v>53.5</v>
      </c>
      <c r="R5700" s="3">
        <v>4.82</v>
      </c>
      <c r="S5700" s="3">
        <v>37.5</v>
      </c>
      <c r="T5700" s="3">
        <v>1614.92407296925</v>
      </c>
      <c r="U5700" s="3">
        <v>3423.4158</v>
      </c>
    </row>
    <row r="5701" hidden="1">
      <c r="A5701" s="10" t="str">
        <f t="shared" si="1"/>
        <v>Lithuania2015</v>
      </c>
      <c r="B5701" s="1" t="s">
        <v>123</v>
      </c>
      <c r="C5701" s="3">
        <v>2015.0</v>
      </c>
      <c r="D5701" s="3">
        <v>40.97</v>
      </c>
      <c r="E5701" s="3">
        <v>55.93</v>
      </c>
      <c r="F5701" s="3">
        <v>0.607102</v>
      </c>
      <c r="G5701" s="3">
        <v>0.05</v>
      </c>
      <c r="H5701" s="3">
        <v>28176.44</v>
      </c>
      <c r="I5701" s="3">
        <v>25411.02</v>
      </c>
      <c r="J5701" s="3">
        <v>-1.0</v>
      </c>
      <c r="K5701" s="3">
        <v>41418.87</v>
      </c>
      <c r="L5701" s="3">
        <v>20.77</v>
      </c>
      <c r="M5701" s="3">
        <v>35.16</v>
      </c>
      <c r="N5701" s="3">
        <v>20.21</v>
      </c>
      <c r="O5701" s="3">
        <v>20.21</v>
      </c>
      <c r="P5701" s="3">
        <v>17.24</v>
      </c>
      <c r="Q5701" s="3">
        <v>49.86</v>
      </c>
      <c r="R5701" s="3">
        <v>19.61</v>
      </c>
      <c r="S5701" s="3">
        <v>11.2</v>
      </c>
      <c r="T5701" s="3">
        <v>1623.50099778502</v>
      </c>
      <c r="U5701" s="3">
        <v>991.6244</v>
      </c>
    </row>
    <row r="5702" hidden="1">
      <c r="A5702" s="10" t="str">
        <f t="shared" si="1"/>
        <v>Luxembourg2015</v>
      </c>
      <c r="B5702" s="1" t="s">
        <v>124</v>
      </c>
      <c r="C5702" s="3">
        <v>2015.0</v>
      </c>
      <c r="D5702" s="3">
        <v>16.44</v>
      </c>
      <c r="E5702" s="3">
        <v>67.43</v>
      </c>
      <c r="F5702" s="2"/>
      <c r="G5702" s="3">
        <v>0.09</v>
      </c>
      <c r="H5702" s="3">
        <v>19296.34</v>
      </c>
      <c r="I5702" s="3">
        <v>12625.7</v>
      </c>
      <c r="J5702" s="3">
        <v>34.03</v>
      </c>
      <c r="K5702" s="3">
        <v>57744.46</v>
      </c>
      <c r="L5702" s="3">
        <v>23.82</v>
      </c>
      <c r="M5702" s="3">
        <v>43.61</v>
      </c>
      <c r="N5702" s="3">
        <v>18.7</v>
      </c>
      <c r="O5702" s="3">
        <v>9.57</v>
      </c>
      <c r="P5702" s="3">
        <v>21.23</v>
      </c>
      <c r="Q5702" s="3">
        <v>37.51</v>
      </c>
      <c r="R5702" s="3">
        <v>34.63</v>
      </c>
      <c r="S5702" s="3">
        <v>3.73</v>
      </c>
      <c r="T5702" s="3">
        <v>1834.33737198174</v>
      </c>
      <c r="U5702" s="3">
        <v>1296.8811</v>
      </c>
    </row>
    <row r="5703" hidden="1">
      <c r="A5703" s="10" t="str">
        <f t="shared" si="1"/>
        <v>Latvia2015</v>
      </c>
      <c r="B5703" s="1" t="s">
        <v>119</v>
      </c>
      <c r="C5703" s="3">
        <v>2015.0</v>
      </c>
      <c r="D5703" s="3">
        <v>44.91</v>
      </c>
      <c r="E5703" s="3">
        <v>68.48</v>
      </c>
      <c r="F5703" s="3">
        <v>0.505344</v>
      </c>
      <c r="G5703" s="3">
        <v>0.07</v>
      </c>
      <c r="H5703" s="3">
        <v>14095.81</v>
      </c>
      <c r="I5703" s="3">
        <v>11649.94</v>
      </c>
      <c r="J5703" s="3">
        <v>-1.72</v>
      </c>
      <c r="K5703" s="3">
        <v>27239.65</v>
      </c>
      <c r="L5703" s="3">
        <v>23.77</v>
      </c>
      <c r="M5703" s="3">
        <v>44.71</v>
      </c>
      <c r="N5703" s="3">
        <v>18.53</v>
      </c>
      <c r="O5703" s="3">
        <v>7.49</v>
      </c>
      <c r="P5703" s="3">
        <v>20.07</v>
      </c>
      <c r="Q5703" s="3">
        <v>37.38</v>
      </c>
      <c r="R5703" s="3">
        <v>23.11</v>
      </c>
      <c r="S5703" s="3">
        <v>15.71</v>
      </c>
      <c r="T5703" s="3">
        <v>1802.23814041612</v>
      </c>
      <c r="U5703" s="3">
        <v>1072.6213</v>
      </c>
    </row>
    <row r="5704" hidden="1">
      <c r="A5704" s="10" t="str">
        <f t="shared" si="1"/>
        <v>Macao SAR, China2015</v>
      </c>
      <c r="B5704" s="1" t="s">
        <v>125</v>
      </c>
      <c r="C5704" s="3">
        <v>2015.0</v>
      </c>
      <c r="D5704" s="3">
        <v>2.5</v>
      </c>
      <c r="E5704" s="3">
        <v>82.1</v>
      </c>
      <c r="F5704" s="2"/>
      <c r="G5704" s="3">
        <v>0.36</v>
      </c>
      <c r="H5704" s="3">
        <v>10602.58</v>
      </c>
      <c r="I5704" s="3">
        <v>1339.01</v>
      </c>
      <c r="J5704" s="3">
        <v>39.18</v>
      </c>
      <c r="K5704" s="3">
        <v>45361.68</v>
      </c>
      <c r="L5704" s="3">
        <v>19.23</v>
      </c>
      <c r="M5704" s="3">
        <v>62.87</v>
      </c>
      <c r="N5704" s="3">
        <v>11.02</v>
      </c>
      <c r="O5704" s="3">
        <v>3.88</v>
      </c>
      <c r="P5704" s="3">
        <v>15.2</v>
      </c>
      <c r="Q5704" s="3">
        <v>36.87</v>
      </c>
      <c r="R5704" s="3">
        <v>3.92</v>
      </c>
      <c r="S5704" s="3">
        <v>0.52</v>
      </c>
      <c r="T5704" s="3">
        <v>1991.47522287578</v>
      </c>
      <c r="U5704" s="3">
        <v>3578.5503</v>
      </c>
    </row>
    <row r="5705" hidden="1">
      <c r="A5705" s="10" t="str">
        <f t="shared" si="1"/>
        <v>Morocco2015</v>
      </c>
      <c r="B5705" s="1" t="s">
        <v>142</v>
      </c>
      <c r="C5705" s="3">
        <v>2015.0</v>
      </c>
      <c r="D5705" s="3">
        <v>30.53</v>
      </c>
      <c r="E5705" s="3">
        <v>57.4</v>
      </c>
      <c r="F5705" s="3">
        <v>-0.635902</v>
      </c>
      <c r="G5705" s="3">
        <v>0.08</v>
      </c>
      <c r="H5705" s="3">
        <v>38145.59</v>
      </c>
      <c r="I5705" s="3">
        <v>22336.55</v>
      </c>
      <c r="J5705" s="3">
        <v>-7.6</v>
      </c>
      <c r="K5705" s="3">
        <v>101180.0</v>
      </c>
      <c r="L5705" s="3">
        <v>22.03</v>
      </c>
      <c r="M5705" s="3">
        <v>35.37</v>
      </c>
      <c r="N5705" s="3">
        <v>29.49</v>
      </c>
      <c r="O5705" s="3">
        <v>12.93</v>
      </c>
      <c r="P5705" s="3">
        <v>7.71</v>
      </c>
      <c r="Q5705" s="3">
        <v>47.32</v>
      </c>
      <c r="R5705" s="3">
        <v>27.29</v>
      </c>
      <c r="S5705" s="3">
        <v>17.67</v>
      </c>
      <c r="T5705" s="3">
        <v>1753.66618844826</v>
      </c>
      <c r="U5705" s="3">
        <v>1197.9047</v>
      </c>
    </row>
    <row r="5706" hidden="1">
      <c r="A5706" s="10" t="str">
        <f t="shared" si="1"/>
        <v>Moldova2015</v>
      </c>
      <c r="B5706" s="1" t="s">
        <v>138</v>
      </c>
      <c r="C5706" s="3">
        <v>2015.0</v>
      </c>
      <c r="D5706" s="3">
        <v>48.4</v>
      </c>
      <c r="E5706" s="3">
        <v>62.92</v>
      </c>
      <c r="F5706" s="3">
        <v>-0.193976</v>
      </c>
      <c r="G5706" s="3">
        <v>0.08</v>
      </c>
      <c r="H5706" s="3">
        <v>3986.82</v>
      </c>
      <c r="I5706" s="3">
        <v>1966.84</v>
      </c>
      <c r="J5706" s="3">
        <v>-25.54</v>
      </c>
      <c r="K5706" s="3">
        <v>7745.23</v>
      </c>
      <c r="L5706" s="3">
        <v>16.37</v>
      </c>
      <c r="M5706" s="3">
        <v>46.55</v>
      </c>
      <c r="N5706" s="3">
        <v>23.66</v>
      </c>
      <c r="O5706" s="3">
        <v>6.74</v>
      </c>
      <c r="P5706" s="3">
        <v>6.26</v>
      </c>
      <c r="Q5706" s="3">
        <v>51.58</v>
      </c>
      <c r="R5706" s="3">
        <v>11.96</v>
      </c>
      <c r="S5706" s="3">
        <v>30.19</v>
      </c>
      <c r="T5706" s="3">
        <v>1569.58538889775</v>
      </c>
      <c r="U5706" s="3">
        <v>1614.264</v>
      </c>
    </row>
    <row r="5707" hidden="1">
      <c r="A5707" s="10" t="str">
        <f t="shared" si="1"/>
        <v>Madagascar2015</v>
      </c>
      <c r="B5707" s="1" t="s">
        <v>126</v>
      </c>
      <c r="C5707" s="3">
        <v>2015.0</v>
      </c>
      <c r="D5707" s="3">
        <v>39.24</v>
      </c>
      <c r="E5707" s="3">
        <v>60.66</v>
      </c>
      <c r="F5707" s="3">
        <v>-0.808829</v>
      </c>
      <c r="G5707" s="3">
        <v>0.07</v>
      </c>
      <c r="H5707" s="3">
        <v>2960.91</v>
      </c>
      <c r="I5707" s="3">
        <v>2164.46</v>
      </c>
      <c r="J5707" s="3">
        <v>-4.44</v>
      </c>
      <c r="K5707" s="3">
        <v>11323.02</v>
      </c>
      <c r="L5707" s="3">
        <v>18.6</v>
      </c>
      <c r="M5707" s="3">
        <v>42.06</v>
      </c>
      <c r="N5707" s="3">
        <v>31.31</v>
      </c>
      <c r="O5707" s="3">
        <v>7.24</v>
      </c>
      <c r="P5707" s="3">
        <v>1.59</v>
      </c>
      <c r="Q5707" s="3">
        <v>46.42</v>
      </c>
      <c r="R5707" s="3">
        <v>34.9</v>
      </c>
      <c r="S5707" s="3">
        <v>16.09</v>
      </c>
      <c r="T5707" s="3">
        <v>1531.35785703942</v>
      </c>
      <c r="U5707" s="3">
        <v>1977.8155</v>
      </c>
    </row>
    <row r="5708" hidden="1">
      <c r="A5708" s="10" t="str">
        <f t="shared" si="1"/>
        <v>Maldives2015</v>
      </c>
      <c r="B5708" s="1" t="s">
        <v>129</v>
      </c>
      <c r="C5708" s="3">
        <v>2015.0</v>
      </c>
      <c r="D5708" s="3">
        <v>97.47</v>
      </c>
      <c r="E5708" s="3">
        <v>72.18</v>
      </c>
      <c r="F5708" s="2"/>
      <c r="G5708" s="3">
        <v>0.08</v>
      </c>
      <c r="H5708" s="3">
        <v>1896.85</v>
      </c>
      <c r="I5708" s="3">
        <v>144.17</v>
      </c>
      <c r="J5708" s="3">
        <v>7.19</v>
      </c>
      <c r="K5708" s="3">
        <v>4109.45</v>
      </c>
      <c r="L5708" s="3">
        <v>22.13</v>
      </c>
      <c r="M5708" s="3">
        <v>50.05</v>
      </c>
      <c r="N5708" s="3">
        <v>15.87</v>
      </c>
      <c r="O5708" s="3">
        <v>11.9</v>
      </c>
      <c r="P5708" s="3">
        <v>0.17</v>
      </c>
      <c r="Q5708" s="3">
        <v>10.55</v>
      </c>
      <c r="R5708" s="3">
        <v>7.49</v>
      </c>
      <c r="S5708" s="3">
        <v>81.78</v>
      </c>
      <c r="T5708" s="3">
        <v>1645.98089592694</v>
      </c>
      <c r="U5708" s="3">
        <v>7750.9409</v>
      </c>
    </row>
    <row r="5709" hidden="1">
      <c r="A5709" s="10" t="str">
        <f t="shared" si="1"/>
        <v>Mexico2015</v>
      </c>
      <c r="B5709" s="1" t="s">
        <v>136</v>
      </c>
      <c r="C5709" s="3">
        <v>2015.0</v>
      </c>
      <c r="D5709" s="3">
        <v>14.85</v>
      </c>
      <c r="E5709" s="3">
        <v>71.35</v>
      </c>
      <c r="F5709" s="3">
        <v>1.351951</v>
      </c>
      <c r="G5709" s="3">
        <v>0.55</v>
      </c>
      <c r="H5709" s="3">
        <v>395234.17</v>
      </c>
      <c r="I5709" s="3">
        <v>380550.24</v>
      </c>
      <c r="J5709" s="3">
        <v>-2.04</v>
      </c>
      <c r="K5709" s="3">
        <v>1171870.0</v>
      </c>
      <c r="L5709" s="3">
        <v>45.24</v>
      </c>
      <c r="M5709" s="3">
        <v>26.11</v>
      </c>
      <c r="N5709" s="3">
        <v>17.42</v>
      </c>
      <c r="O5709" s="3">
        <v>3.83</v>
      </c>
      <c r="P5709" s="3">
        <v>46.55</v>
      </c>
      <c r="Q5709" s="3">
        <v>29.23</v>
      </c>
      <c r="R5709" s="3">
        <v>6.93</v>
      </c>
      <c r="S5709" s="3">
        <v>9.63</v>
      </c>
      <c r="T5709" s="3">
        <v>2765.99254866475</v>
      </c>
      <c r="U5709" s="3">
        <v>2144.8928</v>
      </c>
    </row>
    <row r="5710" hidden="1">
      <c r="A5710" s="10" t="str">
        <f t="shared" si="1"/>
        <v>North Macedonia2015</v>
      </c>
      <c r="B5710" s="1" t="s">
        <v>155</v>
      </c>
      <c r="C5710" s="3">
        <v>2015.0</v>
      </c>
      <c r="D5710" s="3">
        <v>17.6</v>
      </c>
      <c r="E5710" s="3">
        <v>52.3</v>
      </c>
      <c r="F5710" s="3">
        <v>-0.30188</v>
      </c>
      <c r="G5710" s="3">
        <v>0.16</v>
      </c>
      <c r="H5710" s="3">
        <v>6426.77</v>
      </c>
      <c r="I5710" s="3">
        <v>4530.08</v>
      </c>
      <c r="J5710" s="3">
        <v>-16.22</v>
      </c>
      <c r="K5710" s="3">
        <v>10064.52</v>
      </c>
      <c r="L5710" s="3">
        <v>15.88</v>
      </c>
      <c r="M5710" s="3">
        <v>36.42</v>
      </c>
      <c r="N5710" s="3">
        <v>40.61</v>
      </c>
      <c r="O5710" s="3">
        <v>7.01</v>
      </c>
      <c r="P5710" s="3">
        <v>18.11</v>
      </c>
      <c r="Q5710" s="3">
        <v>33.95</v>
      </c>
      <c r="R5710" s="3">
        <v>37.77</v>
      </c>
      <c r="S5710" s="3">
        <v>10.14</v>
      </c>
      <c r="T5710" s="3">
        <v>0.0</v>
      </c>
      <c r="U5710" s="3">
        <v>1443.8251</v>
      </c>
    </row>
    <row r="5711" hidden="1">
      <c r="A5711" s="10" t="str">
        <f t="shared" si="1"/>
        <v>Mali2015</v>
      </c>
      <c r="B5711" s="1" t="s">
        <v>130</v>
      </c>
      <c r="C5711" s="3">
        <v>2015.0</v>
      </c>
      <c r="D5711" s="3">
        <v>0.0</v>
      </c>
      <c r="E5711" s="3">
        <v>0.0</v>
      </c>
      <c r="F5711" s="3">
        <v>-0.596991</v>
      </c>
      <c r="G5711" s="2"/>
      <c r="H5711" s="2"/>
      <c r="I5711" s="2"/>
      <c r="J5711" s="3">
        <v>-15.55</v>
      </c>
      <c r="K5711" s="3">
        <v>13104.8</v>
      </c>
      <c r="L5711" s="2"/>
      <c r="M5711" s="2"/>
      <c r="N5711" s="2"/>
      <c r="O5711" s="2"/>
      <c r="P5711" s="2"/>
      <c r="Q5711" s="2"/>
      <c r="R5711" s="2"/>
      <c r="S5711" s="2"/>
      <c r="T5711" s="3">
        <v>0.0</v>
      </c>
      <c r="U5711" s="3">
        <v>0.0</v>
      </c>
    </row>
    <row r="5712" hidden="1">
      <c r="A5712" s="10" t="str">
        <f t="shared" si="1"/>
        <v>Malta2015</v>
      </c>
      <c r="B5712" s="1" t="s">
        <v>131</v>
      </c>
      <c r="C5712" s="3">
        <v>2015.0</v>
      </c>
      <c r="D5712" s="3">
        <v>50.06</v>
      </c>
      <c r="E5712" s="3">
        <v>82.98</v>
      </c>
      <c r="F5712" s="2"/>
      <c r="G5712" s="3">
        <v>0.06</v>
      </c>
      <c r="H5712" s="3">
        <v>6788.0</v>
      </c>
      <c r="I5712" s="3">
        <v>3915.45</v>
      </c>
      <c r="J5712" s="3">
        <v>9.77</v>
      </c>
      <c r="K5712" s="3">
        <v>11091.43</v>
      </c>
      <c r="L5712" s="3">
        <v>21.34</v>
      </c>
      <c r="M5712" s="3">
        <v>61.64</v>
      </c>
      <c r="N5712" s="3">
        <v>12.85</v>
      </c>
      <c r="O5712" s="3">
        <v>3.61</v>
      </c>
      <c r="P5712" s="3">
        <v>25.5</v>
      </c>
      <c r="Q5712" s="3">
        <v>61.45</v>
      </c>
      <c r="R5712" s="3">
        <v>7.85</v>
      </c>
      <c r="S5712" s="3">
        <v>4.39</v>
      </c>
      <c r="T5712" s="3">
        <v>2114.28984586004</v>
      </c>
      <c r="U5712" s="3">
        <v>2225.5491</v>
      </c>
    </row>
    <row r="5713" hidden="1">
      <c r="A5713" s="10" t="str">
        <f t="shared" si="1"/>
        <v>Myanmar2015</v>
      </c>
      <c r="B5713" s="1" t="s">
        <v>144</v>
      </c>
      <c r="C5713" s="3">
        <v>2015.0</v>
      </c>
      <c r="D5713" s="3">
        <v>75.21</v>
      </c>
      <c r="E5713" s="3">
        <v>68.09</v>
      </c>
      <c r="F5713" s="3">
        <v>-1.174086</v>
      </c>
      <c r="G5713" s="3">
        <v>0.24</v>
      </c>
      <c r="H5713" s="3">
        <v>16913.27</v>
      </c>
      <c r="I5713" s="3">
        <v>11431.79</v>
      </c>
      <c r="J5713" s="3">
        <v>-7.96</v>
      </c>
      <c r="K5713" s="3">
        <v>67822.77</v>
      </c>
      <c r="L5713" s="3">
        <v>37.16</v>
      </c>
      <c r="M5713" s="3">
        <v>30.93</v>
      </c>
      <c r="N5713" s="3">
        <v>27.94</v>
      </c>
      <c r="O5713" s="3">
        <v>1.91</v>
      </c>
      <c r="P5713" s="3">
        <v>0.16</v>
      </c>
      <c r="Q5713" s="3">
        <v>55.29</v>
      </c>
      <c r="R5713" s="3">
        <v>22.0</v>
      </c>
      <c r="S5713" s="3">
        <v>17.21</v>
      </c>
      <c r="T5713" s="3">
        <v>2223.73845504001</v>
      </c>
      <c r="U5713" s="3">
        <v>2535.2798</v>
      </c>
    </row>
    <row r="5714" hidden="1">
      <c r="A5714" s="10" t="str">
        <f t="shared" si="1"/>
        <v>Mongolia2015</v>
      </c>
      <c r="B5714" s="1" t="s">
        <v>139</v>
      </c>
      <c r="C5714" s="3">
        <v>2015.0</v>
      </c>
      <c r="D5714" s="3">
        <v>80.49</v>
      </c>
      <c r="E5714" s="3">
        <v>77.77</v>
      </c>
      <c r="F5714" s="3">
        <v>-1.248978</v>
      </c>
      <c r="G5714" s="3">
        <v>0.7</v>
      </c>
      <c r="H5714" s="3">
        <v>3796.59</v>
      </c>
      <c r="I5714" s="3">
        <v>4669.28</v>
      </c>
      <c r="J5714" s="3">
        <v>1.0</v>
      </c>
      <c r="K5714" s="3">
        <v>11749.62</v>
      </c>
      <c r="L5714" s="3">
        <v>25.27</v>
      </c>
      <c r="M5714" s="3">
        <v>52.5</v>
      </c>
      <c r="N5714" s="3">
        <v>19.39</v>
      </c>
      <c r="O5714" s="3">
        <v>2.84</v>
      </c>
      <c r="P5714" s="3">
        <v>1.51</v>
      </c>
      <c r="Q5714" s="3">
        <v>1.22</v>
      </c>
      <c r="R5714" s="3">
        <v>12.27</v>
      </c>
      <c r="S5714" s="3">
        <v>85.01</v>
      </c>
      <c r="T5714" s="3">
        <v>1992.72871106795</v>
      </c>
      <c r="U5714" s="3">
        <v>3956.8141</v>
      </c>
    </row>
    <row r="5715" hidden="1">
      <c r="A5715" s="10" t="str">
        <f t="shared" si="1"/>
        <v>Montenegro2015</v>
      </c>
      <c r="B5715" s="1" t="s">
        <v>140</v>
      </c>
      <c r="C5715" s="3">
        <v>2015.0</v>
      </c>
      <c r="D5715" s="3">
        <v>49.28</v>
      </c>
      <c r="E5715" s="3">
        <v>72.9</v>
      </c>
      <c r="F5715" s="2"/>
      <c r="G5715" s="3">
        <v>0.07</v>
      </c>
      <c r="H5715" s="3">
        <v>2050.17</v>
      </c>
      <c r="I5715" s="3">
        <v>353.08</v>
      </c>
      <c r="J5715" s="3">
        <v>-18.45</v>
      </c>
      <c r="K5715" s="3">
        <v>4053.1</v>
      </c>
      <c r="L5715" s="3">
        <v>16.95</v>
      </c>
      <c r="M5715" s="3">
        <v>55.95</v>
      </c>
      <c r="N5715" s="3">
        <v>16.81</v>
      </c>
      <c r="O5715" s="3">
        <v>10.29</v>
      </c>
      <c r="P5715" s="3">
        <v>7.57</v>
      </c>
      <c r="Q5715" s="3">
        <v>25.79</v>
      </c>
      <c r="R5715" s="3">
        <v>49.93</v>
      </c>
      <c r="S5715" s="3">
        <v>16.71</v>
      </c>
      <c r="T5715" s="3">
        <v>1615.88307529071</v>
      </c>
      <c r="U5715" s="3">
        <v>1659.6625</v>
      </c>
    </row>
    <row r="5716" hidden="1">
      <c r="A5716" s="10" t="str">
        <f t="shared" si="1"/>
        <v>Mozambique2015</v>
      </c>
      <c r="B5716" s="1" t="s">
        <v>143</v>
      </c>
      <c r="C5716" s="3">
        <v>2015.0</v>
      </c>
      <c r="D5716" s="3">
        <v>0.0</v>
      </c>
      <c r="E5716" s="3">
        <v>0.0</v>
      </c>
      <c r="F5716" s="3">
        <v>-1.275013</v>
      </c>
      <c r="G5716" s="2"/>
      <c r="H5716" s="2"/>
      <c r="I5716" s="2"/>
      <c r="J5716" s="3">
        <v>-31.75</v>
      </c>
      <c r="K5716" s="3">
        <v>15950.97</v>
      </c>
      <c r="L5716" s="2"/>
      <c r="M5716" s="2"/>
      <c r="N5716" s="2"/>
      <c r="O5716" s="2"/>
      <c r="P5716" s="2"/>
      <c r="Q5716" s="2"/>
      <c r="R5716" s="2"/>
      <c r="S5716" s="2"/>
      <c r="T5716" s="3">
        <v>1969.30313032344</v>
      </c>
      <c r="U5716" s="3">
        <v>0.0</v>
      </c>
    </row>
    <row r="5717" hidden="1">
      <c r="A5717" s="10" t="str">
        <f t="shared" si="1"/>
        <v>Mauritania2015</v>
      </c>
      <c r="B5717" s="1" t="s">
        <v>133</v>
      </c>
      <c r="C5717" s="3">
        <v>2015.0</v>
      </c>
      <c r="D5717" s="3">
        <v>83.54</v>
      </c>
      <c r="E5717" s="3">
        <v>81.9</v>
      </c>
      <c r="F5717" s="3">
        <v>-1.411345</v>
      </c>
      <c r="G5717" s="3">
        <v>0.13</v>
      </c>
      <c r="H5717" s="3">
        <v>3703.43</v>
      </c>
      <c r="I5717" s="3">
        <v>1831.73</v>
      </c>
      <c r="J5717" s="3">
        <v>-23.45</v>
      </c>
      <c r="K5717" s="3">
        <v>6166.86</v>
      </c>
      <c r="L5717" s="3">
        <v>51.93</v>
      </c>
      <c r="M5717" s="3">
        <v>29.97</v>
      </c>
      <c r="N5717" s="3">
        <v>11.82</v>
      </c>
      <c r="O5717" s="3">
        <v>5.35</v>
      </c>
      <c r="P5717" s="2"/>
      <c r="Q5717" s="3">
        <v>0.66</v>
      </c>
      <c r="R5717" s="3">
        <v>38.53</v>
      </c>
      <c r="S5717" s="3">
        <v>60.81</v>
      </c>
      <c r="T5717" s="3">
        <v>2505.95299389943</v>
      </c>
      <c r="U5717" s="3">
        <v>2909.7416</v>
      </c>
    </row>
    <row r="5718" hidden="1">
      <c r="A5718" s="10" t="str">
        <f t="shared" si="1"/>
        <v>Montserrat2015</v>
      </c>
      <c r="B5718" s="1" t="s">
        <v>141</v>
      </c>
      <c r="C5718" s="3">
        <v>2015.0</v>
      </c>
      <c r="D5718" s="3">
        <v>0.0</v>
      </c>
      <c r="E5718" s="3">
        <v>0.0</v>
      </c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3">
        <v>2281.50410157356</v>
      </c>
      <c r="U5718" s="3">
        <v>0.0</v>
      </c>
    </row>
    <row r="5719" hidden="1">
      <c r="A5719" s="10" t="str">
        <f t="shared" si="1"/>
        <v>Martinique2015</v>
      </c>
      <c r="B5719" s="1" t="s">
        <v>132</v>
      </c>
      <c r="C5719" s="3">
        <v>2015.0</v>
      </c>
      <c r="D5719" s="3">
        <v>0.0</v>
      </c>
      <c r="E5719" s="3">
        <v>0.0</v>
      </c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3">
        <v>0.0</v>
      </c>
      <c r="U5719" s="3">
        <v>0.0</v>
      </c>
    </row>
    <row r="5720" hidden="1">
      <c r="A5720" s="10" t="str">
        <f t="shared" si="1"/>
        <v>Mauritius2015</v>
      </c>
      <c r="B5720" s="1" t="s">
        <v>134</v>
      </c>
      <c r="C5720" s="3">
        <v>2015.0</v>
      </c>
      <c r="D5720" s="3">
        <v>33.03</v>
      </c>
      <c r="E5720" s="3">
        <v>65.91</v>
      </c>
      <c r="F5720" s="3">
        <v>-0.185329</v>
      </c>
      <c r="G5720" s="3">
        <v>0.07</v>
      </c>
      <c r="H5720" s="3">
        <v>4458.34</v>
      </c>
      <c r="I5720" s="3">
        <v>2481.09</v>
      </c>
      <c r="J5720" s="3">
        <v>-9.29</v>
      </c>
      <c r="K5720" s="3">
        <v>11692.29</v>
      </c>
      <c r="L5720" s="3">
        <v>19.97</v>
      </c>
      <c r="M5720" s="3">
        <v>45.94</v>
      </c>
      <c r="N5720" s="3">
        <v>19.77</v>
      </c>
      <c r="O5720" s="3">
        <v>14.32</v>
      </c>
      <c r="P5720" s="3">
        <v>15.42</v>
      </c>
      <c r="Q5720" s="3">
        <v>60.73</v>
      </c>
      <c r="R5720" s="3">
        <v>16.13</v>
      </c>
      <c r="S5720" s="3">
        <v>7.71</v>
      </c>
      <c r="T5720" s="3">
        <v>1648.65632610064</v>
      </c>
      <c r="U5720" s="3">
        <v>2093.23</v>
      </c>
    </row>
    <row r="5721" hidden="1">
      <c r="A5721" s="10" t="str">
        <f t="shared" si="1"/>
        <v>Malawi2015</v>
      </c>
      <c r="B5721" s="1" t="s">
        <v>127</v>
      </c>
      <c r="C5721" s="3">
        <v>2015.0</v>
      </c>
      <c r="D5721" s="3">
        <v>79.01</v>
      </c>
      <c r="E5721" s="3">
        <v>59.97</v>
      </c>
      <c r="F5721" s="3">
        <v>-0.702347</v>
      </c>
      <c r="G5721" s="3">
        <v>0.06</v>
      </c>
      <c r="H5721" s="3">
        <v>2311.61</v>
      </c>
      <c r="I5721" s="3">
        <v>1080.1</v>
      </c>
      <c r="J5721" s="3">
        <v>-6.6</v>
      </c>
      <c r="K5721" s="3">
        <v>6373.21</v>
      </c>
      <c r="L5721" s="3">
        <v>17.84</v>
      </c>
      <c r="M5721" s="3">
        <v>42.13</v>
      </c>
      <c r="N5721" s="3">
        <v>30.78</v>
      </c>
      <c r="O5721" s="3">
        <v>7.1</v>
      </c>
      <c r="P5721" s="3">
        <v>5.95</v>
      </c>
      <c r="Q5721" s="3">
        <v>14.18</v>
      </c>
      <c r="R5721" s="3">
        <v>21.12</v>
      </c>
      <c r="S5721" s="3">
        <v>55.53</v>
      </c>
      <c r="T5721" s="3">
        <v>1543.8622119996</v>
      </c>
      <c r="U5721" s="3">
        <v>3980.0979</v>
      </c>
    </row>
    <row r="5722" hidden="1">
      <c r="A5722" s="10" t="str">
        <f t="shared" si="1"/>
        <v>Malaysia2015</v>
      </c>
      <c r="B5722" s="1" t="s">
        <v>128</v>
      </c>
      <c r="C5722" s="3">
        <v>2015.0</v>
      </c>
      <c r="D5722" s="3">
        <v>31.19</v>
      </c>
      <c r="E5722" s="3">
        <v>66.8</v>
      </c>
      <c r="F5722" s="3">
        <v>1.041984</v>
      </c>
      <c r="G5722" s="3">
        <v>0.08</v>
      </c>
      <c r="H5722" s="3">
        <v>176174.6</v>
      </c>
      <c r="I5722" s="3">
        <v>200210.87</v>
      </c>
      <c r="J5722" s="3">
        <v>7.53</v>
      </c>
      <c r="K5722" s="3">
        <v>301355.0</v>
      </c>
      <c r="L5722" s="3">
        <v>42.68</v>
      </c>
      <c r="M5722" s="3">
        <v>24.12</v>
      </c>
      <c r="N5722" s="3">
        <v>24.58</v>
      </c>
      <c r="O5722" s="3">
        <v>8.18</v>
      </c>
      <c r="P5722" s="3">
        <v>40.58</v>
      </c>
      <c r="Q5722" s="3">
        <v>32.5</v>
      </c>
      <c r="R5722" s="3">
        <v>20.5</v>
      </c>
      <c r="S5722" s="3">
        <v>6.07</v>
      </c>
      <c r="T5722" s="3">
        <v>2369.31812439276</v>
      </c>
      <c r="U5722" s="3">
        <v>2161.8236</v>
      </c>
    </row>
    <row r="5723" hidden="1">
      <c r="A5723" s="10" t="str">
        <f t="shared" si="1"/>
        <v>Mayotte2015</v>
      </c>
      <c r="B5723" s="1" t="s">
        <v>135</v>
      </c>
      <c r="C5723" s="3">
        <v>2015.0</v>
      </c>
      <c r="D5723" s="3">
        <v>0.0</v>
      </c>
      <c r="E5723" s="3">
        <v>0.0</v>
      </c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3">
        <v>0.0</v>
      </c>
      <c r="U5723" s="3">
        <v>0.0</v>
      </c>
    </row>
    <row r="5724" hidden="1">
      <c r="A5724" s="10" t="str">
        <f t="shared" si="1"/>
        <v>North America2015</v>
      </c>
      <c r="B5724" s="1" t="s">
        <v>154</v>
      </c>
      <c r="C5724" s="3">
        <v>2015.0</v>
      </c>
      <c r="D5724" s="3">
        <v>23.67</v>
      </c>
      <c r="E5724" s="3">
        <v>71.66</v>
      </c>
      <c r="F5724" s="2"/>
      <c r="G5724" s="2"/>
      <c r="H5724" s="3">
        <v>2733728.2</v>
      </c>
      <c r="I5724" s="3">
        <v>1910551.81</v>
      </c>
      <c r="J5724" s="3">
        <v>-2.84</v>
      </c>
      <c r="K5724" s="3">
        <v>1.97875E7</v>
      </c>
      <c r="L5724" s="3">
        <v>34.6</v>
      </c>
      <c r="M5724" s="3">
        <v>37.06</v>
      </c>
      <c r="N5724" s="3">
        <v>15.73</v>
      </c>
      <c r="O5724" s="3">
        <v>9.19</v>
      </c>
      <c r="P5724" s="3">
        <v>30.95</v>
      </c>
      <c r="Q5724" s="3">
        <v>26.5</v>
      </c>
      <c r="R5724" s="3">
        <v>21.04</v>
      </c>
      <c r="S5724" s="3">
        <v>12.11</v>
      </c>
      <c r="T5724" s="3">
        <v>0.0</v>
      </c>
      <c r="U5724" s="3">
        <v>1192.0326</v>
      </c>
    </row>
    <row r="5725" hidden="1">
      <c r="A5725" s="10" t="str">
        <f t="shared" si="1"/>
        <v>Namibia2015</v>
      </c>
      <c r="B5725" s="1" t="s">
        <v>145</v>
      </c>
      <c r="C5725" s="3">
        <v>2015.0</v>
      </c>
      <c r="D5725" s="3">
        <v>38.19</v>
      </c>
      <c r="E5725" s="3">
        <v>74.27</v>
      </c>
      <c r="F5725" s="3">
        <v>-0.379262</v>
      </c>
      <c r="G5725" s="3">
        <v>0.12</v>
      </c>
      <c r="H5725" s="3">
        <v>7697.16</v>
      </c>
      <c r="I5725" s="3">
        <v>4628.29</v>
      </c>
      <c r="J5725" s="3">
        <v>-26.44</v>
      </c>
      <c r="K5725" s="3">
        <v>11272.14</v>
      </c>
      <c r="L5725" s="3">
        <v>27.18</v>
      </c>
      <c r="M5725" s="3">
        <v>47.09</v>
      </c>
      <c r="N5725" s="3">
        <v>14.9</v>
      </c>
      <c r="O5725" s="3">
        <v>10.74</v>
      </c>
      <c r="P5725" s="3">
        <v>6.78</v>
      </c>
      <c r="Q5725" s="3">
        <v>11.49</v>
      </c>
      <c r="R5725" s="3">
        <v>28.03</v>
      </c>
      <c r="S5725" s="3">
        <v>53.57</v>
      </c>
      <c r="T5725" s="3">
        <v>1752.99006044842</v>
      </c>
      <c r="U5725" s="3">
        <v>1905.9479</v>
      </c>
    </row>
    <row r="5726" hidden="1">
      <c r="A5726" s="10" t="str">
        <f t="shared" si="1"/>
        <v>New Caledonia2015</v>
      </c>
      <c r="B5726" s="1" t="s">
        <v>149</v>
      </c>
      <c r="C5726" s="3">
        <v>2015.0</v>
      </c>
      <c r="D5726" s="3">
        <v>20.95</v>
      </c>
      <c r="E5726" s="3">
        <v>80.06</v>
      </c>
      <c r="F5726" s="2"/>
      <c r="G5726" s="3">
        <v>0.16</v>
      </c>
      <c r="H5726" s="3">
        <v>2529.5</v>
      </c>
      <c r="I5726" s="3">
        <v>1238.95</v>
      </c>
      <c r="J5726" s="2"/>
      <c r="K5726" s="2"/>
      <c r="L5726" s="3">
        <v>14.36</v>
      </c>
      <c r="M5726" s="3">
        <v>65.7</v>
      </c>
      <c r="N5726" s="3">
        <v>12.19</v>
      </c>
      <c r="O5726" s="3">
        <v>6.53</v>
      </c>
      <c r="P5726" s="3">
        <v>2.39</v>
      </c>
      <c r="Q5726" s="3">
        <v>1.41</v>
      </c>
      <c r="R5726" s="3">
        <v>74.05</v>
      </c>
      <c r="S5726" s="3">
        <v>20.69</v>
      </c>
      <c r="T5726" s="3">
        <v>1517.1293331853</v>
      </c>
      <c r="U5726" s="3">
        <v>4966.1863</v>
      </c>
    </row>
    <row r="5727" hidden="1">
      <c r="A5727" s="10" t="str">
        <f t="shared" si="1"/>
        <v>Niger2015</v>
      </c>
      <c r="B5727" s="1" t="s">
        <v>152</v>
      </c>
      <c r="C5727" s="3">
        <v>2015.0</v>
      </c>
      <c r="D5727" s="3">
        <v>83.84</v>
      </c>
      <c r="E5727" s="3">
        <v>70.18</v>
      </c>
      <c r="F5727" s="2"/>
      <c r="G5727" s="3">
        <v>0.33</v>
      </c>
      <c r="H5727" s="3">
        <v>2458.34</v>
      </c>
      <c r="I5727" s="3">
        <v>789.77</v>
      </c>
      <c r="J5727" s="3">
        <v>-16.83</v>
      </c>
      <c r="K5727" s="3">
        <v>9685.58</v>
      </c>
      <c r="L5727" s="3">
        <v>35.79</v>
      </c>
      <c r="M5727" s="3">
        <v>34.39</v>
      </c>
      <c r="N5727" s="3">
        <v>27.31</v>
      </c>
      <c r="O5727" s="3">
        <v>2.28</v>
      </c>
      <c r="P5727" s="3">
        <v>6.79</v>
      </c>
      <c r="Q5727" s="3">
        <v>30.77</v>
      </c>
      <c r="R5727" s="3">
        <v>7.87</v>
      </c>
      <c r="S5727" s="3">
        <v>54.55</v>
      </c>
      <c r="T5727" s="3">
        <v>2387.32907782193</v>
      </c>
      <c r="U5727" s="3">
        <v>3113.3094</v>
      </c>
    </row>
    <row r="5728" hidden="1">
      <c r="A5728" s="10" t="str">
        <f t="shared" si="1"/>
        <v>Nigeria2015</v>
      </c>
      <c r="B5728" s="1" t="s">
        <v>153</v>
      </c>
      <c r="C5728" s="3">
        <v>2015.0</v>
      </c>
      <c r="D5728" s="3">
        <v>91.05</v>
      </c>
      <c r="E5728" s="3">
        <v>64.74</v>
      </c>
      <c r="F5728" s="3">
        <v>-1.861028</v>
      </c>
      <c r="G5728" s="3">
        <v>0.07</v>
      </c>
      <c r="H5728" s="3">
        <v>33830.88</v>
      </c>
      <c r="I5728" s="3">
        <v>48433.35</v>
      </c>
      <c r="J5728" s="3">
        <v>0.0</v>
      </c>
      <c r="K5728" s="3">
        <v>486803.0</v>
      </c>
      <c r="L5728" s="3">
        <v>28.73</v>
      </c>
      <c r="M5728" s="3">
        <v>36.01</v>
      </c>
      <c r="N5728" s="3">
        <v>26.15</v>
      </c>
      <c r="O5728" s="3">
        <v>6.3</v>
      </c>
      <c r="P5728" s="3">
        <v>6.02</v>
      </c>
      <c r="Q5728" s="3">
        <v>17.92</v>
      </c>
      <c r="R5728" s="3">
        <v>2.71</v>
      </c>
      <c r="S5728" s="3">
        <v>73.19</v>
      </c>
      <c r="T5728" s="3">
        <v>1851.9840051394</v>
      </c>
      <c r="U5728" s="3">
        <v>7776.3189</v>
      </c>
    </row>
    <row r="5729" hidden="1">
      <c r="A5729" s="10" t="str">
        <f t="shared" si="1"/>
        <v>Nicaragua2015</v>
      </c>
      <c r="B5729" s="1" t="s">
        <v>151</v>
      </c>
      <c r="C5729" s="3">
        <v>2015.0</v>
      </c>
      <c r="D5729" s="3">
        <v>49.07</v>
      </c>
      <c r="E5729" s="3">
        <v>72.89</v>
      </c>
      <c r="F5729" s="3">
        <v>-1.013504</v>
      </c>
      <c r="G5729" s="3">
        <v>0.41</v>
      </c>
      <c r="H5729" s="3">
        <v>5866.3</v>
      </c>
      <c r="I5729" s="3">
        <v>4667.37</v>
      </c>
      <c r="J5729" s="3">
        <v>-18.03</v>
      </c>
      <c r="K5729" s="3">
        <v>12756.71</v>
      </c>
      <c r="L5729" s="3">
        <v>22.58</v>
      </c>
      <c r="M5729" s="3">
        <v>50.31</v>
      </c>
      <c r="N5729" s="3">
        <v>17.74</v>
      </c>
      <c r="O5729" s="3">
        <v>9.3</v>
      </c>
      <c r="P5729" s="3">
        <v>0.49</v>
      </c>
      <c r="Q5729" s="3">
        <v>52.33</v>
      </c>
      <c r="R5729" s="3">
        <v>15.78</v>
      </c>
      <c r="S5729" s="3">
        <v>31.39</v>
      </c>
      <c r="T5729" s="3">
        <v>1738.45452783167</v>
      </c>
      <c r="U5729" s="3">
        <v>1836.7562</v>
      </c>
    </row>
    <row r="5730" hidden="1">
      <c r="A5730" s="10" t="str">
        <f t="shared" si="1"/>
        <v>Netherlands2015</v>
      </c>
      <c r="B5730" s="1" t="s">
        <v>147</v>
      </c>
      <c r="C5730" s="3">
        <v>2015.0</v>
      </c>
      <c r="D5730" s="3">
        <v>34.79</v>
      </c>
      <c r="E5730" s="3">
        <v>61.83</v>
      </c>
      <c r="F5730" s="3">
        <v>1.135062</v>
      </c>
      <c r="G5730" s="3">
        <v>0.09</v>
      </c>
      <c r="H5730" s="3">
        <v>412644.3</v>
      </c>
      <c r="I5730" s="3">
        <v>464697.22</v>
      </c>
      <c r="J5730" s="3">
        <v>7.5</v>
      </c>
      <c r="K5730" s="3">
        <v>765265.0</v>
      </c>
      <c r="L5730" s="3">
        <v>28.71</v>
      </c>
      <c r="M5730" s="3">
        <v>33.12</v>
      </c>
      <c r="N5730" s="3">
        <v>18.99</v>
      </c>
      <c r="O5730" s="3">
        <v>14.57</v>
      </c>
      <c r="P5730" s="3">
        <v>28.25</v>
      </c>
      <c r="Q5730" s="3">
        <v>35.56</v>
      </c>
      <c r="R5730" s="3">
        <v>20.63</v>
      </c>
      <c r="S5730" s="3">
        <v>9.31</v>
      </c>
      <c r="T5730" s="3">
        <v>1876.13960555016</v>
      </c>
      <c r="U5730" s="3">
        <v>1123.9022</v>
      </c>
    </row>
    <row r="5731" hidden="1">
      <c r="A5731" s="10" t="str">
        <f t="shared" si="1"/>
        <v>Norway2015</v>
      </c>
      <c r="B5731" s="1" t="s">
        <v>156</v>
      </c>
      <c r="C5731" s="3">
        <v>2015.0</v>
      </c>
      <c r="D5731" s="3">
        <v>69.14</v>
      </c>
      <c r="E5731" s="3">
        <v>74.09</v>
      </c>
      <c r="F5731" s="3">
        <v>0.867526</v>
      </c>
      <c r="G5731" s="3">
        <v>0.08</v>
      </c>
      <c r="H5731" s="3">
        <v>76399.03</v>
      </c>
      <c r="I5731" s="3">
        <v>103785.48</v>
      </c>
      <c r="J5731" s="3">
        <v>5.74</v>
      </c>
      <c r="K5731" s="3">
        <v>385802.0</v>
      </c>
      <c r="L5731" s="3">
        <v>34.22</v>
      </c>
      <c r="M5731" s="3">
        <v>39.87</v>
      </c>
      <c r="N5731" s="3">
        <v>19.63</v>
      </c>
      <c r="O5731" s="3">
        <v>5.12</v>
      </c>
      <c r="P5731" s="3">
        <v>12.57</v>
      </c>
      <c r="Q5731" s="3">
        <v>37.88</v>
      </c>
      <c r="R5731" s="3">
        <v>12.3</v>
      </c>
      <c r="S5731" s="3">
        <v>33.23</v>
      </c>
      <c r="T5731" s="3">
        <v>2303.05242458297</v>
      </c>
      <c r="U5731" s="3">
        <v>3613.0533</v>
      </c>
    </row>
    <row r="5732" hidden="1">
      <c r="A5732" s="10" t="str">
        <f t="shared" si="1"/>
        <v>Nepal2015</v>
      </c>
      <c r="B5732" s="1" t="s">
        <v>146</v>
      </c>
      <c r="C5732" s="3">
        <v>2015.0</v>
      </c>
      <c r="D5732" s="3">
        <v>30.35</v>
      </c>
      <c r="E5732" s="3">
        <v>54.03</v>
      </c>
      <c r="F5732" s="2"/>
      <c r="G5732" s="3">
        <v>0.37</v>
      </c>
      <c r="H5732" s="3">
        <v>6612.09</v>
      </c>
      <c r="I5732" s="3">
        <v>660.18</v>
      </c>
      <c r="J5732" s="3">
        <v>-29.85</v>
      </c>
      <c r="K5732" s="3">
        <v>21410.84</v>
      </c>
      <c r="L5732" s="3">
        <v>20.55</v>
      </c>
      <c r="M5732" s="3">
        <v>33.48</v>
      </c>
      <c r="N5732" s="3">
        <v>35.38</v>
      </c>
      <c r="O5732" s="3">
        <v>10.59</v>
      </c>
      <c r="P5732" s="3">
        <v>1.78</v>
      </c>
      <c r="Q5732" s="3">
        <v>54.68</v>
      </c>
      <c r="R5732" s="3">
        <v>36.53</v>
      </c>
      <c r="S5732" s="3">
        <v>6.97</v>
      </c>
      <c r="T5732" s="3">
        <v>1476.18456528636</v>
      </c>
      <c r="U5732" s="3">
        <v>2424.5036</v>
      </c>
    </row>
    <row r="5733" hidden="1">
      <c r="A5733" s="10" t="str">
        <f t="shared" si="1"/>
        <v>New Zealand2015</v>
      </c>
      <c r="B5733" s="1" t="s">
        <v>150</v>
      </c>
      <c r="C5733" s="3">
        <v>2015.0</v>
      </c>
      <c r="D5733" s="3">
        <v>71.0</v>
      </c>
      <c r="E5733" s="3">
        <v>73.06</v>
      </c>
      <c r="F5733" s="3">
        <v>0.165415</v>
      </c>
      <c r="G5733" s="3">
        <v>0.08</v>
      </c>
      <c r="H5733" s="3">
        <v>36528.32</v>
      </c>
      <c r="I5733" s="3">
        <v>34357.34</v>
      </c>
      <c r="J5733" s="3">
        <v>1.03</v>
      </c>
      <c r="K5733" s="3">
        <v>177468.0</v>
      </c>
      <c r="L5733" s="3">
        <v>30.14</v>
      </c>
      <c r="M5733" s="3">
        <v>42.92</v>
      </c>
      <c r="N5733" s="3">
        <v>16.36</v>
      </c>
      <c r="O5733" s="3">
        <v>10.03</v>
      </c>
      <c r="P5733" s="3">
        <v>8.18</v>
      </c>
      <c r="Q5733" s="3">
        <v>24.44</v>
      </c>
      <c r="R5733" s="3">
        <v>31.92</v>
      </c>
      <c r="S5733" s="3">
        <v>33.05</v>
      </c>
      <c r="T5733" s="3">
        <v>2130.90660411005</v>
      </c>
      <c r="U5733" s="3">
        <v>2180.9049</v>
      </c>
    </row>
    <row r="5734" hidden="1">
      <c r="A5734" s="10" t="str">
        <f t="shared" si="1"/>
        <v>Other Asia, nes2015</v>
      </c>
      <c r="B5734" s="1" t="s">
        <v>159</v>
      </c>
      <c r="C5734" s="3">
        <v>2015.0</v>
      </c>
      <c r="D5734" s="3">
        <v>6.47</v>
      </c>
      <c r="E5734" s="3">
        <v>60.43</v>
      </c>
      <c r="F5734" s="2"/>
      <c r="G5734" s="3">
        <v>0.16</v>
      </c>
      <c r="H5734" s="3">
        <v>228508.29</v>
      </c>
      <c r="I5734" s="3">
        <v>280019.27</v>
      </c>
      <c r="J5734" s="2"/>
      <c r="K5734" s="2"/>
      <c r="L5734" s="3">
        <v>39.53</v>
      </c>
      <c r="M5734" s="3">
        <v>20.9</v>
      </c>
      <c r="N5734" s="3">
        <v>22.72</v>
      </c>
      <c r="O5734" s="3">
        <v>14.87</v>
      </c>
      <c r="P5734" s="3">
        <v>55.76</v>
      </c>
      <c r="Q5734" s="3">
        <v>18.98</v>
      </c>
      <c r="R5734" s="3">
        <v>23.59</v>
      </c>
      <c r="S5734" s="3">
        <v>1.07</v>
      </c>
      <c r="T5734" s="3">
        <v>2191.01322614308</v>
      </c>
      <c r="U5734" s="3">
        <v>2977.4709</v>
      </c>
    </row>
    <row r="5735" hidden="1">
      <c r="A5735" s="10" t="str">
        <f t="shared" si="1"/>
        <v>Oman2015</v>
      </c>
      <c r="B5735" s="1" t="s">
        <v>158</v>
      </c>
      <c r="C5735" s="3">
        <v>2015.0</v>
      </c>
      <c r="D5735" s="3">
        <v>72.15</v>
      </c>
      <c r="E5735" s="3">
        <v>68.78</v>
      </c>
      <c r="F5735" s="3">
        <v>-0.677215</v>
      </c>
      <c r="G5735" s="3">
        <v>0.23</v>
      </c>
      <c r="H5735" s="3">
        <v>29007.02</v>
      </c>
      <c r="I5735" s="3">
        <v>35686.3</v>
      </c>
      <c r="J5735" s="3">
        <v>3.37</v>
      </c>
      <c r="K5735" s="3">
        <v>68399.66</v>
      </c>
      <c r="L5735" s="3">
        <v>26.18</v>
      </c>
      <c r="M5735" s="3">
        <v>42.6</v>
      </c>
      <c r="N5735" s="3">
        <v>24.39</v>
      </c>
      <c r="O5735" s="3">
        <v>6.8</v>
      </c>
      <c r="P5735" s="3">
        <v>5.75</v>
      </c>
      <c r="Q5735" s="3">
        <v>29.82</v>
      </c>
      <c r="R5735" s="3">
        <v>12.87</v>
      </c>
      <c r="S5735" s="3">
        <v>51.49</v>
      </c>
      <c r="T5735" s="3">
        <v>1974.61932066739</v>
      </c>
      <c r="U5735" s="3">
        <v>4572.7184</v>
      </c>
    </row>
    <row r="5736" hidden="1">
      <c r="A5736" s="10" t="str">
        <f t="shared" si="1"/>
        <v>Pakistan2015</v>
      </c>
      <c r="B5736" s="1" t="s">
        <v>160</v>
      </c>
      <c r="C5736" s="3">
        <v>2015.0</v>
      </c>
      <c r="D5736" s="3">
        <v>26.04</v>
      </c>
      <c r="E5736" s="3">
        <v>51.79</v>
      </c>
      <c r="F5736" s="3">
        <v>-0.747304</v>
      </c>
      <c r="G5736" s="3">
        <v>0.05</v>
      </c>
      <c r="H5736" s="3">
        <v>43989.64</v>
      </c>
      <c r="I5736" s="3">
        <v>22089.02</v>
      </c>
      <c r="J5736" s="3">
        <v>-6.45</v>
      </c>
      <c r="K5736" s="3">
        <v>270556.0</v>
      </c>
      <c r="L5736" s="3">
        <v>20.85</v>
      </c>
      <c r="M5736" s="3">
        <v>30.94</v>
      </c>
      <c r="N5736" s="3">
        <v>32.29</v>
      </c>
      <c r="O5736" s="3">
        <v>15.82</v>
      </c>
      <c r="P5736" s="3">
        <v>3.04</v>
      </c>
      <c r="Q5736" s="3">
        <v>57.61</v>
      </c>
      <c r="R5736" s="3">
        <v>29.48</v>
      </c>
      <c r="S5736" s="3">
        <v>9.84</v>
      </c>
      <c r="T5736" s="3">
        <v>1593.07739171365</v>
      </c>
      <c r="U5736" s="3">
        <v>3711.5329</v>
      </c>
    </row>
    <row r="5737" hidden="1">
      <c r="A5737" s="10" t="str">
        <f t="shared" si="1"/>
        <v>Panama2015</v>
      </c>
      <c r="B5737" s="1" t="s">
        <v>162</v>
      </c>
      <c r="C5737" s="3">
        <v>2015.0</v>
      </c>
      <c r="D5737" s="3">
        <v>5.09</v>
      </c>
      <c r="E5737" s="3">
        <v>76.29</v>
      </c>
      <c r="F5737" s="3">
        <v>0.772463</v>
      </c>
      <c r="G5737" s="3">
        <v>0.05</v>
      </c>
      <c r="H5737" s="3">
        <v>10374.52</v>
      </c>
      <c r="I5737" s="3">
        <v>11347.87</v>
      </c>
      <c r="J5737" s="3">
        <v>-4.57</v>
      </c>
      <c r="K5737" s="3">
        <v>54091.7</v>
      </c>
      <c r="L5737" s="3">
        <v>13.55</v>
      </c>
      <c r="M5737" s="3">
        <v>62.74</v>
      </c>
      <c r="N5737" s="3">
        <v>23.53</v>
      </c>
      <c r="O5737" s="3">
        <v>0.16</v>
      </c>
      <c r="P5737" s="3">
        <v>12.42</v>
      </c>
      <c r="Q5737" s="3">
        <v>65.36</v>
      </c>
      <c r="R5737" s="3">
        <v>22.06</v>
      </c>
      <c r="S5737" s="3">
        <v>0.16</v>
      </c>
      <c r="T5737" s="3">
        <v>2127.06558955783</v>
      </c>
      <c r="U5737" s="3">
        <v>2180.6486</v>
      </c>
    </row>
    <row r="5738" hidden="1">
      <c r="A5738" s="10" t="str">
        <f t="shared" si="1"/>
        <v>Peru2015</v>
      </c>
      <c r="B5738" s="1" t="s">
        <v>165</v>
      </c>
      <c r="C5738" s="3">
        <v>2015.0</v>
      </c>
      <c r="D5738" s="3">
        <v>61.43</v>
      </c>
      <c r="E5738" s="3">
        <v>63.63</v>
      </c>
      <c r="F5738" s="3">
        <v>-0.743054</v>
      </c>
      <c r="G5738" s="3">
        <v>0.09</v>
      </c>
      <c r="H5738" s="3">
        <v>38026.36</v>
      </c>
      <c r="I5738" s="3">
        <v>33667.01</v>
      </c>
      <c r="J5738" s="3">
        <v>-2.59</v>
      </c>
      <c r="K5738" s="3">
        <v>189805.0</v>
      </c>
      <c r="L5738" s="3">
        <v>30.45</v>
      </c>
      <c r="M5738" s="3">
        <v>33.18</v>
      </c>
      <c r="N5738" s="3">
        <v>26.21</v>
      </c>
      <c r="O5738" s="3">
        <v>10.17</v>
      </c>
      <c r="P5738" s="3">
        <v>1.35</v>
      </c>
      <c r="Q5738" s="3">
        <v>17.38</v>
      </c>
      <c r="R5738" s="3">
        <v>37.96</v>
      </c>
      <c r="S5738" s="3">
        <v>43.3</v>
      </c>
      <c r="T5738" s="3">
        <v>2106.06713120055</v>
      </c>
      <c r="U5738" s="3">
        <v>1700.5004</v>
      </c>
    </row>
    <row r="5739" hidden="1">
      <c r="A5739" s="10" t="str">
        <f t="shared" si="1"/>
        <v>Philippines2015</v>
      </c>
      <c r="B5739" s="1" t="s">
        <v>166</v>
      </c>
      <c r="C5739" s="3">
        <v>2015.0</v>
      </c>
      <c r="D5739" s="3">
        <v>17.75</v>
      </c>
      <c r="E5739" s="3">
        <v>68.33</v>
      </c>
      <c r="F5739" s="3">
        <v>0.871156</v>
      </c>
      <c r="G5739" s="3">
        <v>0.11</v>
      </c>
      <c r="H5739" s="3">
        <v>70153.47</v>
      </c>
      <c r="I5739" s="3">
        <v>58648.08</v>
      </c>
      <c r="J5739" s="3">
        <v>-4.73</v>
      </c>
      <c r="K5739" s="3">
        <v>306446.0</v>
      </c>
      <c r="L5739" s="3">
        <v>44.31</v>
      </c>
      <c r="M5739" s="3">
        <v>24.02</v>
      </c>
      <c r="N5739" s="3">
        <v>19.87</v>
      </c>
      <c r="O5739" s="3">
        <v>11.79</v>
      </c>
      <c r="P5739" s="3">
        <v>61.49</v>
      </c>
      <c r="Q5739" s="3">
        <v>21.94</v>
      </c>
      <c r="R5739" s="3">
        <v>9.73</v>
      </c>
      <c r="S5739" s="3">
        <v>6.84</v>
      </c>
      <c r="T5739" s="3">
        <v>2560.1123024626</v>
      </c>
      <c r="U5739" s="3">
        <v>3559.0861</v>
      </c>
    </row>
    <row r="5740" hidden="1">
      <c r="A5740" s="10" t="str">
        <f t="shared" si="1"/>
        <v>Palau2015</v>
      </c>
      <c r="B5740" s="1" t="s">
        <v>161</v>
      </c>
      <c r="C5740" s="3">
        <v>2015.0</v>
      </c>
      <c r="D5740" s="3">
        <v>13.59</v>
      </c>
      <c r="E5740" s="3">
        <v>84.42</v>
      </c>
      <c r="F5740" s="2"/>
      <c r="G5740" s="3">
        <v>0.33</v>
      </c>
      <c r="H5740" s="3">
        <v>150.32</v>
      </c>
      <c r="I5740" s="3">
        <v>6.38</v>
      </c>
      <c r="J5740" s="3">
        <v>-17.28</v>
      </c>
      <c r="K5740" s="3">
        <v>280.46</v>
      </c>
      <c r="L5740" s="3">
        <v>20.6</v>
      </c>
      <c r="M5740" s="3">
        <v>63.82</v>
      </c>
      <c r="N5740" s="3">
        <v>8.21</v>
      </c>
      <c r="O5740" s="3">
        <v>7.01</v>
      </c>
      <c r="P5740" s="3">
        <v>60.69</v>
      </c>
      <c r="Q5740" s="3">
        <v>9.55</v>
      </c>
      <c r="R5740" s="3">
        <v>19.84</v>
      </c>
      <c r="S5740" s="3">
        <v>9.93</v>
      </c>
      <c r="T5740" s="3">
        <v>1743.47269226989</v>
      </c>
      <c r="U5740" s="3">
        <v>2250.5074</v>
      </c>
    </row>
    <row r="5741" hidden="1">
      <c r="A5741" s="10" t="str">
        <f t="shared" si="1"/>
        <v>Papua New Guinea2015</v>
      </c>
      <c r="B5741" s="1" t="s">
        <v>163</v>
      </c>
      <c r="C5741" s="3">
        <v>2015.0</v>
      </c>
      <c r="D5741" s="3">
        <v>0.0</v>
      </c>
      <c r="E5741" s="3">
        <v>0.0</v>
      </c>
      <c r="F5741" s="3">
        <v>-1.890168</v>
      </c>
      <c r="G5741" s="2"/>
      <c r="H5741" s="2"/>
      <c r="I5741" s="2"/>
      <c r="J5741" s="2"/>
      <c r="K5741" s="3">
        <v>21723.53</v>
      </c>
      <c r="L5741" s="2"/>
      <c r="M5741" s="2"/>
      <c r="N5741" s="2"/>
      <c r="O5741" s="2"/>
      <c r="P5741" s="2"/>
      <c r="Q5741" s="2"/>
      <c r="R5741" s="2"/>
      <c r="S5741" s="2"/>
      <c r="T5741" s="3">
        <v>0.0</v>
      </c>
      <c r="U5741" s="3">
        <v>0.0</v>
      </c>
    </row>
    <row r="5742" hidden="1">
      <c r="A5742" s="10" t="str">
        <f t="shared" si="1"/>
        <v>Poland2015</v>
      </c>
      <c r="B5742" s="1" t="s">
        <v>167</v>
      </c>
      <c r="C5742" s="3">
        <v>2015.0</v>
      </c>
      <c r="D5742" s="3">
        <v>21.76</v>
      </c>
      <c r="E5742" s="3">
        <v>63.05</v>
      </c>
      <c r="F5742" s="3">
        <v>1.13472</v>
      </c>
      <c r="G5742" s="3">
        <v>0.09</v>
      </c>
      <c r="H5742" s="3">
        <v>189696.47</v>
      </c>
      <c r="I5742" s="3">
        <v>194461.16</v>
      </c>
      <c r="J5742" s="3">
        <v>2.76</v>
      </c>
      <c r="K5742" s="3">
        <v>477812.0</v>
      </c>
      <c r="L5742" s="3">
        <v>32.56</v>
      </c>
      <c r="M5742" s="3">
        <v>30.49</v>
      </c>
      <c r="N5742" s="3">
        <v>24.0</v>
      </c>
      <c r="O5742" s="3">
        <v>11.5</v>
      </c>
      <c r="P5742" s="3">
        <v>30.02</v>
      </c>
      <c r="Q5742" s="3">
        <v>45.38</v>
      </c>
      <c r="R5742" s="3">
        <v>17.88</v>
      </c>
      <c r="S5742" s="3">
        <v>6.66</v>
      </c>
      <c r="T5742" s="3">
        <v>2180.8080282699</v>
      </c>
      <c r="U5742" s="3">
        <v>1220.7232</v>
      </c>
    </row>
    <row r="5743" hidden="1">
      <c r="A5743" s="10" t="str">
        <f t="shared" si="1"/>
        <v>Portugal2015</v>
      </c>
      <c r="B5743" s="1" t="s">
        <v>168</v>
      </c>
      <c r="C5743" s="3">
        <v>2015.0</v>
      </c>
      <c r="D5743" s="3">
        <v>29.97</v>
      </c>
      <c r="E5743" s="3">
        <v>57.57</v>
      </c>
      <c r="F5743" s="3">
        <v>0.702193</v>
      </c>
      <c r="G5743" s="3">
        <v>0.08</v>
      </c>
      <c r="H5743" s="3">
        <v>66909.18</v>
      </c>
      <c r="I5743" s="3">
        <v>55045.03</v>
      </c>
      <c r="J5743" s="3">
        <v>0.74</v>
      </c>
      <c r="K5743" s="3">
        <v>199314.0</v>
      </c>
      <c r="L5743" s="3">
        <v>21.38</v>
      </c>
      <c r="M5743" s="3">
        <v>36.19</v>
      </c>
      <c r="N5743" s="3">
        <v>24.06</v>
      </c>
      <c r="O5743" s="3">
        <v>18.35</v>
      </c>
      <c r="P5743" s="3">
        <v>19.74</v>
      </c>
      <c r="Q5743" s="3">
        <v>50.51</v>
      </c>
      <c r="R5743" s="3">
        <v>22.76</v>
      </c>
      <c r="S5743" s="3">
        <v>6.79</v>
      </c>
      <c r="T5743" s="3">
        <v>1659.22732152194</v>
      </c>
      <c r="U5743" s="3">
        <v>830.5744</v>
      </c>
    </row>
    <row r="5744" hidden="1">
      <c r="A5744" s="10" t="str">
        <f t="shared" si="1"/>
        <v>Paraguay2015</v>
      </c>
      <c r="B5744" s="1" t="s">
        <v>164</v>
      </c>
      <c r="C5744" s="3">
        <v>2015.0</v>
      </c>
      <c r="D5744" s="3">
        <v>89.54</v>
      </c>
      <c r="E5744" s="3">
        <v>74.27</v>
      </c>
      <c r="F5744" s="3">
        <v>-0.604695</v>
      </c>
      <c r="G5744" s="3">
        <v>0.06</v>
      </c>
      <c r="H5744" s="3">
        <v>10291.21</v>
      </c>
      <c r="I5744" s="3">
        <v>8327.55</v>
      </c>
      <c r="J5744" s="3">
        <v>1.49</v>
      </c>
      <c r="K5744" s="3">
        <v>36164.07</v>
      </c>
      <c r="L5744" s="3">
        <v>27.72</v>
      </c>
      <c r="M5744" s="3">
        <v>46.55</v>
      </c>
      <c r="N5744" s="3">
        <v>22.8</v>
      </c>
      <c r="O5744" s="3">
        <v>2.93</v>
      </c>
      <c r="P5744" s="3">
        <v>1.11</v>
      </c>
      <c r="Q5744" s="3">
        <v>7.73</v>
      </c>
      <c r="R5744" s="3">
        <v>46.84</v>
      </c>
      <c r="S5744" s="3">
        <v>44.33</v>
      </c>
      <c r="T5744" s="3">
        <v>2063.01140455486</v>
      </c>
      <c r="U5744" s="3">
        <v>2284.8757</v>
      </c>
    </row>
    <row r="5745" hidden="1">
      <c r="A5745" s="10" t="str">
        <f t="shared" si="1"/>
        <v>Occ.Pal.Terr2015</v>
      </c>
      <c r="B5745" s="1" t="s">
        <v>157</v>
      </c>
      <c r="C5745" s="3">
        <v>2015.0</v>
      </c>
      <c r="D5745" s="3">
        <v>33.85</v>
      </c>
      <c r="E5745" s="3">
        <v>61.23</v>
      </c>
      <c r="F5745" s="2"/>
      <c r="G5745" s="3">
        <v>0.19</v>
      </c>
      <c r="H5745" s="3">
        <v>5225.47</v>
      </c>
      <c r="I5745" s="3">
        <v>957.81</v>
      </c>
      <c r="J5745" s="3">
        <v>-38.66</v>
      </c>
      <c r="K5745" s="3">
        <v>13972.4</v>
      </c>
      <c r="L5745" s="3">
        <v>12.25</v>
      </c>
      <c r="M5745" s="3">
        <v>48.98</v>
      </c>
      <c r="N5745" s="3">
        <v>28.87</v>
      </c>
      <c r="O5745" s="3">
        <v>9.9</v>
      </c>
      <c r="P5745" s="3">
        <v>3.78</v>
      </c>
      <c r="Q5745" s="3">
        <v>64.32</v>
      </c>
      <c r="R5745" s="3">
        <v>15.09</v>
      </c>
      <c r="S5745" s="3">
        <v>16.81</v>
      </c>
      <c r="T5745" s="3">
        <v>1496.40458855347</v>
      </c>
      <c r="U5745" s="3">
        <v>1254.349</v>
      </c>
    </row>
    <row r="5746" hidden="1">
      <c r="A5746" s="10" t="str">
        <f t="shared" si="1"/>
        <v>French Polynesia2015</v>
      </c>
      <c r="B5746" s="1" t="s">
        <v>85</v>
      </c>
      <c r="C5746" s="3">
        <v>2015.0</v>
      </c>
      <c r="D5746" s="3">
        <v>28.15</v>
      </c>
      <c r="E5746" s="3">
        <v>80.5</v>
      </c>
      <c r="F5746" s="2"/>
      <c r="G5746" s="3">
        <v>0.24</v>
      </c>
      <c r="H5746" s="3">
        <v>1526.81</v>
      </c>
      <c r="I5746" s="3">
        <v>130.19</v>
      </c>
      <c r="J5746" s="2"/>
      <c r="K5746" s="2"/>
      <c r="L5746" s="3">
        <v>23.67</v>
      </c>
      <c r="M5746" s="3">
        <v>56.83</v>
      </c>
      <c r="N5746" s="3">
        <v>10.7</v>
      </c>
      <c r="O5746" s="3">
        <v>8.81</v>
      </c>
      <c r="P5746" s="3">
        <v>9.94</v>
      </c>
      <c r="Q5746" s="3">
        <v>15.16</v>
      </c>
      <c r="R5746" s="3">
        <v>6.89</v>
      </c>
      <c r="S5746" s="3">
        <v>68.01</v>
      </c>
      <c r="T5746" s="3">
        <v>1701.78700967701</v>
      </c>
      <c r="U5746" s="3">
        <v>3419.386</v>
      </c>
    </row>
    <row r="5747" hidden="1">
      <c r="A5747" s="10" t="str">
        <f t="shared" si="1"/>
        <v>Qatar2015</v>
      </c>
      <c r="B5747" s="1" t="s">
        <v>169</v>
      </c>
      <c r="C5747" s="3">
        <v>2015.0</v>
      </c>
      <c r="D5747" s="3">
        <v>83.48</v>
      </c>
      <c r="E5747" s="3">
        <v>67.99</v>
      </c>
      <c r="F5747" s="3">
        <v>-0.405932</v>
      </c>
      <c r="G5747" s="3">
        <v>0.11</v>
      </c>
      <c r="H5747" s="3">
        <v>32610.46</v>
      </c>
      <c r="I5747" s="3">
        <v>77971.08</v>
      </c>
      <c r="J5747" s="3">
        <v>20.42</v>
      </c>
      <c r="K5747" s="3">
        <v>161740.0</v>
      </c>
      <c r="L5747" s="3">
        <v>30.03</v>
      </c>
      <c r="M5747" s="3">
        <v>37.96</v>
      </c>
      <c r="N5747" s="3">
        <v>23.67</v>
      </c>
      <c r="O5747" s="3">
        <v>8.33</v>
      </c>
      <c r="P5747" s="3">
        <v>1.81</v>
      </c>
      <c r="Q5747" s="3">
        <v>70.26</v>
      </c>
      <c r="R5747" s="3">
        <v>2.23</v>
      </c>
      <c r="S5747" s="3">
        <v>14.49</v>
      </c>
      <c r="T5747" s="3">
        <v>2491.82002356296</v>
      </c>
      <c r="U5747" s="3">
        <v>6987.6948</v>
      </c>
    </row>
    <row r="5748" hidden="1">
      <c r="A5748" s="10" t="str">
        <f t="shared" si="1"/>
        <v>Reunion2015</v>
      </c>
      <c r="B5748" s="1" t="s">
        <v>170</v>
      </c>
      <c r="C5748" s="3">
        <v>2015.0</v>
      </c>
      <c r="D5748" s="3">
        <v>0.0</v>
      </c>
      <c r="E5748" s="3">
        <v>0.0</v>
      </c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3">
        <v>0.0</v>
      </c>
      <c r="U5748" s="3">
        <v>0.0</v>
      </c>
    </row>
    <row r="5749" hidden="1">
      <c r="A5749" s="10" t="str">
        <f t="shared" si="1"/>
        <v>Romania2015</v>
      </c>
      <c r="B5749" s="1" t="s">
        <v>171</v>
      </c>
      <c r="C5749" s="3">
        <v>2015.0</v>
      </c>
      <c r="D5749" s="3">
        <v>19.05</v>
      </c>
      <c r="E5749" s="3">
        <v>61.95</v>
      </c>
      <c r="F5749" s="3">
        <v>1.030485</v>
      </c>
      <c r="G5749" s="3">
        <v>0.07</v>
      </c>
      <c r="H5749" s="3">
        <v>69857.68</v>
      </c>
      <c r="I5749" s="3">
        <v>60605.05</v>
      </c>
      <c r="J5749" s="3">
        <v>-0.82</v>
      </c>
      <c r="K5749" s="3">
        <v>177729.0</v>
      </c>
      <c r="L5749" s="3">
        <v>31.7</v>
      </c>
      <c r="M5749" s="3">
        <v>30.25</v>
      </c>
      <c r="N5749" s="3">
        <v>24.92</v>
      </c>
      <c r="O5749" s="3">
        <v>9.45</v>
      </c>
      <c r="P5749" s="3">
        <v>31.97</v>
      </c>
      <c r="Q5749" s="3">
        <v>40.25</v>
      </c>
      <c r="R5749" s="3">
        <v>16.67</v>
      </c>
      <c r="S5749" s="3">
        <v>7.81</v>
      </c>
      <c r="T5749" s="3">
        <v>2199.84755842518</v>
      </c>
      <c r="U5749" s="3">
        <v>1351.1368</v>
      </c>
    </row>
    <row r="5750" hidden="1">
      <c r="A5750" s="10" t="str">
        <f t="shared" si="1"/>
        <v>Russian Federation2015</v>
      </c>
      <c r="B5750" s="1" t="s">
        <v>172</v>
      </c>
      <c r="C5750" s="3">
        <v>2015.0</v>
      </c>
      <c r="D5750" s="3">
        <v>71.36</v>
      </c>
      <c r="E5750" s="3">
        <v>72.78</v>
      </c>
      <c r="F5750" s="3">
        <v>0.122382</v>
      </c>
      <c r="G5750" s="3">
        <v>0.03</v>
      </c>
      <c r="H5750" s="3">
        <v>182781.96</v>
      </c>
      <c r="I5750" s="3">
        <v>343907.65</v>
      </c>
      <c r="J5750" s="3">
        <v>8.05</v>
      </c>
      <c r="K5750" s="3">
        <v>1363480.0</v>
      </c>
      <c r="L5750" s="3">
        <v>38.34</v>
      </c>
      <c r="M5750" s="3">
        <v>34.44</v>
      </c>
      <c r="N5750" s="3">
        <v>17.03</v>
      </c>
      <c r="O5750" s="3">
        <v>9.73</v>
      </c>
      <c r="P5750" s="3">
        <v>5.16</v>
      </c>
      <c r="Q5750" s="3">
        <v>38.12</v>
      </c>
      <c r="R5750" s="3">
        <v>19.26</v>
      </c>
      <c r="S5750" s="3">
        <v>34.32</v>
      </c>
      <c r="T5750" s="3">
        <v>2349.20454012227</v>
      </c>
      <c r="U5750" s="3">
        <v>4128.073</v>
      </c>
    </row>
    <row r="5751" hidden="1">
      <c r="A5751" s="10" t="str">
        <f t="shared" si="1"/>
        <v>Rwanda2015</v>
      </c>
      <c r="B5751" s="1" t="s">
        <v>173</v>
      </c>
      <c r="C5751" s="3">
        <v>2015.0</v>
      </c>
      <c r="D5751" s="3">
        <v>80.26</v>
      </c>
      <c r="E5751" s="3">
        <v>75.02</v>
      </c>
      <c r="F5751" s="2"/>
      <c r="G5751" s="3">
        <v>0.08</v>
      </c>
      <c r="H5751" s="3">
        <v>2370.14</v>
      </c>
      <c r="I5751" s="3">
        <v>593.62</v>
      </c>
      <c r="J5751" s="3">
        <v>-18.84</v>
      </c>
      <c r="K5751" s="3">
        <v>8545.44</v>
      </c>
      <c r="L5751" s="3">
        <v>23.58</v>
      </c>
      <c r="M5751" s="3">
        <v>51.44</v>
      </c>
      <c r="N5751" s="3">
        <v>21.11</v>
      </c>
      <c r="O5751" s="3">
        <v>3.86</v>
      </c>
      <c r="P5751" s="3">
        <v>4.21</v>
      </c>
      <c r="Q5751" s="3">
        <v>41.99</v>
      </c>
      <c r="R5751" s="3">
        <v>17.97</v>
      </c>
      <c r="S5751" s="3">
        <v>35.83</v>
      </c>
      <c r="T5751" s="3">
        <v>1794.52977396118</v>
      </c>
      <c r="U5751" s="3">
        <v>2037.9401</v>
      </c>
    </row>
    <row r="5752" hidden="1">
      <c r="A5752" s="10" t="str">
        <f t="shared" si="1"/>
        <v>South Asia2015</v>
      </c>
      <c r="B5752" s="1" t="s">
        <v>187</v>
      </c>
      <c r="C5752" s="3">
        <v>2015.0</v>
      </c>
      <c r="D5752" s="3">
        <v>23.69</v>
      </c>
      <c r="E5752" s="3">
        <v>34.83</v>
      </c>
      <c r="F5752" s="2"/>
      <c r="G5752" s="2"/>
      <c r="H5752" s="3">
        <v>517992.13</v>
      </c>
      <c r="I5752" s="3">
        <v>330019.67</v>
      </c>
      <c r="J5752" s="3">
        <v>-3.36</v>
      </c>
      <c r="K5752" s="3">
        <v>2697260.0</v>
      </c>
      <c r="L5752" s="3">
        <v>19.86</v>
      </c>
      <c r="M5752" s="3">
        <v>14.97</v>
      </c>
      <c r="N5752" s="3">
        <v>35.23</v>
      </c>
      <c r="O5752" s="3">
        <v>27.2</v>
      </c>
      <c r="P5752" s="3">
        <v>11.54</v>
      </c>
      <c r="Q5752" s="3">
        <v>51.12</v>
      </c>
      <c r="R5752" s="3">
        <v>28.75</v>
      </c>
      <c r="S5752" s="3">
        <v>7.86</v>
      </c>
      <c r="T5752" s="3">
        <v>0.0</v>
      </c>
      <c r="U5752" s="3">
        <v>1218.6193</v>
      </c>
    </row>
    <row r="5753" hidden="1">
      <c r="A5753" s="10" t="str">
        <f t="shared" si="1"/>
        <v>Saudi Arabia2015</v>
      </c>
      <c r="B5753" s="1" t="s">
        <v>176</v>
      </c>
      <c r="C5753" s="3">
        <v>2015.0</v>
      </c>
      <c r="D5753" s="3">
        <v>77.67</v>
      </c>
      <c r="E5753" s="3">
        <v>68.05</v>
      </c>
      <c r="F5753" s="3">
        <v>0.014337</v>
      </c>
      <c r="G5753" s="3">
        <v>0.07</v>
      </c>
      <c r="H5753" s="3">
        <v>174785.64</v>
      </c>
      <c r="I5753" s="3">
        <v>203688.8</v>
      </c>
      <c r="J5753" s="3">
        <v>-4.48</v>
      </c>
      <c r="K5753" s="3">
        <v>654270.0</v>
      </c>
      <c r="L5753" s="3">
        <v>32.03</v>
      </c>
      <c r="M5753" s="3">
        <v>36.02</v>
      </c>
      <c r="N5753" s="3">
        <v>21.25</v>
      </c>
      <c r="O5753" s="3">
        <v>7.13</v>
      </c>
      <c r="P5753" s="3">
        <v>3.08</v>
      </c>
      <c r="Q5753" s="3">
        <v>14.44</v>
      </c>
      <c r="R5753" s="3">
        <v>17.31</v>
      </c>
      <c r="S5753" s="3">
        <v>64.7</v>
      </c>
      <c r="T5753" s="3">
        <v>2391.45870919829</v>
      </c>
      <c r="U5753" s="3">
        <v>5774.8357</v>
      </c>
    </row>
    <row r="5754" hidden="1">
      <c r="A5754" s="10" t="str">
        <f t="shared" si="1"/>
        <v>Sudan2015</v>
      </c>
      <c r="B5754" s="1" t="s">
        <v>193</v>
      </c>
      <c r="C5754" s="3">
        <v>2015.0</v>
      </c>
      <c r="D5754" s="3">
        <v>0.0</v>
      </c>
      <c r="E5754" s="3">
        <v>0.0</v>
      </c>
      <c r="F5754" s="2"/>
      <c r="G5754" s="2"/>
      <c r="H5754" s="2"/>
      <c r="I5754" s="2"/>
      <c r="J5754" s="3">
        <v>-2.74</v>
      </c>
      <c r="K5754" s="3">
        <v>74294.51</v>
      </c>
      <c r="L5754" s="2"/>
      <c r="M5754" s="2"/>
      <c r="N5754" s="2"/>
      <c r="O5754" s="2"/>
      <c r="P5754" s="2"/>
      <c r="Q5754" s="2"/>
      <c r="R5754" s="2"/>
      <c r="S5754" s="2"/>
      <c r="T5754" s="3">
        <v>2002.70538197033</v>
      </c>
      <c r="U5754" s="3">
        <v>3458.339</v>
      </c>
    </row>
    <row r="5755" hidden="1">
      <c r="A5755" s="10" t="str">
        <f t="shared" si="1"/>
        <v>Senegal2015</v>
      </c>
      <c r="B5755" s="1" t="s">
        <v>177</v>
      </c>
      <c r="C5755" s="3">
        <v>2015.0</v>
      </c>
      <c r="D5755" s="3">
        <v>60.29</v>
      </c>
      <c r="E5755" s="3">
        <v>65.6</v>
      </c>
      <c r="F5755" s="3">
        <v>-0.601148</v>
      </c>
      <c r="G5755" s="3">
        <v>0.06</v>
      </c>
      <c r="H5755" s="3">
        <v>5595.35</v>
      </c>
      <c r="I5755" s="3">
        <v>2611.67</v>
      </c>
      <c r="J5755" s="3">
        <v>-12.76</v>
      </c>
      <c r="K5755" s="3">
        <v>17774.77</v>
      </c>
      <c r="L5755" s="3">
        <v>22.48</v>
      </c>
      <c r="M5755" s="3">
        <v>43.12</v>
      </c>
      <c r="N5755" s="3">
        <v>17.6</v>
      </c>
      <c r="O5755" s="3">
        <v>15.23</v>
      </c>
      <c r="P5755" s="3">
        <v>3.28</v>
      </c>
      <c r="Q5755" s="3">
        <v>33.3</v>
      </c>
      <c r="R5755" s="3">
        <v>35.92</v>
      </c>
      <c r="S5755" s="3">
        <v>21.27</v>
      </c>
      <c r="T5755" s="3">
        <v>1619.80973461405</v>
      </c>
      <c r="U5755" s="3">
        <v>997.4034</v>
      </c>
    </row>
    <row r="5756" hidden="1">
      <c r="A5756" s="10" t="str">
        <f t="shared" si="1"/>
        <v>Serbia, FR(Serbia/Montenegro)2015</v>
      </c>
      <c r="B5756" s="1" t="s">
        <v>178</v>
      </c>
      <c r="C5756" s="3">
        <v>2015.0</v>
      </c>
      <c r="D5756" s="3">
        <v>29.32</v>
      </c>
      <c r="E5756" s="3">
        <v>55.01</v>
      </c>
      <c r="F5756" s="2"/>
      <c r="G5756" s="3">
        <v>0.05</v>
      </c>
      <c r="H5756" s="3">
        <v>18210.17</v>
      </c>
      <c r="I5756" s="3">
        <v>13378.93</v>
      </c>
      <c r="J5756" s="3">
        <v>-7.04</v>
      </c>
      <c r="K5756" s="3">
        <v>39655.96</v>
      </c>
      <c r="L5756" s="3">
        <v>23.19</v>
      </c>
      <c r="M5756" s="3">
        <v>31.82</v>
      </c>
      <c r="N5756" s="3">
        <v>25.67</v>
      </c>
      <c r="O5756" s="3">
        <v>11.02</v>
      </c>
      <c r="P5756" s="3">
        <v>15.81</v>
      </c>
      <c r="Q5756" s="3">
        <v>48.63</v>
      </c>
      <c r="R5756" s="3">
        <v>21.51</v>
      </c>
      <c r="S5756" s="3">
        <v>12.6</v>
      </c>
      <c r="T5756" s="3">
        <v>1695.11963770384</v>
      </c>
      <c r="U5756" s="3">
        <v>999.6977</v>
      </c>
    </row>
    <row r="5757" hidden="1">
      <c r="A5757" s="10" t="str">
        <f t="shared" si="1"/>
        <v>Singapore2015</v>
      </c>
      <c r="B5757" s="1" t="s">
        <v>181</v>
      </c>
      <c r="C5757" s="3">
        <v>2015.0</v>
      </c>
      <c r="D5757" s="3">
        <v>15.93</v>
      </c>
      <c r="E5757" s="3">
        <v>73.63</v>
      </c>
      <c r="F5757" s="3">
        <v>1.883645</v>
      </c>
      <c r="G5757" s="3">
        <v>0.06</v>
      </c>
      <c r="H5757" s="3">
        <v>308121.66</v>
      </c>
      <c r="I5757" s="3">
        <v>357941.23</v>
      </c>
      <c r="J5757" s="3">
        <v>27.3</v>
      </c>
      <c r="K5757" s="3">
        <v>308004.0</v>
      </c>
      <c r="L5757" s="3">
        <v>45.24</v>
      </c>
      <c r="M5757" s="3">
        <v>28.39</v>
      </c>
      <c r="N5757" s="3">
        <v>16.8</v>
      </c>
      <c r="O5757" s="3">
        <v>8.12</v>
      </c>
      <c r="P5757" s="3">
        <v>50.15</v>
      </c>
      <c r="Q5757" s="3">
        <v>24.0</v>
      </c>
      <c r="R5757" s="3">
        <v>19.48</v>
      </c>
      <c r="S5757" s="3">
        <v>0.84</v>
      </c>
      <c r="T5757" s="3">
        <v>2639.97011325785</v>
      </c>
      <c r="U5757" s="3">
        <v>2598.8857</v>
      </c>
    </row>
    <row r="5758" hidden="1">
      <c r="A5758" s="10" t="str">
        <f t="shared" si="1"/>
        <v>Solomon Islands2015</v>
      </c>
      <c r="B5758" s="1" t="s">
        <v>185</v>
      </c>
      <c r="C5758" s="3">
        <v>2015.0</v>
      </c>
      <c r="D5758" s="3">
        <v>54.65</v>
      </c>
      <c r="E5758" s="3">
        <v>68.64</v>
      </c>
      <c r="F5758" s="2"/>
      <c r="G5758" s="3">
        <v>0.42</v>
      </c>
      <c r="H5758" s="3">
        <v>465.83</v>
      </c>
      <c r="I5758" s="3">
        <v>400.4</v>
      </c>
      <c r="J5758" s="3">
        <v>-7.28</v>
      </c>
      <c r="K5758" s="3">
        <v>1307.06</v>
      </c>
      <c r="L5758" s="3">
        <v>17.61</v>
      </c>
      <c r="M5758" s="3">
        <v>51.03</v>
      </c>
      <c r="N5758" s="3">
        <v>7.07</v>
      </c>
      <c r="O5758" s="3">
        <v>2.61</v>
      </c>
      <c r="P5758" s="3">
        <v>1.51</v>
      </c>
      <c r="Q5758" s="3">
        <v>0.76</v>
      </c>
      <c r="R5758" s="3">
        <v>10.74</v>
      </c>
      <c r="S5758" s="3">
        <v>43.56</v>
      </c>
      <c r="T5758" s="3">
        <v>1527.74244263473</v>
      </c>
      <c r="U5758" s="3">
        <v>3576.7454</v>
      </c>
    </row>
    <row r="5759" hidden="1">
      <c r="A5759" s="10" t="str">
        <f t="shared" si="1"/>
        <v>Sierra Leone2015</v>
      </c>
      <c r="B5759" s="1" t="s">
        <v>180</v>
      </c>
      <c r="C5759" s="3">
        <v>2015.0</v>
      </c>
      <c r="D5759" s="3">
        <v>77.78</v>
      </c>
      <c r="E5759" s="3">
        <v>84.61</v>
      </c>
      <c r="F5759" s="2"/>
      <c r="G5759" s="3">
        <v>0.13</v>
      </c>
      <c r="H5759" s="3">
        <v>1759.41</v>
      </c>
      <c r="I5759" s="3">
        <v>93.26</v>
      </c>
      <c r="J5759" s="3">
        <v>-28.08</v>
      </c>
      <c r="K5759" s="3">
        <v>4218.72</v>
      </c>
      <c r="L5759" s="3">
        <v>15.51</v>
      </c>
      <c r="M5759" s="3">
        <v>69.1</v>
      </c>
      <c r="N5759" s="3">
        <v>6.65</v>
      </c>
      <c r="O5759" s="3">
        <v>8.68</v>
      </c>
      <c r="P5759" s="3">
        <v>3.16</v>
      </c>
      <c r="Q5759" s="3">
        <v>21.2</v>
      </c>
      <c r="R5759" s="3">
        <v>5.53</v>
      </c>
      <c r="S5759" s="3">
        <v>70.04</v>
      </c>
      <c r="T5759" s="3">
        <v>1771.53842811577</v>
      </c>
      <c r="U5759" s="3">
        <v>4872.0946</v>
      </c>
    </row>
    <row r="5760" hidden="1">
      <c r="A5760" s="10" t="str">
        <f t="shared" si="1"/>
        <v>El Salvador2015</v>
      </c>
      <c r="B5760" s="1" t="s">
        <v>73</v>
      </c>
      <c r="C5760" s="3">
        <v>2015.0</v>
      </c>
      <c r="D5760" s="3">
        <v>27.86</v>
      </c>
      <c r="E5760" s="3">
        <v>62.59</v>
      </c>
      <c r="F5760" s="3">
        <v>0.033599</v>
      </c>
      <c r="G5760" s="3">
        <v>0.27</v>
      </c>
      <c r="H5760" s="3">
        <v>10293.4</v>
      </c>
      <c r="I5760" s="3">
        <v>5509.05</v>
      </c>
      <c r="J5760" s="3">
        <v>-17.59</v>
      </c>
      <c r="K5760" s="3">
        <v>23438.24</v>
      </c>
      <c r="L5760" s="3">
        <v>16.09</v>
      </c>
      <c r="M5760" s="3">
        <v>46.5</v>
      </c>
      <c r="N5760" s="3">
        <v>28.0</v>
      </c>
      <c r="O5760" s="3">
        <v>7.22</v>
      </c>
      <c r="P5760" s="3">
        <v>4.53</v>
      </c>
      <c r="Q5760" s="3">
        <v>71.18</v>
      </c>
      <c r="R5760" s="3">
        <v>17.17</v>
      </c>
      <c r="S5760" s="3">
        <v>5.14</v>
      </c>
      <c r="T5760" s="3">
        <v>1572.01579069152</v>
      </c>
      <c r="U5760" s="3">
        <v>2522.2302</v>
      </c>
    </row>
    <row r="5761" hidden="1">
      <c r="A5761" s="10" t="str">
        <f t="shared" si="1"/>
        <v>Small states2015</v>
      </c>
      <c r="B5761" s="1" t="s">
        <v>184</v>
      </c>
      <c r="C5761" s="3">
        <v>2015.0</v>
      </c>
      <c r="D5761" s="3">
        <v>57.2</v>
      </c>
      <c r="E5761" s="3">
        <v>65.99</v>
      </c>
      <c r="F5761" s="2"/>
      <c r="G5761" s="2"/>
      <c r="H5761" s="3">
        <v>315657.16</v>
      </c>
      <c r="I5761" s="3">
        <v>267423.99</v>
      </c>
      <c r="J5761" s="3">
        <v>-4.81</v>
      </c>
      <c r="K5761" s="3">
        <v>1661910.0</v>
      </c>
      <c r="L5761" s="3">
        <v>29.15</v>
      </c>
      <c r="M5761" s="3">
        <v>36.84</v>
      </c>
      <c r="N5761" s="3">
        <v>20.03</v>
      </c>
      <c r="O5761" s="3">
        <v>10.15</v>
      </c>
      <c r="P5761" s="3">
        <v>9.79</v>
      </c>
      <c r="Q5761" s="3">
        <v>16.94</v>
      </c>
      <c r="R5761" s="3">
        <v>25.21</v>
      </c>
      <c r="S5761" s="3">
        <v>47.66</v>
      </c>
      <c r="T5761" s="3">
        <v>0.0</v>
      </c>
      <c r="U5761" s="3">
        <v>1698.8087</v>
      </c>
    </row>
    <row r="5762" hidden="1">
      <c r="A5762" s="10" t="str">
        <f t="shared" si="1"/>
        <v>Sao Tome and Principe2015</v>
      </c>
      <c r="B5762" s="1" t="s">
        <v>175</v>
      </c>
      <c r="C5762" s="3">
        <v>2015.0</v>
      </c>
      <c r="D5762" s="3">
        <v>93.36</v>
      </c>
      <c r="E5762" s="3">
        <v>57.44</v>
      </c>
      <c r="F5762" s="2"/>
      <c r="G5762" s="3">
        <v>0.11</v>
      </c>
      <c r="H5762" s="3">
        <v>141.85</v>
      </c>
      <c r="I5762" s="3">
        <v>9.22</v>
      </c>
      <c r="J5762" s="2"/>
      <c r="K5762" s="3">
        <v>316.07</v>
      </c>
      <c r="L5762" s="3">
        <v>14.17</v>
      </c>
      <c r="M5762" s="3">
        <v>43.27</v>
      </c>
      <c r="N5762" s="3">
        <v>14.66</v>
      </c>
      <c r="O5762" s="3">
        <v>5.8</v>
      </c>
      <c r="P5762" s="3">
        <v>3.24</v>
      </c>
      <c r="Q5762" s="3">
        <v>6.14</v>
      </c>
      <c r="R5762" s="3">
        <v>0.5</v>
      </c>
      <c r="S5762" s="3">
        <v>90.13</v>
      </c>
      <c r="T5762" s="3">
        <v>1664.39828807884</v>
      </c>
      <c r="U5762" s="3">
        <v>8020.4676</v>
      </c>
    </row>
    <row r="5763" hidden="1">
      <c r="A5763" s="10" t="str">
        <f t="shared" si="1"/>
        <v>Sudan2015</v>
      </c>
      <c r="B5763" s="1" t="s">
        <v>193</v>
      </c>
      <c r="C5763" s="3">
        <v>2015.0</v>
      </c>
      <c r="D5763" s="3">
        <v>85.7</v>
      </c>
      <c r="E5763" s="3">
        <v>71.84</v>
      </c>
      <c r="F5763" s="2"/>
      <c r="G5763" s="3">
        <v>0.2</v>
      </c>
      <c r="H5763" s="3">
        <v>8413.44</v>
      </c>
      <c r="I5763" s="3">
        <v>5587.52</v>
      </c>
      <c r="J5763" s="2"/>
      <c r="K5763" s="2"/>
      <c r="L5763" s="3">
        <v>26.3</v>
      </c>
      <c r="M5763" s="3">
        <v>45.54</v>
      </c>
      <c r="N5763" s="3">
        <v>24.61</v>
      </c>
      <c r="O5763" s="3">
        <v>3.35</v>
      </c>
      <c r="P5763" s="3">
        <v>0.03</v>
      </c>
      <c r="Q5763" s="3">
        <v>2.48</v>
      </c>
      <c r="R5763" s="3">
        <v>14.93</v>
      </c>
      <c r="S5763" s="3">
        <v>82.55</v>
      </c>
      <c r="T5763" s="3">
        <v>2002.70538197033</v>
      </c>
      <c r="U5763" s="3">
        <v>3458.339</v>
      </c>
    </row>
    <row r="5764" hidden="1">
      <c r="A5764" s="10" t="str">
        <f t="shared" si="1"/>
        <v>Suriname2015</v>
      </c>
      <c r="B5764" s="1" t="s">
        <v>194</v>
      </c>
      <c r="C5764" s="3">
        <v>2015.0</v>
      </c>
      <c r="D5764" s="3">
        <v>35.75</v>
      </c>
      <c r="E5764" s="3">
        <v>57.53</v>
      </c>
      <c r="F5764" s="2"/>
      <c r="G5764" s="3">
        <v>0.12</v>
      </c>
      <c r="H5764" s="3">
        <v>1904.48</v>
      </c>
      <c r="I5764" s="3">
        <v>1814.32</v>
      </c>
      <c r="J5764" s="2"/>
      <c r="K5764" s="3">
        <v>4787.37</v>
      </c>
      <c r="L5764" s="3">
        <v>19.3</v>
      </c>
      <c r="M5764" s="3">
        <v>38.23</v>
      </c>
      <c r="N5764" s="3">
        <v>11.53</v>
      </c>
      <c r="O5764" s="3">
        <v>2.74</v>
      </c>
      <c r="P5764" s="3">
        <v>0.68</v>
      </c>
      <c r="Q5764" s="3">
        <v>2.53</v>
      </c>
      <c r="R5764" s="3">
        <v>31.96</v>
      </c>
      <c r="S5764" s="3">
        <v>3.7</v>
      </c>
      <c r="T5764" s="3">
        <v>1592.4283461021</v>
      </c>
      <c r="U5764" s="3">
        <v>3891.9244</v>
      </c>
    </row>
    <row r="5765" hidden="1">
      <c r="A5765" s="10" t="str">
        <f t="shared" si="1"/>
        <v>Slovak Republic2015</v>
      </c>
      <c r="B5765" s="1" t="s">
        <v>182</v>
      </c>
      <c r="C5765" s="3">
        <v>2015.0</v>
      </c>
      <c r="D5765" s="3">
        <v>11.12</v>
      </c>
      <c r="E5765" s="3">
        <v>75.32</v>
      </c>
      <c r="F5765" s="3">
        <v>1.488733</v>
      </c>
      <c r="G5765" s="3">
        <v>0.08</v>
      </c>
      <c r="H5765" s="3">
        <v>73053.05</v>
      </c>
      <c r="I5765" s="3">
        <v>74969.51</v>
      </c>
      <c r="J5765" s="3">
        <v>3.07</v>
      </c>
      <c r="K5765" s="3">
        <v>88467.56</v>
      </c>
      <c r="L5765" s="3">
        <v>44.03</v>
      </c>
      <c r="M5765" s="3">
        <v>31.29</v>
      </c>
      <c r="N5765" s="3">
        <v>17.63</v>
      </c>
      <c r="O5765" s="3">
        <v>6.74</v>
      </c>
      <c r="P5765" s="3">
        <v>32.56</v>
      </c>
      <c r="Q5765" s="3">
        <v>49.32</v>
      </c>
      <c r="R5765" s="3">
        <v>15.21</v>
      </c>
      <c r="S5765" s="3">
        <v>2.82</v>
      </c>
      <c r="T5765" s="3">
        <v>2658.89853918143</v>
      </c>
      <c r="U5765" s="3">
        <v>2042.8233</v>
      </c>
    </row>
    <row r="5766" hidden="1">
      <c r="A5766" s="10" t="str">
        <f t="shared" si="1"/>
        <v>Slovenia2015</v>
      </c>
      <c r="B5766" s="1" t="s">
        <v>183</v>
      </c>
      <c r="C5766" s="3">
        <v>2015.0</v>
      </c>
      <c r="D5766" s="3">
        <v>16.3</v>
      </c>
      <c r="E5766" s="3">
        <v>65.79</v>
      </c>
      <c r="F5766" s="3">
        <v>1.592564</v>
      </c>
      <c r="G5766" s="3">
        <v>0.08</v>
      </c>
      <c r="H5766" s="3">
        <v>25870.23</v>
      </c>
      <c r="I5766" s="3">
        <v>26586.98</v>
      </c>
      <c r="J5766" s="3">
        <v>8.0</v>
      </c>
      <c r="K5766" s="3">
        <v>43090.17</v>
      </c>
      <c r="L5766" s="3">
        <v>24.12</v>
      </c>
      <c r="M5766" s="3">
        <v>41.67</v>
      </c>
      <c r="N5766" s="3">
        <v>27.36</v>
      </c>
      <c r="O5766" s="3">
        <v>6.63</v>
      </c>
      <c r="P5766" s="3">
        <v>26.12</v>
      </c>
      <c r="Q5766" s="3">
        <v>45.94</v>
      </c>
      <c r="R5766" s="3">
        <v>23.24</v>
      </c>
      <c r="S5766" s="3">
        <v>4.37</v>
      </c>
      <c r="T5766" s="3">
        <v>1864.39331320245</v>
      </c>
      <c r="U5766" s="3">
        <v>1293.146</v>
      </c>
    </row>
    <row r="5767" hidden="1">
      <c r="A5767" s="10" t="str">
        <f t="shared" si="1"/>
        <v>Sweden2015</v>
      </c>
      <c r="B5767" s="1" t="s">
        <v>195</v>
      </c>
      <c r="C5767" s="3">
        <v>2015.0</v>
      </c>
      <c r="D5767" s="3">
        <v>25.21</v>
      </c>
      <c r="E5767" s="3">
        <v>66.15</v>
      </c>
      <c r="F5767" s="3">
        <v>1.787031</v>
      </c>
      <c r="G5767" s="3">
        <v>0.04</v>
      </c>
      <c r="H5767" s="3">
        <v>138360.52</v>
      </c>
      <c r="I5767" s="3">
        <v>140001.21</v>
      </c>
      <c r="J5767" s="3">
        <v>3.81</v>
      </c>
      <c r="K5767" s="3">
        <v>505104.0</v>
      </c>
      <c r="L5767" s="3">
        <v>30.22</v>
      </c>
      <c r="M5767" s="3">
        <v>35.93</v>
      </c>
      <c r="N5767" s="3">
        <v>15.98</v>
      </c>
      <c r="O5767" s="3">
        <v>12.71</v>
      </c>
      <c r="P5767" s="3">
        <v>33.56</v>
      </c>
      <c r="Q5767" s="3">
        <v>31.86</v>
      </c>
      <c r="R5767" s="3">
        <v>25.14</v>
      </c>
      <c r="S5767" s="3">
        <v>5.34</v>
      </c>
      <c r="T5767" s="3">
        <v>2072.5908648493</v>
      </c>
      <c r="U5767" s="3">
        <v>1312.8001</v>
      </c>
    </row>
    <row r="5768" hidden="1">
      <c r="A5768" s="10" t="str">
        <f t="shared" si="1"/>
        <v>Eswatini2015</v>
      </c>
      <c r="B5768" s="1" t="s">
        <v>76</v>
      </c>
      <c r="C5768" s="3">
        <v>2015.0</v>
      </c>
      <c r="D5768" s="3">
        <v>39.24</v>
      </c>
      <c r="E5768" s="3">
        <v>64.35</v>
      </c>
      <c r="F5768" s="3">
        <v>0.093364</v>
      </c>
      <c r="G5768" s="3">
        <v>0.33</v>
      </c>
      <c r="H5768" s="3">
        <v>1508.41</v>
      </c>
      <c r="I5768" s="3">
        <v>1820.5</v>
      </c>
      <c r="J5768" s="3">
        <v>2.12</v>
      </c>
      <c r="K5768" s="3">
        <v>4062.66</v>
      </c>
      <c r="L5768" s="3">
        <v>16.86</v>
      </c>
      <c r="M5768" s="3">
        <v>47.49</v>
      </c>
      <c r="N5768" s="3">
        <v>24.41</v>
      </c>
      <c r="O5768" s="3">
        <v>7.9</v>
      </c>
      <c r="P5768" s="3">
        <v>1.47</v>
      </c>
      <c r="Q5768" s="3">
        <v>20.26</v>
      </c>
      <c r="R5768" s="3">
        <v>57.78</v>
      </c>
      <c r="S5768" s="3">
        <v>2.08</v>
      </c>
      <c r="T5768" s="3">
        <v>0.0</v>
      </c>
      <c r="U5768" s="3">
        <v>3320.2909</v>
      </c>
    </row>
    <row r="5769" hidden="1">
      <c r="A5769" s="10" t="str">
        <f t="shared" si="1"/>
        <v>Seychelles2015</v>
      </c>
      <c r="B5769" s="1" t="s">
        <v>179</v>
      </c>
      <c r="C5769" s="3">
        <v>2015.0</v>
      </c>
      <c r="D5769" s="3">
        <v>85.16</v>
      </c>
      <c r="E5769" s="3">
        <v>74.06</v>
      </c>
      <c r="F5769" s="2"/>
      <c r="G5769" s="3">
        <v>0.1</v>
      </c>
      <c r="H5769" s="3">
        <v>975.25</v>
      </c>
      <c r="I5769" s="3">
        <v>473.85</v>
      </c>
      <c r="J5769" s="3">
        <v>-5.03</v>
      </c>
      <c r="K5769" s="3">
        <v>1377.5</v>
      </c>
      <c r="L5769" s="3">
        <v>18.84</v>
      </c>
      <c r="M5769" s="3">
        <v>55.22</v>
      </c>
      <c r="N5769" s="3">
        <v>11.15</v>
      </c>
      <c r="O5769" s="3">
        <v>14.19</v>
      </c>
      <c r="P5769" s="3">
        <v>1.16</v>
      </c>
      <c r="Q5769" s="3">
        <v>81.83</v>
      </c>
      <c r="R5769" s="3">
        <v>5.79</v>
      </c>
      <c r="S5769" s="3">
        <v>0.61</v>
      </c>
      <c r="T5769" s="3">
        <v>1693.81573590581</v>
      </c>
      <c r="U5769" s="3">
        <v>3865.3993</v>
      </c>
    </row>
    <row r="5770" hidden="1">
      <c r="A5770" s="10" t="str">
        <f t="shared" si="1"/>
        <v>Syrian Arab Republic2015</v>
      </c>
      <c r="B5770" s="1" t="s">
        <v>197</v>
      </c>
      <c r="C5770" s="3">
        <v>2015.0</v>
      </c>
      <c r="D5770" s="3">
        <v>0.0</v>
      </c>
      <c r="E5770" s="3">
        <v>0.0</v>
      </c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3">
        <v>0.0</v>
      </c>
      <c r="U5770" s="3">
        <v>0.0</v>
      </c>
    </row>
    <row r="5771" hidden="1">
      <c r="A5771" s="10" t="str">
        <f t="shared" si="1"/>
        <v>Turks and Caicos Islands2015</v>
      </c>
      <c r="B5771" s="1" t="s">
        <v>207</v>
      </c>
      <c r="C5771" s="3">
        <v>2015.0</v>
      </c>
      <c r="D5771" s="3">
        <v>0.0</v>
      </c>
      <c r="E5771" s="3">
        <v>0.0</v>
      </c>
      <c r="F5771" s="2"/>
      <c r="G5771" s="2"/>
      <c r="H5771" s="2"/>
      <c r="I5771" s="2"/>
      <c r="J5771" s="2"/>
      <c r="K5771" s="3">
        <v>942.07</v>
      </c>
      <c r="L5771" s="2"/>
      <c r="M5771" s="2"/>
      <c r="N5771" s="2"/>
      <c r="O5771" s="2"/>
      <c r="P5771" s="2"/>
      <c r="Q5771" s="2"/>
      <c r="R5771" s="2"/>
      <c r="S5771" s="2"/>
      <c r="T5771" s="3">
        <v>0.0</v>
      </c>
      <c r="U5771" s="3">
        <v>0.0</v>
      </c>
    </row>
    <row r="5772" hidden="1">
      <c r="A5772" s="10" t="str">
        <f t="shared" si="1"/>
        <v>Chad2015</v>
      </c>
      <c r="B5772" s="1" t="s">
        <v>54</v>
      </c>
      <c r="C5772" s="3">
        <v>2015.0</v>
      </c>
      <c r="D5772" s="3">
        <v>0.0</v>
      </c>
      <c r="E5772" s="3">
        <v>0.0</v>
      </c>
      <c r="F5772" s="2"/>
      <c r="G5772" s="2"/>
      <c r="H5772" s="2"/>
      <c r="I5772" s="2"/>
      <c r="J5772" s="3">
        <v>-6.56</v>
      </c>
      <c r="K5772" s="3">
        <v>10950.39</v>
      </c>
      <c r="L5772" s="2"/>
      <c r="M5772" s="2"/>
      <c r="N5772" s="2"/>
      <c r="O5772" s="2"/>
      <c r="P5772" s="2"/>
      <c r="Q5772" s="2"/>
      <c r="R5772" s="2"/>
      <c r="S5772" s="2"/>
      <c r="T5772" s="3">
        <v>0.0</v>
      </c>
      <c r="U5772" s="3">
        <v>0.0</v>
      </c>
    </row>
    <row r="5773" hidden="1">
      <c r="A5773" s="10" t="str">
        <f t="shared" si="1"/>
        <v>Togo2015</v>
      </c>
      <c r="B5773" s="1" t="s">
        <v>201</v>
      </c>
      <c r="C5773" s="3">
        <v>2015.0</v>
      </c>
      <c r="D5773" s="3">
        <v>47.51</v>
      </c>
      <c r="E5773" s="3">
        <v>64.39</v>
      </c>
      <c r="F5773" s="3">
        <v>-0.619449</v>
      </c>
      <c r="G5773" s="3">
        <v>0.07</v>
      </c>
      <c r="H5773" s="3">
        <v>1876.94</v>
      </c>
      <c r="I5773" s="3">
        <v>792.42</v>
      </c>
      <c r="J5773" s="3">
        <v>-21.97</v>
      </c>
      <c r="K5773" s="3">
        <v>4180.87</v>
      </c>
      <c r="L5773" s="3">
        <v>20.61</v>
      </c>
      <c r="M5773" s="3">
        <v>43.78</v>
      </c>
      <c r="N5773" s="3">
        <v>30.24</v>
      </c>
      <c r="O5773" s="3">
        <v>5.37</v>
      </c>
      <c r="P5773" s="3">
        <v>7.23</v>
      </c>
      <c r="Q5773" s="3">
        <v>39.59</v>
      </c>
      <c r="R5773" s="3">
        <v>25.14</v>
      </c>
      <c r="S5773" s="3">
        <v>28.04</v>
      </c>
      <c r="T5773" s="3">
        <v>1580.7687099844</v>
      </c>
      <c r="U5773" s="3">
        <v>1046.1904</v>
      </c>
    </row>
    <row r="5774" hidden="1">
      <c r="A5774" s="10" t="str">
        <f t="shared" si="1"/>
        <v>Thailand2015</v>
      </c>
      <c r="B5774" s="1" t="s">
        <v>199</v>
      </c>
      <c r="C5774" s="3">
        <v>2015.0</v>
      </c>
      <c r="D5774" s="3">
        <v>20.66</v>
      </c>
      <c r="E5774" s="3">
        <v>58.06</v>
      </c>
      <c r="F5774" s="3">
        <v>1.258262</v>
      </c>
      <c r="G5774" s="3">
        <v>0.06</v>
      </c>
      <c r="H5774" s="3">
        <v>202642.35</v>
      </c>
      <c r="I5774" s="3">
        <v>214309.38</v>
      </c>
      <c r="J5774" s="3">
        <v>10.43</v>
      </c>
      <c r="K5774" s="3">
        <v>401296.0</v>
      </c>
      <c r="L5774" s="3">
        <v>37.32</v>
      </c>
      <c r="M5774" s="3">
        <v>20.74</v>
      </c>
      <c r="N5774" s="3">
        <v>27.16</v>
      </c>
      <c r="O5774" s="3">
        <v>14.78</v>
      </c>
      <c r="P5774" s="3">
        <v>38.68</v>
      </c>
      <c r="Q5774" s="3">
        <v>35.02</v>
      </c>
      <c r="R5774" s="3">
        <v>20.39</v>
      </c>
      <c r="S5774" s="3">
        <v>5.91</v>
      </c>
      <c r="T5774" s="3">
        <v>2283.48187763311</v>
      </c>
      <c r="U5774" s="3">
        <v>1512.8018</v>
      </c>
    </row>
    <row r="5775" hidden="1">
      <c r="A5775" s="10" t="str">
        <f t="shared" si="1"/>
        <v>Turkmenistan2015</v>
      </c>
      <c r="B5775" s="1" t="s">
        <v>206</v>
      </c>
      <c r="C5775" s="3">
        <v>2015.0</v>
      </c>
      <c r="D5775" s="3">
        <v>0.0</v>
      </c>
      <c r="E5775" s="3">
        <v>0.0</v>
      </c>
      <c r="F5775" s="3">
        <v>-1.1413</v>
      </c>
      <c r="G5775" s="2"/>
      <c r="H5775" s="2"/>
      <c r="I5775" s="2"/>
      <c r="J5775" s="3">
        <v>-9.95</v>
      </c>
      <c r="K5775" s="3">
        <v>35799.71</v>
      </c>
      <c r="L5775" s="2"/>
      <c r="M5775" s="2"/>
      <c r="N5775" s="2"/>
      <c r="O5775" s="2"/>
      <c r="P5775" s="2"/>
      <c r="Q5775" s="2"/>
      <c r="R5775" s="2"/>
      <c r="S5775" s="2"/>
      <c r="T5775" s="3">
        <v>0.0</v>
      </c>
      <c r="U5775" s="3">
        <v>0.0</v>
      </c>
    </row>
    <row r="5776" hidden="1">
      <c r="A5776" s="10" t="str">
        <f t="shared" si="1"/>
        <v>Timor-Leste2015</v>
      </c>
      <c r="B5776" s="1" t="s">
        <v>200</v>
      </c>
      <c r="C5776" s="3">
        <v>2015.0</v>
      </c>
      <c r="D5776" s="3">
        <v>0.0</v>
      </c>
      <c r="E5776" s="3">
        <v>0.0</v>
      </c>
      <c r="F5776" s="2"/>
      <c r="G5776" s="2"/>
      <c r="H5776" s="2"/>
      <c r="I5776" s="2"/>
      <c r="J5776" s="3">
        <v>-53.84</v>
      </c>
      <c r="K5776" s="3">
        <v>1594.41</v>
      </c>
      <c r="L5776" s="2"/>
      <c r="M5776" s="2"/>
      <c r="N5776" s="2"/>
      <c r="O5776" s="2"/>
      <c r="P5776" s="2"/>
      <c r="Q5776" s="2"/>
      <c r="R5776" s="2"/>
      <c r="S5776" s="2"/>
      <c r="T5776" s="3">
        <v>0.0</v>
      </c>
      <c r="U5776" s="3">
        <v>0.0</v>
      </c>
    </row>
    <row r="5777" hidden="1">
      <c r="A5777" s="10" t="str">
        <f t="shared" si="1"/>
        <v>Tonga2015</v>
      </c>
      <c r="B5777" s="1" t="s">
        <v>202</v>
      </c>
      <c r="C5777" s="3">
        <v>2015.0</v>
      </c>
      <c r="D5777" s="3">
        <v>0.0</v>
      </c>
      <c r="E5777" s="3">
        <v>0.0</v>
      </c>
      <c r="F5777" s="2"/>
      <c r="G5777" s="2"/>
      <c r="H5777" s="2"/>
      <c r="I5777" s="2"/>
      <c r="J5777" s="3">
        <v>-51.51</v>
      </c>
      <c r="K5777" s="3">
        <v>437.01</v>
      </c>
      <c r="L5777" s="2"/>
      <c r="M5777" s="2"/>
      <c r="N5777" s="2"/>
      <c r="O5777" s="2"/>
      <c r="P5777" s="2"/>
      <c r="Q5777" s="2"/>
      <c r="R5777" s="2"/>
      <c r="S5777" s="2"/>
      <c r="T5777" s="3">
        <v>0.0</v>
      </c>
      <c r="U5777" s="3">
        <v>0.0</v>
      </c>
    </row>
    <row r="5778" hidden="1">
      <c r="A5778" s="10" t="str">
        <f t="shared" si="1"/>
        <v>Trinidad and Tobago2015</v>
      </c>
      <c r="B5778" s="1" t="s">
        <v>203</v>
      </c>
      <c r="C5778" s="3">
        <v>2015.0</v>
      </c>
      <c r="D5778" s="3">
        <v>51.35</v>
      </c>
      <c r="E5778" s="3">
        <v>52.59</v>
      </c>
      <c r="F5778" s="3">
        <v>-0.312818</v>
      </c>
      <c r="G5778" s="3">
        <v>0.15</v>
      </c>
      <c r="H5778" s="3">
        <v>9297.81</v>
      </c>
      <c r="I5778" s="3">
        <v>10755.57</v>
      </c>
      <c r="J5778" s="2"/>
      <c r="K5778" s="3">
        <v>25062.89</v>
      </c>
      <c r="L5778" s="3">
        <v>26.98</v>
      </c>
      <c r="M5778" s="3">
        <v>25.61</v>
      </c>
      <c r="N5778" s="3">
        <v>12.43</v>
      </c>
      <c r="O5778" s="3">
        <v>34.89</v>
      </c>
      <c r="P5778" s="3">
        <v>9.69</v>
      </c>
      <c r="Q5778" s="3">
        <v>45.97</v>
      </c>
      <c r="R5778" s="3">
        <v>37.76</v>
      </c>
      <c r="S5778" s="3">
        <v>6.53</v>
      </c>
      <c r="T5778" s="3">
        <v>1952.39307853963</v>
      </c>
      <c r="U5778" s="3">
        <v>3071.4505</v>
      </c>
    </row>
    <row r="5779" hidden="1">
      <c r="A5779" s="10" t="str">
        <f t="shared" si="1"/>
        <v>Tunisia2015</v>
      </c>
      <c r="B5779" s="1" t="s">
        <v>204</v>
      </c>
      <c r="C5779" s="3">
        <v>2015.0</v>
      </c>
      <c r="D5779" s="3">
        <v>24.98</v>
      </c>
      <c r="E5779" s="3">
        <v>59.81</v>
      </c>
      <c r="F5779" s="3">
        <v>0.242982</v>
      </c>
      <c r="G5779" s="3">
        <v>0.14</v>
      </c>
      <c r="H5779" s="3">
        <v>20222.5</v>
      </c>
      <c r="I5779" s="3">
        <v>14073.49</v>
      </c>
      <c r="J5779" s="3">
        <v>-10.86</v>
      </c>
      <c r="K5779" s="3">
        <v>43173.48</v>
      </c>
      <c r="L5779" s="3">
        <v>26.16</v>
      </c>
      <c r="M5779" s="3">
        <v>33.65</v>
      </c>
      <c r="N5779" s="3">
        <v>30.21</v>
      </c>
      <c r="O5779" s="3">
        <v>9.98</v>
      </c>
      <c r="P5779" s="3">
        <v>21.06</v>
      </c>
      <c r="Q5779" s="3">
        <v>48.41</v>
      </c>
      <c r="R5779" s="3">
        <v>21.62</v>
      </c>
      <c r="S5779" s="3">
        <v>8.91</v>
      </c>
      <c r="T5779" s="3">
        <v>1867.20902964752</v>
      </c>
      <c r="U5779" s="3">
        <v>1515.4417</v>
      </c>
    </row>
    <row r="5780" hidden="1">
      <c r="A5780" s="10" t="str">
        <f t="shared" si="1"/>
        <v>Turkiye2015</v>
      </c>
      <c r="B5780" s="1" t="s">
        <v>205</v>
      </c>
      <c r="C5780" s="3">
        <v>2015.0</v>
      </c>
      <c r="D5780" s="3">
        <v>18.87</v>
      </c>
      <c r="E5780" s="3">
        <v>50.32</v>
      </c>
      <c r="F5780" s="3">
        <v>0.462588</v>
      </c>
      <c r="G5780" s="3">
        <v>0.03</v>
      </c>
      <c r="H5780" s="3">
        <v>207206.51</v>
      </c>
      <c r="I5780" s="3">
        <v>143850.38</v>
      </c>
      <c r="J5780" s="3">
        <v>-2.03</v>
      </c>
      <c r="K5780" s="3">
        <v>864314.0</v>
      </c>
      <c r="L5780" s="3">
        <v>27.19</v>
      </c>
      <c r="M5780" s="3">
        <v>23.13</v>
      </c>
      <c r="N5780" s="3">
        <v>29.51</v>
      </c>
      <c r="O5780" s="3">
        <v>8.08</v>
      </c>
      <c r="P5780" s="3">
        <v>19.16</v>
      </c>
      <c r="Q5780" s="3">
        <v>46.76</v>
      </c>
      <c r="R5780" s="3">
        <v>25.41</v>
      </c>
      <c r="S5780" s="3">
        <v>7.2</v>
      </c>
      <c r="T5780" s="3">
        <v>1926.25347649219</v>
      </c>
      <c r="U5780" s="3">
        <v>1075.4108</v>
      </c>
    </row>
    <row r="5781" hidden="1">
      <c r="A5781" s="10" t="str">
        <f t="shared" si="1"/>
        <v>Tuvalu2015</v>
      </c>
      <c r="B5781" s="1" t="s">
        <v>208</v>
      </c>
      <c r="C5781" s="3">
        <v>2015.0</v>
      </c>
      <c r="D5781" s="3">
        <v>0.0</v>
      </c>
      <c r="E5781" s="3">
        <v>0.0</v>
      </c>
      <c r="F5781" s="2"/>
      <c r="G5781" s="2"/>
      <c r="H5781" s="2"/>
      <c r="I5781" s="2"/>
      <c r="J5781" s="2"/>
      <c r="K5781" s="3">
        <v>35.49</v>
      </c>
      <c r="L5781" s="2"/>
      <c r="M5781" s="2"/>
      <c r="N5781" s="2"/>
      <c r="O5781" s="2"/>
      <c r="P5781" s="2"/>
      <c r="Q5781" s="2"/>
      <c r="R5781" s="2"/>
      <c r="S5781" s="2"/>
      <c r="T5781" s="3">
        <v>0.0</v>
      </c>
      <c r="U5781" s="3">
        <v>0.0</v>
      </c>
    </row>
    <row r="5782" hidden="1">
      <c r="A5782" s="10" t="str">
        <f t="shared" si="1"/>
        <v>Tanzania2015</v>
      </c>
      <c r="B5782" s="1" t="s">
        <v>198</v>
      </c>
      <c r="C5782" s="3">
        <v>2015.0</v>
      </c>
      <c r="D5782" s="3">
        <v>54.52</v>
      </c>
      <c r="E5782" s="3">
        <v>82.56</v>
      </c>
      <c r="F5782" s="3">
        <v>-0.883123</v>
      </c>
      <c r="G5782" s="3">
        <v>0.09</v>
      </c>
      <c r="H5782" s="3">
        <v>14705.97</v>
      </c>
      <c r="I5782" s="3">
        <v>5854.23</v>
      </c>
      <c r="J5782" s="3">
        <v>-6.55</v>
      </c>
      <c r="K5782" s="3">
        <v>47378.6</v>
      </c>
      <c r="L5782" s="3">
        <v>16.91</v>
      </c>
      <c r="M5782" s="3">
        <v>65.65</v>
      </c>
      <c r="N5782" s="3">
        <v>14.63</v>
      </c>
      <c r="O5782" s="3">
        <v>2.53</v>
      </c>
      <c r="P5782" s="3">
        <v>1.19</v>
      </c>
      <c r="Q5782" s="3">
        <v>21.08</v>
      </c>
      <c r="R5782" s="3">
        <v>41.39</v>
      </c>
      <c r="S5782" s="3">
        <v>36.34</v>
      </c>
      <c r="T5782" s="3">
        <v>2668.02255419827</v>
      </c>
      <c r="U5782" s="3">
        <v>1700.1982</v>
      </c>
    </row>
    <row r="5783" hidden="1">
      <c r="A5783" s="10" t="str">
        <f t="shared" si="1"/>
        <v>Uganda2015</v>
      </c>
      <c r="B5783" s="1" t="s">
        <v>209</v>
      </c>
      <c r="C5783" s="3">
        <v>2015.0</v>
      </c>
      <c r="D5783" s="3">
        <v>71.14</v>
      </c>
      <c r="E5783" s="3">
        <v>70.14</v>
      </c>
      <c r="F5783" s="3">
        <v>-0.55055</v>
      </c>
      <c r="G5783" s="3">
        <v>0.05</v>
      </c>
      <c r="H5783" s="3">
        <v>5528.12</v>
      </c>
      <c r="I5783" s="3">
        <v>2267.01</v>
      </c>
      <c r="J5783" s="3">
        <v>-11.99</v>
      </c>
      <c r="K5783" s="3">
        <v>32248.12</v>
      </c>
      <c r="L5783" s="3">
        <v>21.99</v>
      </c>
      <c r="M5783" s="3">
        <v>48.15</v>
      </c>
      <c r="N5783" s="3">
        <v>25.95</v>
      </c>
      <c r="O5783" s="3">
        <v>3.89</v>
      </c>
      <c r="P5783" s="3">
        <v>6.4</v>
      </c>
      <c r="Q5783" s="3">
        <v>25.68</v>
      </c>
      <c r="R5783" s="3">
        <v>27.23</v>
      </c>
      <c r="S5783" s="3">
        <v>38.51</v>
      </c>
      <c r="T5783" s="3">
        <v>1685.52868179728</v>
      </c>
      <c r="U5783" s="3">
        <v>1957.3848</v>
      </c>
    </row>
    <row r="5784" hidden="1">
      <c r="A5784" s="10" t="str">
        <f t="shared" si="1"/>
        <v>Ukraine2015</v>
      </c>
      <c r="B5784" s="1" t="s">
        <v>210</v>
      </c>
      <c r="C5784" s="3">
        <v>2015.0</v>
      </c>
      <c r="D5784" s="3">
        <v>51.02</v>
      </c>
      <c r="E5784" s="3">
        <v>64.59</v>
      </c>
      <c r="F5784" s="3">
        <v>0.271595</v>
      </c>
      <c r="G5784" s="3">
        <v>0.04</v>
      </c>
      <c r="H5784" s="3">
        <v>37516.15</v>
      </c>
      <c r="I5784" s="3">
        <v>38127.04</v>
      </c>
      <c r="J5784" s="3">
        <v>-2.61</v>
      </c>
      <c r="K5784" s="3">
        <v>91030.96</v>
      </c>
      <c r="L5784" s="3">
        <v>17.67</v>
      </c>
      <c r="M5784" s="3">
        <v>46.92</v>
      </c>
      <c r="N5784" s="3">
        <v>23.19</v>
      </c>
      <c r="O5784" s="3">
        <v>11.56</v>
      </c>
      <c r="P5784" s="3">
        <v>8.67</v>
      </c>
      <c r="Q5784" s="3">
        <v>15.91</v>
      </c>
      <c r="R5784" s="3">
        <v>44.12</v>
      </c>
      <c r="S5784" s="3">
        <v>31.01</v>
      </c>
      <c r="T5784" s="3">
        <v>1730.88993936692</v>
      </c>
      <c r="U5784" s="3">
        <v>1760.4541</v>
      </c>
    </row>
    <row r="5785" hidden="1">
      <c r="A5785" s="10" t="str">
        <f t="shared" si="1"/>
        <v>Uruguay2015</v>
      </c>
      <c r="B5785" s="1" t="s">
        <v>214</v>
      </c>
      <c r="C5785" s="3">
        <v>2015.0</v>
      </c>
      <c r="D5785" s="3">
        <v>73.87</v>
      </c>
      <c r="E5785" s="3">
        <v>64.2</v>
      </c>
      <c r="F5785" s="3">
        <v>0.110814</v>
      </c>
      <c r="G5785" s="3">
        <v>0.09</v>
      </c>
      <c r="H5785" s="3">
        <v>9489.42</v>
      </c>
      <c r="I5785" s="3">
        <v>7669.51</v>
      </c>
      <c r="J5785" s="3">
        <v>-0.37</v>
      </c>
      <c r="K5785" s="3">
        <v>53274.3</v>
      </c>
      <c r="L5785" s="3">
        <v>28.67</v>
      </c>
      <c r="M5785" s="3">
        <v>35.53</v>
      </c>
      <c r="N5785" s="3">
        <v>21.61</v>
      </c>
      <c r="O5785" s="3">
        <v>14.19</v>
      </c>
      <c r="P5785" s="3">
        <v>3.47</v>
      </c>
      <c r="Q5785" s="3">
        <v>18.28</v>
      </c>
      <c r="R5785" s="3">
        <v>24.04</v>
      </c>
      <c r="S5785" s="3">
        <v>54.21</v>
      </c>
      <c r="T5785" s="3">
        <v>1940.57929457143</v>
      </c>
      <c r="U5785" s="3">
        <v>2022.7674</v>
      </c>
    </row>
    <row r="5786" hidden="1">
      <c r="A5786" s="10" t="str">
        <f t="shared" si="1"/>
        <v>United States2015</v>
      </c>
      <c r="B5786" s="1" t="s">
        <v>213</v>
      </c>
      <c r="C5786" s="3">
        <v>2015.0</v>
      </c>
      <c r="D5786" s="3">
        <v>19.4</v>
      </c>
      <c r="E5786" s="3">
        <v>71.61</v>
      </c>
      <c r="F5786" s="3">
        <v>1.721982</v>
      </c>
      <c r="G5786" s="3">
        <v>0.06</v>
      </c>
      <c r="H5786" s="3">
        <v>2313424.57</v>
      </c>
      <c r="I5786" s="3">
        <v>1501845.86</v>
      </c>
      <c r="J5786" s="3">
        <v>-2.89</v>
      </c>
      <c r="K5786" s="3">
        <v>1.82247E7</v>
      </c>
      <c r="L5786" s="3">
        <v>34.32</v>
      </c>
      <c r="M5786" s="3">
        <v>37.29</v>
      </c>
      <c r="N5786" s="3">
        <v>15.36</v>
      </c>
      <c r="O5786" s="3">
        <v>9.34</v>
      </c>
      <c r="P5786" s="3">
        <v>34.47</v>
      </c>
      <c r="Q5786" s="3">
        <v>25.86</v>
      </c>
      <c r="R5786" s="3">
        <v>19.87</v>
      </c>
      <c r="S5786" s="3">
        <v>9.09</v>
      </c>
      <c r="T5786" s="3">
        <v>2421.56579089402</v>
      </c>
      <c r="U5786" s="3">
        <v>1339.5859</v>
      </c>
    </row>
    <row r="5787" hidden="1">
      <c r="A5787" s="10" t="str">
        <f t="shared" si="1"/>
        <v>St. Vincent and the Grenadines2015</v>
      </c>
      <c r="B5787" s="1" t="s">
        <v>192</v>
      </c>
      <c r="C5787" s="3">
        <v>2015.0</v>
      </c>
      <c r="D5787" s="3">
        <v>82.48</v>
      </c>
      <c r="E5787" s="3">
        <v>72.02</v>
      </c>
      <c r="F5787" s="2"/>
      <c r="G5787" s="3">
        <v>0.19</v>
      </c>
      <c r="H5787" s="3">
        <v>333.67</v>
      </c>
      <c r="I5787" s="3">
        <v>46.87</v>
      </c>
      <c r="J5787" s="2"/>
      <c r="K5787" s="3">
        <v>755.4</v>
      </c>
      <c r="L5787" s="3">
        <v>16.62</v>
      </c>
      <c r="M5787" s="3">
        <v>55.4</v>
      </c>
      <c r="N5787" s="3">
        <v>15.47</v>
      </c>
      <c r="O5787" s="3">
        <v>12.51</v>
      </c>
      <c r="P5787" s="3">
        <v>6.02</v>
      </c>
      <c r="Q5787" s="3">
        <v>31.54</v>
      </c>
      <c r="R5787" s="3">
        <v>35.54</v>
      </c>
      <c r="S5787" s="3">
        <v>26.89</v>
      </c>
      <c r="T5787" s="3">
        <v>1603.44523563492</v>
      </c>
      <c r="U5787" s="3">
        <v>3743.2551</v>
      </c>
    </row>
    <row r="5788" hidden="1">
      <c r="A5788" s="10" t="str">
        <f t="shared" si="1"/>
        <v>Venezuela, RB2015</v>
      </c>
      <c r="B5788" s="1" t="s">
        <v>216</v>
      </c>
      <c r="C5788" s="3">
        <v>2015.0</v>
      </c>
      <c r="D5788" s="3">
        <v>0.0</v>
      </c>
      <c r="E5788" s="3">
        <v>0.0</v>
      </c>
      <c r="F5788" s="3">
        <v>-1.335158</v>
      </c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3">
        <v>0.0</v>
      </c>
      <c r="U5788" s="3">
        <v>0.0</v>
      </c>
    </row>
    <row r="5789" hidden="1">
      <c r="A5789" s="10" t="str">
        <f t="shared" si="1"/>
        <v>Vietnam2015</v>
      </c>
      <c r="B5789" s="1" t="s">
        <v>217</v>
      </c>
      <c r="C5789" s="3">
        <v>2015.0</v>
      </c>
      <c r="D5789" s="3">
        <v>19.39</v>
      </c>
      <c r="E5789" s="3">
        <v>57.7</v>
      </c>
      <c r="F5789" s="3">
        <v>-0.055202</v>
      </c>
      <c r="G5789" s="3">
        <v>0.08</v>
      </c>
      <c r="H5789" s="3">
        <v>165775.86</v>
      </c>
      <c r="I5789" s="3">
        <v>162016.74</v>
      </c>
      <c r="J5789" s="3">
        <v>0.79</v>
      </c>
      <c r="K5789" s="3">
        <v>193241.0</v>
      </c>
      <c r="L5789" s="3">
        <v>41.78</v>
      </c>
      <c r="M5789" s="3">
        <v>15.92</v>
      </c>
      <c r="N5789" s="3">
        <v>34.23</v>
      </c>
      <c r="O5789" s="3">
        <v>7.61</v>
      </c>
      <c r="P5789" s="3">
        <v>34.71</v>
      </c>
      <c r="Q5789" s="3">
        <v>40.9</v>
      </c>
      <c r="R5789" s="3">
        <v>12.84</v>
      </c>
      <c r="S5789" s="3">
        <v>11.18</v>
      </c>
      <c r="T5789" s="3">
        <v>2504.66798400802</v>
      </c>
      <c r="U5789" s="3">
        <v>1770.2604</v>
      </c>
    </row>
    <row r="5790" hidden="1">
      <c r="A5790" s="10" t="str">
        <f t="shared" si="1"/>
        <v>Vanuatu2015</v>
      </c>
      <c r="B5790" s="1" t="s">
        <v>215</v>
      </c>
      <c r="C5790" s="3">
        <v>2015.0</v>
      </c>
      <c r="D5790" s="3">
        <v>0.0</v>
      </c>
      <c r="E5790" s="3">
        <v>0.0</v>
      </c>
      <c r="F5790" s="2"/>
      <c r="G5790" s="2"/>
      <c r="H5790" s="2"/>
      <c r="I5790" s="2"/>
      <c r="J5790" s="2"/>
      <c r="K5790" s="3">
        <v>759.69</v>
      </c>
      <c r="L5790" s="2"/>
      <c r="M5790" s="2"/>
      <c r="N5790" s="2"/>
      <c r="O5790" s="2"/>
      <c r="P5790" s="2"/>
      <c r="Q5790" s="2"/>
      <c r="R5790" s="2"/>
      <c r="S5790" s="2"/>
      <c r="T5790" s="3">
        <v>0.0</v>
      </c>
      <c r="U5790" s="3">
        <v>0.0</v>
      </c>
    </row>
    <row r="5791" hidden="1">
      <c r="A5791" s="10" t="str">
        <f t="shared" si="1"/>
        <v>World2015</v>
      </c>
      <c r="B5791" s="1" t="s">
        <v>219</v>
      </c>
      <c r="C5791" s="3">
        <v>2015.0</v>
      </c>
      <c r="D5791" s="3">
        <v>21.88</v>
      </c>
      <c r="E5791" s="3">
        <v>63.66</v>
      </c>
      <c r="F5791" s="2"/>
      <c r="G5791" s="3">
        <v>0.04</v>
      </c>
      <c r="H5791" s="3">
        <v>1.617639813E7</v>
      </c>
      <c r="I5791" s="3">
        <v>1.825633469E7</v>
      </c>
      <c r="J5791" s="3">
        <v>0.76</v>
      </c>
      <c r="K5791" s="3">
        <v>7.52177E7</v>
      </c>
      <c r="L5791" s="3">
        <v>32.7</v>
      </c>
      <c r="M5791" s="3">
        <v>30.96</v>
      </c>
      <c r="N5791" s="3">
        <v>21.58</v>
      </c>
      <c r="O5791" s="3">
        <v>12.21</v>
      </c>
      <c r="P5791" s="3">
        <v>32.49</v>
      </c>
      <c r="Q5791" s="3">
        <v>32.69</v>
      </c>
      <c r="R5791" s="3">
        <v>20.87</v>
      </c>
      <c r="S5791" s="3">
        <v>10.07</v>
      </c>
      <c r="T5791" s="3">
        <v>0.0</v>
      </c>
      <c r="U5791" s="3">
        <v>1208.5788</v>
      </c>
    </row>
    <row r="5792" hidden="1">
      <c r="A5792" s="10" t="str">
        <f t="shared" si="1"/>
        <v>Wallis and Futura Isl.2015</v>
      </c>
      <c r="B5792" s="1" t="s">
        <v>218</v>
      </c>
      <c r="C5792" s="3">
        <v>2015.0</v>
      </c>
      <c r="D5792" s="3">
        <v>0.0</v>
      </c>
      <c r="E5792" s="3">
        <v>0.0</v>
      </c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3">
        <v>0.0</v>
      </c>
      <c r="U5792" s="3">
        <v>0.0</v>
      </c>
    </row>
    <row r="5793" hidden="1">
      <c r="A5793" s="10" t="str">
        <f t="shared" si="1"/>
        <v>Samoa2015</v>
      </c>
      <c r="B5793" s="1" t="s">
        <v>174</v>
      </c>
      <c r="C5793" s="3">
        <v>2015.0</v>
      </c>
      <c r="D5793" s="3">
        <v>69.08</v>
      </c>
      <c r="E5793" s="3">
        <v>70.47</v>
      </c>
      <c r="F5793" s="2"/>
      <c r="G5793" s="3">
        <v>0.23</v>
      </c>
      <c r="H5793" s="3">
        <v>370.58</v>
      </c>
      <c r="I5793" s="3">
        <v>58.93</v>
      </c>
      <c r="J5793" s="3">
        <v>-21.28</v>
      </c>
      <c r="K5793" s="3">
        <v>788.31</v>
      </c>
      <c r="L5793" s="3">
        <v>15.67</v>
      </c>
      <c r="M5793" s="3">
        <v>54.8</v>
      </c>
      <c r="N5793" s="3">
        <v>18.44</v>
      </c>
      <c r="O5793" s="3">
        <v>11.08</v>
      </c>
      <c r="P5793" s="3">
        <v>1.2</v>
      </c>
      <c r="Q5793" s="3">
        <v>65.43</v>
      </c>
      <c r="R5793" s="3">
        <v>2.98</v>
      </c>
      <c r="S5793" s="3">
        <v>30.32</v>
      </c>
      <c r="T5793" s="3">
        <v>1538.91622313145</v>
      </c>
      <c r="U5793" s="3">
        <v>2182.6614</v>
      </c>
    </row>
    <row r="5794" hidden="1">
      <c r="A5794" s="10" t="str">
        <f t="shared" si="1"/>
        <v>Yemen, Rep.2015</v>
      </c>
      <c r="B5794" s="1" t="s">
        <v>220</v>
      </c>
      <c r="C5794" s="3">
        <v>2015.0</v>
      </c>
      <c r="D5794" s="3">
        <v>61.82</v>
      </c>
      <c r="E5794" s="3">
        <v>57.21</v>
      </c>
      <c r="F5794" s="3">
        <v>-0.80708</v>
      </c>
      <c r="G5794" s="3">
        <v>0.24</v>
      </c>
      <c r="H5794" s="3">
        <v>6572.82</v>
      </c>
      <c r="I5794" s="3">
        <v>509.86</v>
      </c>
      <c r="J5794" s="2"/>
      <c r="K5794" s="3">
        <v>42450.62</v>
      </c>
      <c r="L5794" s="3">
        <v>10.69</v>
      </c>
      <c r="M5794" s="3">
        <v>46.52</v>
      </c>
      <c r="N5794" s="3">
        <v>23.09</v>
      </c>
      <c r="O5794" s="3">
        <v>19.4</v>
      </c>
      <c r="P5794" s="3">
        <v>15.78</v>
      </c>
      <c r="Q5794" s="3">
        <v>27.44</v>
      </c>
      <c r="R5794" s="3">
        <v>14.2</v>
      </c>
      <c r="S5794" s="3">
        <v>42.56</v>
      </c>
      <c r="T5794" s="3">
        <v>1540.55487566312</v>
      </c>
      <c r="U5794" s="3">
        <v>2017.791</v>
      </c>
    </row>
    <row r="5795" hidden="1">
      <c r="A5795" s="10" t="str">
        <f t="shared" si="1"/>
        <v>South Africa2015</v>
      </c>
      <c r="B5795" s="1" t="s">
        <v>186</v>
      </c>
      <c r="C5795" s="3">
        <v>2015.0</v>
      </c>
      <c r="D5795" s="3">
        <v>34.49</v>
      </c>
      <c r="E5795" s="3">
        <v>61.67</v>
      </c>
      <c r="F5795" s="3">
        <v>0.093921</v>
      </c>
      <c r="G5795" s="3">
        <v>0.09</v>
      </c>
      <c r="H5795" s="3">
        <v>85510.97</v>
      </c>
      <c r="I5795" s="3">
        <v>80264.49</v>
      </c>
      <c r="J5795" s="3">
        <v>-1.31</v>
      </c>
      <c r="K5795" s="3">
        <v>317621.0</v>
      </c>
      <c r="L5795" s="3">
        <v>30.48</v>
      </c>
      <c r="M5795" s="3">
        <v>31.19</v>
      </c>
      <c r="N5795" s="3">
        <v>17.98</v>
      </c>
      <c r="O5795" s="3">
        <v>13.03</v>
      </c>
      <c r="P5795" s="3">
        <v>15.57</v>
      </c>
      <c r="Q5795" s="3">
        <v>23.21</v>
      </c>
      <c r="R5795" s="3">
        <v>35.96</v>
      </c>
      <c r="S5795" s="3">
        <v>24.98</v>
      </c>
      <c r="T5795" s="3">
        <v>2027.24109594157</v>
      </c>
      <c r="U5795" s="3">
        <v>1044.9959</v>
      </c>
    </row>
    <row r="5796" hidden="1">
      <c r="A5796" s="10" t="str">
        <f t="shared" si="1"/>
        <v>Zambia2015</v>
      </c>
      <c r="B5796" s="1" t="s">
        <v>221</v>
      </c>
      <c r="C5796" s="3">
        <v>2015.0</v>
      </c>
      <c r="D5796" s="3">
        <v>14.47</v>
      </c>
      <c r="E5796" s="3">
        <v>62.87</v>
      </c>
      <c r="F5796" s="3">
        <v>-0.68152</v>
      </c>
      <c r="G5796" s="3">
        <v>0.11</v>
      </c>
      <c r="H5796" s="3">
        <v>7934.41</v>
      </c>
      <c r="I5796" s="3">
        <v>6606.51</v>
      </c>
      <c r="J5796" s="3">
        <v>-5.59</v>
      </c>
      <c r="K5796" s="3">
        <v>21243.34</v>
      </c>
      <c r="L5796" s="3">
        <v>28.29</v>
      </c>
      <c r="M5796" s="3">
        <v>34.58</v>
      </c>
      <c r="N5796" s="3">
        <v>22.89</v>
      </c>
      <c r="O5796" s="3">
        <v>14.19</v>
      </c>
      <c r="P5796" s="3">
        <v>2.55</v>
      </c>
      <c r="Q5796" s="3">
        <v>6.41</v>
      </c>
      <c r="R5796" s="3">
        <v>83.22</v>
      </c>
      <c r="S5796" s="3">
        <v>7.72</v>
      </c>
      <c r="T5796" s="3">
        <v>1883.1716522011</v>
      </c>
      <c r="U5796" s="3">
        <v>5685.0934</v>
      </c>
    </row>
    <row r="5797" hidden="1">
      <c r="A5797" s="10" t="str">
        <f t="shared" si="1"/>
        <v>Zimbabwe2015</v>
      </c>
      <c r="B5797" s="1" t="s">
        <v>222</v>
      </c>
      <c r="C5797" s="3">
        <v>2015.0</v>
      </c>
      <c r="D5797" s="3">
        <v>47.7</v>
      </c>
      <c r="E5797" s="3">
        <v>71.91</v>
      </c>
      <c r="F5797" s="3">
        <v>-0.837086</v>
      </c>
      <c r="G5797" s="3">
        <v>0.13</v>
      </c>
      <c r="H5797" s="3">
        <v>6052.86</v>
      </c>
      <c r="I5797" s="3">
        <v>3410.66</v>
      </c>
      <c r="J5797" s="3">
        <v>-18.43</v>
      </c>
      <c r="K5797" s="3">
        <v>19963.12</v>
      </c>
      <c r="L5797" s="3">
        <v>21.53</v>
      </c>
      <c r="M5797" s="3">
        <v>50.38</v>
      </c>
      <c r="N5797" s="3">
        <v>20.07</v>
      </c>
      <c r="O5797" s="3">
        <v>7.31</v>
      </c>
      <c r="P5797" s="3">
        <v>1.62</v>
      </c>
      <c r="Q5797" s="3">
        <v>4.12</v>
      </c>
      <c r="R5797" s="3">
        <v>47.3</v>
      </c>
      <c r="S5797" s="3">
        <v>46.92</v>
      </c>
      <c r="T5797" s="3">
        <v>1673.96544811669</v>
      </c>
      <c r="U5797" s="3">
        <v>2169.926</v>
      </c>
    </row>
    <row r="5798" hidden="1">
      <c r="A5798" s="10" t="str">
        <f t="shared" si="1"/>
        <v>Aruba2016</v>
      </c>
      <c r="B5798" s="1" t="s">
        <v>25</v>
      </c>
      <c r="C5798" s="3">
        <v>2016.0</v>
      </c>
      <c r="D5798" s="3">
        <v>51.02</v>
      </c>
      <c r="E5798" s="3">
        <v>77.47</v>
      </c>
      <c r="F5798" s="2"/>
      <c r="G5798" s="3">
        <v>0.2</v>
      </c>
      <c r="H5798" s="3">
        <v>1117.12</v>
      </c>
      <c r="I5798" s="3">
        <v>95.4</v>
      </c>
      <c r="J5798" s="3">
        <v>0.45</v>
      </c>
      <c r="K5798" s="3">
        <v>2965.92</v>
      </c>
      <c r="L5798" s="3">
        <v>14.43</v>
      </c>
      <c r="M5798" s="3">
        <v>63.04</v>
      </c>
      <c r="N5798" s="3">
        <v>9.73</v>
      </c>
      <c r="O5798" s="3">
        <v>11.03</v>
      </c>
      <c r="P5798" s="3">
        <v>7.5</v>
      </c>
      <c r="Q5798" s="3">
        <v>72.15</v>
      </c>
      <c r="R5798" s="3">
        <v>3.28</v>
      </c>
      <c r="S5798" s="3">
        <v>13.14</v>
      </c>
      <c r="T5798" s="3">
        <v>1691.16048724012</v>
      </c>
      <c r="U5798" s="3">
        <v>2695.8022</v>
      </c>
    </row>
    <row r="5799" hidden="1">
      <c r="A5799" s="10" t="str">
        <f t="shared" si="1"/>
        <v>Afghanistan2016</v>
      </c>
      <c r="B5799" s="1" t="s">
        <v>15</v>
      </c>
      <c r="C5799" s="3">
        <v>2016.0</v>
      </c>
      <c r="D5799" s="3">
        <v>74.42</v>
      </c>
      <c r="E5799" s="3">
        <v>26.64</v>
      </c>
      <c r="F5799" s="2"/>
      <c r="G5799" s="3">
        <v>0.24</v>
      </c>
      <c r="H5799" s="3">
        <v>6534.14</v>
      </c>
      <c r="I5799" s="3">
        <v>596.46</v>
      </c>
      <c r="J5799" s="2"/>
      <c r="K5799" s="3">
        <v>18017.75</v>
      </c>
      <c r="L5799" s="3">
        <v>11.13</v>
      </c>
      <c r="M5799" s="3">
        <v>15.51</v>
      </c>
      <c r="N5799" s="3">
        <v>26.9</v>
      </c>
      <c r="O5799" s="3">
        <v>10.61</v>
      </c>
      <c r="P5799" s="2"/>
      <c r="Q5799" s="3">
        <v>11.76</v>
      </c>
      <c r="R5799" s="3">
        <v>0.64</v>
      </c>
      <c r="S5799" s="3">
        <v>68.57</v>
      </c>
      <c r="T5799" s="3">
        <v>1554.35267812703</v>
      </c>
      <c r="U5799" s="3">
        <v>5677.7441</v>
      </c>
    </row>
    <row r="5800" hidden="1">
      <c r="A5800" s="10" t="str">
        <f t="shared" si="1"/>
        <v>Anguila2016</v>
      </c>
      <c r="B5800" s="1" t="s">
        <v>21</v>
      </c>
      <c r="C5800" s="3">
        <v>2016.0</v>
      </c>
      <c r="D5800" s="3">
        <v>0.0</v>
      </c>
      <c r="E5800" s="3">
        <v>0.0</v>
      </c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3">
        <v>0.0</v>
      </c>
      <c r="U5800" s="3">
        <v>0.0</v>
      </c>
    </row>
    <row r="5801" hidden="1">
      <c r="A5801" s="10" t="str">
        <f t="shared" si="1"/>
        <v>Albania2016</v>
      </c>
      <c r="B5801" s="1" t="s">
        <v>18</v>
      </c>
      <c r="C5801" s="3">
        <v>2016.0</v>
      </c>
      <c r="D5801" s="3">
        <v>32.4</v>
      </c>
      <c r="E5801" s="3">
        <v>55.93</v>
      </c>
      <c r="F5801" s="3">
        <v>-0.578355</v>
      </c>
      <c r="G5801" s="3">
        <v>0.25</v>
      </c>
      <c r="H5801" s="3">
        <v>4669.29</v>
      </c>
      <c r="I5801" s="3">
        <v>1962.12</v>
      </c>
      <c r="J5801" s="3">
        <v>-16.85</v>
      </c>
      <c r="K5801" s="3">
        <v>11861.2</v>
      </c>
      <c r="L5801" s="3">
        <v>12.41</v>
      </c>
      <c r="M5801" s="3">
        <v>43.52</v>
      </c>
      <c r="N5801" s="3">
        <v>20.26</v>
      </c>
      <c r="O5801" s="3">
        <v>5.77</v>
      </c>
      <c r="P5801" s="3">
        <v>3.57</v>
      </c>
      <c r="Q5801" s="3">
        <v>47.63</v>
      </c>
      <c r="R5801" s="3">
        <v>24.64</v>
      </c>
      <c r="S5801" s="3">
        <v>21.13</v>
      </c>
      <c r="T5801" s="3">
        <v>1520.3313068707</v>
      </c>
      <c r="U5801" s="3">
        <v>1352.9565</v>
      </c>
    </row>
    <row r="5802" hidden="1">
      <c r="A5802" s="10" t="str">
        <f t="shared" si="1"/>
        <v>Andorra2016</v>
      </c>
      <c r="B5802" s="1" t="s">
        <v>20</v>
      </c>
      <c r="C5802" s="3">
        <v>2016.0</v>
      </c>
      <c r="D5802" s="3">
        <v>7.34</v>
      </c>
      <c r="E5802" s="3">
        <v>86.19</v>
      </c>
      <c r="F5802" s="2"/>
      <c r="G5802" s="3">
        <v>0.11</v>
      </c>
      <c r="H5802" s="3">
        <v>1354.1</v>
      </c>
      <c r="I5802" s="3">
        <v>96.91</v>
      </c>
      <c r="J5802" s="2"/>
      <c r="K5802" s="3">
        <v>2896.68</v>
      </c>
      <c r="L5802" s="3">
        <v>13.22</v>
      </c>
      <c r="M5802" s="3">
        <v>72.97</v>
      </c>
      <c r="N5802" s="3">
        <v>8.99</v>
      </c>
      <c r="O5802" s="3">
        <v>4.75</v>
      </c>
      <c r="P5802" s="3">
        <v>28.89</v>
      </c>
      <c r="Q5802" s="3">
        <v>61.2</v>
      </c>
      <c r="R5802" s="3">
        <v>5.15</v>
      </c>
      <c r="S5802" s="3">
        <v>4.01</v>
      </c>
      <c r="T5802" s="3">
        <v>1661.86626808275</v>
      </c>
      <c r="U5802" s="3">
        <v>1846.164</v>
      </c>
    </row>
    <row r="5803" hidden="1">
      <c r="A5803" s="10" t="str">
        <f t="shared" si="1"/>
        <v>Netherlands Antilles2016</v>
      </c>
      <c r="B5803" s="1" t="s">
        <v>148</v>
      </c>
      <c r="C5803" s="3">
        <v>2016.0</v>
      </c>
      <c r="D5803" s="3">
        <v>0.0</v>
      </c>
      <c r="E5803" s="3">
        <v>0.0</v>
      </c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3">
        <v>0.0</v>
      </c>
      <c r="U5803" s="3">
        <v>0.0</v>
      </c>
    </row>
    <row r="5804" hidden="1">
      <c r="A5804" s="10" t="str">
        <f t="shared" si="1"/>
        <v>United Arab Emirates2016</v>
      </c>
      <c r="B5804" s="1" t="s">
        <v>211</v>
      </c>
      <c r="C5804" s="3">
        <v>2016.0</v>
      </c>
      <c r="D5804" s="3">
        <v>19.43</v>
      </c>
      <c r="E5804" s="3">
        <v>40.47</v>
      </c>
      <c r="F5804" s="3">
        <v>-0.019275</v>
      </c>
      <c r="G5804" s="3">
        <v>0.05</v>
      </c>
      <c r="H5804" s="3">
        <v>270779.15</v>
      </c>
      <c r="I5804" s="3">
        <v>295046.69</v>
      </c>
      <c r="J5804" s="3">
        <v>25.26</v>
      </c>
      <c r="K5804" s="3">
        <v>357045.0</v>
      </c>
      <c r="L5804" s="3">
        <v>19.57</v>
      </c>
      <c r="M5804" s="3">
        <v>20.9</v>
      </c>
      <c r="N5804" s="3">
        <v>23.75</v>
      </c>
      <c r="O5804" s="3">
        <v>5.62</v>
      </c>
      <c r="P5804" s="3">
        <v>5.9</v>
      </c>
      <c r="Q5804" s="3">
        <v>19.05</v>
      </c>
      <c r="R5804" s="3">
        <v>13.8</v>
      </c>
      <c r="S5804" s="3">
        <v>12.4</v>
      </c>
      <c r="T5804" s="3">
        <v>1929.93397569212</v>
      </c>
      <c r="U5804" s="3">
        <v>2993.7811</v>
      </c>
    </row>
    <row r="5805" hidden="1">
      <c r="A5805" s="10" t="str">
        <f t="shared" si="1"/>
        <v>Argentina2016</v>
      </c>
      <c r="B5805" s="1" t="s">
        <v>23</v>
      </c>
      <c r="C5805" s="3">
        <v>2016.0</v>
      </c>
      <c r="D5805" s="3">
        <v>68.41</v>
      </c>
      <c r="E5805" s="3">
        <v>72.9</v>
      </c>
      <c r="F5805" s="3">
        <v>-0.334847</v>
      </c>
      <c r="G5805" s="3">
        <v>0.05</v>
      </c>
      <c r="H5805" s="3">
        <v>55910.81</v>
      </c>
      <c r="I5805" s="3">
        <v>57879.35</v>
      </c>
      <c r="J5805" s="3">
        <v>-1.04</v>
      </c>
      <c r="K5805" s="3">
        <v>557531.0</v>
      </c>
      <c r="L5805" s="3">
        <v>40.39</v>
      </c>
      <c r="M5805" s="3">
        <v>32.51</v>
      </c>
      <c r="N5805" s="3">
        <v>22.5</v>
      </c>
      <c r="O5805" s="3">
        <v>3.83</v>
      </c>
      <c r="P5805" s="3">
        <v>8.93</v>
      </c>
      <c r="Q5805" s="3">
        <v>14.86</v>
      </c>
      <c r="R5805" s="3">
        <v>44.18</v>
      </c>
      <c r="S5805" s="3">
        <v>30.83</v>
      </c>
      <c r="T5805" s="3">
        <v>2506.90281479793</v>
      </c>
      <c r="U5805" s="3">
        <v>1851.1523</v>
      </c>
    </row>
    <row r="5806" hidden="1">
      <c r="A5806" s="10" t="str">
        <f t="shared" si="1"/>
        <v>Armenia2016</v>
      </c>
      <c r="B5806" s="1" t="s">
        <v>24</v>
      </c>
      <c r="C5806" s="3">
        <v>2016.0</v>
      </c>
      <c r="D5806" s="3">
        <v>55.3</v>
      </c>
      <c r="E5806" s="3">
        <v>66.56</v>
      </c>
      <c r="F5806" s="3">
        <v>-0.252904</v>
      </c>
      <c r="G5806" s="3">
        <v>0.12</v>
      </c>
      <c r="H5806" s="3">
        <v>3218.46</v>
      </c>
      <c r="I5806" s="3">
        <v>1807.79</v>
      </c>
      <c r="J5806" s="3">
        <v>-8.59</v>
      </c>
      <c r="K5806" s="3">
        <v>10546.14</v>
      </c>
      <c r="L5806" s="3">
        <v>16.85</v>
      </c>
      <c r="M5806" s="3">
        <v>49.71</v>
      </c>
      <c r="N5806" s="3">
        <v>22.45</v>
      </c>
      <c r="O5806" s="3">
        <v>10.76</v>
      </c>
      <c r="P5806" s="3">
        <v>1.77</v>
      </c>
      <c r="Q5806" s="3">
        <v>42.42</v>
      </c>
      <c r="R5806" s="3">
        <v>26.03</v>
      </c>
      <c r="S5806" s="3">
        <v>28.93</v>
      </c>
      <c r="T5806" s="3">
        <v>1528.69181007752</v>
      </c>
      <c r="U5806" s="3">
        <v>1684.8221</v>
      </c>
    </row>
    <row r="5807" hidden="1">
      <c r="A5807" s="10" t="str">
        <f t="shared" si="1"/>
        <v>Antigua and Barbuda2016</v>
      </c>
      <c r="B5807" s="1" t="s">
        <v>22</v>
      </c>
      <c r="C5807" s="3">
        <v>2016.0</v>
      </c>
      <c r="D5807" s="3">
        <v>3.52</v>
      </c>
      <c r="E5807" s="3">
        <v>81.41</v>
      </c>
      <c r="F5807" s="2"/>
      <c r="G5807" s="3">
        <v>0.33</v>
      </c>
      <c r="H5807" s="3">
        <v>490.53</v>
      </c>
      <c r="I5807" s="3">
        <v>61.04</v>
      </c>
      <c r="J5807" s="3">
        <v>8.35</v>
      </c>
      <c r="K5807" s="3">
        <v>1436.59</v>
      </c>
      <c r="L5807" s="3">
        <v>16.93</v>
      </c>
      <c r="M5807" s="3">
        <v>64.48</v>
      </c>
      <c r="N5807" s="3">
        <v>10.2</v>
      </c>
      <c r="O5807" s="3">
        <v>6.87</v>
      </c>
      <c r="P5807" s="3">
        <v>7.92</v>
      </c>
      <c r="Q5807" s="3">
        <v>85.87</v>
      </c>
      <c r="R5807" s="3">
        <v>4.82</v>
      </c>
      <c r="S5807" s="3">
        <v>1.38</v>
      </c>
      <c r="T5807" s="3">
        <v>1649.98986086817</v>
      </c>
      <c r="U5807" s="3">
        <v>4254.4594</v>
      </c>
    </row>
    <row r="5808" hidden="1">
      <c r="A5808" s="10" t="str">
        <f t="shared" si="1"/>
        <v>Australia2016</v>
      </c>
      <c r="B5808" s="1" t="s">
        <v>26</v>
      </c>
      <c r="C5808" s="3">
        <v>2016.0</v>
      </c>
      <c r="D5808" s="3">
        <v>67.31</v>
      </c>
      <c r="E5808" s="3">
        <v>77.6</v>
      </c>
      <c r="F5808" s="3">
        <v>-0.585613</v>
      </c>
      <c r="G5808" s="3">
        <v>0.16</v>
      </c>
      <c r="H5808" s="3">
        <v>189406.03</v>
      </c>
      <c r="I5808" s="3">
        <v>189629.97</v>
      </c>
      <c r="J5808" s="3">
        <v>-2.28</v>
      </c>
      <c r="K5808" s="3">
        <v>1208850.0</v>
      </c>
      <c r="L5808" s="3">
        <v>31.87</v>
      </c>
      <c r="M5808" s="3">
        <v>45.73</v>
      </c>
      <c r="N5808" s="3">
        <v>15.42</v>
      </c>
      <c r="O5808" s="3">
        <v>5.95</v>
      </c>
      <c r="P5808" s="3">
        <v>5.72</v>
      </c>
      <c r="Q5808" s="3">
        <v>15.64</v>
      </c>
      <c r="R5808" s="3">
        <v>18.34</v>
      </c>
      <c r="S5808" s="3">
        <v>56.44</v>
      </c>
      <c r="T5808" s="3">
        <v>2290.61691492466</v>
      </c>
      <c r="U5808" s="3">
        <v>1554.1578</v>
      </c>
    </row>
    <row r="5809" hidden="1">
      <c r="A5809" s="10" t="str">
        <f t="shared" si="1"/>
        <v>Austria2016</v>
      </c>
      <c r="B5809" s="1" t="s">
        <v>27</v>
      </c>
      <c r="C5809" s="3">
        <v>2016.0</v>
      </c>
      <c r="D5809" s="3">
        <v>16.73</v>
      </c>
      <c r="E5809" s="3">
        <v>69.66</v>
      </c>
      <c r="F5809" s="3">
        <v>1.743944</v>
      </c>
      <c r="G5809" s="3">
        <v>0.1</v>
      </c>
      <c r="H5809" s="3">
        <v>149987.39</v>
      </c>
      <c r="I5809" s="3">
        <v>144700.69</v>
      </c>
      <c r="J5809" s="3">
        <v>3.83</v>
      </c>
      <c r="K5809" s="3">
        <v>395569.0</v>
      </c>
      <c r="L5809" s="3">
        <v>28.9</v>
      </c>
      <c r="M5809" s="3">
        <v>40.76</v>
      </c>
      <c r="N5809" s="3">
        <v>22.46</v>
      </c>
      <c r="O5809" s="3">
        <v>7.62</v>
      </c>
      <c r="P5809" s="3">
        <v>36.96</v>
      </c>
      <c r="Q5809" s="3">
        <v>32.27</v>
      </c>
      <c r="R5809" s="3">
        <v>24.3</v>
      </c>
      <c r="S5809" s="3">
        <v>3.28</v>
      </c>
      <c r="T5809" s="3">
        <v>2133.42196033007</v>
      </c>
      <c r="U5809" s="3">
        <v>1401.9551</v>
      </c>
    </row>
    <row r="5810" hidden="1">
      <c r="A5810" s="10" t="str">
        <f t="shared" si="1"/>
        <v>Azerbaijan2016</v>
      </c>
      <c r="B5810" s="1" t="s">
        <v>28</v>
      </c>
      <c r="C5810" s="3">
        <v>2016.0</v>
      </c>
      <c r="D5810" s="3">
        <v>95.9</v>
      </c>
      <c r="E5810" s="3">
        <v>67.42</v>
      </c>
      <c r="F5810" s="3">
        <v>-1.111874</v>
      </c>
      <c r="G5810" s="3">
        <v>0.1</v>
      </c>
      <c r="H5810" s="3">
        <v>8472.5</v>
      </c>
      <c r="I5810" s="3">
        <v>13380.82</v>
      </c>
      <c r="J5810" s="3">
        <v>2.78</v>
      </c>
      <c r="K5810" s="3">
        <v>37867.52</v>
      </c>
      <c r="L5810" s="3">
        <v>32.35</v>
      </c>
      <c r="M5810" s="3">
        <v>35.07</v>
      </c>
      <c r="N5810" s="3">
        <v>24.7</v>
      </c>
      <c r="O5810" s="3">
        <v>7.66</v>
      </c>
      <c r="P5810" s="3">
        <v>0.77</v>
      </c>
      <c r="Q5810" s="3">
        <v>12.56</v>
      </c>
      <c r="R5810" s="3">
        <v>3.49</v>
      </c>
      <c r="S5810" s="3">
        <v>83.14</v>
      </c>
      <c r="T5810" s="3">
        <v>2137.05221744531</v>
      </c>
      <c r="U5810" s="3">
        <v>8422.746</v>
      </c>
    </row>
    <row r="5811" hidden="1">
      <c r="A5811" s="10" t="str">
        <f t="shared" si="1"/>
        <v>Burundi2016</v>
      </c>
      <c r="B5811" s="1" t="s">
        <v>47</v>
      </c>
      <c r="C5811" s="3">
        <v>2016.0</v>
      </c>
      <c r="D5811" s="3">
        <v>68.5</v>
      </c>
      <c r="E5811" s="3">
        <v>68.79</v>
      </c>
      <c r="F5811" s="2"/>
      <c r="G5811" s="3">
        <v>0.34</v>
      </c>
      <c r="H5811" s="3">
        <v>625.33</v>
      </c>
      <c r="I5811" s="3">
        <v>123.06</v>
      </c>
      <c r="J5811" s="3">
        <v>-18.44</v>
      </c>
      <c r="K5811" s="3">
        <v>2959.64</v>
      </c>
      <c r="L5811" s="3">
        <v>15.89</v>
      </c>
      <c r="M5811" s="3">
        <v>52.9</v>
      </c>
      <c r="N5811" s="3">
        <v>22.67</v>
      </c>
      <c r="O5811" s="3">
        <v>8.47</v>
      </c>
      <c r="P5811" s="3">
        <v>3.93</v>
      </c>
      <c r="Q5811" s="3">
        <v>31.81</v>
      </c>
      <c r="R5811" s="3">
        <v>19.05</v>
      </c>
      <c r="S5811" s="3">
        <v>45.21</v>
      </c>
      <c r="T5811" s="3">
        <v>1520.35523232358</v>
      </c>
      <c r="U5811" s="3">
        <v>3248.2062</v>
      </c>
    </row>
    <row r="5812" hidden="1">
      <c r="A5812" s="10" t="str">
        <f t="shared" si="1"/>
        <v>Belgium2016</v>
      </c>
      <c r="B5812" s="1" t="s">
        <v>34</v>
      </c>
      <c r="C5812" s="3">
        <v>2016.0</v>
      </c>
      <c r="D5812" s="3">
        <v>20.45</v>
      </c>
      <c r="E5812" s="3">
        <v>58.77</v>
      </c>
      <c r="F5812" s="3">
        <v>1.294711</v>
      </c>
      <c r="G5812" s="3">
        <v>0.07</v>
      </c>
      <c r="H5812" s="3">
        <v>379298.34</v>
      </c>
      <c r="I5812" s="3">
        <v>398306.08</v>
      </c>
      <c r="J5812" s="3">
        <v>1.19</v>
      </c>
      <c r="K5812" s="3">
        <v>475740.0</v>
      </c>
      <c r="L5812" s="3">
        <v>19.08</v>
      </c>
      <c r="M5812" s="3">
        <v>39.69</v>
      </c>
      <c r="N5812" s="3">
        <v>27.45</v>
      </c>
      <c r="O5812" s="3">
        <v>12.91</v>
      </c>
      <c r="P5812" s="3">
        <v>16.54</v>
      </c>
      <c r="Q5812" s="3">
        <v>41.64</v>
      </c>
      <c r="R5812" s="3">
        <v>31.33</v>
      </c>
      <c r="S5812" s="3">
        <v>8.02</v>
      </c>
      <c r="T5812" s="3">
        <v>1695.20171925093</v>
      </c>
      <c r="U5812" s="3">
        <v>1125.4397</v>
      </c>
    </row>
    <row r="5813" hidden="1">
      <c r="A5813" s="10" t="str">
        <f t="shared" si="1"/>
        <v>Benin2016</v>
      </c>
      <c r="B5813" s="1" t="s">
        <v>37</v>
      </c>
      <c r="C5813" s="3">
        <v>2016.0</v>
      </c>
      <c r="D5813" s="3">
        <v>36.74</v>
      </c>
      <c r="E5813" s="3">
        <v>65.65</v>
      </c>
      <c r="F5813" s="2"/>
      <c r="G5813" s="3">
        <v>0.15</v>
      </c>
      <c r="H5813" s="3">
        <v>2630.16</v>
      </c>
      <c r="I5813" s="3">
        <v>409.75</v>
      </c>
      <c r="J5813" s="3">
        <v>-3.77</v>
      </c>
      <c r="K5813" s="3">
        <v>11821.07</v>
      </c>
      <c r="L5813" s="3">
        <v>10.33</v>
      </c>
      <c r="M5813" s="3">
        <v>55.32</v>
      </c>
      <c r="N5813" s="3">
        <v>14.53</v>
      </c>
      <c r="O5813" s="3">
        <v>19.81</v>
      </c>
      <c r="P5813" s="3">
        <v>4.15</v>
      </c>
      <c r="Q5813" s="3">
        <v>14.06</v>
      </c>
      <c r="R5813" s="3">
        <v>18.88</v>
      </c>
      <c r="S5813" s="3">
        <v>62.91</v>
      </c>
      <c r="T5813" s="3">
        <v>1488.16953074583</v>
      </c>
      <c r="U5813" s="3">
        <v>2738.1204</v>
      </c>
    </row>
    <row r="5814" hidden="1">
      <c r="A5814" s="10" t="str">
        <f t="shared" si="1"/>
        <v>Burkina Faso2016</v>
      </c>
      <c r="B5814" s="1" t="s">
        <v>46</v>
      </c>
      <c r="C5814" s="3">
        <v>2016.0</v>
      </c>
      <c r="D5814" s="3">
        <v>13.52</v>
      </c>
      <c r="E5814" s="3">
        <v>74.06</v>
      </c>
      <c r="F5814" s="3">
        <v>-0.861491</v>
      </c>
      <c r="G5814" s="3">
        <v>0.45</v>
      </c>
      <c r="H5814" s="3">
        <v>3342.73</v>
      </c>
      <c r="I5814" s="3">
        <v>2520.01</v>
      </c>
      <c r="J5814" s="3">
        <v>-6.06</v>
      </c>
      <c r="K5814" s="3">
        <v>12833.36</v>
      </c>
      <c r="L5814" s="3">
        <v>24.27</v>
      </c>
      <c r="M5814" s="3">
        <v>49.79</v>
      </c>
      <c r="N5814" s="3">
        <v>23.45</v>
      </c>
      <c r="O5814" s="3">
        <v>2.49</v>
      </c>
      <c r="P5814" s="3">
        <v>2.07</v>
      </c>
      <c r="Q5814" s="3">
        <v>1.93</v>
      </c>
      <c r="R5814" s="3">
        <v>68.41</v>
      </c>
      <c r="S5814" s="3">
        <v>27.59</v>
      </c>
      <c r="T5814" s="3">
        <v>1753.56495644864</v>
      </c>
      <c r="U5814" s="3">
        <v>4250.222</v>
      </c>
    </row>
    <row r="5815" hidden="1">
      <c r="A5815" s="10" t="str">
        <f t="shared" si="1"/>
        <v>Bangladesh2016</v>
      </c>
      <c r="B5815" s="1" t="s">
        <v>31</v>
      </c>
      <c r="C5815" s="3">
        <v>2016.0</v>
      </c>
      <c r="D5815" s="3">
        <v>0.0</v>
      </c>
      <c r="E5815" s="3">
        <v>0.0</v>
      </c>
      <c r="F5815" s="3">
        <v>-1.017726</v>
      </c>
      <c r="G5815" s="2"/>
      <c r="H5815" s="2"/>
      <c r="I5815" s="2"/>
      <c r="J5815" s="3">
        <v>-4.65</v>
      </c>
      <c r="K5815" s="3">
        <v>221415.0</v>
      </c>
      <c r="L5815" s="2"/>
      <c r="M5815" s="2"/>
      <c r="N5815" s="2"/>
      <c r="O5815" s="2"/>
      <c r="P5815" s="2"/>
      <c r="Q5815" s="2"/>
      <c r="R5815" s="2"/>
      <c r="S5815" s="2"/>
      <c r="T5815" s="3">
        <v>0.0</v>
      </c>
      <c r="U5815" s="3">
        <v>0.0</v>
      </c>
    </row>
    <row r="5816" hidden="1">
      <c r="A5816" s="10" t="str">
        <f t="shared" si="1"/>
        <v>Bulgaria2016</v>
      </c>
      <c r="B5816" s="1" t="s">
        <v>45</v>
      </c>
      <c r="C5816" s="3">
        <v>2016.0</v>
      </c>
      <c r="D5816" s="3">
        <v>31.25</v>
      </c>
      <c r="E5816" s="3">
        <v>52.76</v>
      </c>
      <c r="F5816" s="3">
        <v>0.509062</v>
      </c>
      <c r="G5816" s="3">
        <v>0.05</v>
      </c>
      <c r="H5816" s="3">
        <v>28958.14</v>
      </c>
      <c r="I5816" s="3">
        <v>26688.18</v>
      </c>
      <c r="J5816" s="3">
        <v>4.95</v>
      </c>
      <c r="K5816" s="3">
        <v>53806.89</v>
      </c>
      <c r="L5816" s="3">
        <v>20.73</v>
      </c>
      <c r="M5816" s="3">
        <v>32.03</v>
      </c>
      <c r="N5816" s="3">
        <v>25.19</v>
      </c>
      <c r="O5816" s="3">
        <v>16.53</v>
      </c>
      <c r="P5816" s="3">
        <v>17.87</v>
      </c>
      <c r="Q5816" s="3">
        <v>37.93</v>
      </c>
      <c r="R5816" s="3">
        <v>25.82</v>
      </c>
      <c r="S5816" s="3">
        <v>13.3</v>
      </c>
      <c r="T5816" s="3">
        <v>1637.37911714422</v>
      </c>
      <c r="U5816" s="3">
        <v>979.3399</v>
      </c>
    </row>
    <row r="5817" hidden="1">
      <c r="A5817" s="10" t="str">
        <f t="shared" si="1"/>
        <v>Bahrain2016</v>
      </c>
      <c r="B5817" s="1" t="s">
        <v>30</v>
      </c>
      <c r="C5817" s="3">
        <v>2016.0</v>
      </c>
      <c r="D5817" s="3">
        <v>48.58</v>
      </c>
      <c r="E5817" s="3">
        <v>53.97</v>
      </c>
      <c r="F5817" s="3">
        <v>0.239933</v>
      </c>
      <c r="G5817" s="3">
        <v>0.06</v>
      </c>
      <c r="H5817" s="3">
        <v>14748.52</v>
      </c>
      <c r="I5817" s="3">
        <v>10545.89</v>
      </c>
      <c r="J5817" s="3">
        <v>8.78</v>
      </c>
      <c r="K5817" s="3">
        <v>32234.97</v>
      </c>
      <c r="L5817" s="3">
        <v>20.22</v>
      </c>
      <c r="M5817" s="3">
        <v>33.75</v>
      </c>
      <c r="N5817" s="3">
        <v>17.56</v>
      </c>
      <c r="O5817" s="3">
        <v>28.46</v>
      </c>
      <c r="P5817" s="3">
        <v>11.24</v>
      </c>
      <c r="Q5817" s="3">
        <v>53.94</v>
      </c>
      <c r="R5817" s="3">
        <v>26.55</v>
      </c>
      <c r="S5817" s="3">
        <v>8.2</v>
      </c>
      <c r="T5817" s="3">
        <v>1746.90527364592</v>
      </c>
      <c r="U5817" s="3">
        <v>2081.9115</v>
      </c>
    </row>
    <row r="5818" hidden="1">
      <c r="A5818" s="10" t="str">
        <f t="shared" si="1"/>
        <v>Bahamas, The2016</v>
      </c>
      <c r="B5818" s="1" t="s">
        <v>29</v>
      </c>
      <c r="C5818" s="3">
        <v>2016.0</v>
      </c>
      <c r="D5818" s="3">
        <v>34.79</v>
      </c>
      <c r="E5818" s="3">
        <v>76.51</v>
      </c>
      <c r="F5818" s="2"/>
      <c r="G5818" s="3">
        <v>0.12</v>
      </c>
      <c r="H5818" s="3">
        <v>2930.86</v>
      </c>
      <c r="I5818" s="3">
        <v>402.71</v>
      </c>
      <c r="J5818" s="3">
        <v>-0.75</v>
      </c>
      <c r="K5818" s="3">
        <v>11928.5</v>
      </c>
      <c r="L5818" s="3">
        <v>16.74</v>
      </c>
      <c r="M5818" s="3">
        <v>59.77</v>
      </c>
      <c r="N5818" s="3">
        <v>11.36</v>
      </c>
      <c r="O5818" s="3">
        <v>8.15</v>
      </c>
      <c r="P5818" s="3">
        <v>18.1</v>
      </c>
      <c r="Q5818" s="3">
        <v>31.37</v>
      </c>
      <c r="R5818" s="3">
        <v>39.72</v>
      </c>
      <c r="S5818" s="3">
        <v>10.81</v>
      </c>
      <c r="T5818" s="3">
        <v>1625.48734815284</v>
      </c>
      <c r="U5818" s="3">
        <v>1325.7357</v>
      </c>
    </row>
    <row r="5819" hidden="1">
      <c r="A5819" s="10" t="str">
        <f t="shared" si="1"/>
        <v>Bosnia and Herzegovina2016</v>
      </c>
      <c r="B5819" s="1" t="s">
        <v>41</v>
      </c>
      <c r="C5819" s="3">
        <v>2016.0</v>
      </c>
      <c r="D5819" s="3">
        <v>27.73</v>
      </c>
      <c r="E5819" s="3">
        <v>60.36</v>
      </c>
      <c r="F5819" s="3">
        <v>0.693416</v>
      </c>
      <c r="G5819" s="3">
        <v>0.07</v>
      </c>
      <c r="H5819" s="3">
        <v>9141.88</v>
      </c>
      <c r="I5819" s="3">
        <v>5327.58</v>
      </c>
      <c r="J5819" s="3">
        <v>-16.57</v>
      </c>
      <c r="K5819" s="3">
        <v>16913.33</v>
      </c>
      <c r="L5819" s="3">
        <v>16.31</v>
      </c>
      <c r="M5819" s="3">
        <v>44.05</v>
      </c>
      <c r="N5819" s="3">
        <v>27.16</v>
      </c>
      <c r="O5819" s="3">
        <v>12.31</v>
      </c>
      <c r="P5819" s="3">
        <v>12.96</v>
      </c>
      <c r="Q5819" s="3">
        <v>34.11</v>
      </c>
      <c r="R5819" s="3">
        <v>40.6</v>
      </c>
      <c r="S5819" s="3">
        <v>8.93</v>
      </c>
      <c r="T5819" s="3">
        <v>1569.48481329517</v>
      </c>
      <c r="U5819" s="3">
        <v>974.3523</v>
      </c>
    </row>
    <row r="5820" hidden="1">
      <c r="A5820" s="10" t="str">
        <f t="shared" si="1"/>
        <v>Belarus2016</v>
      </c>
      <c r="B5820" s="1" t="s">
        <v>33</v>
      </c>
      <c r="C5820" s="3">
        <v>2016.0</v>
      </c>
      <c r="D5820" s="3">
        <v>43.11</v>
      </c>
      <c r="E5820" s="3">
        <v>51.15</v>
      </c>
      <c r="F5820" s="3">
        <v>0.879499</v>
      </c>
      <c r="G5820" s="3">
        <v>0.3</v>
      </c>
      <c r="H5820" s="3">
        <v>27609.88</v>
      </c>
      <c r="I5820" s="3">
        <v>23537.35</v>
      </c>
      <c r="J5820" s="3">
        <v>-0.19</v>
      </c>
      <c r="K5820" s="3">
        <v>47722.66</v>
      </c>
      <c r="L5820" s="3">
        <v>18.62</v>
      </c>
      <c r="M5820" s="3">
        <v>32.53</v>
      </c>
      <c r="N5820" s="3">
        <v>20.57</v>
      </c>
      <c r="O5820" s="3">
        <v>24.67</v>
      </c>
      <c r="P5820" s="3">
        <v>15.49</v>
      </c>
      <c r="Q5820" s="3">
        <v>41.89</v>
      </c>
      <c r="R5820" s="3">
        <v>29.71</v>
      </c>
      <c r="S5820" s="3">
        <v>8.79</v>
      </c>
      <c r="T5820" s="3">
        <v>1646.6504499882</v>
      </c>
      <c r="U5820" s="3">
        <v>1070.7986</v>
      </c>
    </row>
    <row r="5821" hidden="1">
      <c r="A5821" s="10" t="str">
        <f t="shared" si="1"/>
        <v>Belgium-Luxembourg2016</v>
      </c>
      <c r="B5821" s="1" t="s">
        <v>35</v>
      </c>
      <c r="C5821" s="3">
        <v>2016.0</v>
      </c>
      <c r="D5821" s="3">
        <v>0.0</v>
      </c>
      <c r="E5821" s="3">
        <v>0.0</v>
      </c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3">
        <v>0.0</v>
      </c>
      <c r="U5821" s="3">
        <v>0.0</v>
      </c>
    </row>
    <row r="5822" hidden="1">
      <c r="A5822" s="10" t="str">
        <f t="shared" si="1"/>
        <v>Belize2016</v>
      </c>
      <c r="B5822" s="1" t="s">
        <v>36</v>
      </c>
      <c r="C5822" s="3">
        <v>2016.0</v>
      </c>
      <c r="D5822" s="3">
        <v>72.32</v>
      </c>
      <c r="E5822" s="3">
        <v>82.47</v>
      </c>
      <c r="F5822" s="2"/>
      <c r="G5822" s="3">
        <v>0.13</v>
      </c>
      <c r="H5822" s="3">
        <v>952.49</v>
      </c>
      <c r="I5822" s="3">
        <v>246.16</v>
      </c>
      <c r="J5822" s="3">
        <v>-9.01</v>
      </c>
      <c r="K5822" s="3">
        <v>1775.1</v>
      </c>
      <c r="L5822" s="3">
        <v>21.49</v>
      </c>
      <c r="M5822" s="3">
        <v>60.98</v>
      </c>
      <c r="N5822" s="3">
        <v>14.5</v>
      </c>
      <c r="O5822" s="3">
        <v>2.8</v>
      </c>
      <c r="P5822" s="3">
        <v>3.34</v>
      </c>
      <c r="Q5822" s="3">
        <v>36.26</v>
      </c>
      <c r="R5822" s="3">
        <v>31.37</v>
      </c>
      <c r="S5822" s="3">
        <v>14.6</v>
      </c>
      <c r="T5822" s="3">
        <v>1787.08751385244</v>
      </c>
      <c r="U5822" s="3">
        <v>2752.6201</v>
      </c>
    </row>
    <row r="5823" hidden="1">
      <c r="A5823" s="10" t="str">
        <f t="shared" si="1"/>
        <v>Bermuda2016</v>
      </c>
      <c r="B5823" s="1" t="s">
        <v>38</v>
      </c>
      <c r="C5823" s="3">
        <v>2016.0</v>
      </c>
      <c r="D5823" s="3">
        <v>66.5</v>
      </c>
      <c r="E5823" s="3">
        <v>74.93</v>
      </c>
      <c r="F5823" s="2"/>
      <c r="G5823" s="3">
        <v>0.39</v>
      </c>
      <c r="H5823" s="3">
        <v>971.43</v>
      </c>
      <c r="I5823" s="3">
        <v>8.32</v>
      </c>
      <c r="J5823" s="3">
        <v>25.91</v>
      </c>
      <c r="K5823" s="3">
        <v>6899.91</v>
      </c>
      <c r="L5823" s="3">
        <v>13.31</v>
      </c>
      <c r="M5823" s="3">
        <v>61.62</v>
      </c>
      <c r="N5823" s="3">
        <v>6.08</v>
      </c>
      <c r="O5823" s="3">
        <v>6.92</v>
      </c>
      <c r="P5823" s="3">
        <v>24.22</v>
      </c>
      <c r="Q5823" s="3">
        <v>69.22</v>
      </c>
      <c r="R5823" s="3">
        <v>2.31</v>
      </c>
      <c r="S5823" s="3">
        <v>2.18</v>
      </c>
      <c r="T5823" s="3">
        <v>1593.93451242012</v>
      </c>
      <c r="U5823" s="3">
        <v>4449.7645</v>
      </c>
    </row>
    <row r="5824" hidden="1">
      <c r="A5824" s="10" t="str">
        <f t="shared" si="1"/>
        <v>Bolivia2016</v>
      </c>
      <c r="B5824" s="1" t="s">
        <v>40</v>
      </c>
      <c r="C5824" s="3">
        <v>2016.0</v>
      </c>
      <c r="D5824" s="3">
        <v>78.11</v>
      </c>
      <c r="E5824" s="3">
        <v>72.97</v>
      </c>
      <c r="F5824" s="3">
        <v>-1.009709</v>
      </c>
      <c r="G5824" s="3">
        <v>0.09</v>
      </c>
      <c r="H5824" s="3">
        <v>8563.81</v>
      </c>
      <c r="I5824" s="3">
        <v>7258.71</v>
      </c>
      <c r="J5824" s="3">
        <v>-7.43</v>
      </c>
      <c r="K5824" s="3">
        <v>33941.13</v>
      </c>
      <c r="L5824" s="3">
        <v>33.66</v>
      </c>
      <c r="M5824" s="3">
        <v>39.31</v>
      </c>
      <c r="N5824" s="3">
        <v>24.96</v>
      </c>
      <c r="O5824" s="3">
        <v>1.99</v>
      </c>
      <c r="P5824" s="3">
        <v>1.61</v>
      </c>
      <c r="Q5824" s="3">
        <v>33.77</v>
      </c>
      <c r="R5824" s="3">
        <v>31.29</v>
      </c>
      <c r="S5824" s="3">
        <v>33.32</v>
      </c>
      <c r="T5824" s="3">
        <v>2228.43896136806</v>
      </c>
      <c r="U5824" s="3">
        <v>2044.6087</v>
      </c>
    </row>
    <row r="5825" hidden="1">
      <c r="A5825" s="10" t="str">
        <f t="shared" si="1"/>
        <v>Brazil2016</v>
      </c>
      <c r="B5825" s="1" t="s">
        <v>43</v>
      </c>
      <c r="C5825" s="3">
        <v>2016.0</v>
      </c>
      <c r="D5825" s="3">
        <v>58.09</v>
      </c>
      <c r="E5825" s="3">
        <v>60.08</v>
      </c>
      <c r="F5825" s="3">
        <v>0.284988</v>
      </c>
      <c r="G5825" s="3">
        <v>0.08</v>
      </c>
      <c r="H5825" s="3">
        <v>137552.0</v>
      </c>
      <c r="I5825" s="3">
        <v>185235.4</v>
      </c>
      <c r="J5825" s="3">
        <v>0.4</v>
      </c>
      <c r="K5825" s="3">
        <v>1795700.0</v>
      </c>
      <c r="L5825" s="3">
        <v>35.3</v>
      </c>
      <c r="M5825" s="3">
        <v>24.78</v>
      </c>
      <c r="N5825" s="3">
        <v>31.16</v>
      </c>
      <c r="O5825" s="3">
        <v>8.75</v>
      </c>
      <c r="P5825" s="3">
        <v>16.4</v>
      </c>
      <c r="Q5825" s="3">
        <v>13.42</v>
      </c>
      <c r="R5825" s="3">
        <v>29.55</v>
      </c>
      <c r="S5825" s="3">
        <v>39.48</v>
      </c>
      <c r="T5825" s="3">
        <v>2027.93736749677</v>
      </c>
      <c r="U5825" s="3">
        <v>944.2286</v>
      </c>
    </row>
    <row r="5826" hidden="1">
      <c r="A5826" s="10" t="str">
        <f t="shared" si="1"/>
        <v>Barbados2016</v>
      </c>
      <c r="B5826" s="1" t="s">
        <v>32</v>
      </c>
      <c r="C5826" s="3">
        <v>2016.0</v>
      </c>
      <c r="D5826" s="3">
        <v>40.25</v>
      </c>
      <c r="E5826" s="3">
        <v>81.83</v>
      </c>
      <c r="F5826" s="2"/>
      <c r="G5826" s="3">
        <v>0.07</v>
      </c>
      <c r="H5826" s="3">
        <v>1621.27</v>
      </c>
      <c r="I5826" s="3">
        <v>516.83</v>
      </c>
      <c r="J5826" s="3">
        <v>1.0</v>
      </c>
      <c r="K5826" s="3">
        <v>4830.0</v>
      </c>
      <c r="L5826" s="3">
        <v>18.5</v>
      </c>
      <c r="M5826" s="3">
        <v>63.33</v>
      </c>
      <c r="N5826" s="3">
        <v>10.55</v>
      </c>
      <c r="O5826" s="3">
        <v>7.26</v>
      </c>
      <c r="P5826" s="3">
        <v>6.91</v>
      </c>
      <c r="Q5826" s="3">
        <v>74.85</v>
      </c>
      <c r="R5826" s="3">
        <v>14.38</v>
      </c>
      <c r="S5826" s="3">
        <v>3.16</v>
      </c>
      <c r="T5826" s="3">
        <v>1659.49626228454</v>
      </c>
      <c r="U5826" s="3">
        <v>1206.1521</v>
      </c>
    </row>
    <row r="5827" hidden="1">
      <c r="A5827" s="10" t="str">
        <f t="shared" si="1"/>
        <v>Brunei2016</v>
      </c>
      <c r="B5827" s="1" t="s">
        <v>44</v>
      </c>
      <c r="C5827" s="3">
        <v>2016.0</v>
      </c>
      <c r="D5827" s="3">
        <v>88.12</v>
      </c>
      <c r="E5827" s="3">
        <v>74.12</v>
      </c>
      <c r="F5827" s="2"/>
      <c r="G5827" s="3">
        <v>0.18</v>
      </c>
      <c r="H5827" s="3">
        <v>2678.51</v>
      </c>
      <c r="I5827" s="3">
        <v>4875.08</v>
      </c>
      <c r="J5827" s="3">
        <v>11.84</v>
      </c>
      <c r="K5827" s="3">
        <v>11400.85</v>
      </c>
      <c r="L5827" s="3">
        <v>24.13</v>
      </c>
      <c r="M5827" s="3">
        <v>49.99</v>
      </c>
      <c r="N5827" s="3">
        <v>19.5</v>
      </c>
      <c r="O5827" s="3">
        <v>6.09</v>
      </c>
      <c r="P5827" s="3">
        <v>4.66</v>
      </c>
      <c r="Q5827" s="3">
        <v>50.42</v>
      </c>
      <c r="R5827" s="3">
        <v>5.83</v>
      </c>
      <c r="S5827" s="3">
        <v>38.91</v>
      </c>
      <c r="T5827" s="3">
        <v>2015.35914669513</v>
      </c>
      <c r="U5827" s="3">
        <v>7763.9531</v>
      </c>
    </row>
    <row r="5828" hidden="1">
      <c r="A5828" s="10" t="str">
        <f t="shared" si="1"/>
        <v>Bhutan2016</v>
      </c>
      <c r="B5828" s="1" t="s">
        <v>39</v>
      </c>
      <c r="C5828" s="3">
        <v>2016.0</v>
      </c>
      <c r="D5828" s="3">
        <v>0.0</v>
      </c>
      <c r="E5828" s="3">
        <v>0.0</v>
      </c>
      <c r="F5828" s="2"/>
      <c r="G5828" s="2"/>
      <c r="H5828" s="2"/>
      <c r="I5828" s="2"/>
      <c r="J5828" s="3">
        <v>-26.17</v>
      </c>
      <c r="K5828" s="3">
        <v>2158.97</v>
      </c>
      <c r="L5828" s="2"/>
      <c r="M5828" s="2"/>
      <c r="N5828" s="2"/>
      <c r="O5828" s="2"/>
      <c r="P5828" s="2"/>
      <c r="Q5828" s="2"/>
      <c r="R5828" s="2"/>
      <c r="S5828" s="2"/>
      <c r="T5828" s="3">
        <v>0.0</v>
      </c>
      <c r="U5828" s="3">
        <v>0.0</v>
      </c>
    </row>
    <row r="5829" hidden="1">
      <c r="A5829" s="10" t="str">
        <f t="shared" si="1"/>
        <v>Botswana2016</v>
      </c>
      <c r="B5829" s="1" t="s">
        <v>42</v>
      </c>
      <c r="C5829" s="3">
        <v>2016.0</v>
      </c>
      <c r="D5829" s="3">
        <v>2.47</v>
      </c>
      <c r="E5829" s="3">
        <v>54.35</v>
      </c>
      <c r="F5829" s="3">
        <v>-0.949899</v>
      </c>
      <c r="G5829" s="3">
        <v>0.15</v>
      </c>
      <c r="H5829" s="3">
        <v>6102.72</v>
      </c>
      <c r="I5829" s="3">
        <v>7320.71</v>
      </c>
      <c r="J5829" s="3">
        <v>8.36</v>
      </c>
      <c r="K5829" s="3">
        <v>15646.35</v>
      </c>
      <c r="L5829" s="3">
        <v>17.02</v>
      </c>
      <c r="M5829" s="3">
        <v>37.33</v>
      </c>
      <c r="N5829" s="3">
        <v>11.76</v>
      </c>
      <c r="O5829" s="3">
        <v>32.68</v>
      </c>
      <c r="P5829" s="3">
        <v>1.29</v>
      </c>
      <c r="Q5829" s="3">
        <v>3.65</v>
      </c>
      <c r="R5829" s="3">
        <v>10.46</v>
      </c>
      <c r="S5829" s="3">
        <v>84.45</v>
      </c>
      <c r="T5829" s="3">
        <v>1928.9412208566</v>
      </c>
      <c r="U5829" s="3">
        <v>7903.7448</v>
      </c>
    </row>
    <row r="5830" hidden="1">
      <c r="A5830" s="10" t="str">
        <f t="shared" si="1"/>
        <v>Central African Republic2016</v>
      </c>
      <c r="B5830" s="1" t="s">
        <v>53</v>
      </c>
      <c r="C5830" s="3">
        <v>2016.0</v>
      </c>
      <c r="D5830" s="3">
        <v>33.0</v>
      </c>
      <c r="E5830" s="3">
        <v>86.64</v>
      </c>
      <c r="F5830" s="2"/>
      <c r="G5830" s="3">
        <v>0.15</v>
      </c>
      <c r="H5830" s="3">
        <v>401.32</v>
      </c>
      <c r="I5830" s="3">
        <v>88.45</v>
      </c>
      <c r="J5830" s="3">
        <v>-20.89</v>
      </c>
      <c r="K5830" s="3">
        <v>1825.02</v>
      </c>
      <c r="L5830" s="3">
        <v>37.04</v>
      </c>
      <c r="M5830" s="3">
        <v>49.6</v>
      </c>
      <c r="N5830" s="3">
        <v>11.3</v>
      </c>
      <c r="O5830" s="3">
        <v>1.42</v>
      </c>
      <c r="P5830" s="3">
        <v>57.72</v>
      </c>
      <c r="Q5830" s="3">
        <v>1.43</v>
      </c>
      <c r="R5830" s="3">
        <v>15.79</v>
      </c>
      <c r="S5830" s="3">
        <v>25.05</v>
      </c>
      <c r="T5830" s="3">
        <v>2455.40627475064</v>
      </c>
      <c r="U5830" s="3">
        <v>4502.589</v>
      </c>
    </row>
    <row r="5831" hidden="1">
      <c r="A5831" s="10" t="str">
        <f t="shared" si="1"/>
        <v>Canada2016</v>
      </c>
      <c r="B5831" s="1" t="s">
        <v>50</v>
      </c>
      <c r="C5831" s="3">
        <v>2016.0</v>
      </c>
      <c r="D5831" s="3">
        <v>37.17</v>
      </c>
      <c r="E5831" s="3">
        <v>72.57</v>
      </c>
      <c r="F5831" s="3">
        <v>0.541041</v>
      </c>
      <c r="G5831" s="3">
        <v>0.52</v>
      </c>
      <c r="H5831" s="3">
        <v>402287.82</v>
      </c>
      <c r="I5831" s="3">
        <v>388853.14</v>
      </c>
      <c r="J5831" s="3">
        <v>-2.36</v>
      </c>
      <c r="K5831" s="3">
        <v>1528240.0</v>
      </c>
      <c r="L5831" s="3">
        <v>36.53</v>
      </c>
      <c r="M5831" s="3">
        <v>36.04</v>
      </c>
      <c r="N5831" s="3">
        <v>17.39</v>
      </c>
      <c r="O5831" s="3">
        <v>8.02</v>
      </c>
      <c r="P5831" s="3">
        <v>18.07</v>
      </c>
      <c r="Q5831" s="3">
        <v>30.38</v>
      </c>
      <c r="R5831" s="3">
        <v>25.19</v>
      </c>
      <c r="S5831" s="3">
        <v>21.17</v>
      </c>
      <c r="T5831" s="3">
        <v>2372.42185442669</v>
      </c>
      <c r="U5831" s="3">
        <v>1070.853</v>
      </c>
    </row>
    <row r="5832" hidden="1">
      <c r="A5832" s="10" t="str">
        <f t="shared" si="1"/>
        <v>Switzerland2016</v>
      </c>
      <c r="B5832" s="1" t="s">
        <v>196</v>
      </c>
      <c r="C5832" s="3">
        <v>2016.0</v>
      </c>
      <c r="D5832" s="3">
        <v>4.37</v>
      </c>
      <c r="E5832" s="3">
        <v>48.11</v>
      </c>
      <c r="F5832" s="3">
        <v>2.328616</v>
      </c>
      <c r="G5832" s="3">
        <v>0.07</v>
      </c>
      <c r="H5832" s="3">
        <v>269157.23</v>
      </c>
      <c r="I5832" s="3">
        <v>304691.3</v>
      </c>
      <c r="J5832" s="3">
        <v>11.52</v>
      </c>
      <c r="K5832" s="3">
        <v>671309.0</v>
      </c>
      <c r="L5832" s="3">
        <v>16.27</v>
      </c>
      <c r="M5832" s="3">
        <v>31.84</v>
      </c>
      <c r="N5832" s="3">
        <v>48.36</v>
      </c>
      <c r="O5832" s="3">
        <v>3.42</v>
      </c>
      <c r="P5832" s="3">
        <v>16.46</v>
      </c>
      <c r="Q5832" s="3">
        <v>32.47</v>
      </c>
      <c r="R5832" s="3">
        <v>49.41</v>
      </c>
      <c r="S5832" s="3">
        <v>0.57</v>
      </c>
      <c r="T5832" s="3">
        <v>1775.35739361617</v>
      </c>
      <c r="U5832" s="3">
        <v>2343.6466</v>
      </c>
    </row>
    <row r="5833" hidden="1">
      <c r="A5833" s="10" t="str">
        <f t="shared" si="1"/>
        <v>Chile2016</v>
      </c>
      <c r="B5833" s="1" t="s">
        <v>55</v>
      </c>
      <c r="C5833" s="3">
        <v>2016.0</v>
      </c>
      <c r="D5833" s="3">
        <v>60.75</v>
      </c>
      <c r="E5833" s="3">
        <v>74.26</v>
      </c>
      <c r="F5833" s="3">
        <v>-0.162923</v>
      </c>
      <c r="G5833" s="3">
        <v>0.12</v>
      </c>
      <c r="H5833" s="3">
        <v>59352.04</v>
      </c>
      <c r="I5833" s="3">
        <v>60717.53</v>
      </c>
      <c r="J5833" s="3">
        <v>0.61</v>
      </c>
      <c r="K5833" s="3">
        <v>250440.0</v>
      </c>
      <c r="L5833" s="3">
        <v>32.74</v>
      </c>
      <c r="M5833" s="3">
        <v>41.52</v>
      </c>
      <c r="N5833" s="3">
        <v>15.59</v>
      </c>
      <c r="O5833" s="3">
        <v>10.15</v>
      </c>
      <c r="P5833" s="3">
        <v>3.04</v>
      </c>
      <c r="Q5833" s="3">
        <v>10.95</v>
      </c>
      <c r="R5833" s="3">
        <v>41.0</v>
      </c>
      <c r="S5833" s="3">
        <v>45.02</v>
      </c>
      <c r="T5833" s="3">
        <v>2157.63166600896</v>
      </c>
      <c r="U5833" s="3">
        <v>1665.2301</v>
      </c>
    </row>
    <row r="5834" hidden="1">
      <c r="A5834" s="10" t="str">
        <f t="shared" si="1"/>
        <v>China2016</v>
      </c>
      <c r="B5834" s="1" t="s">
        <v>56</v>
      </c>
      <c r="C5834" s="3">
        <v>2016.0</v>
      </c>
      <c r="D5834" s="3">
        <v>6.63</v>
      </c>
      <c r="E5834" s="3">
        <v>55.28</v>
      </c>
      <c r="F5834" s="3">
        <v>1.249079</v>
      </c>
      <c r="G5834" s="3">
        <v>0.07</v>
      </c>
      <c r="H5834" s="3">
        <v>1587920.69</v>
      </c>
      <c r="I5834" s="3">
        <v>2097637.17</v>
      </c>
      <c r="J5834" s="3">
        <v>2.27</v>
      </c>
      <c r="K5834" s="3">
        <v>1.12333E7</v>
      </c>
      <c r="L5834" s="3">
        <v>42.58</v>
      </c>
      <c r="M5834" s="3">
        <v>12.7</v>
      </c>
      <c r="N5834" s="3">
        <v>22.54</v>
      </c>
      <c r="O5834" s="3">
        <v>21.37</v>
      </c>
      <c r="P5834" s="3">
        <v>44.21</v>
      </c>
      <c r="Q5834" s="3">
        <v>37.45</v>
      </c>
      <c r="R5834" s="3">
        <v>16.31</v>
      </c>
      <c r="S5834" s="3">
        <v>1.82</v>
      </c>
      <c r="T5834" s="3">
        <v>2195.68958111</v>
      </c>
      <c r="U5834" s="3">
        <v>2224.4463</v>
      </c>
    </row>
    <row r="5835" hidden="1">
      <c r="A5835" s="10" t="str">
        <f t="shared" si="1"/>
        <v>Cote d'Ivoire2016</v>
      </c>
      <c r="B5835" s="1" t="s">
        <v>62</v>
      </c>
      <c r="C5835" s="3">
        <v>2016.0</v>
      </c>
      <c r="D5835" s="3">
        <v>73.33</v>
      </c>
      <c r="E5835" s="3">
        <v>56.85</v>
      </c>
      <c r="F5835" s="3">
        <v>-0.977045</v>
      </c>
      <c r="G5835" s="3">
        <v>0.05</v>
      </c>
      <c r="H5835" s="3">
        <v>8581.38</v>
      </c>
      <c r="I5835" s="3">
        <v>10776.85</v>
      </c>
      <c r="J5835" s="3">
        <v>1.67</v>
      </c>
      <c r="K5835" s="3">
        <v>47964.23</v>
      </c>
      <c r="L5835" s="3">
        <v>25.15</v>
      </c>
      <c r="M5835" s="3">
        <v>31.7</v>
      </c>
      <c r="N5835" s="3">
        <v>21.33</v>
      </c>
      <c r="O5835" s="3">
        <v>21.82</v>
      </c>
      <c r="P5835" s="3">
        <v>4.21</v>
      </c>
      <c r="Q5835" s="3">
        <v>17.63</v>
      </c>
      <c r="R5835" s="3">
        <v>26.08</v>
      </c>
      <c r="S5835" s="3">
        <v>52.08</v>
      </c>
      <c r="T5835" s="3">
        <v>1606.11704964432</v>
      </c>
      <c r="U5835" s="3">
        <v>2519.9508</v>
      </c>
    </row>
    <row r="5836" hidden="1">
      <c r="A5836" s="10" t="str">
        <f t="shared" si="1"/>
        <v>Cameroon2016</v>
      </c>
      <c r="B5836" s="1" t="s">
        <v>49</v>
      </c>
      <c r="C5836" s="3">
        <v>2016.0</v>
      </c>
      <c r="D5836" s="3">
        <v>75.88</v>
      </c>
      <c r="E5836" s="3">
        <v>61.07</v>
      </c>
      <c r="F5836" s="3">
        <v>-1.134297</v>
      </c>
      <c r="G5836" s="3">
        <v>0.07</v>
      </c>
      <c r="H5836" s="3">
        <v>4898.89</v>
      </c>
      <c r="I5836" s="3">
        <v>2130.45</v>
      </c>
      <c r="J5836" s="3">
        <v>-4.73</v>
      </c>
      <c r="K5836" s="3">
        <v>32643.7</v>
      </c>
      <c r="L5836" s="3">
        <v>24.44</v>
      </c>
      <c r="M5836" s="3">
        <v>36.63</v>
      </c>
      <c r="N5836" s="3">
        <v>24.15</v>
      </c>
      <c r="O5836" s="3">
        <v>14.73</v>
      </c>
      <c r="P5836" s="3">
        <v>1.66</v>
      </c>
      <c r="Q5836" s="3">
        <v>12.38</v>
      </c>
      <c r="R5836" s="3">
        <v>31.62</v>
      </c>
      <c r="S5836" s="3">
        <v>54.29</v>
      </c>
      <c r="T5836" s="3">
        <v>1688.6211772088</v>
      </c>
      <c r="U5836" s="3">
        <v>2251.0191</v>
      </c>
    </row>
    <row r="5837" hidden="1">
      <c r="A5837" s="10" t="str">
        <f t="shared" si="1"/>
        <v>Congo, Rep.2016</v>
      </c>
      <c r="B5837" s="1" t="s">
        <v>59</v>
      </c>
      <c r="C5837" s="3">
        <v>2016.0</v>
      </c>
      <c r="D5837" s="3">
        <v>21.78</v>
      </c>
      <c r="E5837" s="3">
        <v>92.4</v>
      </c>
      <c r="F5837" s="3">
        <v>-0.562294</v>
      </c>
      <c r="G5837" s="3">
        <v>0.21</v>
      </c>
      <c r="H5837" s="3">
        <v>11270.35</v>
      </c>
      <c r="I5837" s="3">
        <v>7900.59</v>
      </c>
      <c r="J5837" s="3">
        <v>-40.32</v>
      </c>
      <c r="K5837" s="3">
        <v>10335.42</v>
      </c>
      <c r="L5837" s="3">
        <v>81.88</v>
      </c>
      <c r="M5837" s="3">
        <v>10.52</v>
      </c>
      <c r="N5837" s="3">
        <v>5.72</v>
      </c>
      <c r="O5837" s="3">
        <v>1.8</v>
      </c>
      <c r="P5837" s="3">
        <v>77.3</v>
      </c>
      <c r="Q5837" s="3">
        <v>0.89</v>
      </c>
      <c r="R5837" s="3">
        <v>1.09</v>
      </c>
      <c r="S5837" s="3">
        <v>20.62</v>
      </c>
      <c r="T5837" s="3">
        <v>4329.33303937325</v>
      </c>
      <c r="U5837" s="3">
        <v>5967.8649</v>
      </c>
    </row>
    <row r="5838" hidden="1">
      <c r="A5838" s="10" t="str">
        <f t="shared" si="1"/>
        <v>Cook Islands2016</v>
      </c>
      <c r="B5838" s="1" t="s">
        <v>60</v>
      </c>
      <c r="C5838" s="3">
        <v>2016.0</v>
      </c>
      <c r="D5838" s="3">
        <v>0.0</v>
      </c>
      <c r="E5838" s="3">
        <v>0.0</v>
      </c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3">
        <v>0.0</v>
      </c>
      <c r="U5838" s="3">
        <v>0.0</v>
      </c>
    </row>
    <row r="5839" hidden="1">
      <c r="A5839" s="10" t="str">
        <f t="shared" si="1"/>
        <v>Colombia2016</v>
      </c>
      <c r="B5839" s="1" t="s">
        <v>57</v>
      </c>
      <c r="C5839" s="3">
        <v>2016.0</v>
      </c>
      <c r="D5839" s="3">
        <v>70.95</v>
      </c>
      <c r="E5839" s="3">
        <v>63.6</v>
      </c>
      <c r="F5839" s="3">
        <v>-0.040341</v>
      </c>
      <c r="G5839" s="3">
        <v>0.17</v>
      </c>
      <c r="H5839" s="3">
        <v>44831.14</v>
      </c>
      <c r="I5839" s="3">
        <v>31044.99</v>
      </c>
      <c r="J5839" s="3">
        <v>-6.77</v>
      </c>
      <c r="K5839" s="3">
        <v>282825.0</v>
      </c>
      <c r="L5839" s="3">
        <v>27.45</v>
      </c>
      <c r="M5839" s="3">
        <v>36.15</v>
      </c>
      <c r="N5839" s="3">
        <v>28.79</v>
      </c>
      <c r="O5839" s="3">
        <v>6.47</v>
      </c>
      <c r="P5839" s="3">
        <v>3.43</v>
      </c>
      <c r="Q5839" s="3">
        <v>24.56</v>
      </c>
      <c r="R5839" s="3">
        <v>18.28</v>
      </c>
      <c r="S5839" s="3">
        <v>53.69</v>
      </c>
      <c r="T5839" s="3">
        <v>1906.07772539166</v>
      </c>
      <c r="U5839" s="3">
        <v>2695.8479</v>
      </c>
    </row>
    <row r="5840" hidden="1">
      <c r="A5840" s="10" t="str">
        <f t="shared" si="1"/>
        <v>Comoros2016</v>
      </c>
      <c r="B5840" s="1" t="s">
        <v>58</v>
      </c>
      <c r="C5840" s="3">
        <v>2016.0</v>
      </c>
      <c r="D5840" s="3">
        <v>84.99</v>
      </c>
      <c r="E5840" s="3">
        <v>65.41</v>
      </c>
      <c r="F5840" s="2"/>
      <c r="G5840" s="3">
        <v>0.12</v>
      </c>
      <c r="H5840" s="3">
        <v>196.29</v>
      </c>
      <c r="I5840" s="3">
        <v>29.83</v>
      </c>
      <c r="J5840" s="3">
        <v>-15.79</v>
      </c>
      <c r="K5840" s="3">
        <v>1012.84</v>
      </c>
      <c r="L5840" s="3">
        <v>9.61</v>
      </c>
      <c r="M5840" s="3">
        <v>55.8</v>
      </c>
      <c r="N5840" s="3">
        <v>24.47</v>
      </c>
      <c r="O5840" s="3">
        <v>10.12</v>
      </c>
      <c r="P5840" s="3">
        <v>2.42</v>
      </c>
      <c r="Q5840" s="3">
        <v>86.76</v>
      </c>
      <c r="R5840" s="3">
        <v>10.35</v>
      </c>
      <c r="S5840" s="3">
        <v>0.47</v>
      </c>
      <c r="T5840" s="3">
        <v>1522.88297581046</v>
      </c>
      <c r="U5840" s="3">
        <v>7213.9198</v>
      </c>
    </row>
    <row r="5841" hidden="1">
      <c r="A5841" s="10" t="str">
        <f t="shared" si="1"/>
        <v>Cape Verde2016</v>
      </c>
      <c r="B5841" s="1" t="s">
        <v>51</v>
      </c>
      <c r="C5841" s="3">
        <v>2016.0</v>
      </c>
      <c r="D5841" s="3">
        <v>83.58</v>
      </c>
      <c r="E5841" s="3">
        <v>73.08</v>
      </c>
      <c r="F5841" s="2"/>
      <c r="G5841" s="3">
        <v>0.35</v>
      </c>
      <c r="H5841" s="3">
        <v>672.16</v>
      </c>
      <c r="I5841" s="3">
        <v>60.36</v>
      </c>
      <c r="J5841" s="3">
        <v>-15.73</v>
      </c>
      <c r="K5841" s="3">
        <v>1663.0</v>
      </c>
      <c r="L5841" s="3">
        <v>19.25</v>
      </c>
      <c r="M5841" s="3">
        <v>53.83</v>
      </c>
      <c r="N5841" s="3">
        <v>17.47</v>
      </c>
      <c r="O5841" s="3">
        <v>9.45</v>
      </c>
      <c r="P5841" s="2"/>
      <c r="Q5841" s="3">
        <v>55.33</v>
      </c>
      <c r="R5841" s="3">
        <v>6.39</v>
      </c>
      <c r="S5841" s="3">
        <v>38.28</v>
      </c>
      <c r="T5841" s="3">
        <v>1664.83184355266</v>
      </c>
      <c r="U5841" s="3">
        <v>3650.7484</v>
      </c>
    </row>
    <row r="5842" hidden="1">
      <c r="A5842" s="10" t="str">
        <f t="shared" si="1"/>
        <v>Costa Rica2016</v>
      </c>
      <c r="B5842" s="1" t="s">
        <v>61</v>
      </c>
      <c r="C5842" s="3">
        <v>2016.0</v>
      </c>
      <c r="D5842" s="3">
        <v>49.65</v>
      </c>
      <c r="E5842" s="3">
        <v>72.29</v>
      </c>
      <c r="F5842" s="3">
        <v>0.285944</v>
      </c>
      <c r="G5842" s="3">
        <v>0.13</v>
      </c>
      <c r="H5842" s="3">
        <v>15321.51</v>
      </c>
      <c r="I5842" s="3">
        <v>9907.87</v>
      </c>
      <c r="J5842" s="3">
        <v>0.26</v>
      </c>
      <c r="K5842" s="3">
        <v>57157.99</v>
      </c>
      <c r="L5842" s="3">
        <v>24.67</v>
      </c>
      <c r="M5842" s="3">
        <v>47.62</v>
      </c>
      <c r="N5842" s="3">
        <v>21.86</v>
      </c>
      <c r="O5842" s="3">
        <v>5.86</v>
      </c>
      <c r="P5842" s="3">
        <v>24.48</v>
      </c>
      <c r="Q5842" s="3">
        <v>31.18</v>
      </c>
      <c r="R5842" s="3">
        <v>14.07</v>
      </c>
      <c r="S5842" s="3">
        <v>30.27</v>
      </c>
      <c r="T5842" s="3">
        <v>1907.57300872331</v>
      </c>
      <c r="U5842" s="3">
        <v>1896.2448</v>
      </c>
    </row>
    <row r="5843" hidden="1">
      <c r="A5843" s="10" t="str">
        <f t="shared" si="1"/>
        <v>Cuba2016</v>
      </c>
      <c r="B5843" s="1" t="s">
        <v>64</v>
      </c>
      <c r="C5843" s="3">
        <v>2016.0</v>
      </c>
      <c r="D5843" s="3">
        <v>0.0</v>
      </c>
      <c r="E5843" s="3">
        <v>0.0</v>
      </c>
      <c r="F5843" s="3">
        <v>-0.696085</v>
      </c>
      <c r="G5843" s="2"/>
      <c r="H5843" s="2"/>
      <c r="I5843" s="2"/>
      <c r="J5843" s="3">
        <v>2.7</v>
      </c>
      <c r="K5843" s="3">
        <v>91370.0</v>
      </c>
      <c r="L5843" s="2"/>
      <c r="M5843" s="2"/>
      <c r="N5843" s="2"/>
      <c r="O5843" s="2"/>
      <c r="P5843" s="2"/>
      <c r="Q5843" s="2"/>
      <c r="R5843" s="2"/>
      <c r="S5843" s="2"/>
      <c r="T5843" s="3">
        <v>0.0</v>
      </c>
      <c r="U5843" s="3">
        <v>0.0</v>
      </c>
    </row>
    <row r="5844" hidden="1">
      <c r="A5844" s="10" t="str">
        <f t="shared" si="1"/>
        <v>Cayman Islands2016</v>
      </c>
      <c r="B5844" s="1" t="s">
        <v>52</v>
      </c>
      <c r="C5844" s="3">
        <v>2016.0</v>
      </c>
      <c r="D5844" s="3">
        <v>0.0</v>
      </c>
      <c r="E5844" s="3">
        <v>0.0</v>
      </c>
      <c r="F5844" s="2"/>
      <c r="G5844" s="2"/>
      <c r="H5844" s="2"/>
      <c r="I5844" s="2"/>
      <c r="J5844" s="2"/>
      <c r="K5844" s="3">
        <v>4909.5</v>
      </c>
      <c r="L5844" s="2"/>
      <c r="M5844" s="2"/>
      <c r="N5844" s="2"/>
      <c r="O5844" s="2"/>
      <c r="P5844" s="2"/>
      <c r="Q5844" s="2"/>
      <c r="R5844" s="2"/>
      <c r="S5844" s="2"/>
      <c r="T5844" s="3">
        <v>0.0</v>
      </c>
      <c r="U5844" s="3">
        <v>0.0</v>
      </c>
    </row>
    <row r="5845" hidden="1">
      <c r="A5845" s="10" t="str">
        <f t="shared" si="1"/>
        <v>Cyprus2016</v>
      </c>
      <c r="B5845" s="1" t="s">
        <v>65</v>
      </c>
      <c r="C5845" s="3">
        <v>2016.0</v>
      </c>
      <c r="D5845" s="3">
        <v>32.84</v>
      </c>
      <c r="E5845" s="3">
        <v>85.98</v>
      </c>
      <c r="F5845" s="3">
        <v>0.229275</v>
      </c>
      <c r="G5845" s="3">
        <v>0.04</v>
      </c>
      <c r="H5845" s="3">
        <v>7867.37</v>
      </c>
      <c r="I5845" s="3">
        <v>2997.21</v>
      </c>
      <c r="J5845" s="3">
        <v>1.7</v>
      </c>
      <c r="K5845" s="3">
        <v>20953.44</v>
      </c>
      <c r="L5845" s="3">
        <v>28.02</v>
      </c>
      <c r="M5845" s="3">
        <v>57.96</v>
      </c>
      <c r="N5845" s="3">
        <v>9.0</v>
      </c>
      <c r="O5845" s="3">
        <v>4.53</v>
      </c>
      <c r="P5845" s="3">
        <v>43.97</v>
      </c>
      <c r="Q5845" s="3">
        <v>39.7</v>
      </c>
      <c r="R5845" s="3">
        <v>6.17</v>
      </c>
      <c r="S5845" s="3">
        <v>5.97</v>
      </c>
      <c r="T5845" s="3">
        <v>2062.78494043596</v>
      </c>
      <c r="U5845" s="3">
        <v>1994.11</v>
      </c>
    </row>
    <row r="5846" hidden="1">
      <c r="A5846" s="10" t="str">
        <f t="shared" si="1"/>
        <v>Czechia2016</v>
      </c>
      <c r="B5846" s="1" t="s">
        <v>66</v>
      </c>
      <c r="C5846" s="3">
        <v>2016.0</v>
      </c>
      <c r="D5846" s="3">
        <v>10.55</v>
      </c>
      <c r="E5846" s="3">
        <v>74.96</v>
      </c>
      <c r="F5846" s="3">
        <v>1.818585</v>
      </c>
      <c r="G5846" s="3">
        <v>0.12</v>
      </c>
      <c r="H5846" s="3">
        <v>142327.66</v>
      </c>
      <c r="I5846" s="3">
        <v>162087.33</v>
      </c>
      <c r="J5846" s="3">
        <v>7.63</v>
      </c>
      <c r="K5846" s="3">
        <v>196272.0</v>
      </c>
      <c r="L5846" s="3">
        <v>41.51</v>
      </c>
      <c r="M5846" s="3">
        <v>33.45</v>
      </c>
      <c r="N5846" s="3">
        <v>19.98</v>
      </c>
      <c r="O5846" s="3">
        <v>5.0</v>
      </c>
      <c r="P5846" s="3">
        <v>42.66</v>
      </c>
      <c r="Q5846" s="3">
        <v>40.56</v>
      </c>
      <c r="R5846" s="3">
        <v>13.63</v>
      </c>
      <c r="S5846" s="3">
        <v>3.04</v>
      </c>
      <c r="T5846" s="3">
        <v>2707.72277825506</v>
      </c>
      <c r="U5846" s="3">
        <v>1969.447</v>
      </c>
    </row>
    <row r="5847" hidden="1">
      <c r="A5847" s="10" t="str">
        <f t="shared" si="1"/>
        <v>Germany2016</v>
      </c>
      <c r="B5847" s="1" t="s">
        <v>89</v>
      </c>
      <c r="C5847" s="3">
        <v>2016.0</v>
      </c>
      <c r="D5847" s="3">
        <v>10.66</v>
      </c>
      <c r="E5847" s="3">
        <v>65.51</v>
      </c>
      <c r="F5847" s="3">
        <v>2.307429</v>
      </c>
      <c r="G5847" s="3">
        <v>0.04</v>
      </c>
      <c r="H5847" s="3">
        <v>1060882.07</v>
      </c>
      <c r="I5847" s="3">
        <v>1337236.56</v>
      </c>
      <c r="J5847" s="3">
        <v>7.38</v>
      </c>
      <c r="K5847" s="3">
        <v>3467500.0</v>
      </c>
      <c r="L5847" s="3">
        <v>31.29</v>
      </c>
      <c r="M5847" s="3">
        <v>34.22</v>
      </c>
      <c r="N5847" s="3">
        <v>19.94</v>
      </c>
      <c r="O5847" s="3">
        <v>9.02</v>
      </c>
      <c r="P5847" s="3">
        <v>38.72</v>
      </c>
      <c r="Q5847" s="3">
        <v>35.69</v>
      </c>
      <c r="R5847" s="3">
        <v>18.31</v>
      </c>
      <c r="S5847" s="3">
        <v>2.61</v>
      </c>
      <c r="T5847" s="3">
        <v>2112.85844904283</v>
      </c>
      <c r="U5847" s="3">
        <v>1576.5183</v>
      </c>
    </row>
    <row r="5848" hidden="1">
      <c r="A5848" s="10" t="str">
        <f t="shared" si="1"/>
        <v>Djibouti2016</v>
      </c>
      <c r="B5848" s="1" t="s">
        <v>68</v>
      </c>
      <c r="C5848" s="3">
        <v>2016.0</v>
      </c>
      <c r="D5848" s="3">
        <v>0.0</v>
      </c>
      <c r="E5848" s="3">
        <v>0.0</v>
      </c>
      <c r="F5848" s="2"/>
      <c r="G5848" s="2"/>
      <c r="H5848" s="2"/>
      <c r="I5848" s="2"/>
      <c r="J5848" s="3">
        <v>-8.75</v>
      </c>
      <c r="K5848" s="3">
        <v>2603.55</v>
      </c>
      <c r="L5848" s="2"/>
      <c r="M5848" s="2"/>
      <c r="N5848" s="2"/>
      <c r="O5848" s="2"/>
      <c r="P5848" s="2"/>
      <c r="Q5848" s="2"/>
      <c r="R5848" s="2"/>
      <c r="S5848" s="2"/>
      <c r="T5848" s="3">
        <v>0.0</v>
      </c>
      <c r="U5848" s="3">
        <v>0.0</v>
      </c>
    </row>
    <row r="5849" hidden="1">
      <c r="A5849" s="10" t="str">
        <f t="shared" si="1"/>
        <v>Dominica2016</v>
      </c>
      <c r="B5849" s="1" t="s">
        <v>69</v>
      </c>
      <c r="C5849" s="3">
        <v>2016.0</v>
      </c>
      <c r="D5849" s="3">
        <v>0.0</v>
      </c>
      <c r="E5849" s="3">
        <v>0.0</v>
      </c>
      <c r="F5849" s="2"/>
      <c r="G5849" s="2"/>
      <c r="H5849" s="2"/>
      <c r="I5849" s="2"/>
      <c r="J5849" s="3">
        <v>-10.14</v>
      </c>
      <c r="K5849" s="3">
        <v>576.23</v>
      </c>
      <c r="L5849" s="2"/>
      <c r="M5849" s="2"/>
      <c r="N5849" s="2"/>
      <c r="O5849" s="2"/>
      <c r="P5849" s="2"/>
      <c r="Q5849" s="2"/>
      <c r="R5849" s="2"/>
      <c r="S5849" s="2"/>
      <c r="T5849" s="3">
        <v>0.0</v>
      </c>
      <c r="U5849" s="3">
        <v>0.0</v>
      </c>
    </row>
    <row r="5850" hidden="1">
      <c r="A5850" s="10" t="str">
        <f t="shared" si="1"/>
        <v>Denmark2016</v>
      </c>
      <c r="B5850" s="1" t="s">
        <v>67</v>
      </c>
      <c r="C5850" s="3">
        <v>2016.0</v>
      </c>
      <c r="D5850" s="3">
        <v>26.87</v>
      </c>
      <c r="E5850" s="3">
        <v>71.2</v>
      </c>
      <c r="F5850" s="3">
        <v>1.057263</v>
      </c>
      <c r="G5850" s="3">
        <v>0.06</v>
      </c>
      <c r="H5850" s="3">
        <v>84427.76</v>
      </c>
      <c r="I5850" s="3">
        <v>94729.01</v>
      </c>
      <c r="J5850" s="3">
        <v>6.68</v>
      </c>
      <c r="K5850" s="3">
        <v>313116.0</v>
      </c>
      <c r="L5850" s="3">
        <v>28.12</v>
      </c>
      <c r="M5850" s="3">
        <v>43.08</v>
      </c>
      <c r="N5850" s="3">
        <v>17.53</v>
      </c>
      <c r="O5850" s="3">
        <v>8.97</v>
      </c>
      <c r="P5850" s="3">
        <v>27.84</v>
      </c>
      <c r="Q5850" s="3">
        <v>33.84</v>
      </c>
      <c r="R5850" s="3">
        <v>15.25</v>
      </c>
      <c r="S5850" s="3">
        <v>12.2</v>
      </c>
      <c r="T5850" s="3">
        <v>2048.4886925104</v>
      </c>
      <c r="U5850" s="3">
        <v>1294.124</v>
      </c>
    </row>
    <row r="5851" hidden="1">
      <c r="A5851" s="10" t="str">
        <f t="shared" si="1"/>
        <v>Dominican Republic2016</v>
      </c>
      <c r="B5851" s="1" t="s">
        <v>70</v>
      </c>
      <c r="C5851" s="3">
        <v>2016.0</v>
      </c>
      <c r="D5851" s="3">
        <v>26.47</v>
      </c>
      <c r="E5851" s="3">
        <v>68.48</v>
      </c>
      <c r="F5851" s="3">
        <v>-0.269265</v>
      </c>
      <c r="G5851" s="3">
        <v>0.29</v>
      </c>
      <c r="H5851" s="3">
        <v>17788.81</v>
      </c>
      <c r="I5851" s="3">
        <v>8744.92</v>
      </c>
      <c r="J5851" s="3">
        <v>-3.77</v>
      </c>
      <c r="K5851" s="3">
        <v>75704.72</v>
      </c>
      <c r="L5851" s="3">
        <v>21.21</v>
      </c>
      <c r="M5851" s="3">
        <v>47.27</v>
      </c>
      <c r="N5851" s="3">
        <v>23.25</v>
      </c>
      <c r="O5851" s="3">
        <v>8.26</v>
      </c>
      <c r="P5851" s="3">
        <v>20.6</v>
      </c>
      <c r="Q5851" s="3">
        <v>39.64</v>
      </c>
      <c r="R5851" s="3">
        <v>29.25</v>
      </c>
      <c r="S5851" s="3">
        <v>10.5</v>
      </c>
      <c r="T5851" s="3">
        <v>1760.39116111422</v>
      </c>
      <c r="U5851" s="3">
        <v>1330.7446</v>
      </c>
    </row>
    <row r="5852" hidden="1">
      <c r="A5852" s="10" t="str">
        <f t="shared" si="1"/>
        <v>Algeria2016</v>
      </c>
      <c r="B5852" s="1" t="s">
        <v>19</v>
      </c>
      <c r="C5852" s="3">
        <v>2016.0</v>
      </c>
      <c r="D5852" s="3">
        <v>96.73</v>
      </c>
      <c r="E5852" s="3">
        <v>59.22</v>
      </c>
      <c r="F5852" s="3">
        <v>-1.243568</v>
      </c>
      <c r="G5852" s="3">
        <v>0.08</v>
      </c>
      <c r="H5852" s="3">
        <v>47090.68</v>
      </c>
      <c r="I5852" s="3">
        <v>29992.1</v>
      </c>
      <c r="J5852" s="3">
        <v>-14.18</v>
      </c>
      <c r="K5852" s="3">
        <v>159995.0</v>
      </c>
      <c r="L5852" s="3">
        <v>32.96</v>
      </c>
      <c r="M5852" s="3">
        <v>26.26</v>
      </c>
      <c r="N5852" s="3">
        <v>31.6</v>
      </c>
      <c r="O5852" s="3">
        <v>9.18</v>
      </c>
      <c r="P5852" s="3">
        <v>0.06</v>
      </c>
      <c r="Q5852" s="3">
        <v>57.26</v>
      </c>
      <c r="R5852" s="3">
        <v>4.44</v>
      </c>
      <c r="S5852" s="3">
        <v>38.24</v>
      </c>
      <c r="T5852" s="3">
        <v>2180.30579317501</v>
      </c>
      <c r="U5852" s="3">
        <v>9093.6027</v>
      </c>
    </row>
    <row r="5853" hidden="1">
      <c r="A5853" s="10" t="str">
        <f t="shared" si="1"/>
        <v>Europe &amp; Central Asia2016</v>
      </c>
      <c r="B5853" s="1" t="s">
        <v>78</v>
      </c>
      <c r="C5853" s="3">
        <v>2016.0</v>
      </c>
      <c r="D5853" s="3">
        <v>20.97</v>
      </c>
      <c r="E5853" s="3">
        <v>64.82</v>
      </c>
      <c r="F5853" s="2"/>
      <c r="G5853" s="2"/>
      <c r="H5853" s="3">
        <v>6038937.28</v>
      </c>
      <c r="I5853" s="3">
        <v>6225933.27</v>
      </c>
      <c r="J5853" s="3">
        <v>3.26</v>
      </c>
      <c r="K5853" s="3">
        <v>2.03888E7</v>
      </c>
      <c r="L5853" s="3">
        <v>28.7</v>
      </c>
      <c r="M5853" s="3">
        <v>36.12</v>
      </c>
      <c r="N5853" s="3">
        <v>23.02</v>
      </c>
      <c r="O5853" s="3">
        <v>9.65</v>
      </c>
      <c r="P5853" s="3">
        <v>28.71</v>
      </c>
      <c r="Q5853" s="3">
        <v>37.2</v>
      </c>
      <c r="R5853" s="3">
        <v>22.56</v>
      </c>
      <c r="S5853" s="3">
        <v>7.89</v>
      </c>
      <c r="T5853" s="3">
        <v>0.0</v>
      </c>
      <c r="U5853" s="3">
        <v>1099.1073</v>
      </c>
    </row>
    <row r="5854" hidden="1">
      <c r="A5854" s="10" t="str">
        <f t="shared" si="1"/>
        <v>Ecuador2016</v>
      </c>
      <c r="B5854" s="1" t="s">
        <v>71</v>
      </c>
      <c r="C5854" s="3">
        <v>2016.0</v>
      </c>
      <c r="D5854" s="3">
        <v>91.77</v>
      </c>
      <c r="E5854" s="3">
        <v>62.33</v>
      </c>
      <c r="F5854" s="3">
        <v>-1.032726</v>
      </c>
      <c r="G5854" s="3">
        <v>0.14</v>
      </c>
      <c r="H5854" s="3">
        <v>16188.69</v>
      </c>
      <c r="I5854" s="3">
        <v>16797.66</v>
      </c>
      <c r="J5854" s="3">
        <v>0.49</v>
      </c>
      <c r="K5854" s="3">
        <v>99937.7</v>
      </c>
      <c r="L5854" s="3">
        <v>25.78</v>
      </c>
      <c r="M5854" s="3">
        <v>36.55</v>
      </c>
      <c r="N5854" s="3">
        <v>32.69</v>
      </c>
      <c r="O5854" s="3">
        <v>4.36</v>
      </c>
      <c r="P5854" s="3">
        <v>1.43</v>
      </c>
      <c r="Q5854" s="3">
        <v>18.99</v>
      </c>
      <c r="R5854" s="3">
        <v>9.4</v>
      </c>
      <c r="S5854" s="3">
        <v>70.15</v>
      </c>
      <c r="T5854" s="3">
        <v>1843.17613729269</v>
      </c>
      <c r="U5854" s="3">
        <v>2206.0091</v>
      </c>
    </row>
    <row r="5855" hidden="1">
      <c r="A5855" s="10" t="str">
        <f t="shared" si="1"/>
        <v>Egypt, Arab Rep.2016</v>
      </c>
      <c r="B5855" s="1" t="s">
        <v>72</v>
      </c>
      <c r="C5855" s="3">
        <v>2016.0</v>
      </c>
      <c r="D5855" s="3">
        <v>39.39</v>
      </c>
      <c r="E5855" s="3">
        <v>54.9</v>
      </c>
      <c r="F5855" s="3">
        <v>-0.202127</v>
      </c>
      <c r="G5855" s="3">
        <v>0.03</v>
      </c>
      <c r="H5855" s="3">
        <v>70649.46</v>
      </c>
      <c r="I5855" s="3">
        <v>22973.37</v>
      </c>
      <c r="J5855" s="3">
        <v>-9.56</v>
      </c>
      <c r="K5855" s="3">
        <v>332442.0</v>
      </c>
      <c r="L5855" s="3">
        <v>20.87</v>
      </c>
      <c r="M5855" s="3">
        <v>34.03</v>
      </c>
      <c r="N5855" s="3">
        <v>29.1</v>
      </c>
      <c r="O5855" s="3">
        <v>15.89</v>
      </c>
      <c r="P5855" s="3">
        <v>2.0</v>
      </c>
      <c r="Q5855" s="3">
        <v>41.71</v>
      </c>
      <c r="R5855" s="3">
        <v>34.56</v>
      </c>
      <c r="S5855" s="3">
        <v>20.87</v>
      </c>
      <c r="T5855" s="3">
        <v>1548.73135128117</v>
      </c>
      <c r="U5855" s="3">
        <v>1041.9544</v>
      </c>
    </row>
    <row r="5856" hidden="1">
      <c r="A5856" s="10" t="str">
        <f t="shared" si="1"/>
        <v>Eritrea2016</v>
      </c>
      <c r="B5856" s="1" t="s">
        <v>74</v>
      </c>
      <c r="C5856" s="3">
        <v>2016.0</v>
      </c>
      <c r="D5856" s="3">
        <v>0.0</v>
      </c>
      <c r="E5856" s="3">
        <v>0.0</v>
      </c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3">
        <v>0.0</v>
      </c>
      <c r="U5856" s="3">
        <v>0.0</v>
      </c>
    </row>
    <row r="5857" hidden="1">
      <c r="A5857" s="10" t="str">
        <f t="shared" si="1"/>
        <v>Spain2016</v>
      </c>
      <c r="B5857" s="1" t="s">
        <v>188</v>
      </c>
      <c r="C5857" s="3">
        <v>2016.0</v>
      </c>
      <c r="D5857" s="3">
        <v>24.79</v>
      </c>
      <c r="E5857" s="3">
        <v>64.64</v>
      </c>
      <c r="F5857" s="3">
        <v>0.795006</v>
      </c>
      <c r="G5857" s="3">
        <v>0.05</v>
      </c>
      <c r="H5857" s="3">
        <v>302931.26</v>
      </c>
      <c r="I5857" s="3">
        <v>283761.07</v>
      </c>
      <c r="J5857" s="3">
        <v>3.99</v>
      </c>
      <c r="K5857" s="3">
        <v>1232080.0</v>
      </c>
      <c r="L5857" s="3">
        <v>25.75</v>
      </c>
      <c r="M5857" s="3">
        <v>38.89</v>
      </c>
      <c r="N5857" s="3">
        <v>20.2</v>
      </c>
      <c r="O5857" s="3">
        <v>15.02</v>
      </c>
      <c r="P5857" s="3">
        <v>21.17</v>
      </c>
      <c r="Q5857" s="3">
        <v>43.8</v>
      </c>
      <c r="R5857" s="3">
        <v>21.65</v>
      </c>
      <c r="S5857" s="3">
        <v>10.83</v>
      </c>
      <c r="T5857" s="3">
        <v>1829.31546700093</v>
      </c>
      <c r="U5857" s="3">
        <v>1070.7183</v>
      </c>
    </row>
    <row r="5858" hidden="1">
      <c r="A5858" s="10" t="str">
        <f t="shared" si="1"/>
        <v>Estonia2016</v>
      </c>
      <c r="B5858" s="1" t="s">
        <v>75</v>
      </c>
      <c r="C5858" s="3">
        <v>2016.0</v>
      </c>
      <c r="D5858" s="3">
        <v>30.98</v>
      </c>
      <c r="E5858" s="3">
        <v>68.11</v>
      </c>
      <c r="F5858" s="3">
        <v>0.958292</v>
      </c>
      <c r="G5858" s="3">
        <v>0.07</v>
      </c>
      <c r="H5858" s="3">
        <v>15682.26</v>
      </c>
      <c r="I5858" s="3">
        <v>13967.43</v>
      </c>
      <c r="J5858" s="3">
        <v>3.58</v>
      </c>
      <c r="K5858" s="3">
        <v>24259.55</v>
      </c>
      <c r="L5858" s="3">
        <v>28.03</v>
      </c>
      <c r="M5858" s="3">
        <v>40.08</v>
      </c>
      <c r="N5858" s="3">
        <v>18.41</v>
      </c>
      <c r="O5858" s="3">
        <v>4.79</v>
      </c>
      <c r="P5858" s="3">
        <v>32.92</v>
      </c>
      <c r="Q5858" s="3">
        <v>36.96</v>
      </c>
      <c r="R5858" s="3">
        <v>15.57</v>
      </c>
      <c r="S5858" s="3">
        <v>8.45</v>
      </c>
      <c r="T5858" s="3">
        <v>2044.00897703231</v>
      </c>
      <c r="U5858" s="3">
        <v>1348.8455</v>
      </c>
    </row>
    <row r="5859" hidden="1">
      <c r="A5859" s="10" t="str">
        <f t="shared" si="1"/>
        <v>Ethiopia(excludes Eritrea)2016</v>
      </c>
      <c r="B5859" s="1" t="s">
        <v>77</v>
      </c>
      <c r="C5859" s="3">
        <v>2016.0</v>
      </c>
      <c r="D5859" s="3">
        <v>77.57</v>
      </c>
      <c r="E5859" s="3">
        <v>70.03</v>
      </c>
      <c r="F5859" s="2"/>
      <c r="G5859" s="3">
        <v>0.07</v>
      </c>
      <c r="H5859" s="3">
        <v>17451.15</v>
      </c>
      <c r="I5859" s="3">
        <v>1988.5</v>
      </c>
      <c r="J5859" s="3">
        <v>-19.27</v>
      </c>
      <c r="K5859" s="3">
        <v>74296.62</v>
      </c>
      <c r="L5859" s="3">
        <v>33.25</v>
      </c>
      <c r="M5859" s="3">
        <v>36.78</v>
      </c>
      <c r="N5859" s="3">
        <v>23.97</v>
      </c>
      <c r="O5859" s="3">
        <v>5.87</v>
      </c>
      <c r="P5859" s="3">
        <v>5.15</v>
      </c>
      <c r="Q5859" s="3">
        <v>9.37</v>
      </c>
      <c r="R5859" s="3">
        <v>22.39</v>
      </c>
      <c r="S5859" s="3">
        <v>63.07</v>
      </c>
      <c r="T5859" s="3">
        <v>2163.23067843232</v>
      </c>
      <c r="U5859" s="3">
        <v>5050.8621</v>
      </c>
    </row>
    <row r="5860" hidden="1">
      <c r="A5860" s="10" t="str">
        <f t="shared" si="1"/>
        <v>European Union2016</v>
      </c>
      <c r="B5860" s="1" t="s">
        <v>79</v>
      </c>
      <c r="C5860" s="3">
        <v>2016.0</v>
      </c>
      <c r="D5860" s="3">
        <v>14.59</v>
      </c>
      <c r="E5860" s="3">
        <v>60.49</v>
      </c>
      <c r="F5860" s="2"/>
      <c r="G5860" s="2"/>
      <c r="H5860" s="3">
        <v>1886842.16</v>
      </c>
      <c r="I5860" s="3">
        <v>1930052.58</v>
      </c>
      <c r="J5860" s="2"/>
      <c r="K5860" s="2"/>
      <c r="L5860" s="3">
        <v>29.33</v>
      </c>
      <c r="M5860" s="3">
        <v>31.16</v>
      </c>
      <c r="N5860" s="3">
        <v>20.77</v>
      </c>
      <c r="O5860" s="3">
        <v>16.09</v>
      </c>
      <c r="P5860" s="3">
        <v>37.06</v>
      </c>
      <c r="Q5860" s="3">
        <v>35.39</v>
      </c>
      <c r="R5860" s="3">
        <v>19.73</v>
      </c>
      <c r="S5860" s="3">
        <v>4.11</v>
      </c>
      <c r="T5860" s="3">
        <v>0.0</v>
      </c>
      <c r="U5860" s="3">
        <v>1383.4555</v>
      </c>
    </row>
    <row r="5861" hidden="1">
      <c r="A5861" s="10" t="str">
        <f t="shared" si="1"/>
        <v>Finland2016</v>
      </c>
      <c r="B5861" s="1" t="s">
        <v>82</v>
      </c>
      <c r="C5861" s="3">
        <v>2016.0</v>
      </c>
      <c r="D5861" s="3">
        <v>32.86</v>
      </c>
      <c r="E5861" s="3">
        <v>60.23</v>
      </c>
      <c r="F5861" s="3">
        <v>1.621764</v>
      </c>
      <c r="G5861" s="3">
        <v>0.05</v>
      </c>
      <c r="H5861" s="3">
        <v>60501.95</v>
      </c>
      <c r="I5861" s="3">
        <v>57325.87</v>
      </c>
      <c r="J5861" s="3">
        <v>-1.28</v>
      </c>
      <c r="K5861" s="3">
        <v>240608.0</v>
      </c>
      <c r="L5861" s="3">
        <v>27.73</v>
      </c>
      <c r="M5861" s="3">
        <v>32.5</v>
      </c>
      <c r="N5861" s="3">
        <v>16.97</v>
      </c>
      <c r="O5861" s="3">
        <v>13.92</v>
      </c>
      <c r="P5861" s="3">
        <v>30.29</v>
      </c>
      <c r="Q5861" s="3">
        <v>21.1</v>
      </c>
      <c r="R5861" s="3">
        <v>37.95</v>
      </c>
      <c r="S5861" s="3">
        <v>2.64</v>
      </c>
      <c r="T5861" s="3">
        <v>1878.76567097249</v>
      </c>
      <c r="U5861" s="3">
        <v>1456.3265</v>
      </c>
    </row>
    <row r="5862" hidden="1">
      <c r="A5862" s="10" t="str">
        <f t="shared" si="1"/>
        <v>Fiji2016</v>
      </c>
      <c r="B5862" s="1" t="s">
        <v>81</v>
      </c>
      <c r="C5862" s="3">
        <v>2016.0</v>
      </c>
      <c r="D5862" s="3">
        <v>68.57</v>
      </c>
      <c r="E5862" s="3">
        <v>71.89</v>
      </c>
      <c r="F5862" s="2"/>
      <c r="G5862" s="3">
        <v>0.18</v>
      </c>
      <c r="H5862" s="3">
        <v>2316.41</v>
      </c>
      <c r="I5862" s="3">
        <v>925.88</v>
      </c>
      <c r="J5862" s="3">
        <v>-3.88</v>
      </c>
      <c r="K5862" s="3">
        <v>4930.2</v>
      </c>
      <c r="L5862" s="3">
        <v>24.75</v>
      </c>
      <c r="M5862" s="3">
        <v>47.14</v>
      </c>
      <c r="N5862" s="3">
        <v>17.91</v>
      </c>
      <c r="O5862" s="3">
        <v>9.43</v>
      </c>
      <c r="P5862" s="3">
        <v>9.04</v>
      </c>
      <c r="Q5862" s="3">
        <v>50.78</v>
      </c>
      <c r="R5862" s="3">
        <v>21.36</v>
      </c>
      <c r="S5862" s="3">
        <v>17.83</v>
      </c>
      <c r="T5862" s="3">
        <v>1783.78393119651</v>
      </c>
      <c r="U5862" s="3">
        <v>1336.6644</v>
      </c>
    </row>
    <row r="5863" hidden="1">
      <c r="A5863" s="10" t="str">
        <f t="shared" si="1"/>
        <v>France2016</v>
      </c>
      <c r="B5863" s="1" t="s">
        <v>83</v>
      </c>
      <c r="C5863" s="3">
        <v>2016.0</v>
      </c>
      <c r="D5863" s="3">
        <v>17.68</v>
      </c>
      <c r="E5863" s="3">
        <v>69.2</v>
      </c>
      <c r="F5863" s="3">
        <v>1.490723</v>
      </c>
      <c r="G5863" s="3">
        <v>0.05</v>
      </c>
      <c r="H5863" s="3">
        <v>560554.86</v>
      </c>
      <c r="I5863" s="3">
        <v>488885.07</v>
      </c>
      <c r="J5863" s="3">
        <v>-0.61</v>
      </c>
      <c r="K5863" s="3">
        <v>2471290.0</v>
      </c>
      <c r="L5863" s="3">
        <v>28.44</v>
      </c>
      <c r="M5863" s="3">
        <v>40.76</v>
      </c>
      <c r="N5863" s="3">
        <v>22.25</v>
      </c>
      <c r="O5863" s="3">
        <v>8.46</v>
      </c>
      <c r="P5863" s="3">
        <v>36.73</v>
      </c>
      <c r="Q5863" s="3">
        <v>36.77</v>
      </c>
      <c r="R5863" s="3">
        <v>18.64</v>
      </c>
      <c r="S5863" s="3">
        <v>5.42</v>
      </c>
      <c r="T5863" s="3">
        <v>2121.99092000446</v>
      </c>
      <c r="U5863" s="3">
        <v>1263.7827</v>
      </c>
    </row>
    <row r="5864" hidden="1">
      <c r="A5864" s="10" t="str">
        <f t="shared" si="1"/>
        <v>Faroe Islands2016</v>
      </c>
      <c r="B5864" s="1" t="s">
        <v>80</v>
      </c>
      <c r="C5864" s="3">
        <v>2016.0</v>
      </c>
      <c r="D5864" s="3">
        <v>0.0</v>
      </c>
      <c r="E5864" s="3">
        <v>0.0</v>
      </c>
      <c r="F5864" s="2"/>
      <c r="G5864" s="2"/>
      <c r="H5864" s="2"/>
      <c r="I5864" s="2"/>
      <c r="J5864" s="3">
        <v>8.05</v>
      </c>
      <c r="K5864" s="3">
        <v>2738.83</v>
      </c>
      <c r="L5864" s="2"/>
      <c r="M5864" s="2"/>
      <c r="N5864" s="2"/>
      <c r="O5864" s="2"/>
      <c r="P5864" s="2"/>
      <c r="Q5864" s="2"/>
      <c r="R5864" s="2"/>
      <c r="S5864" s="2"/>
      <c r="T5864" s="3">
        <v>0.0</v>
      </c>
      <c r="U5864" s="3">
        <v>0.0</v>
      </c>
    </row>
    <row r="5865" hidden="1">
      <c r="A5865" s="10" t="str">
        <f t="shared" si="1"/>
        <v>Micronesia, Fed. Sts.2016</v>
      </c>
      <c r="B5865" s="1" t="s">
        <v>137</v>
      </c>
      <c r="C5865" s="3">
        <v>2016.0</v>
      </c>
      <c r="D5865" s="3">
        <v>0.0</v>
      </c>
      <c r="E5865" s="3">
        <v>0.0</v>
      </c>
      <c r="F5865" s="2"/>
      <c r="G5865" s="2"/>
      <c r="H5865" s="2"/>
      <c r="I5865" s="2"/>
      <c r="J5865" s="3">
        <v>-45.33</v>
      </c>
      <c r="K5865" s="3">
        <v>332.27</v>
      </c>
      <c r="L5865" s="2"/>
      <c r="M5865" s="2"/>
      <c r="N5865" s="2"/>
      <c r="O5865" s="2"/>
      <c r="P5865" s="2"/>
      <c r="Q5865" s="2"/>
      <c r="R5865" s="2"/>
      <c r="S5865" s="2"/>
      <c r="T5865" s="3">
        <v>0.0</v>
      </c>
      <c r="U5865" s="3">
        <v>0.0</v>
      </c>
    </row>
    <row r="5866" hidden="1">
      <c r="A5866" s="10" t="str">
        <f t="shared" si="1"/>
        <v>Gabon2016</v>
      </c>
      <c r="B5866" s="1" t="s">
        <v>86</v>
      </c>
      <c r="C5866" s="3">
        <v>2016.0</v>
      </c>
      <c r="D5866" s="3">
        <v>0.0</v>
      </c>
      <c r="E5866" s="3">
        <v>0.0</v>
      </c>
      <c r="F5866" s="3">
        <v>-1.257455</v>
      </c>
      <c r="G5866" s="2"/>
      <c r="H5866" s="2"/>
      <c r="I5866" s="2"/>
      <c r="J5866" s="3">
        <v>17.94</v>
      </c>
      <c r="K5866" s="3">
        <v>14023.89</v>
      </c>
      <c r="L5866" s="2"/>
      <c r="M5866" s="2"/>
      <c r="N5866" s="2"/>
      <c r="O5866" s="2"/>
      <c r="P5866" s="2"/>
      <c r="Q5866" s="2"/>
      <c r="R5866" s="2"/>
      <c r="S5866" s="2"/>
      <c r="T5866" s="3">
        <v>0.0</v>
      </c>
      <c r="U5866" s="3">
        <v>0.0</v>
      </c>
    </row>
    <row r="5867" hidden="1">
      <c r="A5867" s="10" t="str">
        <f t="shared" si="1"/>
        <v>United Kingdom2016</v>
      </c>
      <c r="B5867" s="1" t="s">
        <v>212</v>
      </c>
      <c r="C5867" s="3">
        <v>2016.0</v>
      </c>
      <c r="D5867" s="3">
        <v>15.47</v>
      </c>
      <c r="E5867" s="3">
        <v>67.76</v>
      </c>
      <c r="F5867" s="3">
        <v>1.569616</v>
      </c>
      <c r="G5867" s="3">
        <v>0.05</v>
      </c>
      <c r="H5867" s="3">
        <v>636367.94</v>
      </c>
      <c r="I5867" s="3">
        <v>411463.36</v>
      </c>
      <c r="J5867" s="3">
        <v>-1.62</v>
      </c>
      <c r="K5867" s="3">
        <v>2694280.0</v>
      </c>
      <c r="L5867" s="3">
        <v>28.16</v>
      </c>
      <c r="M5867" s="3">
        <v>39.6</v>
      </c>
      <c r="N5867" s="3">
        <v>23.58</v>
      </c>
      <c r="O5867" s="3">
        <v>6.98</v>
      </c>
      <c r="P5867" s="3">
        <v>29.5</v>
      </c>
      <c r="Q5867" s="3">
        <v>39.12</v>
      </c>
      <c r="R5867" s="3">
        <v>21.71</v>
      </c>
      <c r="S5867" s="3">
        <v>6.74</v>
      </c>
      <c r="T5867" s="3">
        <v>2036.7198613588</v>
      </c>
      <c r="U5867" s="3">
        <v>1280.2605</v>
      </c>
    </row>
    <row r="5868" hidden="1">
      <c r="A5868" s="10" t="str">
        <f t="shared" si="1"/>
        <v>Georgia2016</v>
      </c>
      <c r="B5868" s="1" t="s">
        <v>88</v>
      </c>
      <c r="C5868" s="3">
        <v>2016.0</v>
      </c>
      <c r="D5868" s="3">
        <v>53.5</v>
      </c>
      <c r="E5868" s="3">
        <v>75.26</v>
      </c>
      <c r="F5868" s="3">
        <v>-0.269579</v>
      </c>
      <c r="G5868" s="3">
        <v>0.04</v>
      </c>
      <c r="H5868" s="3">
        <v>7235.77</v>
      </c>
      <c r="I5868" s="3">
        <v>2113.73</v>
      </c>
      <c r="J5868" s="3">
        <v>-15.23</v>
      </c>
      <c r="K5868" s="3">
        <v>15141.76</v>
      </c>
      <c r="L5868" s="3">
        <v>21.72</v>
      </c>
      <c r="M5868" s="3">
        <v>53.54</v>
      </c>
      <c r="N5868" s="3">
        <v>14.71</v>
      </c>
      <c r="O5868" s="3">
        <v>9.62</v>
      </c>
      <c r="P5868" s="3">
        <v>3.67</v>
      </c>
      <c r="Q5868" s="3">
        <v>38.35</v>
      </c>
      <c r="R5868" s="3">
        <v>23.95</v>
      </c>
      <c r="S5868" s="3">
        <v>32.97</v>
      </c>
      <c r="T5868" s="3">
        <v>1756.22398620125</v>
      </c>
      <c r="U5868" s="3">
        <v>1110.1822</v>
      </c>
    </row>
    <row r="5869" hidden="1">
      <c r="A5869" s="10" t="str">
        <f t="shared" si="1"/>
        <v>Ghana2016</v>
      </c>
      <c r="B5869" s="1" t="s">
        <v>90</v>
      </c>
      <c r="C5869" s="3">
        <v>2016.0</v>
      </c>
      <c r="D5869" s="3">
        <v>49.26</v>
      </c>
      <c r="E5869" s="3">
        <v>67.82</v>
      </c>
      <c r="F5869" s="3">
        <v>-0.90262</v>
      </c>
      <c r="G5869" s="3">
        <v>0.09</v>
      </c>
      <c r="H5869" s="3">
        <v>11361.0</v>
      </c>
      <c r="I5869" s="3">
        <v>10655.8</v>
      </c>
      <c r="J5869" s="3">
        <v>-5.6</v>
      </c>
      <c r="K5869" s="3">
        <v>55009.73</v>
      </c>
      <c r="L5869" s="3">
        <v>32.42</v>
      </c>
      <c r="M5869" s="3">
        <v>35.4</v>
      </c>
      <c r="N5869" s="3">
        <v>25.39</v>
      </c>
      <c r="O5869" s="3">
        <v>6.79</v>
      </c>
      <c r="P5869" s="3">
        <v>0.98</v>
      </c>
      <c r="Q5869" s="3">
        <v>8.82</v>
      </c>
      <c r="R5869" s="3">
        <v>49.47</v>
      </c>
      <c r="S5869" s="3">
        <v>40.73</v>
      </c>
      <c r="T5869" s="3">
        <v>2276.8770963392</v>
      </c>
      <c r="U5869" s="3">
        <v>2422.1428</v>
      </c>
    </row>
    <row r="5870" hidden="1">
      <c r="A5870" s="10" t="str">
        <f t="shared" si="1"/>
        <v>Guinea2016</v>
      </c>
      <c r="B5870" s="1" t="s">
        <v>96</v>
      </c>
      <c r="C5870" s="3">
        <v>2016.0</v>
      </c>
      <c r="D5870" s="3">
        <v>30.82</v>
      </c>
      <c r="E5870" s="3">
        <v>76.7</v>
      </c>
      <c r="F5870" s="3">
        <v>-1.461226</v>
      </c>
      <c r="G5870" s="3">
        <v>0.15</v>
      </c>
      <c r="H5870" s="3">
        <v>3463.05</v>
      </c>
      <c r="I5870" s="3">
        <v>2394.53</v>
      </c>
      <c r="J5870" s="3">
        <v>-53.1</v>
      </c>
      <c r="K5870" s="3">
        <v>8595.96</v>
      </c>
      <c r="L5870" s="3">
        <v>35.16</v>
      </c>
      <c r="M5870" s="3">
        <v>41.54</v>
      </c>
      <c r="N5870" s="3">
        <v>9.41</v>
      </c>
      <c r="O5870" s="3">
        <v>13.39</v>
      </c>
      <c r="P5870" s="3">
        <v>0.52</v>
      </c>
      <c r="Q5870" s="3">
        <v>2.53</v>
      </c>
      <c r="R5870" s="3">
        <v>64.5</v>
      </c>
      <c r="S5870" s="3">
        <v>32.41</v>
      </c>
      <c r="T5870" s="3">
        <v>1869.29115909392</v>
      </c>
      <c r="U5870" s="3">
        <v>4937.7039</v>
      </c>
    </row>
    <row r="5871" hidden="1">
      <c r="A5871" s="10" t="str">
        <f t="shared" si="1"/>
        <v>Guadeloupe2016</v>
      </c>
      <c r="B5871" s="1" t="s">
        <v>94</v>
      </c>
      <c r="C5871" s="3">
        <v>2016.0</v>
      </c>
      <c r="D5871" s="3">
        <v>0.0</v>
      </c>
      <c r="E5871" s="3">
        <v>0.0</v>
      </c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3">
        <v>0.0</v>
      </c>
      <c r="U5871" s="3">
        <v>0.0</v>
      </c>
    </row>
    <row r="5872" hidden="1">
      <c r="A5872" s="10" t="str">
        <f t="shared" si="1"/>
        <v>Gambia, The2016</v>
      </c>
      <c r="B5872" s="1" t="s">
        <v>87</v>
      </c>
      <c r="C5872" s="3">
        <v>2016.0</v>
      </c>
      <c r="D5872" s="3">
        <v>77.62</v>
      </c>
      <c r="E5872" s="3">
        <v>76.4</v>
      </c>
      <c r="F5872" s="2"/>
      <c r="G5872" s="3">
        <v>0.34</v>
      </c>
      <c r="H5872" s="3">
        <v>366.4</v>
      </c>
      <c r="I5872" s="3">
        <v>34.29</v>
      </c>
      <c r="J5872" s="3">
        <v>-14.2</v>
      </c>
      <c r="K5872" s="3">
        <v>1484.58</v>
      </c>
      <c r="L5872" s="3">
        <v>9.45</v>
      </c>
      <c r="M5872" s="3">
        <v>66.95</v>
      </c>
      <c r="N5872" s="3">
        <v>15.95</v>
      </c>
      <c r="O5872" s="3">
        <v>7.65</v>
      </c>
      <c r="P5872" s="3">
        <v>4.48</v>
      </c>
      <c r="Q5872" s="3">
        <v>35.48</v>
      </c>
      <c r="R5872" s="3">
        <v>9.43</v>
      </c>
      <c r="S5872" s="3">
        <v>50.61</v>
      </c>
      <c r="T5872" s="3">
        <v>1578.62716169508</v>
      </c>
      <c r="U5872" s="3">
        <v>2568.4569</v>
      </c>
    </row>
    <row r="5873" hidden="1">
      <c r="A5873" s="10" t="str">
        <f t="shared" si="1"/>
        <v>Guinea-Bissau2016</v>
      </c>
      <c r="B5873" s="1" t="s">
        <v>97</v>
      </c>
      <c r="C5873" s="3">
        <v>2016.0</v>
      </c>
      <c r="D5873" s="3">
        <v>0.0</v>
      </c>
      <c r="E5873" s="3">
        <v>0.0</v>
      </c>
      <c r="F5873" s="2"/>
      <c r="G5873" s="2"/>
      <c r="H5873" s="2"/>
      <c r="I5873" s="2"/>
      <c r="J5873" s="3">
        <v>-4.8</v>
      </c>
      <c r="K5873" s="3">
        <v>1179.0</v>
      </c>
      <c r="L5873" s="2"/>
      <c r="M5873" s="2"/>
      <c r="N5873" s="2"/>
      <c r="O5873" s="2"/>
      <c r="P5873" s="2"/>
      <c r="Q5873" s="2"/>
      <c r="R5873" s="2"/>
      <c r="S5873" s="2"/>
      <c r="T5873" s="3">
        <v>0.0</v>
      </c>
      <c r="U5873" s="3">
        <v>0.0</v>
      </c>
    </row>
    <row r="5874" hidden="1">
      <c r="A5874" s="10" t="str">
        <f t="shared" si="1"/>
        <v>Greece2016</v>
      </c>
      <c r="B5874" s="1" t="s">
        <v>91</v>
      </c>
      <c r="C5874" s="3">
        <v>2016.0</v>
      </c>
      <c r="D5874" s="3">
        <v>54.13</v>
      </c>
      <c r="E5874" s="3">
        <v>57.55</v>
      </c>
      <c r="F5874" s="3">
        <v>0.053899</v>
      </c>
      <c r="G5874" s="3">
        <v>0.04</v>
      </c>
      <c r="H5874" s="3">
        <v>47595.04</v>
      </c>
      <c r="I5874" s="3">
        <v>27810.92</v>
      </c>
      <c r="J5874" s="3">
        <v>-0.71</v>
      </c>
      <c r="K5874" s="3">
        <v>195222.0</v>
      </c>
      <c r="L5874" s="3">
        <v>18.76</v>
      </c>
      <c r="M5874" s="3">
        <v>38.79</v>
      </c>
      <c r="N5874" s="3">
        <v>19.57</v>
      </c>
      <c r="O5874" s="3">
        <v>22.62</v>
      </c>
      <c r="P5874" s="3">
        <v>9.49</v>
      </c>
      <c r="Q5874" s="3">
        <v>56.15</v>
      </c>
      <c r="R5874" s="3">
        <v>20.11</v>
      </c>
      <c r="S5874" s="3">
        <v>12.19</v>
      </c>
      <c r="T5874" s="3">
        <v>1528.81150470897</v>
      </c>
      <c r="U5874" s="3">
        <v>1278.8557</v>
      </c>
    </row>
    <row r="5875" hidden="1">
      <c r="A5875" s="10" t="str">
        <f t="shared" si="1"/>
        <v>Grenada2016</v>
      </c>
      <c r="B5875" s="1" t="s">
        <v>93</v>
      </c>
      <c r="C5875" s="3">
        <v>2016.0</v>
      </c>
      <c r="D5875" s="3">
        <v>0.0</v>
      </c>
      <c r="E5875" s="3">
        <v>0.0</v>
      </c>
      <c r="F5875" s="2"/>
      <c r="G5875" s="2"/>
      <c r="H5875" s="2"/>
      <c r="I5875" s="2"/>
      <c r="J5875" s="3">
        <v>-0.45</v>
      </c>
      <c r="K5875" s="3">
        <v>1061.63</v>
      </c>
      <c r="L5875" s="2"/>
      <c r="M5875" s="2"/>
      <c r="N5875" s="2"/>
      <c r="O5875" s="2"/>
      <c r="P5875" s="2"/>
      <c r="Q5875" s="2"/>
      <c r="R5875" s="2"/>
      <c r="S5875" s="2"/>
      <c r="T5875" s="3">
        <v>1628.47812106293</v>
      </c>
      <c r="U5875" s="3">
        <v>0.0</v>
      </c>
    </row>
    <row r="5876" hidden="1">
      <c r="A5876" s="10" t="str">
        <f t="shared" si="1"/>
        <v>Greenland2016</v>
      </c>
      <c r="B5876" s="1" t="s">
        <v>92</v>
      </c>
      <c r="C5876" s="3">
        <v>2016.0</v>
      </c>
      <c r="D5876" s="3">
        <v>88.66</v>
      </c>
      <c r="E5876" s="3">
        <v>81.81</v>
      </c>
      <c r="F5876" s="2"/>
      <c r="G5876" s="3">
        <v>0.34</v>
      </c>
      <c r="H5876" s="3">
        <v>733.56</v>
      </c>
      <c r="I5876" s="3">
        <v>575.33</v>
      </c>
      <c r="J5876" s="3">
        <v>-4.31</v>
      </c>
      <c r="K5876" s="3">
        <v>2707.15</v>
      </c>
      <c r="L5876" s="3">
        <v>32.25</v>
      </c>
      <c r="M5876" s="3">
        <v>49.56</v>
      </c>
      <c r="N5876" s="3">
        <v>8.57</v>
      </c>
      <c r="O5876" s="3">
        <v>5.72</v>
      </c>
      <c r="P5876" s="3">
        <v>7.23</v>
      </c>
      <c r="Q5876" s="3">
        <v>17.84</v>
      </c>
      <c r="R5876" s="3">
        <v>1.41</v>
      </c>
      <c r="S5876" s="3">
        <v>67.14</v>
      </c>
      <c r="T5876" s="3">
        <v>1972.69155352786</v>
      </c>
      <c r="U5876" s="3">
        <v>5468.2325</v>
      </c>
    </row>
    <row r="5877" hidden="1">
      <c r="A5877" s="10" t="str">
        <f t="shared" si="1"/>
        <v>Guatemala2016</v>
      </c>
      <c r="B5877" s="1" t="s">
        <v>95</v>
      </c>
      <c r="C5877" s="3">
        <v>2016.0</v>
      </c>
      <c r="D5877" s="3">
        <v>60.33</v>
      </c>
      <c r="E5877" s="3">
        <v>65.83</v>
      </c>
      <c r="F5877" s="3">
        <v>-0.397073</v>
      </c>
      <c r="G5877" s="3">
        <v>0.17</v>
      </c>
      <c r="H5877" s="3">
        <v>16978.68</v>
      </c>
      <c r="I5877" s="3">
        <v>10591.33</v>
      </c>
      <c r="J5877" s="3">
        <v>-8.87</v>
      </c>
      <c r="K5877" s="3">
        <v>66053.73</v>
      </c>
      <c r="L5877" s="3">
        <v>19.91</v>
      </c>
      <c r="M5877" s="3">
        <v>45.92</v>
      </c>
      <c r="N5877" s="3">
        <v>27.4</v>
      </c>
      <c r="O5877" s="3">
        <v>6.46</v>
      </c>
      <c r="P5877" s="3">
        <v>2.99</v>
      </c>
      <c r="Q5877" s="3">
        <v>41.1</v>
      </c>
      <c r="R5877" s="3">
        <v>24.16</v>
      </c>
      <c r="S5877" s="3">
        <v>31.42</v>
      </c>
      <c r="T5877" s="3">
        <v>1659.49511941839</v>
      </c>
      <c r="U5877" s="3">
        <v>1550.4718</v>
      </c>
    </row>
    <row r="5878" hidden="1">
      <c r="A5878" s="10" t="str">
        <f t="shared" si="1"/>
        <v>French Guiana2016</v>
      </c>
      <c r="B5878" s="1" t="s">
        <v>84</v>
      </c>
      <c r="C5878" s="3">
        <v>2016.0</v>
      </c>
      <c r="D5878" s="3">
        <v>0.0</v>
      </c>
      <c r="E5878" s="3">
        <v>0.0</v>
      </c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3">
        <v>0.0</v>
      </c>
      <c r="U5878" s="3">
        <v>0.0</v>
      </c>
    </row>
    <row r="5879" hidden="1">
      <c r="A5879" s="10" t="str">
        <f t="shared" si="1"/>
        <v>Guyana2016</v>
      </c>
      <c r="B5879" s="1" t="s">
        <v>98</v>
      </c>
      <c r="C5879" s="3">
        <v>2016.0</v>
      </c>
      <c r="D5879" s="3">
        <v>40.55</v>
      </c>
      <c r="E5879" s="3">
        <v>78.76</v>
      </c>
      <c r="F5879" s="2"/>
      <c r="G5879" s="3">
        <v>0.21</v>
      </c>
      <c r="H5879" s="3">
        <v>1624.99</v>
      </c>
      <c r="I5879" s="3">
        <v>1452.63</v>
      </c>
      <c r="J5879" s="2"/>
      <c r="K5879" s="3">
        <v>4482.7</v>
      </c>
      <c r="L5879" s="3">
        <v>27.29</v>
      </c>
      <c r="M5879" s="3">
        <v>51.47</v>
      </c>
      <c r="N5879" s="3">
        <v>16.17</v>
      </c>
      <c r="O5879" s="3">
        <v>5.07</v>
      </c>
      <c r="P5879" s="3">
        <v>9.36</v>
      </c>
      <c r="Q5879" s="3">
        <v>6.68</v>
      </c>
      <c r="R5879" s="3">
        <v>56.16</v>
      </c>
      <c r="S5879" s="3">
        <v>27.8</v>
      </c>
      <c r="T5879" s="3">
        <v>1873.8028052211</v>
      </c>
      <c r="U5879" s="3">
        <v>2649.0412</v>
      </c>
    </row>
    <row r="5880" hidden="1">
      <c r="A5880" s="10" t="str">
        <f t="shared" si="1"/>
        <v>Hong Kong SAR, China2016</v>
      </c>
      <c r="B5880" s="1" t="s">
        <v>100</v>
      </c>
      <c r="C5880" s="3">
        <v>2016.0</v>
      </c>
      <c r="D5880" s="3">
        <v>2.91</v>
      </c>
      <c r="E5880" s="3">
        <v>80.15</v>
      </c>
      <c r="F5880" s="2"/>
      <c r="G5880" s="3">
        <v>0.07</v>
      </c>
      <c r="H5880" s="3">
        <v>547124.45</v>
      </c>
      <c r="I5880" s="3">
        <v>516588.13</v>
      </c>
      <c r="J5880" s="3">
        <v>2.28</v>
      </c>
      <c r="K5880" s="3">
        <v>320838.0</v>
      </c>
      <c r="L5880" s="3">
        <v>61.67</v>
      </c>
      <c r="M5880" s="3">
        <v>18.48</v>
      </c>
      <c r="N5880" s="3">
        <v>16.31</v>
      </c>
      <c r="O5880" s="3">
        <v>3.5</v>
      </c>
      <c r="P5880" s="3">
        <v>61.97</v>
      </c>
      <c r="Q5880" s="3">
        <v>14.92</v>
      </c>
      <c r="R5880" s="3">
        <v>20.77</v>
      </c>
      <c r="S5880" s="3">
        <v>2.21</v>
      </c>
      <c r="T5880" s="3">
        <v>3766.89137943056</v>
      </c>
      <c r="U5880" s="3">
        <v>4198.6553</v>
      </c>
    </row>
    <row r="5881" hidden="1">
      <c r="A5881" s="10" t="str">
        <f t="shared" si="1"/>
        <v>Honduras2016</v>
      </c>
      <c r="B5881" s="1" t="s">
        <v>99</v>
      </c>
      <c r="C5881" s="3">
        <v>2016.0</v>
      </c>
      <c r="D5881" s="3">
        <v>69.38</v>
      </c>
      <c r="E5881" s="3">
        <v>73.78</v>
      </c>
      <c r="F5881" s="3">
        <v>-0.506029</v>
      </c>
      <c r="G5881" s="3">
        <v>0.33</v>
      </c>
      <c r="H5881" s="3">
        <v>7912.04</v>
      </c>
      <c r="I5881" s="3">
        <v>4084.64</v>
      </c>
      <c r="J5881" s="3">
        <v>-14.39</v>
      </c>
      <c r="K5881" s="3">
        <v>21717.62</v>
      </c>
      <c r="L5881" s="3">
        <v>18.82</v>
      </c>
      <c r="M5881" s="3">
        <v>54.96</v>
      </c>
      <c r="N5881" s="3">
        <v>19.86</v>
      </c>
      <c r="O5881" s="3">
        <v>6.28</v>
      </c>
      <c r="P5881" s="3">
        <v>2.07</v>
      </c>
      <c r="Q5881" s="3">
        <v>30.84</v>
      </c>
      <c r="R5881" s="3">
        <v>21.2</v>
      </c>
      <c r="S5881" s="3">
        <v>45.88</v>
      </c>
      <c r="T5881" s="3">
        <v>1614.94246995858</v>
      </c>
      <c r="U5881" s="3">
        <v>2254.1644</v>
      </c>
    </row>
    <row r="5882" hidden="1">
      <c r="A5882" s="10" t="str">
        <f t="shared" si="1"/>
        <v>Croatia2016</v>
      </c>
      <c r="B5882" s="1" t="s">
        <v>63</v>
      </c>
      <c r="C5882" s="3">
        <v>2016.0</v>
      </c>
      <c r="D5882" s="3">
        <v>33.15</v>
      </c>
      <c r="E5882" s="3">
        <v>63.31</v>
      </c>
      <c r="F5882" s="3">
        <v>0.850619</v>
      </c>
      <c r="G5882" s="3">
        <v>0.06</v>
      </c>
      <c r="H5882" s="3">
        <v>21829.86</v>
      </c>
      <c r="I5882" s="3">
        <v>13647.53</v>
      </c>
      <c r="J5882" s="3">
        <v>1.13</v>
      </c>
      <c r="K5882" s="3">
        <v>51601.15</v>
      </c>
      <c r="L5882" s="3">
        <v>20.37</v>
      </c>
      <c r="M5882" s="3">
        <v>42.94</v>
      </c>
      <c r="N5882" s="3">
        <v>26.87</v>
      </c>
      <c r="O5882" s="3">
        <v>9.79</v>
      </c>
      <c r="P5882" s="3">
        <v>21.77</v>
      </c>
      <c r="Q5882" s="3">
        <v>44.39</v>
      </c>
      <c r="R5882" s="3">
        <v>24.61</v>
      </c>
      <c r="S5882" s="3">
        <v>9.02</v>
      </c>
      <c r="T5882" s="3">
        <v>1738.11287913922</v>
      </c>
      <c r="U5882" s="3">
        <v>916.416</v>
      </c>
    </row>
    <row r="5883" hidden="1">
      <c r="A5883" s="10" t="str">
        <f t="shared" si="1"/>
        <v>Hungary2016</v>
      </c>
      <c r="B5883" s="1" t="s">
        <v>101</v>
      </c>
      <c r="C5883" s="3">
        <v>2016.0</v>
      </c>
      <c r="D5883" s="3">
        <v>12.74</v>
      </c>
      <c r="E5883" s="3">
        <v>71.92</v>
      </c>
      <c r="F5883" s="3">
        <v>1.705607</v>
      </c>
      <c r="G5883" s="3">
        <v>0.09</v>
      </c>
      <c r="H5883" s="3">
        <v>92209.67</v>
      </c>
      <c r="I5883" s="3">
        <v>103009.51</v>
      </c>
      <c r="J5883" s="3">
        <v>8.68</v>
      </c>
      <c r="K5883" s="3">
        <v>128471.0</v>
      </c>
      <c r="L5883" s="3">
        <v>42.73</v>
      </c>
      <c r="M5883" s="3">
        <v>29.19</v>
      </c>
      <c r="N5883" s="3">
        <v>18.35</v>
      </c>
      <c r="O5883" s="3">
        <v>4.69</v>
      </c>
      <c r="P5883" s="3">
        <v>42.72</v>
      </c>
      <c r="Q5883" s="3">
        <v>37.33</v>
      </c>
      <c r="R5883" s="3">
        <v>12.93</v>
      </c>
      <c r="S5883" s="3">
        <v>4.73</v>
      </c>
      <c r="T5883" s="3">
        <v>2763.20977344184</v>
      </c>
      <c r="U5883" s="3">
        <v>2098.2386</v>
      </c>
    </row>
    <row r="5884" hidden="1">
      <c r="A5884" s="10" t="str">
        <f t="shared" si="1"/>
        <v>Indonesia2016</v>
      </c>
      <c r="B5884" s="1" t="s">
        <v>104</v>
      </c>
      <c r="C5884" s="3">
        <v>2016.0</v>
      </c>
      <c r="D5884" s="3">
        <v>51.18</v>
      </c>
      <c r="E5884" s="3">
        <v>52.93</v>
      </c>
      <c r="F5884" s="3">
        <v>-0.01363</v>
      </c>
      <c r="G5884" s="3">
        <v>0.06</v>
      </c>
      <c r="H5884" s="3">
        <v>135652.8</v>
      </c>
      <c r="I5884" s="3">
        <v>144489.8</v>
      </c>
      <c r="J5884" s="3">
        <v>0.76</v>
      </c>
      <c r="K5884" s="3">
        <v>931877.0</v>
      </c>
      <c r="L5884" s="3">
        <v>30.7</v>
      </c>
      <c r="M5884" s="3">
        <v>22.23</v>
      </c>
      <c r="N5884" s="3">
        <v>33.47</v>
      </c>
      <c r="O5884" s="3">
        <v>13.36</v>
      </c>
      <c r="P5884" s="3">
        <v>10.0</v>
      </c>
      <c r="Q5884" s="3">
        <v>40.77</v>
      </c>
      <c r="R5884" s="3">
        <v>26.05</v>
      </c>
      <c r="S5884" s="3">
        <v>23.13</v>
      </c>
      <c r="T5884" s="3">
        <v>1900.91713027948</v>
      </c>
      <c r="U5884" s="3">
        <v>1014.0737</v>
      </c>
    </row>
    <row r="5885" hidden="1">
      <c r="A5885" s="10" t="str">
        <f t="shared" si="1"/>
        <v>India2016</v>
      </c>
      <c r="B5885" s="1" t="s">
        <v>103</v>
      </c>
      <c r="C5885" s="3">
        <v>2016.0</v>
      </c>
      <c r="D5885" s="3">
        <v>24.37</v>
      </c>
      <c r="E5885" s="3">
        <v>33.9</v>
      </c>
      <c r="F5885" s="3">
        <v>0.223813</v>
      </c>
      <c r="G5885" s="3">
        <v>0.05</v>
      </c>
      <c r="H5885" s="3">
        <v>356704.79</v>
      </c>
      <c r="I5885" s="3">
        <v>260326.91</v>
      </c>
      <c r="J5885" s="3">
        <v>-1.77</v>
      </c>
      <c r="K5885" s="3">
        <v>2294800.0</v>
      </c>
      <c r="L5885" s="3">
        <v>22.72</v>
      </c>
      <c r="M5885" s="3">
        <v>11.18</v>
      </c>
      <c r="N5885" s="3">
        <v>32.14</v>
      </c>
      <c r="O5885" s="3">
        <v>30.98</v>
      </c>
      <c r="P5885" s="3">
        <v>13.67</v>
      </c>
      <c r="Q5885" s="3">
        <v>45.14</v>
      </c>
      <c r="R5885" s="3">
        <v>32.52</v>
      </c>
      <c r="S5885" s="3">
        <v>8.35</v>
      </c>
      <c r="T5885" s="3">
        <v>1758.01347273913</v>
      </c>
      <c r="U5885" s="3">
        <v>1031.9948</v>
      </c>
    </row>
    <row r="5886" hidden="1">
      <c r="A5886" s="10" t="str">
        <f t="shared" si="1"/>
        <v>Ireland2016</v>
      </c>
      <c r="B5886" s="1" t="s">
        <v>106</v>
      </c>
      <c r="C5886" s="3">
        <v>2016.0</v>
      </c>
      <c r="D5886" s="3">
        <v>11.38</v>
      </c>
      <c r="E5886" s="3">
        <v>73.16</v>
      </c>
      <c r="F5886" s="3">
        <v>1.320777</v>
      </c>
      <c r="G5886" s="3">
        <v>0.11</v>
      </c>
      <c r="H5886" s="3">
        <v>82028.94</v>
      </c>
      <c r="I5886" s="3">
        <v>132009.76</v>
      </c>
      <c r="J5886" s="3">
        <v>15.59</v>
      </c>
      <c r="K5886" s="3">
        <v>300523.0</v>
      </c>
      <c r="L5886" s="3">
        <v>40.52</v>
      </c>
      <c r="M5886" s="3">
        <v>32.64</v>
      </c>
      <c r="N5886" s="3">
        <v>18.58</v>
      </c>
      <c r="O5886" s="3">
        <v>5.41</v>
      </c>
      <c r="P5886" s="3">
        <v>23.82</v>
      </c>
      <c r="Q5886" s="3">
        <v>30.0</v>
      </c>
      <c r="R5886" s="3">
        <v>41.49</v>
      </c>
      <c r="S5886" s="3">
        <v>3.89</v>
      </c>
      <c r="T5886" s="3">
        <v>2158.07535813288</v>
      </c>
      <c r="U5886" s="3">
        <v>3448.9582</v>
      </c>
    </row>
    <row r="5887" hidden="1">
      <c r="A5887" s="10" t="str">
        <f t="shared" si="1"/>
        <v>Iran, Islamic Rep.2016</v>
      </c>
      <c r="B5887" s="1" t="s">
        <v>105</v>
      </c>
      <c r="C5887" s="3">
        <v>2016.0</v>
      </c>
      <c r="D5887" s="3">
        <v>77.61</v>
      </c>
      <c r="E5887" s="3">
        <v>54.15</v>
      </c>
      <c r="F5887" s="3">
        <v>-0.408637</v>
      </c>
      <c r="G5887" s="3">
        <v>0.14</v>
      </c>
      <c r="H5887" s="3">
        <v>42702.12</v>
      </c>
      <c r="I5887" s="3">
        <v>83148.19</v>
      </c>
      <c r="J5887" s="3">
        <v>1.59</v>
      </c>
      <c r="K5887" s="3">
        <v>417984.0</v>
      </c>
      <c r="L5887" s="3">
        <v>33.03</v>
      </c>
      <c r="M5887" s="3">
        <v>21.12</v>
      </c>
      <c r="N5887" s="3">
        <v>28.59</v>
      </c>
      <c r="O5887" s="3">
        <v>12.61</v>
      </c>
      <c r="P5887" s="3">
        <v>1.06</v>
      </c>
      <c r="Q5887" s="3">
        <v>31.02</v>
      </c>
      <c r="R5887" s="3">
        <v>19.11</v>
      </c>
      <c r="S5887" s="3">
        <v>48.78</v>
      </c>
      <c r="T5887" s="3">
        <v>2126.0469911682</v>
      </c>
      <c r="U5887" s="3">
        <v>4716.5202</v>
      </c>
    </row>
    <row r="5888" hidden="1">
      <c r="A5888" s="10" t="str">
        <f t="shared" si="1"/>
        <v>Iceland2016</v>
      </c>
      <c r="B5888" s="1" t="s">
        <v>102</v>
      </c>
      <c r="C5888" s="3">
        <v>2016.0</v>
      </c>
      <c r="D5888" s="3">
        <v>49.8</v>
      </c>
      <c r="E5888" s="3">
        <v>75.94</v>
      </c>
      <c r="F5888" s="2"/>
      <c r="G5888" s="3">
        <v>0.08</v>
      </c>
      <c r="H5888" s="3">
        <v>5703.24</v>
      </c>
      <c r="I5888" s="3">
        <v>4449.73</v>
      </c>
      <c r="J5888" s="3">
        <v>6.24</v>
      </c>
      <c r="K5888" s="3">
        <v>20618.36</v>
      </c>
      <c r="L5888" s="3">
        <v>30.52</v>
      </c>
      <c r="M5888" s="3">
        <v>45.42</v>
      </c>
      <c r="N5888" s="3">
        <v>19.04</v>
      </c>
      <c r="O5888" s="3">
        <v>4.98</v>
      </c>
      <c r="P5888" s="3">
        <v>5.78</v>
      </c>
      <c r="Q5888" s="3">
        <v>11.6</v>
      </c>
      <c r="R5888" s="3">
        <v>48.05</v>
      </c>
      <c r="S5888" s="3">
        <v>33.6</v>
      </c>
      <c r="T5888" s="3">
        <v>1993.07091833639</v>
      </c>
      <c r="U5888" s="3">
        <v>3142.6739</v>
      </c>
    </row>
    <row r="5889" hidden="1">
      <c r="A5889" s="10" t="str">
        <f t="shared" si="1"/>
        <v>Israel2016</v>
      </c>
      <c r="B5889" s="1" t="s">
        <v>107</v>
      </c>
      <c r="C5889" s="3">
        <v>2016.0</v>
      </c>
      <c r="D5889" s="3">
        <v>5.69</v>
      </c>
      <c r="E5889" s="3">
        <v>62.26</v>
      </c>
      <c r="F5889" s="3">
        <v>0.993222</v>
      </c>
      <c r="G5889" s="3">
        <v>0.16</v>
      </c>
      <c r="H5889" s="3">
        <v>65802.69</v>
      </c>
      <c r="I5889" s="3">
        <v>60570.6</v>
      </c>
      <c r="J5889" s="3">
        <v>1.71</v>
      </c>
      <c r="K5889" s="3">
        <v>318951.0</v>
      </c>
      <c r="L5889" s="3">
        <v>30.01</v>
      </c>
      <c r="M5889" s="3">
        <v>32.25</v>
      </c>
      <c r="N5889" s="3">
        <v>20.89</v>
      </c>
      <c r="O5889" s="3">
        <v>15.89</v>
      </c>
      <c r="P5889" s="3">
        <v>28.06</v>
      </c>
      <c r="Q5889" s="3">
        <v>23.67</v>
      </c>
      <c r="R5889" s="3">
        <v>38.97</v>
      </c>
      <c r="S5889" s="3">
        <v>7.62</v>
      </c>
      <c r="T5889" s="3">
        <v>2209.44164232104</v>
      </c>
      <c r="U5889" s="3">
        <v>1850.7165</v>
      </c>
    </row>
    <row r="5890" hidden="1">
      <c r="A5890" s="10" t="str">
        <f t="shared" si="1"/>
        <v>Italy2016</v>
      </c>
      <c r="B5890" s="1" t="s">
        <v>108</v>
      </c>
      <c r="C5890" s="3">
        <v>2016.0</v>
      </c>
      <c r="D5890" s="3">
        <v>14.36</v>
      </c>
      <c r="E5890" s="3">
        <v>58.91</v>
      </c>
      <c r="F5890" s="3">
        <v>1.461526</v>
      </c>
      <c r="G5890" s="3">
        <v>0.04</v>
      </c>
      <c r="H5890" s="3">
        <v>406670.67</v>
      </c>
      <c r="I5890" s="3">
        <v>461667.63</v>
      </c>
      <c r="J5890" s="3">
        <v>3.29</v>
      </c>
      <c r="K5890" s="3">
        <v>1875800.0</v>
      </c>
      <c r="L5890" s="3">
        <v>21.74</v>
      </c>
      <c r="M5890" s="3">
        <v>37.17</v>
      </c>
      <c r="N5890" s="3">
        <v>27.06</v>
      </c>
      <c r="O5890" s="3">
        <v>12.63</v>
      </c>
      <c r="P5890" s="3">
        <v>32.01</v>
      </c>
      <c r="Q5890" s="3">
        <v>42.85</v>
      </c>
      <c r="R5890" s="3">
        <v>20.29</v>
      </c>
      <c r="S5890" s="3">
        <v>2.88</v>
      </c>
      <c r="T5890" s="3">
        <v>1740.40524185046</v>
      </c>
      <c r="U5890" s="3">
        <v>1187.0101</v>
      </c>
    </row>
    <row r="5891" hidden="1">
      <c r="A5891" s="10" t="str">
        <f t="shared" si="1"/>
        <v>Jamaica2016</v>
      </c>
      <c r="B5891" s="1" t="s">
        <v>109</v>
      </c>
      <c r="C5891" s="3">
        <v>2016.0</v>
      </c>
      <c r="D5891" s="3">
        <v>50.63</v>
      </c>
      <c r="E5891" s="3">
        <v>73.02</v>
      </c>
      <c r="F5891" s="3">
        <v>-0.256194</v>
      </c>
      <c r="G5891" s="3">
        <v>0.14</v>
      </c>
      <c r="H5891" s="3">
        <v>4767.09</v>
      </c>
      <c r="I5891" s="3">
        <v>1201.79</v>
      </c>
      <c r="J5891" s="3">
        <v>-12.83</v>
      </c>
      <c r="K5891" s="3">
        <v>14075.89</v>
      </c>
      <c r="L5891" s="3">
        <v>17.67</v>
      </c>
      <c r="M5891" s="3">
        <v>55.35</v>
      </c>
      <c r="N5891" s="3">
        <v>13.8</v>
      </c>
      <c r="O5891" s="3">
        <v>11.86</v>
      </c>
      <c r="P5891" s="3">
        <v>4.73</v>
      </c>
      <c r="Q5891" s="3">
        <v>35.87</v>
      </c>
      <c r="R5891" s="3">
        <v>41.53</v>
      </c>
      <c r="S5891" s="3">
        <v>16.79</v>
      </c>
      <c r="T5891" s="3">
        <v>1697.95091722519</v>
      </c>
      <c r="U5891" s="3">
        <v>2199.893</v>
      </c>
    </row>
    <row r="5892" hidden="1">
      <c r="A5892" s="10" t="str">
        <f t="shared" si="1"/>
        <v>Jordan2016</v>
      </c>
      <c r="B5892" s="1" t="s">
        <v>111</v>
      </c>
      <c r="C5892" s="3">
        <v>2016.0</v>
      </c>
      <c r="D5892" s="3">
        <v>25.97</v>
      </c>
      <c r="E5892" s="3">
        <v>58.52</v>
      </c>
      <c r="F5892" s="3">
        <v>0.100333</v>
      </c>
      <c r="G5892" s="3">
        <v>0.1</v>
      </c>
      <c r="H5892" s="3">
        <v>19207.04</v>
      </c>
      <c r="I5892" s="3">
        <v>7509.08</v>
      </c>
      <c r="J5892" s="3">
        <v>-20.79</v>
      </c>
      <c r="K5892" s="3">
        <v>39892.55</v>
      </c>
      <c r="L5892" s="3">
        <v>17.47</v>
      </c>
      <c r="M5892" s="3">
        <v>41.05</v>
      </c>
      <c r="N5892" s="3">
        <v>23.95</v>
      </c>
      <c r="O5892" s="3">
        <v>15.93</v>
      </c>
      <c r="P5892" s="3">
        <v>9.02</v>
      </c>
      <c r="Q5892" s="3">
        <v>47.85</v>
      </c>
      <c r="R5892" s="3">
        <v>25.55</v>
      </c>
      <c r="S5892" s="3">
        <v>17.46</v>
      </c>
      <c r="T5892" s="3">
        <v>1513.25091025614</v>
      </c>
      <c r="U5892" s="3">
        <v>1372.6444</v>
      </c>
    </row>
    <row r="5893" hidden="1">
      <c r="A5893" s="10" t="str">
        <f t="shared" si="1"/>
        <v>Japan2016</v>
      </c>
      <c r="B5893" s="1" t="s">
        <v>110</v>
      </c>
      <c r="C5893" s="3">
        <v>2016.0</v>
      </c>
      <c r="D5893" s="3">
        <v>3.39</v>
      </c>
      <c r="E5893" s="3">
        <v>61.6</v>
      </c>
      <c r="F5893" s="3">
        <v>2.550074</v>
      </c>
      <c r="G5893" s="3">
        <v>0.09</v>
      </c>
      <c r="H5893" s="3">
        <v>606924.05</v>
      </c>
      <c r="I5893" s="3">
        <v>644932.44</v>
      </c>
      <c r="J5893" s="3">
        <v>0.99</v>
      </c>
      <c r="K5893" s="3">
        <v>4922540.0</v>
      </c>
      <c r="L5893" s="3">
        <v>27.45</v>
      </c>
      <c r="M5893" s="3">
        <v>34.15</v>
      </c>
      <c r="N5893" s="3">
        <v>15.3</v>
      </c>
      <c r="O5893" s="3">
        <v>21.36</v>
      </c>
      <c r="P5893" s="3">
        <v>47.3</v>
      </c>
      <c r="Q5893" s="3">
        <v>25.58</v>
      </c>
      <c r="R5893" s="3">
        <v>19.82</v>
      </c>
      <c r="S5893" s="3">
        <v>1.38</v>
      </c>
      <c r="T5893" s="3">
        <v>1805.45541985346</v>
      </c>
      <c r="U5893" s="3">
        <v>2062.5634</v>
      </c>
    </row>
    <row r="5894" hidden="1">
      <c r="A5894" s="10" t="str">
        <f t="shared" si="1"/>
        <v>Kazakhstan2016</v>
      </c>
      <c r="B5894" s="1" t="s">
        <v>112</v>
      </c>
      <c r="C5894" s="3">
        <v>2016.0</v>
      </c>
      <c r="D5894" s="3">
        <v>71.43</v>
      </c>
      <c r="E5894" s="3">
        <v>70.91</v>
      </c>
      <c r="F5894" s="3">
        <v>-0.467305</v>
      </c>
      <c r="G5894" s="3">
        <v>0.07</v>
      </c>
      <c r="H5894" s="3">
        <v>25174.78</v>
      </c>
      <c r="I5894" s="3">
        <v>36775.32</v>
      </c>
      <c r="J5894" s="3">
        <v>3.38</v>
      </c>
      <c r="K5894" s="3">
        <v>137278.0</v>
      </c>
      <c r="L5894" s="3">
        <v>33.11</v>
      </c>
      <c r="M5894" s="3">
        <v>37.8</v>
      </c>
      <c r="N5894" s="3">
        <v>21.85</v>
      </c>
      <c r="O5894" s="3">
        <v>7.12</v>
      </c>
      <c r="P5894" s="3">
        <v>1.58</v>
      </c>
      <c r="Q5894" s="3">
        <v>10.06</v>
      </c>
      <c r="R5894" s="3">
        <v>26.49</v>
      </c>
      <c r="S5894" s="3">
        <v>61.82</v>
      </c>
      <c r="T5894" s="3">
        <v>2211.34906122545</v>
      </c>
      <c r="U5894" s="3">
        <v>4062.7638</v>
      </c>
    </row>
    <row r="5895" hidden="1">
      <c r="A5895" s="10" t="str">
        <f t="shared" si="1"/>
        <v>Kenya2016</v>
      </c>
      <c r="B5895" s="1" t="s">
        <v>113</v>
      </c>
      <c r="C5895" s="3">
        <v>2016.0</v>
      </c>
      <c r="D5895" s="3">
        <v>69.8</v>
      </c>
      <c r="E5895" s="3">
        <v>66.79</v>
      </c>
      <c r="F5895" s="3">
        <v>-0.483554</v>
      </c>
      <c r="G5895" s="3">
        <v>0.05</v>
      </c>
      <c r="H5895" s="3">
        <v>14113.44</v>
      </c>
      <c r="I5895" s="3">
        <v>5697.56</v>
      </c>
      <c r="J5895" s="3">
        <v>-9.05</v>
      </c>
      <c r="K5895" s="3">
        <v>69188.76</v>
      </c>
      <c r="L5895" s="3">
        <v>28.45</v>
      </c>
      <c r="M5895" s="3">
        <v>38.34</v>
      </c>
      <c r="N5895" s="3">
        <v>27.95</v>
      </c>
      <c r="O5895" s="3">
        <v>4.47</v>
      </c>
      <c r="P5895" s="3">
        <v>5.31</v>
      </c>
      <c r="Q5895" s="3">
        <v>65.22</v>
      </c>
      <c r="R5895" s="3">
        <v>11.79</v>
      </c>
      <c r="S5895" s="3">
        <v>17.45</v>
      </c>
      <c r="T5895" s="3">
        <v>1859.93552502041</v>
      </c>
      <c r="U5895" s="3">
        <v>2436.368</v>
      </c>
    </row>
    <row r="5896" hidden="1">
      <c r="A5896" s="10" t="str">
        <f t="shared" si="1"/>
        <v>Kyrgyz Republic2016</v>
      </c>
      <c r="B5896" s="1" t="s">
        <v>117</v>
      </c>
      <c r="C5896" s="3">
        <v>2016.0</v>
      </c>
      <c r="D5896" s="3">
        <v>19.45</v>
      </c>
      <c r="E5896" s="3">
        <v>71.21</v>
      </c>
      <c r="F5896" s="3">
        <v>0.205011</v>
      </c>
      <c r="G5896" s="3">
        <v>0.16</v>
      </c>
      <c r="H5896" s="3">
        <v>3844.47</v>
      </c>
      <c r="I5896" s="3">
        <v>1423.03</v>
      </c>
      <c r="J5896" s="3">
        <v>-34.17</v>
      </c>
      <c r="K5896" s="3">
        <v>6813.09</v>
      </c>
      <c r="L5896" s="3">
        <v>20.55</v>
      </c>
      <c r="M5896" s="3">
        <v>50.66</v>
      </c>
      <c r="N5896" s="3">
        <v>21.81</v>
      </c>
      <c r="O5896" s="3">
        <v>3.83</v>
      </c>
      <c r="P5896" s="3">
        <v>10.81</v>
      </c>
      <c r="Q5896" s="3">
        <v>14.92</v>
      </c>
      <c r="R5896" s="3">
        <v>58.25</v>
      </c>
      <c r="S5896" s="3">
        <v>11.24</v>
      </c>
      <c r="T5896" s="3">
        <v>1758.84370867003</v>
      </c>
      <c r="U5896" s="3">
        <v>2897.8056</v>
      </c>
    </row>
    <row r="5897" hidden="1">
      <c r="A5897" s="10" t="str">
        <f t="shared" si="1"/>
        <v>Cambodia2016</v>
      </c>
      <c r="B5897" s="1" t="s">
        <v>48</v>
      </c>
      <c r="C5897" s="3">
        <v>2016.0</v>
      </c>
      <c r="D5897" s="3">
        <v>5.26</v>
      </c>
      <c r="E5897" s="3">
        <v>46.15</v>
      </c>
      <c r="F5897" s="3">
        <v>-0.70365</v>
      </c>
      <c r="G5897" s="3">
        <v>0.06</v>
      </c>
      <c r="H5897" s="3">
        <v>12371.01</v>
      </c>
      <c r="I5897" s="3">
        <v>10069.33</v>
      </c>
      <c r="J5897" s="3">
        <v>-4.39</v>
      </c>
      <c r="K5897" s="3">
        <v>20016.75</v>
      </c>
      <c r="L5897" s="3">
        <v>15.71</v>
      </c>
      <c r="M5897" s="3">
        <v>30.44</v>
      </c>
      <c r="N5897" s="3">
        <v>49.91</v>
      </c>
      <c r="O5897" s="3">
        <v>3.92</v>
      </c>
      <c r="P5897" s="3">
        <v>3.33</v>
      </c>
      <c r="Q5897" s="3">
        <v>88.66</v>
      </c>
      <c r="R5897" s="3">
        <v>5.6</v>
      </c>
      <c r="S5897" s="3">
        <v>2.38</v>
      </c>
      <c r="T5897" s="3">
        <v>2174.89361360644</v>
      </c>
      <c r="U5897" s="3">
        <v>4702.5211</v>
      </c>
    </row>
    <row r="5898" hidden="1">
      <c r="A5898" s="10" t="str">
        <f t="shared" si="1"/>
        <v>Kiribati2016</v>
      </c>
      <c r="B5898" s="1" t="s">
        <v>114</v>
      </c>
      <c r="C5898" s="3">
        <v>2016.0</v>
      </c>
      <c r="D5898" s="3">
        <v>86.58</v>
      </c>
      <c r="E5898" s="3">
        <v>74.97</v>
      </c>
      <c r="F5898" s="2"/>
      <c r="G5898" s="3">
        <v>0.48</v>
      </c>
      <c r="H5898" s="3">
        <v>118.99</v>
      </c>
      <c r="I5898" s="3">
        <v>11.25</v>
      </c>
      <c r="J5898" s="3">
        <v>-90.35</v>
      </c>
      <c r="K5898" s="3">
        <v>178.33</v>
      </c>
      <c r="L5898" s="3">
        <v>17.84</v>
      </c>
      <c r="M5898" s="3">
        <v>57.13</v>
      </c>
      <c r="N5898" s="3">
        <v>15.81</v>
      </c>
      <c r="O5898" s="3">
        <v>9.21</v>
      </c>
      <c r="P5898" s="3">
        <v>10.0</v>
      </c>
      <c r="Q5898" s="3">
        <v>11.19</v>
      </c>
      <c r="R5898" s="3">
        <v>38.55</v>
      </c>
      <c r="S5898" s="3">
        <v>40.03</v>
      </c>
      <c r="T5898" s="3">
        <v>1779.27785483467</v>
      </c>
      <c r="U5898" s="3">
        <v>3061.7135</v>
      </c>
    </row>
    <row r="5899" hidden="1">
      <c r="A5899" s="10" t="str">
        <f t="shared" si="1"/>
        <v>St. Kitts and Nevis2016</v>
      </c>
      <c r="B5899" s="1" t="s">
        <v>190</v>
      </c>
      <c r="C5899" s="3">
        <v>2016.0</v>
      </c>
      <c r="D5899" s="3">
        <v>24.97</v>
      </c>
      <c r="E5899" s="3">
        <v>77.97</v>
      </c>
      <c r="F5899" s="2"/>
      <c r="G5899" s="3">
        <v>0.37</v>
      </c>
      <c r="H5899" s="3">
        <v>333.78</v>
      </c>
      <c r="I5899" s="3">
        <v>36.86</v>
      </c>
      <c r="J5899" s="2"/>
      <c r="K5899" s="3">
        <v>971.17</v>
      </c>
      <c r="L5899" s="3">
        <v>19.99</v>
      </c>
      <c r="M5899" s="3">
        <v>57.98</v>
      </c>
      <c r="N5899" s="3">
        <v>13.23</v>
      </c>
      <c r="O5899" s="3">
        <v>8.8</v>
      </c>
      <c r="P5899" s="3">
        <v>62.69</v>
      </c>
      <c r="Q5899" s="3">
        <v>33.7</v>
      </c>
      <c r="R5899" s="3">
        <v>1.89</v>
      </c>
      <c r="S5899" s="3">
        <v>1.72</v>
      </c>
      <c r="T5899" s="3">
        <v>2026.82780365812</v>
      </c>
      <c r="U5899" s="3">
        <v>4114.4335</v>
      </c>
    </row>
    <row r="5900" hidden="1">
      <c r="A5900" s="10" t="str">
        <f t="shared" si="1"/>
        <v>Korea, Rep.2016</v>
      </c>
      <c r="B5900" s="1" t="s">
        <v>115</v>
      </c>
      <c r="C5900" s="3">
        <v>2016.0</v>
      </c>
      <c r="D5900" s="3">
        <v>7.85</v>
      </c>
      <c r="E5900" s="3">
        <v>57.76</v>
      </c>
      <c r="F5900" s="3">
        <v>2.168639</v>
      </c>
      <c r="G5900" s="3">
        <v>0.12</v>
      </c>
      <c r="H5900" s="3">
        <v>406181.94</v>
      </c>
      <c r="I5900" s="3">
        <v>495417.72</v>
      </c>
      <c r="J5900" s="3">
        <v>6.66</v>
      </c>
      <c r="K5900" s="3">
        <v>1500110.0</v>
      </c>
      <c r="L5900" s="3">
        <v>34.17</v>
      </c>
      <c r="M5900" s="3">
        <v>23.59</v>
      </c>
      <c r="N5900" s="3">
        <v>20.6</v>
      </c>
      <c r="O5900" s="3">
        <v>21.65</v>
      </c>
      <c r="P5900" s="3">
        <v>54.1</v>
      </c>
      <c r="Q5900" s="3">
        <v>22.49</v>
      </c>
      <c r="R5900" s="3">
        <v>22.72</v>
      </c>
      <c r="S5900" s="3">
        <v>0.68</v>
      </c>
      <c r="T5900" s="3">
        <v>2042.63935764978</v>
      </c>
      <c r="U5900" s="3">
        <v>2139.1119</v>
      </c>
    </row>
    <row r="5901" hidden="1">
      <c r="A5901" s="10" t="str">
        <f t="shared" si="1"/>
        <v>Kuwait2016</v>
      </c>
      <c r="B5901" s="1" t="s">
        <v>116</v>
      </c>
      <c r="C5901" s="3">
        <v>2016.0</v>
      </c>
      <c r="D5901" s="3">
        <v>90.96</v>
      </c>
      <c r="E5901" s="3">
        <v>74.91</v>
      </c>
      <c r="F5901" s="3">
        <v>-0.401</v>
      </c>
      <c r="G5901" s="3">
        <v>0.08</v>
      </c>
      <c r="H5901" s="3">
        <v>30784.1</v>
      </c>
      <c r="I5901" s="3">
        <v>46235.36</v>
      </c>
      <c r="J5901" s="3">
        <v>-0.9</v>
      </c>
      <c r="K5901" s="3">
        <v>109420.0</v>
      </c>
      <c r="L5901" s="3">
        <v>29.45</v>
      </c>
      <c r="M5901" s="3">
        <v>45.46</v>
      </c>
      <c r="N5901" s="3">
        <v>17.18</v>
      </c>
      <c r="O5901" s="3">
        <v>7.76</v>
      </c>
      <c r="P5901" s="3">
        <v>1.23</v>
      </c>
      <c r="Q5901" s="3">
        <v>26.37</v>
      </c>
      <c r="R5901" s="3">
        <v>5.17</v>
      </c>
      <c r="S5901" s="3">
        <v>67.01</v>
      </c>
      <c r="T5901" s="3">
        <v>2360.73378398083</v>
      </c>
      <c r="U5901" s="3">
        <v>8055.0131</v>
      </c>
    </row>
    <row r="5902" hidden="1">
      <c r="A5902" s="10" t="str">
        <f t="shared" si="1"/>
        <v>Lebanon2016</v>
      </c>
      <c r="B5902" s="1" t="s">
        <v>120</v>
      </c>
      <c r="C5902" s="3">
        <v>2016.0</v>
      </c>
      <c r="D5902" s="3">
        <v>29.35</v>
      </c>
      <c r="E5902" s="3">
        <v>70.37</v>
      </c>
      <c r="F5902" s="3">
        <v>0.385417</v>
      </c>
      <c r="G5902" s="3">
        <v>0.05</v>
      </c>
      <c r="H5902" s="3">
        <v>18702.75</v>
      </c>
      <c r="I5902" s="3">
        <v>2976.56</v>
      </c>
      <c r="J5902" s="3">
        <v>-24.24</v>
      </c>
      <c r="K5902" s="3">
        <v>51205.12</v>
      </c>
      <c r="L5902" s="3">
        <v>12.81</v>
      </c>
      <c r="M5902" s="3">
        <v>57.56</v>
      </c>
      <c r="N5902" s="3">
        <v>22.16</v>
      </c>
      <c r="O5902" s="3">
        <v>7.4</v>
      </c>
      <c r="P5902" s="3">
        <v>11.71</v>
      </c>
      <c r="Q5902" s="3">
        <v>40.65</v>
      </c>
      <c r="R5902" s="3">
        <v>37.28</v>
      </c>
      <c r="S5902" s="3">
        <v>10.15</v>
      </c>
      <c r="T5902" s="3">
        <v>1450.24054534969</v>
      </c>
      <c r="U5902" s="3">
        <v>1474.5918</v>
      </c>
    </row>
    <row r="5903" hidden="1">
      <c r="A5903" s="10" t="str">
        <f t="shared" si="1"/>
        <v>Libya2016</v>
      </c>
      <c r="B5903" s="1" t="s">
        <v>122</v>
      </c>
      <c r="C5903" s="3">
        <v>2016.0</v>
      </c>
      <c r="D5903" s="3">
        <v>89.33</v>
      </c>
      <c r="E5903" s="3">
        <v>75.51</v>
      </c>
      <c r="F5903" s="3">
        <v>-1.120678</v>
      </c>
      <c r="G5903" s="3">
        <v>0.14</v>
      </c>
      <c r="H5903" s="3">
        <v>10448.76</v>
      </c>
      <c r="I5903" s="3">
        <v>20135.53</v>
      </c>
      <c r="J5903" s="3">
        <v>-17.94</v>
      </c>
      <c r="K5903" s="3">
        <v>26197.14</v>
      </c>
      <c r="L5903" s="3">
        <v>19.94</v>
      </c>
      <c r="M5903" s="3">
        <v>55.57</v>
      </c>
      <c r="N5903" s="3">
        <v>11.34</v>
      </c>
      <c r="O5903" s="3">
        <v>12.49</v>
      </c>
      <c r="P5903" s="3">
        <v>0.11</v>
      </c>
      <c r="Q5903" s="3">
        <v>8.91</v>
      </c>
      <c r="R5903" s="3">
        <v>9.24</v>
      </c>
      <c r="S5903" s="3">
        <v>77.33</v>
      </c>
      <c r="T5903" s="3">
        <v>1600.8684946083</v>
      </c>
      <c r="U5903" s="3">
        <v>8002.3548</v>
      </c>
    </row>
    <row r="5904" hidden="1">
      <c r="A5904" s="10" t="str">
        <f t="shared" si="1"/>
        <v>St. Lucia2016</v>
      </c>
      <c r="B5904" s="1" t="s">
        <v>191</v>
      </c>
      <c r="C5904" s="3">
        <v>2016.0</v>
      </c>
      <c r="D5904" s="3">
        <v>47.65</v>
      </c>
      <c r="E5904" s="3">
        <v>80.29</v>
      </c>
      <c r="F5904" s="2"/>
      <c r="G5904" s="3">
        <v>0.18</v>
      </c>
      <c r="H5904" s="3">
        <v>668.5</v>
      </c>
      <c r="I5904" s="3">
        <v>119.81</v>
      </c>
      <c r="J5904" s="2"/>
      <c r="K5904" s="3">
        <v>1865.38</v>
      </c>
      <c r="L5904" s="3">
        <v>17.15</v>
      </c>
      <c r="M5904" s="3">
        <v>63.14</v>
      </c>
      <c r="N5904" s="3">
        <v>12.52</v>
      </c>
      <c r="O5904" s="3">
        <v>6.63</v>
      </c>
      <c r="P5904" s="3">
        <v>21.49</v>
      </c>
      <c r="Q5904" s="3">
        <v>58.86</v>
      </c>
      <c r="R5904" s="3">
        <v>7.84</v>
      </c>
      <c r="S5904" s="3">
        <v>11.26</v>
      </c>
      <c r="T5904" s="3">
        <v>1651.36055324279</v>
      </c>
      <c r="U5904" s="3">
        <v>1609.0519</v>
      </c>
    </row>
    <row r="5905" hidden="1">
      <c r="A5905" s="10" t="str">
        <f t="shared" si="1"/>
        <v>Latin America &amp; Caribbean2016</v>
      </c>
      <c r="B5905" s="1" t="s">
        <v>118</v>
      </c>
      <c r="C5905" s="3">
        <v>2016.0</v>
      </c>
      <c r="D5905" s="3">
        <v>40.35</v>
      </c>
      <c r="E5905" s="3">
        <v>68.91</v>
      </c>
      <c r="F5905" s="2"/>
      <c r="G5905" s="2"/>
      <c r="H5905" s="3">
        <v>864060.39</v>
      </c>
      <c r="I5905" s="3">
        <v>844603.89</v>
      </c>
      <c r="J5905" s="3">
        <v>-0.69</v>
      </c>
      <c r="K5905" s="3">
        <v>5398480.0</v>
      </c>
      <c r="L5905" s="3">
        <v>37.28</v>
      </c>
      <c r="M5905" s="3">
        <v>31.63</v>
      </c>
      <c r="N5905" s="3">
        <v>21.51</v>
      </c>
      <c r="O5905" s="3">
        <v>5.81</v>
      </c>
      <c r="P5905" s="3">
        <v>26.43</v>
      </c>
      <c r="Q5905" s="3">
        <v>22.82</v>
      </c>
      <c r="R5905" s="3">
        <v>20.47</v>
      </c>
      <c r="S5905" s="3">
        <v>26.29</v>
      </c>
      <c r="T5905" s="3">
        <v>0.0</v>
      </c>
      <c r="U5905" s="3">
        <v>1008.4996</v>
      </c>
    </row>
    <row r="5906" hidden="1">
      <c r="A5906" s="10" t="str">
        <f t="shared" si="1"/>
        <v>Sri Lanka2016</v>
      </c>
      <c r="B5906" s="1" t="s">
        <v>189</v>
      </c>
      <c r="C5906" s="3">
        <v>2016.0</v>
      </c>
      <c r="D5906" s="3">
        <v>28.29</v>
      </c>
      <c r="E5906" s="3">
        <v>51.89</v>
      </c>
      <c r="F5906" s="3">
        <v>-0.540154</v>
      </c>
      <c r="G5906" s="3">
        <v>0.09</v>
      </c>
      <c r="H5906" s="3">
        <v>19500.76</v>
      </c>
      <c r="I5906" s="3">
        <v>10545.89</v>
      </c>
      <c r="J5906" s="3">
        <v>-7.29</v>
      </c>
      <c r="K5906" s="3">
        <v>82401.04</v>
      </c>
      <c r="L5906" s="3">
        <v>22.75</v>
      </c>
      <c r="M5906" s="3">
        <v>29.14</v>
      </c>
      <c r="N5906" s="3">
        <v>39.83</v>
      </c>
      <c r="O5906" s="3">
        <v>8.28</v>
      </c>
      <c r="P5906" s="3">
        <v>4.72</v>
      </c>
      <c r="Q5906" s="3">
        <v>79.39</v>
      </c>
      <c r="R5906" s="3">
        <v>10.25</v>
      </c>
      <c r="S5906" s="3">
        <v>5.65</v>
      </c>
      <c r="T5906" s="3">
        <v>1763.93649296445</v>
      </c>
      <c r="U5906" s="3">
        <v>2777.6448</v>
      </c>
    </row>
    <row r="5907" hidden="1">
      <c r="A5907" s="10" t="str">
        <f t="shared" si="1"/>
        <v>Lesotho2016</v>
      </c>
      <c r="B5907" s="1" t="s">
        <v>121</v>
      </c>
      <c r="C5907" s="3">
        <v>2016.0</v>
      </c>
      <c r="D5907" s="3">
        <v>5.5</v>
      </c>
      <c r="E5907" s="3">
        <v>61.04</v>
      </c>
      <c r="F5907" s="2"/>
      <c r="G5907" s="3">
        <v>0.27</v>
      </c>
      <c r="H5907" s="3">
        <v>1485.25</v>
      </c>
      <c r="I5907" s="3">
        <v>638.3</v>
      </c>
      <c r="J5907" s="3">
        <v>-43.7</v>
      </c>
      <c r="K5907" s="3">
        <v>2165.41</v>
      </c>
      <c r="L5907" s="3">
        <v>15.06</v>
      </c>
      <c r="M5907" s="3">
        <v>45.98</v>
      </c>
      <c r="N5907" s="3">
        <v>29.48</v>
      </c>
      <c r="O5907" s="3">
        <v>9.42</v>
      </c>
      <c r="P5907" s="3">
        <v>8.42</v>
      </c>
      <c r="Q5907" s="3">
        <v>74.85</v>
      </c>
      <c r="R5907" s="3">
        <v>11.6</v>
      </c>
      <c r="S5907" s="3">
        <v>5.1</v>
      </c>
      <c r="T5907" s="3">
        <v>1594.81055929246</v>
      </c>
      <c r="U5907" s="3">
        <v>5757.2846</v>
      </c>
    </row>
    <row r="5908" hidden="1">
      <c r="A5908" s="10" t="str">
        <f t="shared" si="1"/>
        <v>Lithuania2016</v>
      </c>
      <c r="B5908" s="1" t="s">
        <v>123</v>
      </c>
      <c r="C5908" s="3">
        <v>2016.0</v>
      </c>
      <c r="D5908" s="3">
        <v>39.11</v>
      </c>
      <c r="E5908" s="3">
        <v>58.03</v>
      </c>
      <c r="F5908" s="3">
        <v>0.631913</v>
      </c>
      <c r="G5908" s="3">
        <v>0.04</v>
      </c>
      <c r="H5908" s="3">
        <v>27391.4</v>
      </c>
      <c r="I5908" s="3">
        <v>25022.65</v>
      </c>
      <c r="J5908" s="3">
        <v>0.72</v>
      </c>
      <c r="K5908" s="3">
        <v>43018.09</v>
      </c>
      <c r="L5908" s="3">
        <v>22.57</v>
      </c>
      <c r="M5908" s="3">
        <v>35.46</v>
      </c>
      <c r="N5908" s="3">
        <v>20.49</v>
      </c>
      <c r="O5908" s="3">
        <v>17.88</v>
      </c>
      <c r="P5908" s="3">
        <v>17.97</v>
      </c>
      <c r="Q5908" s="3">
        <v>49.93</v>
      </c>
      <c r="R5908" s="3">
        <v>20.18</v>
      </c>
      <c r="S5908" s="3">
        <v>9.86</v>
      </c>
      <c r="T5908" s="3">
        <v>1672.16676667284</v>
      </c>
      <c r="U5908" s="3">
        <v>935.5412</v>
      </c>
    </row>
    <row r="5909" hidden="1">
      <c r="A5909" s="10" t="str">
        <f t="shared" si="1"/>
        <v>Luxembourg2016</v>
      </c>
      <c r="B5909" s="1" t="s">
        <v>124</v>
      </c>
      <c r="C5909" s="3">
        <v>2016.0</v>
      </c>
      <c r="D5909" s="3">
        <v>14.75</v>
      </c>
      <c r="E5909" s="3">
        <v>67.8</v>
      </c>
      <c r="F5909" s="2"/>
      <c r="G5909" s="3">
        <v>0.09</v>
      </c>
      <c r="H5909" s="3">
        <v>19123.62</v>
      </c>
      <c r="I5909" s="3">
        <v>12838.38</v>
      </c>
      <c r="J5909" s="3">
        <v>35.41</v>
      </c>
      <c r="K5909" s="3">
        <v>60691.48</v>
      </c>
      <c r="L5909" s="3">
        <v>24.25</v>
      </c>
      <c r="M5909" s="3">
        <v>43.55</v>
      </c>
      <c r="N5909" s="3">
        <v>18.95</v>
      </c>
      <c r="O5909" s="3">
        <v>9.33</v>
      </c>
      <c r="P5909" s="3">
        <v>23.82</v>
      </c>
      <c r="Q5909" s="3">
        <v>36.82</v>
      </c>
      <c r="R5909" s="3">
        <v>32.24</v>
      </c>
      <c r="S5909" s="3">
        <v>3.61</v>
      </c>
      <c r="T5909" s="3">
        <v>1925.9776531218</v>
      </c>
      <c r="U5909" s="3">
        <v>1275.6151</v>
      </c>
    </row>
    <row r="5910" hidden="1">
      <c r="A5910" s="10" t="str">
        <f t="shared" si="1"/>
        <v>Latvia2016</v>
      </c>
      <c r="B5910" s="1" t="s">
        <v>119</v>
      </c>
      <c r="C5910" s="3">
        <v>2016.0</v>
      </c>
      <c r="D5910" s="3">
        <v>44.42</v>
      </c>
      <c r="E5910" s="3">
        <v>68.82</v>
      </c>
      <c r="F5910" s="3">
        <v>0.467482</v>
      </c>
      <c r="G5910" s="3">
        <v>0.07</v>
      </c>
      <c r="H5910" s="3">
        <v>13736.51</v>
      </c>
      <c r="I5910" s="3">
        <v>11607.3</v>
      </c>
      <c r="J5910" s="3">
        <v>0.33</v>
      </c>
      <c r="K5910" s="3">
        <v>28052.33</v>
      </c>
      <c r="L5910" s="3">
        <v>23.2</v>
      </c>
      <c r="M5910" s="3">
        <v>45.62</v>
      </c>
      <c r="N5910" s="3">
        <v>18.04</v>
      </c>
      <c r="O5910" s="3">
        <v>7.77</v>
      </c>
      <c r="P5910" s="3">
        <v>19.36</v>
      </c>
      <c r="Q5910" s="3">
        <v>38.67</v>
      </c>
      <c r="R5910" s="3">
        <v>23.0</v>
      </c>
      <c r="S5910" s="3">
        <v>15.41</v>
      </c>
      <c r="T5910" s="3">
        <v>1817.98436887326</v>
      </c>
      <c r="U5910" s="3">
        <v>1060.0645</v>
      </c>
    </row>
    <row r="5911" hidden="1">
      <c r="A5911" s="10" t="str">
        <f t="shared" si="1"/>
        <v>Macao SAR, China2016</v>
      </c>
      <c r="B5911" s="1" t="s">
        <v>125</v>
      </c>
      <c r="C5911" s="3">
        <v>2016.0</v>
      </c>
      <c r="D5911" s="3">
        <v>2.41</v>
      </c>
      <c r="E5911" s="3">
        <v>74.24</v>
      </c>
      <c r="F5911" s="2"/>
      <c r="G5911" s="3">
        <v>0.37</v>
      </c>
      <c r="H5911" s="3">
        <v>8924.46</v>
      </c>
      <c r="I5911" s="3">
        <v>1256.6</v>
      </c>
      <c r="J5911" s="3">
        <v>41.61</v>
      </c>
      <c r="K5911" s="3">
        <v>45387.3</v>
      </c>
      <c r="L5911" s="3">
        <v>15.05</v>
      </c>
      <c r="M5911" s="3">
        <v>59.19</v>
      </c>
      <c r="N5911" s="3">
        <v>9.55</v>
      </c>
      <c r="O5911" s="3">
        <v>4.6</v>
      </c>
      <c r="P5911" s="3">
        <v>7.25</v>
      </c>
      <c r="Q5911" s="3">
        <v>29.93</v>
      </c>
      <c r="R5911" s="3">
        <v>0.24</v>
      </c>
      <c r="S5911" s="3">
        <v>0.68</v>
      </c>
      <c r="T5911" s="3">
        <v>1808.09299490689</v>
      </c>
      <c r="U5911" s="3">
        <v>5207.1354</v>
      </c>
    </row>
    <row r="5912" hidden="1">
      <c r="A5912" s="10" t="str">
        <f t="shared" si="1"/>
        <v>Morocco2016</v>
      </c>
      <c r="B5912" s="1" t="s">
        <v>142</v>
      </c>
      <c r="C5912" s="3">
        <v>2016.0</v>
      </c>
      <c r="D5912" s="3">
        <v>28.4</v>
      </c>
      <c r="E5912" s="3">
        <v>61.56</v>
      </c>
      <c r="F5912" s="3">
        <v>-0.648329</v>
      </c>
      <c r="G5912" s="3">
        <v>0.1</v>
      </c>
      <c r="H5912" s="3">
        <v>41696.1</v>
      </c>
      <c r="I5912" s="3">
        <v>22858.29</v>
      </c>
      <c r="J5912" s="3">
        <v>-10.16</v>
      </c>
      <c r="K5912" s="3">
        <v>103312.0</v>
      </c>
      <c r="L5912" s="3">
        <v>26.09</v>
      </c>
      <c r="M5912" s="3">
        <v>35.47</v>
      </c>
      <c r="N5912" s="3">
        <v>28.47</v>
      </c>
      <c r="O5912" s="3">
        <v>9.57</v>
      </c>
      <c r="P5912" s="3">
        <v>7.74</v>
      </c>
      <c r="Q5912" s="3">
        <v>50.8</v>
      </c>
      <c r="R5912" s="3">
        <v>25.77</v>
      </c>
      <c r="S5912" s="3">
        <v>15.68</v>
      </c>
      <c r="T5912" s="3">
        <v>1905.03126513787</v>
      </c>
      <c r="U5912" s="3">
        <v>1234.796</v>
      </c>
    </row>
    <row r="5913" hidden="1">
      <c r="A5913" s="10" t="str">
        <f t="shared" si="1"/>
        <v>Moldova2016</v>
      </c>
      <c r="B5913" s="1" t="s">
        <v>138</v>
      </c>
      <c r="C5913" s="3">
        <v>2016.0</v>
      </c>
      <c r="D5913" s="3">
        <v>48.07</v>
      </c>
      <c r="E5913" s="3">
        <v>64.95</v>
      </c>
      <c r="F5913" s="3">
        <v>-0.241732</v>
      </c>
      <c r="G5913" s="3">
        <v>0.09</v>
      </c>
      <c r="H5913" s="3">
        <v>4020.36</v>
      </c>
      <c r="I5913" s="3">
        <v>2044.61</v>
      </c>
      <c r="J5913" s="3">
        <v>-23.02</v>
      </c>
      <c r="K5913" s="3">
        <v>8071.48</v>
      </c>
      <c r="L5913" s="3">
        <v>16.33</v>
      </c>
      <c r="M5913" s="3">
        <v>48.62</v>
      </c>
      <c r="N5913" s="3">
        <v>24.02</v>
      </c>
      <c r="O5913" s="3">
        <v>5.89</v>
      </c>
      <c r="P5913" s="3">
        <v>5.58</v>
      </c>
      <c r="Q5913" s="3">
        <v>51.77</v>
      </c>
      <c r="R5913" s="3">
        <v>12.57</v>
      </c>
      <c r="S5913" s="3">
        <v>30.07</v>
      </c>
      <c r="T5913" s="3">
        <v>1615.66251280695</v>
      </c>
      <c r="U5913" s="3">
        <v>1605.8429</v>
      </c>
    </row>
    <row r="5914" hidden="1">
      <c r="A5914" s="10" t="str">
        <f t="shared" si="1"/>
        <v>Madagascar2016</v>
      </c>
      <c r="B5914" s="1" t="s">
        <v>126</v>
      </c>
      <c r="C5914" s="3">
        <v>2016.0</v>
      </c>
      <c r="D5914" s="3">
        <v>47.24</v>
      </c>
      <c r="E5914" s="3">
        <v>60.49</v>
      </c>
      <c r="F5914" s="3">
        <v>-0.979632</v>
      </c>
      <c r="G5914" s="3">
        <v>0.08</v>
      </c>
      <c r="H5914" s="3">
        <v>2971.71</v>
      </c>
      <c r="I5914" s="3">
        <v>2261.35</v>
      </c>
      <c r="J5914" s="3">
        <v>-2.65</v>
      </c>
      <c r="K5914" s="3">
        <v>11848.62</v>
      </c>
      <c r="L5914" s="3">
        <v>16.27</v>
      </c>
      <c r="M5914" s="3">
        <v>44.22</v>
      </c>
      <c r="N5914" s="3">
        <v>32.86</v>
      </c>
      <c r="O5914" s="3">
        <v>5.68</v>
      </c>
      <c r="P5914" s="3">
        <v>1.52</v>
      </c>
      <c r="Q5914" s="3">
        <v>54.84</v>
      </c>
      <c r="R5914" s="3">
        <v>26.71</v>
      </c>
      <c r="S5914" s="3">
        <v>16.06</v>
      </c>
      <c r="T5914" s="3">
        <v>1511.56242826182</v>
      </c>
      <c r="U5914" s="3">
        <v>2001.1163</v>
      </c>
    </row>
    <row r="5915" hidden="1">
      <c r="A5915" s="10" t="str">
        <f t="shared" si="1"/>
        <v>Maldives2016</v>
      </c>
      <c r="B5915" s="1" t="s">
        <v>129</v>
      </c>
      <c r="C5915" s="3">
        <v>2016.0</v>
      </c>
      <c r="D5915" s="3">
        <v>98.59</v>
      </c>
      <c r="E5915" s="3">
        <v>71.96</v>
      </c>
      <c r="F5915" s="2"/>
      <c r="G5915" s="3">
        <v>0.13</v>
      </c>
      <c r="H5915" s="3">
        <v>2127.97</v>
      </c>
      <c r="I5915" s="3">
        <v>139.59</v>
      </c>
      <c r="J5915" s="3">
        <v>-5.1</v>
      </c>
      <c r="K5915" s="3">
        <v>4379.12</v>
      </c>
      <c r="L5915" s="3">
        <v>23.98</v>
      </c>
      <c r="M5915" s="3">
        <v>47.98</v>
      </c>
      <c r="N5915" s="3">
        <v>16.53</v>
      </c>
      <c r="O5915" s="3">
        <v>11.51</v>
      </c>
      <c r="P5915" s="3">
        <v>0.0</v>
      </c>
      <c r="Q5915" s="3">
        <v>13.09</v>
      </c>
      <c r="R5915" s="3">
        <v>5.42</v>
      </c>
      <c r="S5915" s="3">
        <v>81.49</v>
      </c>
      <c r="T5915" s="3">
        <v>1762.31950519085</v>
      </c>
      <c r="U5915" s="3">
        <v>7714.2352</v>
      </c>
    </row>
    <row r="5916" hidden="1">
      <c r="A5916" s="10" t="str">
        <f t="shared" si="1"/>
        <v>Mexico2016</v>
      </c>
      <c r="B5916" s="1" t="s">
        <v>136</v>
      </c>
      <c r="C5916" s="3">
        <v>2016.0</v>
      </c>
      <c r="D5916" s="3">
        <v>14.5</v>
      </c>
      <c r="E5916" s="3">
        <v>71.33</v>
      </c>
      <c r="F5916" s="3">
        <v>1.393506</v>
      </c>
      <c r="G5916" s="3">
        <v>0.54</v>
      </c>
      <c r="H5916" s="3">
        <v>387070.33</v>
      </c>
      <c r="I5916" s="3">
        <v>373948.26</v>
      </c>
      <c r="J5916" s="3">
        <v>-1.98</v>
      </c>
      <c r="K5916" s="3">
        <v>1078490.0</v>
      </c>
      <c r="L5916" s="3">
        <v>45.53</v>
      </c>
      <c r="M5916" s="3">
        <v>25.8</v>
      </c>
      <c r="N5916" s="3">
        <v>16.99</v>
      </c>
      <c r="O5916" s="3">
        <v>3.74</v>
      </c>
      <c r="P5916" s="3">
        <v>47.3</v>
      </c>
      <c r="Q5916" s="3">
        <v>28.08</v>
      </c>
      <c r="R5916" s="3">
        <v>6.83</v>
      </c>
      <c r="S5916" s="3">
        <v>9.64</v>
      </c>
      <c r="T5916" s="3">
        <v>2780.67488138562</v>
      </c>
      <c r="U5916" s="3">
        <v>2140.8912</v>
      </c>
    </row>
    <row r="5917" hidden="1">
      <c r="A5917" s="10" t="str">
        <f t="shared" si="1"/>
        <v>North Macedonia2016</v>
      </c>
      <c r="B5917" s="1" t="s">
        <v>155</v>
      </c>
      <c r="C5917" s="3">
        <v>2016.0</v>
      </c>
      <c r="D5917" s="3">
        <v>17.39</v>
      </c>
      <c r="E5917" s="3">
        <v>54.23</v>
      </c>
      <c r="F5917" s="3">
        <v>-0.249664</v>
      </c>
      <c r="G5917" s="3">
        <v>0.18</v>
      </c>
      <c r="H5917" s="3">
        <v>6757.02</v>
      </c>
      <c r="I5917" s="3">
        <v>4784.6</v>
      </c>
      <c r="J5917" s="3">
        <v>-14.86</v>
      </c>
      <c r="K5917" s="3">
        <v>10672.47</v>
      </c>
      <c r="L5917" s="3">
        <v>16.34</v>
      </c>
      <c r="M5917" s="3">
        <v>37.89</v>
      </c>
      <c r="N5917" s="3">
        <v>39.96</v>
      </c>
      <c r="O5917" s="3">
        <v>5.69</v>
      </c>
      <c r="P5917" s="3">
        <v>19.37</v>
      </c>
      <c r="Q5917" s="3">
        <v>34.56</v>
      </c>
      <c r="R5917" s="3">
        <v>36.03</v>
      </c>
      <c r="S5917" s="3">
        <v>10.01</v>
      </c>
      <c r="T5917" s="3">
        <v>0.0</v>
      </c>
      <c r="U5917" s="3">
        <v>1490.8006</v>
      </c>
    </row>
    <row r="5918" hidden="1">
      <c r="A5918" s="10" t="str">
        <f t="shared" si="1"/>
        <v>Mali2016</v>
      </c>
      <c r="B5918" s="1" t="s">
        <v>130</v>
      </c>
      <c r="C5918" s="3">
        <v>2016.0</v>
      </c>
      <c r="D5918" s="3">
        <v>10.47</v>
      </c>
      <c r="E5918" s="3">
        <v>71.83</v>
      </c>
      <c r="F5918" s="3">
        <v>-0.405979</v>
      </c>
      <c r="G5918" s="3">
        <v>0.37</v>
      </c>
      <c r="H5918" s="3">
        <v>3845.4</v>
      </c>
      <c r="I5918" s="3">
        <v>2847.59</v>
      </c>
      <c r="J5918" s="3">
        <v>-16.88</v>
      </c>
      <c r="K5918" s="3">
        <v>14025.94</v>
      </c>
      <c r="L5918" s="3">
        <v>22.36</v>
      </c>
      <c r="M5918" s="3">
        <v>49.47</v>
      </c>
      <c r="N5918" s="3">
        <v>23.29</v>
      </c>
      <c r="O5918" s="3">
        <v>4.87</v>
      </c>
      <c r="P5918" s="3">
        <v>6.43</v>
      </c>
      <c r="Q5918" s="3">
        <v>1.95</v>
      </c>
      <c r="R5918" s="3">
        <v>85.55</v>
      </c>
      <c r="S5918" s="3">
        <v>6.07</v>
      </c>
      <c r="T5918" s="3">
        <v>1669.47880711989</v>
      </c>
      <c r="U5918" s="3">
        <v>5327.5079</v>
      </c>
    </row>
    <row r="5919" hidden="1">
      <c r="A5919" s="10" t="str">
        <f t="shared" si="1"/>
        <v>Malta2016</v>
      </c>
      <c r="B5919" s="1" t="s">
        <v>131</v>
      </c>
      <c r="C5919" s="3">
        <v>2016.0</v>
      </c>
      <c r="D5919" s="3">
        <v>35.87</v>
      </c>
      <c r="E5919" s="3">
        <v>84.64</v>
      </c>
      <c r="F5919" s="2"/>
      <c r="G5919" s="3">
        <v>0.08</v>
      </c>
      <c r="H5919" s="3">
        <v>7181.98</v>
      </c>
      <c r="I5919" s="3">
        <v>4038.64</v>
      </c>
      <c r="J5919" s="3">
        <v>11.17</v>
      </c>
      <c r="K5919" s="3">
        <v>11665.23</v>
      </c>
      <c r="L5919" s="3">
        <v>29.36</v>
      </c>
      <c r="M5919" s="3">
        <v>55.28</v>
      </c>
      <c r="N5919" s="3">
        <v>10.93</v>
      </c>
      <c r="O5919" s="3">
        <v>4.06</v>
      </c>
      <c r="P5919" s="3">
        <v>24.04</v>
      </c>
      <c r="Q5919" s="3">
        <v>62.1</v>
      </c>
      <c r="R5919" s="3">
        <v>8.14</v>
      </c>
      <c r="S5919" s="3">
        <v>4.95</v>
      </c>
      <c r="T5919" s="3">
        <v>2239.12248078791</v>
      </c>
      <c r="U5919" s="3">
        <v>1863.5817</v>
      </c>
    </row>
    <row r="5920" hidden="1">
      <c r="A5920" s="10" t="str">
        <f t="shared" si="1"/>
        <v>Myanmar2016</v>
      </c>
      <c r="B5920" s="1" t="s">
        <v>144</v>
      </c>
      <c r="C5920" s="3">
        <v>2016.0</v>
      </c>
      <c r="D5920" s="3">
        <v>67.93</v>
      </c>
      <c r="E5920" s="3">
        <v>67.23</v>
      </c>
      <c r="F5920" s="3">
        <v>-1.07896</v>
      </c>
      <c r="G5920" s="3">
        <v>0.18</v>
      </c>
      <c r="H5920" s="3">
        <v>15695.74</v>
      </c>
      <c r="I5920" s="3">
        <v>11672.72</v>
      </c>
      <c r="J5920" s="3">
        <v>-9.14</v>
      </c>
      <c r="K5920" s="3">
        <v>67184.24</v>
      </c>
      <c r="L5920" s="3">
        <v>28.4</v>
      </c>
      <c r="M5920" s="3">
        <v>38.83</v>
      </c>
      <c r="N5920" s="3">
        <v>30.35</v>
      </c>
      <c r="O5920" s="3">
        <v>2.02</v>
      </c>
      <c r="P5920" s="3">
        <v>4.2</v>
      </c>
      <c r="Q5920" s="3">
        <v>56.44</v>
      </c>
      <c r="R5920" s="3">
        <v>21.72</v>
      </c>
      <c r="S5920" s="3">
        <v>16.43</v>
      </c>
      <c r="T5920" s="3">
        <v>1887.79852269176</v>
      </c>
      <c r="U5920" s="3">
        <v>1706.379</v>
      </c>
    </row>
    <row r="5921" hidden="1">
      <c r="A5921" s="10" t="str">
        <f t="shared" si="1"/>
        <v>Mongolia2016</v>
      </c>
      <c r="B5921" s="1" t="s">
        <v>139</v>
      </c>
      <c r="C5921" s="3">
        <v>2016.0</v>
      </c>
      <c r="D5921" s="3">
        <v>72.84</v>
      </c>
      <c r="E5921" s="3">
        <v>78.95</v>
      </c>
      <c r="F5921" s="3">
        <v>-0.983378</v>
      </c>
      <c r="G5921" s="3">
        <v>0.63</v>
      </c>
      <c r="H5921" s="3">
        <v>3339.6</v>
      </c>
      <c r="I5921" s="3">
        <v>4916.33</v>
      </c>
      <c r="J5921" s="3">
        <v>4.79</v>
      </c>
      <c r="K5921" s="3">
        <v>11186.73</v>
      </c>
      <c r="L5921" s="3">
        <v>25.82</v>
      </c>
      <c r="M5921" s="3">
        <v>53.13</v>
      </c>
      <c r="N5921" s="3">
        <v>16.99</v>
      </c>
      <c r="O5921" s="3">
        <v>4.06</v>
      </c>
      <c r="P5921" s="3">
        <v>2.77</v>
      </c>
      <c r="Q5921" s="3">
        <v>1.72</v>
      </c>
      <c r="R5921" s="3">
        <v>18.23</v>
      </c>
      <c r="S5921" s="3">
        <v>77.28</v>
      </c>
      <c r="T5921" s="3">
        <v>1965.1140278704</v>
      </c>
      <c r="U5921" s="3">
        <v>2946.7804</v>
      </c>
    </row>
    <row r="5922" hidden="1">
      <c r="A5922" s="10" t="str">
        <f t="shared" si="1"/>
        <v>Montenegro2016</v>
      </c>
      <c r="B5922" s="1" t="s">
        <v>140</v>
      </c>
      <c r="C5922" s="3">
        <v>2016.0</v>
      </c>
      <c r="D5922" s="3">
        <v>52.35</v>
      </c>
      <c r="E5922" s="3">
        <v>73.39</v>
      </c>
      <c r="F5922" s="2"/>
      <c r="G5922" s="3">
        <v>0.06</v>
      </c>
      <c r="H5922" s="3">
        <v>2282.53</v>
      </c>
      <c r="I5922" s="3">
        <v>355.06</v>
      </c>
      <c r="J5922" s="3">
        <v>-22.47</v>
      </c>
      <c r="K5922" s="3">
        <v>4373.96</v>
      </c>
      <c r="L5922" s="3">
        <v>19.2</v>
      </c>
      <c r="M5922" s="3">
        <v>54.19</v>
      </c>
      <c r="N5922" s="3">
        <v>17.08</v>
      </c>
      <c r="O5922" s="3">
        <v>9.54</v>
      </c>
      <c r="P5922" s="3">
        <v>8.76</v>
      </c>
      <c r="Q5922" s="3">
        <v>25.1</v>
      </c>
      <c r="R5922" s="3">
        <v>46.88</v>
      </c>
      <c r="S5922" s="3">
        <v>19.26</v>
      </c>
      <c r="T5922" s="3">
        <v>1749.08987151575</v>
      </c>
      <c r="U5922" s="3">
        <v>1477.0126</v>
      </c>
    </row>
    <row r="5923" hidden="1">
      <c r="A5923" s="10" t="str">
        <f t="shared" si="1"/>
        <v>Mozambique2016</v>
      </c>
      <c r="B5923" s="1" t="s">
        <v>143</v>
      </c>
      <c r="C5923" s="3">
        <v>2016.0</v>
      </c>
      <c r="D5923" s="3">
        <v>50.63</v>
      </c>
      <c r="E5923" s="3">
        <v>65.02</v>
      </c>
      <c r="F5923" s="3">
        <v>-1.207606</v>
      </c>
      <c r="G5923" s="3">
        <v>0.06</v>
      </c>
      <c r="H5923" s="3">
        <v>5295.31</v>
      </c>
      <c r="I5923" s="3">
        <v>3352.11</v>
      </c>
      <c r="J5923" s="3">
        <v>-38.55</v>
      </c>
      <c r="K5923" s="3">
        <v>11937.0</v>
      </c>
      <c r="L5923" s="3">
        <v>25.14</v>
      </c>
      <c r="M5923" s="3">
        <v>39.88</v>
      </c>
      <c r="N5923" s="3">
        <v>27.65</v>
      </c>
      <c r="O5923" s="3">
        <v>7.34</v>
      </c>
      <c r="P5923" s="3">
        <v>4.27</v>
      </c>
      <c r="Q5923" s="3">
        <v>11.29</v>
      </c>
      <c r="R5923" s="3">
        <v>66.02</v>
      </c>
      <c r="S5923" s="3">
        <v>18.42</v>
      </c>
      <c r="T5923" s="3">
        <v>1722.16605322007</v>
      </c>
      <c r="U5923" s="3">
        <v>1856.075</v>
      </c>
    </row>
    <row r="5924" hidden="1">
      <c r="A5924" s="10" t="str">
        <f t="shared" si="1"/>
        <v>Mauritania2016</v>
      </c>
      <c r="B5924" s="1" t="s">
        <v>133</v>
      </c>
      <c r="C5924" s="3">
        <v>2016.0</v>
      </c>
      <c r="D5924" s="3">
        <v>81.13</v>
      </c>
      <c r="E5924" s="3">
        <v>77.3</v>
      </c>
      <c r="F5924" s="3">
        <v>-1.560177</v>
      </c>
      <c r="G5924" s="3">
        <v>0.13</v>
      </c>
      <c r="H5924" s="3">
        <v>2173.84</v>
      </c>
      <c r="I5924" s="3">
        <v>1622.76</v>
      </c>
      <c r="J5924" s="3">
        <v>-15.44</v>
      </c>
      <c r="K5924" s="3">
        <v>6398.74</v>
      </c>
      <c r="L5924" s="3">
        <v>37.87</v>
      </c>
      <c r="M5924" s="3">
        <v>39.43</v>
      </c>
      <c r="N5924" s="3">
        <v>15.55</v>
      </c>
      <c r="O5924" s="3">
        <v>7.12</v>
      </c>
      <c r="P5924" s="3">
        <v>0.01</v>
      </c>
      <c r="Q5924" s="3">
        <v>0.31</v>
      </c>
      <c r="R5924" s="3">
        <v>37.08</v>
      </c>
      <c r="S5924" s="3">
        <v>57.95</v>
      </c>
      <c r="T5924" s="3">
        <v>2044.69358063279</v>
      </c>
      <c r="U5924" s="3">
        <v>3028.4466</v>
      </c>
    </row>
    <row r="5925" hidden="1">
      <c r="A5925" s="10" t="str">
        <f t="shared" si="1"/>
        <v>Montserrat2016</v>
      </c>
      <c r="B5925" s="1" t="s">
        <v>141</v>
      </c>
      <c r="C5925" s="3">
        <v>2016.0</v>
      </c>
      <c r="D5925" s="3">
        <v>0.0</v>
      </c>
      <c r="E5925" s="3">
        <v>0.0</v>
      </c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3">
        <v>2011.68873642352</v>
      </c>
      <c r="U5925" s="3">
        <v>0.0</v>
      </c>
    </row>
    <row r="5926" hidden="1">
      <c r="A5926" s="10" t="str">
        <f t="shared" si="1"/>
        <v>Martinique2016</v>
      </c>
      <c r="B5926" s="1" t="s">
        <v>132</v>
      </c>
      <c r="C5926" s="3">
        <v>2016.0</v>
      </c>
      <c r="D5926" s="3">
        <v>0.0</v>
      </c>
      <c r="E5926" s="3">
        <v>0.0</v>
      </c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3">
        <v>0.0</v>
      </c>
      <c r="U5926" s="3">
        <v>0.0</v>
      </c>
    </row>
    <row r="5927" hidden="1">
      <c r="A5927" s="10" t="str">
        <f t="shared" si="1"/>
        <v>Mauritius2016</v>
      </c>
      <c r="B5927" s="1" t="s">
        <v>134</v>
      </c>
      <c r="C5927" s="3">
        <v>2016.0</v>
      </c>
      <c r="D5927" s="3">
        <v>41.56</v>
      </c>
      <c r="E5927" s="3">
        <v>66.67</v>
      </c>
      <c r="F5927" s="3">
        <v>-0.334969</v>
      </c>
      <c r="G5927" s="3">
        <v>0.06</v>
      </c>
      <c r="H5927" s="3">
        <v>4654.47</v>
      </c>
      <c r="I5927" s="3">
        <v>2197.28</v>
      </c>
      <c r="J5927" s="3">
        <v>-9.48</v>
      </c>
      <c r="K5927" s="3">
        <v>12232.46</v>
      </c>
      <c r="L5927" s="3">
        <v>19.77</v>
      </c>
      <c r="M5927" s="3">
        <v>46.9</v>
      </c>
      <c r="N5927" s="3">
        <v>18.95</v>
      </c>
      <c r="O5927" s="3">
        <v>14.3</v>
      </c>
      <c r="P5927" s="3">
        <v>8.04</v>
      </c>
      <c r="Q5927" s="3">
        <v>67.25</v>
      </c>
      <c r="R5927" s="3">
        <v>15.6</v>
      </c>
      <c r="S5927" s="3">
        <v>9.12</v>
      </c>
      <c r="T5927" s="3">
        <v>1598.14956183866</v>
      </c>
      <c r="U5927" s="3">
        <v>2111.9579</v>
      </c>
    </row>
    <row r="5928" hidden="1">
      <c r="A5928" s="10" t="str">
        <f t="shared" si="1"/>
        <v>Malawi2016</v>
      </c>
      <c r="B5928" s="1" t="s">
        <v>127</v>
      </c>
      <c r="C5928" s="3">
        <v>2016.0</v>
      </c>
      <c r="D5928" s="3">
        <v>86.1</v>
      </c>
      <c r="E5928" s="3">
        <v>61.95</v>
      </c>
      <c r="F5928" s="3">
        <v>-0.969781</v>
      </c>
      <c r="G5928" s="3">
        <v>0.05</v>
      </c>
      <c r="H5928" s="3">
        <v>2209.81</v>
      </c>
      <c r="I5928" s="3">
        <v>1022.15</v>
      </c>
      <c r="J5928" s="3">
        <v>-11.97</v>
      </c>
      <c r="K5928" s="3">
        <v>5433.04</v>
      </c>
      <c r="L5928" s="3">
        <v>16.94</v>
      </c>
      <c r="M5928" s="3">
        <v>45.01</v>
      </c>
      <c r="N5928" s="3">
        <v>25.25</v>
      </c>
      <c r="O5928" s="3">
        <v>11.63</v>
      </c>
      <c r="P5928" s="3">
        <v>6.17</v>
      </c>
      <c r="Q5928" s="3">
        <v>16.61</v>
      </c>
      <c r="R5928" s="3">
        <v>15.5</v>
      </c>
      <c r="S5928" s="3">
        <v>61.72</v>
      </c>
      <c r="T5928" s="3">
        <v>1454.4362423207</v>
      </c>
      <c r="U5928" s="3">
        <v>4986.0571</v>
      </c>
    </row>
    <row r="5929" hidden="1">
      <c r="A5929" s="10" t="str">
        <f t="shared" si="1"/>
        <v>Malaysia2016</v>
      </c>
      <c r="B5929" s="1" t="s">
        <v>128</v>
      </c>
      <c r="C5929" s="3">
        <v>2016.0</v>
      </c>
      <c r="D5929" s="3">
        <v>29.53</v>
      </c>
      <c r="E5929" s="3">
        <v>67.74</v>
      </c>
      <c r="F5929" s="3">
        <v>1.091156</v>
      </c>
      <c r="G5929" s="3">
        <v>0.08</v>
      </c>
      <c r="H5929" s="3">
        <v>168375.23</v>
      </c>
      <c r="I5929" s="3">
        <v>189414.07</v>
      </c>
      <c r="J5929" s="3">
        <v>6.65</v>
      </c>
      <c r="K5929" s="3">
        <v>301255.0</v>
      </c>
      <c r="L5929" s="3">
        <v>44.5</v>
      </c>
      <c r="M5929" s="3">
        <v>23.24</v>
      </c>
      <c r="N5929" s="3">
        <v>23.51</v>
      </c>
      <c r="O5929" s="3">
        <v>8.34</v>
      </c>
      <c r="P5929" s="3">
        <v>42.38</v>
      </c>
      <c r="Q5929" s="3">
        <v>31.6</v>
      </c>
      <c r="R5929" s="3">
        <v>19.82</v>
      </c>
      <c r="S5929" s="3">
        <v>5.89</v>
      </c>
      <c r="T5929" s="3">
        <v>2481.77781673261</v>
      </c>
      <c r="U5929" s="3">
        <v>2207.2767</v>
      </c>
    </row>
    <row r="5930" hidden="1">
      <c r="A5930" s="10" t="str">
        <f t="shared" si="1"/>
        <v>Mayotte2016</v>
      </c>
      <c r="B5930" s="1" t="s">
        <v>135</v>
      </c>
      <c r="C5930" s="3">
        <v>2016.0</v>
      </c>
      <c r="D5930" s="3">
        <v>0.0</v>
      </c>
      <c r="E5930" s="3">
        <v>0.0</v>
      </c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3">
        <v>0.0</v>
      </c>
      <c r="U5930" s="3">
        <v>0.0</v>
      </c>
    </row>
    <row r="5931" hidden="1">
      <c r="A5931" s="10" t="str">
        <f t="shared" si="1"/>
        <v>North America2016</v>
      </c>
      <c r="B5931" s="1" t="s">
        <v>154</v>
      </c>
      <c r="C5931" s="3">
        <v>2016.0</v>
      </c>
      <c r="D5931" s="3">
        <v>23.13</v>
      </c>
      <c r="E5931" s="3">
        <v>72.32</v>
      </c>
      <c r="F5931" s="2"/>
      <c r="G5931" s="2"/>
      <c r="H5931" s="3">
        <v>2650426.51</v>
      </c>
      <c r="I5931" s="3">
        <v>1839767.73</v>
      </c>
      <c r="J5931" s="3">
        <v>-2.69</v>
      </c>
      <c r="K5931" s="3">
        <v>2.02501E7</v>
      </c>
      <c r="L5931" s="3">
        <v>34.82</v>
      </c>
      <c r="M5931" s="3">
        <v>37.5</v>
      </c>
      <c r="N5931" s="3">
        <v>15.74</v>
      </c>
      <c r="O5931" s="3">
        <v>8.37</v>
      </c>
      <c r="P5931" s="3">
        <v>30.91</v>
      </c>
      <c r="Q5931" s="3">
        <v>26.56</v>
      </c>
      <c r="R5931" s="3">
        <v>20.77</v>
      </c>
      <c r="S5931" s="3">
        <v>11.9</v>
      </c>
      <c r="T5931" s="3">
        <v>0.0</v>
      </c>
      <c r="U5931" s="3">
        <v>1208.0443</v>
      </c>
    </row>
    <row r="5932" hidden="1">
      <c r="A5932" s="10" t="str">
        <f t="shared" si="1"/>
        <v>Namibia2016</v>
      </c>
      <c r="B5932" s="1" t="s">
        <v>145</v>
      </c>
      <c r="C5932" s="3">
        <v>2016.0</v>
      </c>
      <c r="D5932" s="3">
        <v>40.37</v>
      </c>
      <c r="E5932" s="3">
        <v>67.23</v>
      </c>
      <c r="F5932" s="3">
        <v>-0.506252</v>
      </c>
      <c r="G5932" s="3">
        <v>0.08</v>
      </c>
      <c r="H5932" s="3">
        <v>6721.04</v>
      </c>
      <c r="I5932" s="3">
        <v>4815.85</v>
      </c>
      <c r="J5932" s="3">
        <v>-24.53</v>
      </c>
      <c r="K5932" s="3">
        <v>10665.63</v>
      </c>
      <c r="L5932" s="3">
        <v>23.2</v>
      </c>
      <c r="M5932" s="3">
        <v>44.03</v>
      </c>
      <c r="N5932" s="3">
        <v>17.4</v>
      </c>
      <c r="O5932" s="3">
        <v>15.3</v>
      </c>
      <c r="P5932" s="3">
        <v>8.56</v>
      </c>
      <c r="Q5932" s="3">
        <v>9.58</v>
      </c>
      <c r="R5932" s="3">
        <v>21.6</v>
      </c>
      <c r="S5932" s="3">
        <v>60.12</v>
      </c>
      <c r="T5932" s="3">
        <v>1711.53073303007</v>
      </c>
      <c r="U5932" s="3">
        <v>1985.2046</v>
      </c>
    </row>
    <row r="5933" hidden="1">
      <c r="A5933" s="10" t="str">
        <f t="shared" si="1"/>
        <v>New Caledonia2016</v>
      </c>
      <c r="B5933" s="1" t="s">
        <v>149</v>
      </c>
      <c r="C5933" s="3">
        <v>2016.0</v>
      </c>
      <c r="D5933" s="3">
        <v>0.0</v>
      </c>
      <c r="E5933" s="3">
        <v>0.0</v>
      </c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3">
        <v>0.0</v>
      </c>
      <c r="U5933" s="3">
        <v>0.0</v>
      </c>
    </row>
    <row r="5934" hidden="1">
      <c r="A5934" s="10" t="str">
        <f t="shared" si="1"/>
        <v>Niger2016</v>
      </c>
      <c r="B5934" s="1" t="s">
        <v>152</v>
      </c>
      <c r="C5934" s="3">
        <v>2016.0</v>
      </c>
      <c r="D5934" s="3">
        <v>86.09</v>
      </c>
      <c r="E5934" s="3">
        <v>61.62</v>
      </c>
      <c r="F5934" s="2"/>
      <c r="G5934" s="3">
        <v>0.2</v>
      </c>
      <c r="H5934" s="3">
        <v>1863.31</v>
      </c>
      <c r="I5934" s="3">
        <v>929.91</v>
      </c>
      <c r="J5934" s="3">
        <v>-12.53</v>
      </c>
      <c r="K5934" s="3">
        <v>10355.01</v>
      </c>
      <c r="L5934" s="3">
        <v>24.31</v>
      </c>
      <c r="M5934" s="3">
        <v>37.31</v>
      </c>
      <c r="N5934" s="3">
        <v>35.07</v>
      </c>
      <c r="O5934" s="3">
        <v>3.31</v>
      </c>
      <c r="P5934" s="3">
        <v>2.63</v>
      </c>
      <c r="Q5934" s="3">
        <v>42.76</v>
      </c>
      <c r="R5934" s="3">
        <v>7.85</v>
      </c>
      <c r="S5934" s="3">
        <v>46.76</v>
      </c>
      <c r="T5934" s="3">
        <v>2227.34649724086</v>
      </c>
      <c r="U5934" s="3">
        <v>2348.7195</v>
      </c>
    </row>
    <row r="5935" hidden="1">
      <c r="A5935" s="10" t="str">
        <f t="shared" si="1"/>
        <v>Nigeria2016</v>
      </c>
      <c r="B5935" s="1" t="s">
        <v>153</v>
      </c>
      <c r="C5935" s="3">
        <v>2016.0</v>
      </c>
      <c r="D5935" s="3">
        <v>98.65</v>
      </c>
      <c r="E5935" s="3">
        <v>69.92</v>
      </c>
      <c r="F5935" s="3">
        <v>-1.738083</v>
      </c>
      <c r="G5935" s="3">
        <v>0.08</v>
      </c>
      <c r="H5935" s="3">
        <v>35194.3</v>
      </c>
      <c r="I5935" s="3">
        <v>32883.05</v>
      </c>
      <c r="J5935" s="3">
        <v>-2.29</v>
      </c>
      <c r="K5935" s="3">
        <v>404650.0</v>
      </c>
      <c r="L5935" s="3">
        <v>27.82</v>
      </c>
      <c r="M5935" s="3">
        <v>42.1</v>
      </c>
      <c r="N5935" s="3">
        <v>23.4</v>
      </c>
      <c r="O5935" s="3">
        <v>6.18</v>
      </c>
      <c r="P5935" s="3">
        <v>0.08</v>
      </c>
      <c r="Q5935" s="3">
        <v>14.67</v>
      </c>
      <c r="R5935" s="3">
        <v>1.57</v>
      </c>
      <c r="S5935" s="3">
        <v>83.4</v>
      </c>
      <c r="T5935" s="3">
        <v>1948.68703586644</v>
      </c>
      <c r="U5935" s="3">
        <v>9311.1297</v>
      </c>
    </row>
    <row r="5936" hidden="1">
      <c r="A5936" s="10" t="str">
        <f t="shared" si="1"/>
        <v>Nicaragua2016</v>
      </c>
      <c r="B5936" s="1" t="s">
        <v>151</v>
      </c>
      <c r="C5936" s="3">
        <v>2016.0</v>
      </c>
      <c r="D5936" s="3">
        <v>45.24</v>
      </c>
      <c r="E5936" s="3">
        <v>69.66</v>
      </c>
      <c r="F5936" s="3">
        <v>-0.954131</v>
      </c>
      <c r="G5936" s="3">
        <v>0.4</v>
      </c>
      <c r="H5936" s="3">
        <v>7475.81</v>
      </c>
      <c r="I5936" s="3">
        <v>4591.96</v>
      </c>
      <c r="J5936" s="3">
        <v>-16.05</v>
      </c>
      <c r="K5936" s="3">
        <v>13286.08</v>
      </c>
      <c r="L5936" s="3">
        <v>19.32</v>
      </c>
      <c r="M5936" s="3">
        <v>50.34</v>
      </c>
      <c r="N5936" s="3">
        <v>23.48</v>
      </c>
      <c r="O5936" s="3">
        <v>6.81</v>
      </c>
      <c r="P5936" s="3">
        <v>0.65</v>
      </c>
      <c r="Q5936" s="3">
        <v>54.1</v>
      </c>
      <c r="R5936" s="3">
        <v>15.79</v>
      </c>
      <c r="S5936" s="3">
        <v>29.45</v>
      </c>
      <c r="T5936" s="3">
        <v>1816.71021315904</v>
      </c>
      <c r="U5936" s="3">
        <v>1822.5155</v>
      </c>
    </row>
    <row r="5937" hidden="1">
      <c r="A5937" s="10" t="str">
        <f t="shared" si="1"/>
        <v>Netherlands2016</v>
      </c>
      <c r="B5937" s="1" t="s">
        <v>147</v>
      </c>
      <c r="C5937" s="3">
        <v>2016.0</v>
      </c>
      <c r="D5937" s="3">
        <v>33.81</v>
      </c>
      <c r="E5937" s="3">
        <v>63.82</v>
      </c>
      <c r="F5937" s="3">
        <v>1.132192</v>
      </c>
      <c r="G5937" s="3">
        <v>0.09</v>
      </c>
      <c r="H5937" s="3">
        <v>408052.97</v>
      </c>
      <c r="I5937" s="3">
        <v>468176.33</v>
      </c>
      <c r="J5937" s="3">
        <v>10.21</v>
      </c>
      <c r="K5937" s="3">
        <v>783528.0</v>
      </c>
      <c r="L5937" s="3">
        <v>30.37</v>
      </c>
      <c r="M5937" s="3">
        <v>33.45</v>
      </c>
      <c r="N5937" s="3">
        <v>18.84</v>
      </c>
      <c r="O5937" s="3">
        <v>13.7</v>
      </c>
      <c r="P5937" s="3">
        <v>28.87</v>
      </c>
      <c r="Q5937" s="3">
        <v>35.7</v>
      </c>
      <c r="R5937" s="3">
        <v>20.14</v>
      </c>
      <c r="S5937" s="3">
        <v>9.39</v>
      </c>
      <c r="T5937" s="3">
        <v>1921.09734364446</v>
      </c>
      <c r="U5937" s="3">
        <v>1107.2373</v>
      </c>
    </row>
    <row r="5938" hidden="1">
      <c r="A5938" s="10" t="str">
        <f t="shared" si="1"/>
        <v>Norway2016</v>
      </c>
      <c r="B5938" s="1" t="s">
        <v>156</v>
      </c>
      <c r="C5938" s="3">
        <v>2016.0</v>
      </c>
      <c r="D5938" s="3">
        <v>68.04</v>
      </c>
      <c r="E5938" s="3">
        <v>74.37</v>
      </c>
      <c r="F5938" s="3">
        <v>0.664183</v>
      </c>
      <c r="G5938" s="3">
        <v>0.08</v>
      </c>
      <c r="H5938" s="3">
        <v>72809.79</v>
      </c>
      <c r="I5938" s="3">
        <v>89628.33</v>
      </c>
      <c r="J5938" s="3">
        <v>1.98</v>
      </c>
      <c r="K5938" s="3">
        <v>368820.0</v>
      </c>
      <c r="L5938" s="3">
        <v>33.31</v>
      </c>
      <c r="M5938" s="3">
        <v>41.06</v>
      </c>
      <c r="N5938" s="3">
        <v>19.6</v>
      </c>
      <c r="O5938" s="3">
        <v>4.96</v>
      </c>
      <c r="P5938" s="3">
        <v>12.59</v>
      </c>
      <c r="Q5938" s="3">
        <v>32.35</v>
      </c>
      <c r="R5938" s="3">
        <v>13.43</v>
      </c>
      <c r="S5938" s="3">
        <v>37.73</v>
      </c>
      <c r="T5938" s="3">
        <v>2291.24248508392</v>
      </c>
      <c r="U5938" s="3">
        <v>3155.7483</v>
      </c>
    </row>
    <row r="5939" hidden="1">
      <c r="A5939" s="10" t="str">
        <f t="shared" si="1"/>
        <v>Nepal2016</v>
      </c>
      <c r="B5939" s="1" t="s">
        <v>146</v>
      </c>
      <c r="C5939" s="3">
        <v>2016.0</v>
      </c>
      <c r="D5939" s="3">
        <v>33.04</v>
      </c>
      <c r="E5939" s="3">
        <v>56.75</v>
      </c>
      <c r="F5939" s="2"/>
      <c r="G5939" s="3">
        <v>0.31</v>
      </c>
      <c r="H5939" s="3">
        <v>8878.5</v>
      </c>
      <c r="I5939" s="3">
        <v>728.85</v>
      </c>
      <c r="J5939" s="3">
        <v>-29.81</v>
      </c>
      <c r="K5939" s="3">
        <v>21185.92</v>
      </c>
      <c r="L5939" s="3">
        <v>24.18</v>
      </c>
      <c r="M5939" s="3">
        <v>32.57</v>
      </c>
      <c r="N5939" s="3">
        <v>32.94</v>
      </c>
      <c r="O5939" s="3">
        <v>10.31</v>
      </c>
      <c r="P5939" s="3">
        <v>1.47</v>
      </c>
      <c r="Q5939" s="3">
        <v>59.95</v>
      </c>
      <c r="R5939" s="3">
        <v>33.91</v>
      </c>
      <c r="S5939" s="3">
        <v>4.65</v>
      </c>
      <c r="T5939" s="3">
        <v>1638.50860635706</v>
      </c>
      <c r="U5939" s="3">
        <v>2333.1768</v>
      </c>
    </row>
    <row r="5940" hidden="1">
      <c r="A5940" s="10" t="str">
        <f t="shared" si="1"/>
        <v>New Zealand2016</v>
      </c>
      <c r="B5940" s="1" t="s">
        <v>150</v>
      </c>
      <c r="C5940" s="3">
        <v>2016.0</v>
      </c>
      <c r="D5940" s="3">
        <v>72.45</v>
      </c>
      <c r="E5940" s="3">
        <v>75.18</v>
      </c>
      <c r="F5940" s="3">
        <v>0.093306</v>
      </c>
      <c r="G5940" s="3">
        <v>0.09</v>
      </c>
      <c r="H5940" s="3">
        <v>36043.91</v>
      </c>
      <c r="I5940" s="3">
        <v>33731.33</v>
      </c>
      <c r="J5940" s="3">
        <v>0.87</v>
      </c>
      <c r="K5940" s="3">
        <v>188224.0</v>
      </c>
      <c r="L5940" s="3">
        <v>29.73</v>
      </c>
      <c r="M5940" s="3">
        <v>45.45</v>
      </c>
      <c r="N5940" s="3">
        <v>15.53</v>
      </c>
      <c r="O5940" s="3">
        <v>8.56</v>
      </c>
      <c r="P5940" s="3">
        <v>8.32</v>
      </c>
      <c r="Q5940" s="3">
        <v>25.86</v>
      </c>
      <c r="R5940" s="3">
        <v>29.49</v>
      </c>
      <c r="S5940" s="3">
        <v>33.11</v>
      </c>
      <c r="T5940" s="3">
        <v>2176.45160996651</v>
      </c>
      <c r="U5940" s="3">
        <v>2081.4742</v>
      </c>
    </row>
    <row r="5941" hidden="1">
      <c r="A5941" s="10" t="str">
        <f t="shared" si="1"/>
        <v>Other Asia, nes2016</v>
      </c>
      <c r="B5941" s="1" t="s">
        <v>159</v>
      </c>
      <c r="C5941" s="3">
        <v>2016.0</v>
      </c>
      <c r="D5941" s="3">
        <v>6.21</v>
      </c>
      <c r="E5941" s="3">
        <v>63.86</v>
      </c>
      <c r="F5941" s="2"/>
      <c r="G5941" s="3">
        <v>0.16</v>
      </c>
      <c r="H5941" s="3">
        <v>230930.1</v>
      </c>
      <c r="I5941" s="3">
        <v>280478.68</v>
      </c>
      <c r="J5941" s="2"/>
      <c r="K5941" s="2"/>
      <c r="L5941" s="3">
        <v>43.67</v>
      </c>
      <c r="M5941" s="3">
        <v>20.19</v>
      </c>
      <c r="N5941" s="3">
        <v>21.96</v>
      </c>
      <c r="O5941" s="3">
        <v>12.76</v>
      </c>
      <c r="P5941" s="3">
        <v>58.15</v>
      </c>
      <c r="Q5941" s="3">
        <v>17.74</v>
      </c>
      <c r="R5941" s="3">
        <v>22.16</v>
      </c>
      <c r="S5941" s="3">
        <v>1.36</v>
      </c>
      <c r="T5941" s="3">
        <v>2355.98841731934</v>
      </c>
      <c r="U5941" s="3">
        <v>3273.6425</v>
      </c>
    </row>
    <row r="5942" hidden="1">
      <c r="A5942" s="10" t="str">
        <f t="shared" si="1"/>
        <v>Oman2016</v>
      </c>
      <c r="B5942" s="1" t="s">
        <v>158</v>
      </c>
      <c r="C5942" s="3">
        <v>2016.0</v>
      </c>
      <c r="D5942" s="3">
        <v>82.63</v>
      </c>
      <c r="E5942" s="3">
        <v>66.84</v>
      </c>
      <c r="F5942" s="3">
        <v>-0.594724</v>
      </c>
      <c r="G5942" s="3">
        <v>0.23</v>
      </c>
      <c r="H5942" s="3">
        <v>23147.56</v>
      </c>
      <c r="I5942" s="3">
        <v>30013.6</v>
      </c>
      <c r="J5942" s="3">
        <v>-0.25</v>
      </c>
      <c r="K5942" s="3">
        <v>65480.51</v>
      </c>
      <c r="L5942" s="3">
        <v>26.11</v>
      </c>
      <c r="M5942" s="3">
        <v>40.73</v>
      </c>
      <c r="N5942" s="3">
        <v>25.35</v>
      </c>
      <c r="O5942" s="3">
        <v>7.77</v>
      </c>
      <c r="P5942" s="3">
        <v>1.8</v>
      </c>
      <c r="Q5942" s="3">
        <v>39.36</v>
      </c>
      <c r="R5942" s="3">
        <v>13.14</v>
      </c>
      <c r="S5942" s="3">
        <v>45.61</v>
      </c>
      <c r="T5942" s="3">
        <v>1929.69041708819</v>
      </c>
      <c r="U5942" s="3">
        <v>5935.351</v>
      </c>
    </row>
    <row r="5943" hidden="1">
      <c r="A5943" s="10" t="str">
        <f t="shared" si="1"/>
        <v>Pakistan2016</v>
      </c>
      <c r="B5943" s="1" t="s">
        <v>160</v>
      </c>
      <c r="C5943" s="3">
        <v>2016.0</v>
      </c>
      <c r="D5943" s="3">
        <v>24.19</v>
      </c>
      <c r="E5943" s="3">
        <v>56.28</v>
      </c>
      <c r="F5943" s="3">
        <v>-0.780681</v>
      </c>
      <c r="G5943" s="3">
        <v>0.05</v>
      </c>
      <c r="H5943" s="3">
        <v>46998.27</v>
      </c>
      <c r="I5943" s="3">
        <v>20533.79</v>
      </c>
      <c r="J5943" s="3">
        <v>-7.01</v>
      </c>
      <c r="K5943" s="3">
        <v>278655.0</v>
      </c>
      <c r="L5943" s="3">
        <v>25.21</v>
      </c>
      <c r="M5943" s="3">
        <v>31.07</v>
      </c>
      <c r="N5943" s="3">
        <v>29.83</v>
      </c>
      <c r="O5943" s="3">
        <v>13.72</v>
      </c>
      <c r="P5943" s="3">
        <v>3.16</v>
      </c>
      <c r="Q5943" s="3">
        <v>60.5</v>
      </c>
      <c r="R5943" s="3">
        <v>27.24</v>
      </c>
      <c r="S5943" s="3">
        <v>9.1</v>
      </c>
      <c r="T5943" s="3">
        <v>1700.56677672592</v>
      </c>
      <c r="U5943" s="3">
        <v>3907.0306</v>
      </c>
    </row>
    <row r="5944" hidden="1">
      <c r="A5944" s="10" t="str">
        <f t="shared" si="1"/>
        <v>Panama2016</v>
      </c>
      <c r="B5944" s="1" t="s">
        <v>162</v>
      </c>
      <c r="C5944" s="3">
        <v>2016.0</v>
      </c>
      <c r="D5944" s="3">
        <v>9.81</v>
      </c>
      <c r="E5944" s="3">
        <v>76.82</v>
      </c>
      <c r="F5944" s="3">
        <v>0.731258</v>
      </c>
      <c r="G5944" s="3">
        <v>0.06</v>
      </c>
      <c r="H5944" s="3">
        <v>9238.04</v>
      </c>
      <c r="I5944" s="3">
        <v>11194.93</v>
      </c>
      <c r="J5944" s="3">
        <v>-3.46</v>
      </c>
      <c r="K5944" s="3">
        <v>57907.7</v>
      </c>
      <c r="L5944" s="3">
        <v>15.05</v>
      </c>
      <c r="M5944" s="3">
        <v>61.77</v>
      </c>
      <c r="N5944" s="3">
        <v>22.9</v>
      </c>
      <c r="O5944" s="3">
        <v>0.26</v>
      </c>
      <c r="P5944" s="3">
        <v>14.79</v>
      </c>
      <c r="Q5944" s="3">
        <v>60.48</v>
      </c>
      <c r="R5944" s="3">
        <v>20.88</v>
      </c>
      <c r="S5944" s="3">
        <v>3.85</v>
      </c>
      <c r="T5944" s="3">
        <v>2091.6591690804</v>
      </c>
      <c r="U5944" s="3">
        <v>1915.9195</v>
      </c>
    </row>
    <row r="5945" hidden="1">
      <c r="A5945" s="10" t="str">
        <f t="shared" si="1"/>
        <v>Peru2016</v>
      </c>
      <c r="B5945" s="1" t="s">
        <v>165</v>
      </c>
      <c r="C5945" s="3">
        <v>2016.0</v>
      </c>
      <c r="D5945" s="3">
        <v>63.54</v>
      </c>
      <c r="E5945" s="3">
        <v>64.57</v>
      </c>
      <c r="F5945" s="3">
        <v>-0.818178</v>
      </c>
      <c r="G5945" s="3">
        <v>0.11</v>
      </c>
      <c r="H5945" s="3">
        <v>36147.73</v>
      </c>
      <c r="I5945" s="3">
        <v>36309.96</v>
      </c>
      <c r="J5945" s="3">
        <v>-0.19</v>
      </c>
      <c r="K5945" s="3">
        <v>191896.0</v>
      </c>
      <c r="L5945" s="3">
        <v>30.15</v>
      </c>
      <c r="M5945" s="3">
        <v>34.42</v>
      </c>
      <c r="N5945" s="3">
        <v>25.07</v>
      </c>
      <c r="O5945" s="3">
        <v>10.35</v>
      </c>
      <c r="P5945" s="3">
        <v>1.06</v>
      </c>
      <c r="Q5945" s="3">
        <v>15.82</v>
      </c>
      <c r="R5945" s="3">
        <v>35.99</v>
      </c>
      <c r="S5945" s="3">
        <v>47.13</v>
      </c>
      <c r="T5945" s="3">
        <v>2069.82898218121</v>
      </c>
      <c r="U5945" s="3">
        <v>1932.5965</v>
      </c>
    </row>
    <row r="5946" hidden="1">
      <c r="A5946" s="10" t="str">
        <f t="shared" si="1"/>
        <v>Philippines2016</v>
      </c>
      <c r="B5946" s="1" t="s">
        <v>166</v>
      </c>
      <c r="C5946" s="3">
        <v>2016.0</v>
      </c>
      <c r="D5946" s="3">
        <v>18.03</v>
      </c>
      <c r="E5946" s="3">
        <v>68.76</v>
      </c>
      <c r="F5946" s="3">
        <v>0.958651</v>
      </c>
      <c r="G5946" s="3">
        <v>0.1</v>
      </c>
      <c r="H5946" s="3">
        <v>85908.57</v>
      </c>
      <c r="I5946" s="3">
        <v>56312.75</v>
      </c>
      <c r="J5946" s="3">
        <v>-8.43</v>
      </c>
      <c r="K5946" s="3">
        <v>318627.0</v>
      </c>
      <c r="L5946" s="3">
        <v>42.94</v>
      </c>
      <c r="M5946" s="3">
        <v>25.82</v>
      </c>
      <c r="N5946" s="3">
        <v>21.59</v>
      </c>
      <c r="O5946" s="3">
        <v>9.64</v>
      </c>
      <c r="P5946" s="3">
        <v>60.65</v>
      </c>
      <c r="Q5946" s="3">
        <v>22.57</v>
      </c>
      <c r="R5946" s="3">
        <v>9.91</v>
      </c>
      <c r="S5946" s="3">
        <v>6.87</v>
      </c>
      <c r="T5946" s="3">
        <v>2574.46968326026</v>
      </c>
      <c r="U5946" s="3">
        <v>3596.2006</v>
      </c>
    </row>
    <row r="5947" hidden="1">
      <c r="A5947" s="10" t="str">
        <f t="shared" si="1"/>
        <v>Palau2016</v>
      </c>
      <c r="B5947" s="1" t="s">
        <v>161</v>
      </c>
      <c r="C5947" s="3">
        <v>2016.0</v>
      </c>
      <c r="D5947" s="3">
        <v>9.0</v>
      </c>
      <c r="E5947" s="3">
        <v>84.65</v>
      </c>
      <c r="F5947" s="2"/>
      <c r="G5947" s="3">
        <v>0.45</v>
      </c>
      <c r="H5947" s="3">
        <v>153.51</v>
      </c>
      <c r="I5947" s="3">
        <v>6.54</v>
      </c>
      <c r="J5947" s="3">
        <v>-20.89</v>
      </c>
      <c r="K5947" s="3">
        <v>295.07</v>
      </c>
      <c r="L5947" s="3">
        <v>21.79</v>
      </c>
      <c r="M5947" s="3">
        <v>62.86</v>
      </c>
      <c r="N5947" s="3">
        <v>8.39</v>
      </c>
      <c r="O5947" s="3">
        <v>6.59</v>
      </c>
      <c r="P5947" s="3">
        <v>77.53</v>
      </c>
      <c r="Q5947" s="3">
        <v>12.74</v>
      </c>
      <c r="R5947" s="3">
        <v>2.06</v>
      </c>
      <c r="S5947" s="3">
        <v>7.68</v>
      </c>
      <c r="T5947" s="3">
        <v>1673.80994585572</v>
      </c>
      <c r="U5947" s="3">
        <v>3557.1393</v>
      </c>
    </row>
    <row r="5948" hidden="1">
      <c r="A5948" s="10" t="str">
        <f t="shared" si="1"/>
        <v>Papua New Guinea2016</v>
      </c>
      <c r="B5948" s="1" t="s">
        <v>163</v>
      </c>
      <c r="C5948" s="3">
        <v>2016.0</v>
      </c>
      <c r="D5948" s="3">
        <v>0.0</v>
      </c>
      <c r="E5948" s="3">
        <v>0.0</v>
      </c>
      <c r="F5948" s="3">
        <v>-1.756021</v>
      </c>
      <c r="G5948" s="2"/>
      <c r="H5948" s="2"/>
      <c r="I5948" s="2"/>
      <c r="J5948" s="2"/>
      <c r="K5948" s="3">
        <v>20759.07</v>
      </c>
      <c r="L5948" s="2"/>
      <c r="M5948" s="2"/>
      <c r="N5948" s="2"/>
      <c r="O5948" s="2"/>
      <c r="P5948" s="2"/>
      <c r="Q5948" s="2"/>
      <c r="R5948" s="2"/>
      <c r="S5948" s="2"/>
      <c r="T5948" s="3">
        <v>0.0</v>
      </c>
      <c r="U5948" s="3">
        <v>0.0</v>
      </c>
    </row>
    <row r="5949" hidden="1">
      <c r="A5949" s="10" t="str">
        <f t="shared" si="1"/>
        <v>Poland2016</v>
      </c>
      <c r="B5949" s="1" t="s">
        <v>167</v>
      </c>
      <c r="C5949" s="3">
        <v>2016.0</v>
      </c>
      <c r="D5949" s="3">
        <v>21.02</v>
      </c>
      <c r="E5949" s="3">
        <v>64.28</v>
      </c>
      <c r="F5949" s="3">
        <v>1.106896</v>
      </c>
      <c r="G5949" s="3">
        <v>0.09</v>
      </c>
      <c r="H5949" s="3">
        <v>188517.82</v>
      </c>
      <c r="I5949" s="3">
        <v>196455.27</v>
      </c>
      <c r="J5949" s="3">
        <v>3.77</v>
      </c>
      <c r="K5949" s="3">
        <v>472630.0</v>
      </c>
      <c r="L5949" s="3">
        <v>31.25</v>
      </c>
      <c r="M5949" s="3">
        <v>33.03</v>
      </c>
      <c r="N5949" s="3">
        <v>24.36</v>
      </c>
      <c r="O5949" s="3">
        <v>10.18</v>
      </c>
      <c r="P5949" s="3">
        <v>29.95</v>
      </c>
      <c r="Q5949" s="3">
        <v>46.28</v>
      </c>
      <c r="R5949" s="3">
        <v>17.42</v>
      </c>
      <c r="S5949" s="3">
        <v>6.27</v>
      </c>
      <c r="T5949" s="3">
        <v>2172.78063942157</v>
      </c>
      <c r="U5949" s="3">
        <v>1206.0234</v>
      </c>
    </row>
    <row r="5950" hidden="1">
      <c r="A5950" s="10" t="str">
        <f t="shared" si="1"/>
        <v>Portugal2016</v>
      </c>
      <c r="B5950" s="1" t="s">
        <v>168</v>
      </c>
      <c r="C5950" s="3">
        <v>2016.0</v>
      </c>
      <c r="D5950" s="3">
        <v>28.36</v>
      </c>
      <c r="E5950" s="3">
        <v>60.12</v>
      </c>
      <c r="F5950" s="3">
        <v>0.661961</v>
      </c>
      <c r="G5950" s="3">
        <v>0.08</v>
      </c>
      <c r="H5950" s="3">
        <v>67952.83</v>
      </c>
      <c r="I5950" s="3">
        <v>55371.55</v>
      </c>
      <c r="J5950" s="3">
        <v>1.15</v>
      </c>
      <c r="K5950" s="3">
        <v>206286.0</v>
      </c>
      <c r="L5950" s="3">
        <v>23.18</v>
      </c>
      <c r="M5950" s="3">
        <v>36.94</v>
      </c>
      <c r="N5950" s="3">
        <v>23.32</v>
      </c>
      <c r="O5950" s="3">
        <v>16.56</v>
      </c>
      <c r="P5950" s="3">
        <v>20.61</v>
      </c>
      <c r="Q5950" s="3">
        <v>49.88</v>
      </c>
      <c r="R5950" s="3">
        <v>22.58</v>
      </c>
      <c r="S5950" s="3">
        <v>6.77</v>
      </c>
      <c r="T5950" s="3">
        <v>1749.96073665054</v>
      </c>
      <c r="U5950" s="3">
        <v>842.0579</v>
      </c>
    </row>
    <row r="5951" hidden="1">
      <c r="A5951" s="10" t="str">
        <f t="shared" si="1"/>
        <v>Paraguay2016</v>
      </c>
      <c r="B5951" s="1" t="s">
        <v>164</v>
      </c>
      <c r="C5951" s="3">
        <v>2016.0</v>
      </c>
      <c r="D5951" s="3">
        <v>90.1</v>
      </c>
      <c r="E5951" s="3">
        <v>75.73</v>
      </c>
      <c r="F5951" s="3">
        <v>-0.665963</v>
      </c>
      <c r="G5951" s="3">
        <v>0.07</v>
      </c>
      <c r="H5951" s="3">
        <v>9750.23</v>
      </c>
      <c r="I5951" s="3">
        <v>8501.16</v>
      </c>
      <c r="J5951" s="3">
        <v>5.37</v>
      </c>
      <c r="K5951" s="3">
        <v>36054.28</v>
      </c>
      <c r="L5951" s="3">
        <v>29.04</v>
      </c>
      <c r="M5951" s="3">
        <v>46.69</v>
      </c>
      <c r="N5951" s="3">
        <v>21.16</v>
      </c>
      <c r="O5951" s="3">
        <v>3.1</v>
      </c>
      <c r="P5951" s="3">
        <v>0.87</v>
      </c>
      <c r="Q5951" s="3">
        <v>8.01</v>
      </c>
      <c r="R5951" s="3">
        <v>46.64</v>
      </c>
      <c r="S5951" s="3">
        <v>44.48</v>
      </c>
      <c r="T5951" s="3">
        <v>2154.8238416388</v>
      </c>
      <c r="U5951" s="3">
        <v>2381.8498</v>
      </c>
    </row>
    <row r="5952" hidden="1">
      <c r="A5952" s="10" t="str">
        <f t="shared" si="1"/>
        <v>Occ.Pal.Terr2016</v>
      </c>
      <c r="B5952" s="1" t="s">
        <v>157</v>
      </c>
      <c r="C5952" s="3">
        <v>2016.0</v>
      </c>
      <c r="D5952" s="3">
        <v>34.68</v>
      </c>
      <c r="E5952" s="3">
        <v>57.78</v>
      </c>
      <c r="F5952" s="2"/>
      <c r="G5952" s="3">
        <v>0.18</v>
      </c>
      <c r="H5952" s="3">
        <v>5363.77</v>
      </c>
      <c r="I5952" s="3">
        <v>926.5</v>
      </c>
      <c r="J5952" s="3">
        <v>-36.77</v>
      </c>
      <c r="K5952" s="3">
        <v>15405.4</v>
      </c>
      <c r="L5952" s="3">
        <v>11.72</v>
      </c>
      <c r="M5952" s="3">
        <v>46.06</v>
      </c>
      <c r="N5952" s="3">
        <v>31.26</v>
      </c>
      <c r="O5952" s="3">
        <v>10.96</v>
      </c>
      <c r="P5952" s="3">
        <v>3.71</v>
      </c>
      <c r="Q5952" s="3">
        <v>65.27</v>
      </c>
      <c r="R5952" s="3">
        <v>15.58</v>
      </c>
      <c r="S5952" s="3">
        <v>15.44</v>
      </c>
      <c r="T5952" s="3">
        <v>1483.44710617832</v>
      </c>
      <c r="U5952" s="3">
        <v>1285.7685</v>
      </c>
    </row>
    <row r="5953" hidden="1">
      <c r="A5953" s="10" t="str">
        <f t="shared" si="1"/>
        <v>French Polynesia2016</v>
      </c>
      <c r="B5953" s="1" t="s">
        <v>85</v>
      </c>
      <c r="C5953" s="3">
        <v>2016.0</v>
      </c>
      <c r="D5953" s="3">
        <v>0.0</v>
      </c>
      <c r="E5953" s="3">
        <v>0.0</v>
      </c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3">
        <v>1766.63052605928</v>
      </c>
      <c r="U5953" s="3">
        <v>0.0</v>
      </c>
    </row>
    <row r="5954" hidden="1">
      <c r="A5954" s="10" t="str">
        <f t="shared" si="1"/>
        <v>Qatar2016</v>
      </c>
      <c r="B5954" s="1" t="s">
        <v>169</v>
      </c>
      <c r="C5954" s="3">
        <v>2016.0</v>
      </c>
      <c r="D5954" s="3">
        <v>82.11</v>
      </c>
      <c r="E5954" s="3">
        <v>69.18</v>
      </c>
      <c r="F5954" s="3">
        <v>-0.52984</v>
      </c>
      <c r="G5954" s="3">
        <v>0.1</v>
      </c>
      <c r="H5954" s="3">
        <v>32060.03</v>
      </c>
      <c r="I5954" s="3">
        <v>57308.63</v>
      </c>
      <c r="J5954" s="3">
        <v>5.88</v>
      </c>
      <c r="K5954" s="3">
        <v>151732.0</v>
      </c>
      <c r="L5954" s="3">
        <v>34.38</v>
      </c>
      <c r="M5954" s="3">
        <v>34.8</v>
      </c>
      <c r="N5954" s="3">
        <v>18.86</v>
      </c>
      <c r="O5954" s="3">
        <v>7.95</v>
      </c>
      <c r="P5954" s="3">
        <v>0.06</v>
      </c>
      <c r="Q5954" s="3">
        <v>66.14</v>
      </c>
      <c r="R5954" s="3">
        <v>0.33</v>
      </c>
      <c r="S5954" s="3">
        <v>15.92</v>
      </c>
      <c r="T5954" s="3">
        <v>2517.09879170596</v>
      </c>
      <c r="U5954" s="3">
        <v>6723.5079</v>
      </c>
    </row>
    <row r="5955" hidden="1">
      <c r="A5955" s="10" t="str">
        <f t="shared" si="1"/>
        <v>Reunion2016</v>
      </c>
      <c r="B5955" s="1" t="s">
        <v>170</v>
      </c>
      <c r="C5955" s="3">
        <v>2016.0</v>
      </c>
      <c r="D5955" s="3">
        <v>0.0</v>
      </c>
      <c r="E5955" s="3">
        <v>0.0</v>
      </c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3">
        <v>0.0</v>
      </c>
      <c r="U5955" s="3">
        <v>0.0</v>
      </c>
    </row>
    <row r="5956" hidden="1">
      <c r="A5956" s="10" t="str">
        <f t="shared" si="1"/>
        <v>Romania2016</v>
      </c>
      <c r="B5956" s="1" t="s">
        <v>171</v>
      </c>
      <c r="C5956" s="3">
        <v>2016.0</v>
      </c>
      <c r="D5956" s="3">
        <v>17.6</v>
      </c>
      <c r="E5956" s="3">
        <v>63.53</v>
      </c>
      <c r="F5956" s="3">
        <v>1.176177</v>
      </c>
      <c r="G5956" s="3">
        <v>0.07</v>
      </c>
      <c r="H5956" s="3">
        <v>74604.62</v>
      </c>
      <c r="I5956" s="3">
        <v>63581.0</v>
      </c>
      <c r="J5956" s="3">
        <v>-1.04</v>
      </c>
      <c r="K5956" s="3">
        <v>188129.0</v>
      </c>
      <c r="L5956" s="3">
        <v>31.17</v>
      </c>
      <c r="M5956" s="3">
        <v>32.36</v>
      </c>
      <c r="N5956" s="3">
        <v>23.35</v>
      </c>
      <c r="O5956" s="3">
        <v>9.06</v>
      </c>
      <c r="P5956" s="3">
        <v>34.63</v>
      </c>
      <c r="Q5956" s="3">
        <v>39.18</v>
      </c>
      <c r="R5956" s="3">
        <v>15.11</v>
      </c>
      <c r="S5956" s="3">
        <v>7.8</v>
      </c>
      <c r="T5956" s="3">
        <v>2207.56887310753</v>
      </c>
      <c r="U5956" s="3">
        <v>1453.6542</v>
      </c>
    </row>
    <row r="5957" hidden="1">
      <c r="A5957" s="10" t="str">
        <f t="shared" si="1"/>
        <v>Russian Federation2016</v>
      </c>
      <c r="B5957" s="1" t="s">
        <v>172</v>
      </c>
      <c r="C5957" s="3">
        <v>2016.0</v>
      </c>
      <c r="D5957" s="3">
        <v>58.4</v>
      </c>
      <c r="E5957" s="3">
        <v>77.64</v>
      </c>
      <c r="F5957" s="3">
        <v>0.086009</v>
      </c>
      <c r="G5957" s="3">
        <v>0.04</v>
      </c>
      <c r="H5957" s="3">
        <v>207440.5</v>
      </c>
      <c r="I5957" s="3">
        <v>301780.44</v>
      </c>
      <c r="J5957" s="3">
        <v>5.19</v>
      </c>
      <c r="K5957" s="3">
        <v>1276790.0</v>
      </c>
      <c r="L5957" s="3">
        <v>46.38</v>
      </c>
      <c r="M5957" s="3">
        <v>31.26</v>
      </c>
      <c r="N5957" s="3">
        <v>14.49</v>
      </c>
      <c r="O5957" s="3">
        <v>7.57</v>
      </c>
      <c r="P5957" s="3">
        <v>6.3</v>
      </c>
      <c r="Q5957" s="3">
        <v>25.91</v>
      </c>
      <c r="R5957" s="3">
        <v>20.11</v>
      </c>
      <c r="S5957" s="3">
        <v>34.09</v>
      </c>
      <c r="T5957" s="3">
        <v>2678.0605301088</v>
      </c>
      <c r="U5957" s="3">
        <v>2740.4705</v>
      </c>
    </row>
    <row r="5958" hidden="1">
      <c r="A5958" s="10" t="str">
        <f t="shared" si="1"/>
        <v>Rwanda2016</v>
      </c>
      <c r="B5958" s="1" t="s">
        <v>173</v>
      </c>
      <c r="C5958" s="3">
        <v>2016.0</v>
      </c>
      <c r="D5958" s="3">
        <v>75.43</v>
      </c>
      <c r="E5958" s="3">
        <v>78.28</v>
      </c>
      <c r="F5958" s="2"/>
      <c r="G5958" s="3">
        <v>0.18</v>
      </c>
      <c r="H5958" s="3">
        <v>2546.67</v>
      </c>
      <c r="I5958" s="3">
        <v>613.07</v>
      </c>
      <c r="J5958" s="3">
        <v>-18.6</v>
      </c>
      <c r="K5958" s="3">
        <v>8697.27</v>
      </c>
      <c r="L5958" s="3">
        <v>24.86</v>
      </c>
      <c r="M5958" s="3">
        <v>53.42</v>
      </c>
      <c r="N5958" s="3">
        <v>17.34</v>
      </c>
      <c r="O5958" s="3">
        <v>4.37</v>
      </c>
      <c r="P5958" s="3">
        <v>2.25</v>
      </c>
      <c r="Q5958" s="3">
        <v>44.86</v>
      </c>
      <c r="R5958" s="3">
        <v>23.83</v>
      </c>
      <c r="S5958" s="3">
        <v>29.06</v>
      </c>
      <c r="T5958" s="3">
        <v>1797.93284910075</v>
      </c>
      <c r="U5958" s="3">
        <v>2071.3306</v>
      </c>
    </row>
    <row r="5959" hidden="1">
      <c r="A5959" s="10" t="str">
        <f t="shared" si="1"/>
        <v>South Asia2016</v>
      </c>
      <c r="B5959" s="1" t="s">
        <v>187</v>
      </c>
      <c r="C5959" s="3">
        <v>2016.0</v>
      </c>
      <c r="D5959" s="3">
        <v>24.65</v>
      </c>
      <c r="E5959" s="3">
        <v>37.62</v>
      </c>
      <c r="F5959" s="2"/>
      <c r="G5959" s="2"/>
      <c r="H5959" s="3">
        <v>440744.43</v>
      </c>
      <c r="I5959" s="3">
        <v>292871.49</v>
      </c>
      <c r="J5959" s="3">
        <v>-2.82</v>
      </c>
      <c r="K5959" s="3">
        <v>2923010.0</v>
      </c>
      <c r="L5959" s="3">
        <v>22.85</v>
      </c>
      <c r="M5959" s="3">
        <v>14.77</v>
      </c>
      <c r="N5959" s="3">
        <v>32.1</v>
      </c>
      <c r="O5959" s="3">
        <v>27.33</v>
      </c>
      <c r="P5959" s="3">
        <v>12.55</v>
      </c>
      <c r="Q5959" s="3">
        <v>47.4</v>
      </c>
      <c r="R5959" s="3">
        <v>31.27</v>
      </c>
      <c r="S5959" s="3">
        <v>8.45</v>
      </c>
      <c r="T5959" s="3">
        <v>0.0</v>
      </c>
      <c r="U5959" s="3">
        <v>1048.5436</v>
      </c>
    </row>
    <row r="5960" hidden="1">
      <c r="A5960" s="10" t="str">
        <f t="shared" si="1"/>
        <v>Saudi Arabia2016</v>
      </c>
      <c r="B5960" s="1" t="s">
        <v>176</v>
      </c>
      <c r="C5960" s="3">
        <v>2016.0</v>
      </c>
      <c r="D5960" s="3">
        <v>76.99</v>
      </c>
      <c r="E5960" s="3">
        <v>67.01</v>
      </c>
      <c r="F5960" s="3">
        <v>0.00286</v>
      </c>
      <c r="G5960" s="3">
        <v>0.06</v>
      </c>
      <c r="H5960" s="3">
        <v>140169.25</v>
      </c>
      <c r="I5960" s="3">
        <v>183604.29</v>
      </c>
      <c r="J5960" s="3">
        <v>0.43</v>
      </c>
      <c r="K5960" s="3">
        <v>644936.0</v>
      </c>
      <c r="L5960" s="3">
        <v>28.82</v>
      </c>
      <c r="M5960" s="3">
        <v>38.19</v>
      </c>
      <c r="N5960" s="3">
        <v>19.94</v>
      </c>
      <c r="O5960" s="3">
        <v>7.72</v>
      </c>
      <c r="P5960" s="3">
        <v>3.11</v>
      </c>
      <c r="Q5960" s="3">
        <v>16.7</v>
      </c>
      <c r="R5960" s="3">
        <v>17.6</v>
      </c>
      <c r="S5960" s="3">
        <v>62.18</v>
      </c>
      <c r="T5960" s="3">
        <v>2201.17860483134</v>
      </c>
      <c r="U5960" s="3">
        <v>5637.5276</v>
      </c>
    </row>
    <row r="5961" hidden="1">
      <c r="A5961" s="10" t="str">
        <f t="shared" si="1"/>
        <v>Sudan2016</v>
      </c>
      <c r="B5961" s="1" t="s">
        <v>193</v>
      </c>
      <c r="C5961" s="3">
        <v>2016.0</v>
      </c>
      <c r="D5961" s="3">
        <v>0.0</v>
      </c>
      <c r="E5961" s="3">
        <v>0.0</v>
      </c>
      <c r="F5961" s="2"/>
      <c r="G5961" s="2"/>
      <c r="H5961" s="2"/>
      <c r="I5961" s="2"/>
      <c r="J5961" s="3">
        <v>-2.7</v>
      </c>
      <c r="K5961" s="3">
        <v>51772.23</v>
      </c>
      <c r="L5961" s="2"/>
      <c r="M5961" s="2"/>
      <c r="N5961" s="2"/>
      <c r="O5961" s="2"/>
      <c r="P5961" s="2"/>
      <c r="Q5961" s="2"/>
      <c r="R5961" s="2"/>
      <c r="S5961" s="2"/>
      <c r="T5961" s="3">
        <v>1604.74607674009</v>
      </c>
      <c r="U5961" s="3">
        <v>2262.0318</v>
      </c>
    </row>
    <row r="5962" hidden="1">
      <c r="A5962" s="10" t="str">
        <f t="shared" si="1"/>
        <v>Senegal2016</v>
      </c>
      <c r="B5962" s="1" t="s">
        <v>177</v>
      </c>
      <c r="C5962" s="3">
        <v>2016.0</v>
      </c>
      <c r="D5962" s="3">
        <v>58.13</v>
      </c>
      <c r="E5962" s="3">
        <v>65.9</v>
      </c>
      <c r="F5962" s="3">
        <v>-0.648644</v>
      </c>
      <c r="G5962" s="3">
        <v>0.09</v>
      </c>
      <c r="H5962" s="3">
        <v>5477.91</v>
      </c>
      <c r="I5962" s="3">
        <v>2640.28</v>
      </c>
      <c r="J5962" s="3">
        <v>-10.99</v>
      </c>
      <c r="K5962" s="3">
        <v>19040.31</v>
      </c>
      <c r="L5962" s="3">
        <v>24.07</v>
      </c>
      <c r="M5962" s="3">
        <v>41.83</v>
      </c>
      <c r="N5962" s="3">
        <v>18.28</v>
      </c>
      <c r="O5962" s="3">
        <v>15.65</v>
      </c>
      <c r="P5962" s="3">
        <v>2.96</v>
      </c>
      <c r="Q5962" s="3">
        <v>30.16</v>
      </c>
      <c r="R5962" s="3">
        <v>39.43</v>
      </c>
      <c r="S5962" s="3">
        <v>23.53</v>
      </c>
      <c r="T5962" s="3">
        <v>1629.30777910622</v>
      </c>
      <c r="U5962" s="3">
        <v>1025.1779</v>
      </c>
    </row>
    <row r="5963" hidden="1">
      <c r="A5963" s="10" t="str">
        <f t="shared" si="1"/>
        <v>Serbia, FR(Serbia/Montenegro)2016</v>
      </c>
      <c r="B5963" s="1" t="s">
        <v>178</v>
      </c>
      <c r="C5963" s="3">
        <v>2016.0</v>
      </c>
      <c r="D5963" s="3">
        <v>28.9</v>
      </c>
      <c r="E5963" s="3">
        <v>49.6</v>
      </c>
      <c r="F5963" s="2"/>
      <c r="G5963" s="3">
        <v>0.05</v>
      </c>
      <c r="H5963" s="3">
        <v>19230.91</v>
      </c>
      <c r="I5963" s="3">
        <v>14851.78</v>
      </c>
      <c r="J5963" s="3">
        <v>-4.83</v>
      </c>
      <c r="K5963" s="3">
        <v>40692.64</v>
      </c>
      <c r="L5963" s="3">
        <v>21.19</v>
      </c>
      <c r="M5963" s="3">
        <v>28.41</v>
      </c>
      <c r="N5963" s="3">
        <v>23.91</v>
      </c>
      <c r="O5963" s="3">
        <v>9.72</v>
      </c>
      <c r="P5963" s="3">
        <v>16.86</v>
      </c>
      <c r="Q5963" s="3">
        <v>48.0</v>
      </c>
      <c r="R5963" s="3">
        <v>21.59</v>
      </c>
      <c r="S5963" s="3">
        <v>11.81</v>
      </c>
      <c r="T5963" s="3">
        <v>1642.152144376</v>
      </c>
      <c r="U5963" s="3">
        <v>1021.6188</v>
      </c>
    </row>
    <row r="5964" hidden="1">
      <c r="A5964" s="10" t="str">
        <f t="shared" si="1"/>
        <v>Singapore2016</v>
      </c>
      <c r="B5964" s="1" t="s">
        <v>181</v>
      </c>
      <c r="C5964" s="3">
        <v>2016.0</v>
      </c>
      <c r="D5964" s="3">
        <v>14.91</v>
      </c>
      <c r="E5964" s="3">
        <v>73.58</v>
      </c>
      <c r="F5964" s="3">
        <v>2.014934</v>
      </c>
      <c r="G5964" s="3">
        <v>0.07</v>
      </c>
      <c r="H5964" s="3">
        <v>291908.37</v>
      </c>
      <c r="I5964" s="3">
        <v>338081.97</v>
      </c>
      <c r="J5964" s="3">
        <v>26.24</v>
      </c>
      <c r="K5964" s="3">
        <v>318652.0</v>
      </c>
      <c r="L5964" s="3">
        <v>47.21</v>
      </c>
      <c r="M5964" s="3">
        <v>26.37</v>
      </c>
      <c r="N5964" s="3">
        <v>16.78</v>
      </c>
      <c r="O5964" s="3">
        <v>8.06</v>
      </c>
      <c r="P5964" s="3">
        <v>51.22</v>
      </c>
      <c r="Q5964" s="3">
        <v>23.39</v>
      </c>
      <c r="R5964" s="3">
        <v>19.58</v>
      </c>
      <c r="S5964" s="3">
        <v>1.08</v>
      </c>
      <c r="T5964" s="3">
        <v>2712.3196285856</v>
      </c>
      <c r="U5964" s="3">
        <v>2650.5043</v>
      </c>
    </row>
    <row r="5965" hidden="1">
      <c r="A5965" s="10" t="str">
        <f t="shared" si="1"/>
        <v>Solomon Islands2016</v>
      </c>
      <c r="B5965" s="1" t="s">
        <v>185</v>
      </c>
      <c r="C5965" s="3">
        <v>2016.0</v>
      </c>
      <c r="D5965" s="3">
        <v>97.53</v>
      </c>
      <c r="E5965" s="3">
        <v>83.06</v>
      </c>
      <c r="F5965" s="2"/>
      <c r="G5965" s="3">
        <v>0.38</v>
      </c>
      <c r="H5965" s="3">
        <v>453.85</v>
      </c>
      <c r="I5965" s="3">
        <v>437.3</v>
      </c>
      <c r="J5965" s="2"/>
      <c r="K5965" s="3">
        <v>1378.55</v>
      </c>
      <c r="L5965" s="3">
        <v>24.4</v>
      </c>
      <c r="M5965" s="3">
        <v>58.66</v>
      </c>
      <c r="N5965" s="3">
        <v>12.13</v>
      </c>
      <c r="O5965" s="3">
        <v>4.75</v>
      </c>
      <c r="P5965" s="3">
        <v>1.24</v>
      </c>
      <c r="Q5965" s="3">
        <v>2.34</v>
      </c>
      <c r="R5965" s="3">
        <v>21.54</v>
      </c>
      <c r="S5965" s="3">
        <v>74.49</v>
      </c>
      <c r="T5965" s="3">
        <v>1782.91433367951</v>
      </c>
      <c r="U5965" s="3">
        <v>5632.3287</v>
      </c>
    </row>
    <row r="5966" hidden="1">
      <c r="A5966" s="10" t="str">
        <f t="shared" si="1"/>
        <v>Sierra Leone2016</v>
      </c>
      <c r="B5966" s="1" t="s">
        <v>180</v>
      </c>
      <c r="C5966" s="3">
        <v>2016.0</v>
      </c>
      <c r="D5966" s="3">
        <v>96.15</v>
      </c>
      <c r="E5966" s="3">
        <v>73.53</v>
      </c>
      <c r="F5966" s="2"/>
      <c r="G5966" s="3">
        <v>0.17</v>
      </c>
      <c r="H5966" s="3">
        <v>957.93</v>
      </c>
      <c r="I5966" s="3">
        <v>465.6</v>
      </c>
      <c r="J5966" s="3">
        <v>-29.59</v>
      </c>
      <c r="K5966" s="3">
        <v>3674.79</v>
      </c>
      <c r="L5966" s="3">
        <v>21.34</v>
      </c>
      <c r="M5966" s="3">
        <v>52.19</v>
      </c>
      <c r="N5966" s="3">
        <v>21.7</v>
      </c>
      <c r="O5966" s="3">
        <v>4.57</v>
      </c>
      <c r="P5966" s="3">
        <v>2.25</v>
      </c>
      <c r="Q5966" s="3">
        <v>35.39</v>
      </c>
      <c r="R5966" s="3">
        <v>20.66</v>
      </c>
      <c r="S5966" s="3">
        <v>41.7</v>
      </c>
      <c r="T5966" s="3">
        <v>1574.86433535682</v>
      </c>
      <c r="U5966" s="3">
        <v>3196.9561</v>
      </c>
    </row>
    <row r="5967" hidden="1">
      <c r="A5967" s="10" t="str">
        <f t="shared" si="1"/>
        <v>El Salvador2016</v>
      </c>
      <c r="B5967" s="1" t="s">
        <v>73</v>
      </c>
      <c r="C5967" s="3">
        <v>2016.0</v>
      </c>
      <c r="D5967" s="3">
        <v>27.18</v>
      </c>
      <c r="E5967" s="3">
        <v>63.62</v>
      </c>
      <c r="F5967" s="3">
        <v>0.075546</v>
      </c>
      <c r="G5967" s="3">
        <v>0.27</v>
      </c>
      <c r="H5967" s="3">
        <v>9825.78</v>
      </c>
      <c r="I5967" s="3">
        <v>5420.13</v>
      </c>
      <c r="J5967" s="3">
        <v>-15.9</v>
      </c>
      <c r="K5967" s="3">
        <v>24191.44</v>
      </c>
      <c r="L5967" s="3">
        <v>16.54</v>
      </c>
      <c r="M5967" s="3">
        <v>47.08</v>
      </c>
      <c r="N5967" s="3">
        <v>26.55</v>
      </c>
      <c r="O5967" s="3">
        <v>7.53</v>
      </c>
      <c r="P5967" s="3">
        <v>4.77</v>
      </c>
      <c r="Q5967" s="3">
        <v>72.48</v>
      </c>
      <c r="R5967" s="3">
        <v>16.55</v>
      </c>
      <c r="S5967" s="3">
        <v>4.31</v>
      </c>
      <c r="T5967" s="3">
        <v>1551.79998676956</v>
      </c>
      <c r="U5967" s="3">
        <v>2526.3805</v>
      </c>
    </row>
    <row r="5968" hidden="1">
      <c r="A5968" s="10" t="str">
        <f t="shared" si="1"/>
        <v>Small states2016</v>
      </c>
      <c r="B5968" s="1" t="s">
        <v>184</v>
      </c>
      <c r="C5968" s="3">
        <v>2016.0</v>
      </c>
      <c r="D5968" s="3">
        <v>53.92</v>
      </c>
      <c r="E5968" s="3">
        <v>65.77</v>
      </c>
      <c r="F5968" s="2"/>
      <c r="G5968" s="2"/>
      <c r="H5968" s="3">
        <v>286245.29</v>
      </c>
      <c r="I5968" s="3">
        <v>239533.26</v>
      </c>
      <c r="J5968" s="3">
        <v>-3.92</v>
      </c>
      <c r="K5968" s="3">
        <v>1540370.0</v>
      </c>
      <c r="L5968" s="3">
        <v>29.36</v>
      </c>
      <c r="M5968" s="3">
        <v>36.41</v>
      </c>
      <c r="N5968" s="3">
        <v>20.69</v>
      </c>
      <c r="O5968" s="3">
        <v>10.25</v>
      </c>
      <c r="P5968" s="3">
        <v>9.02</v>
      </c>
      <c r="Q5968" s="3">
        <v>16.28</v>
      </c>
      <c r="R5968" s="3">
        <v>28.3</v>
      </c>
      <c r="S5968" s="3">
        <v>45.93</v>
      </c>
      <c r="T5968" s="3">
        <v>0.0</v>
      </c>
      <c r="U5968" s="3">
        <v>1485.3164</v>
      </c>
    </row>
    <row r="5969" hidden="1">
      <c r="A5969" s="10" t="str">
        <f t="shared" si="1"/>
        <v>Sao Tome and Principe2016</v>
      </c>
      <c r="B5969" s="1" t="s">
        <v>175</v>
      </c>
      <c r="C5969" s="3">
        <v>2016.0</v>
      </c>
      <c r="D5969" s="3">
        <v>88.53</v>
      </c>
      <c r="E5969" s="3">
        <v>62.12</v>
      </c>
      <c r="F5969" s="2"/>
      <c r="G5969" s="3">
        <v>0.14</v>
      </c>
      <c r="H5969" s="3">
        <v>139.35</v>
      </c>
      <c r="I5969" s="3">
        <v>10.47</v>
      </c>
      <c r="J5969" s="2"/>
      <c r="K5969" s="3">
        <v>345.5</v>
      </c>
      <c r="L5969" s="3">
        <v>18.29</v>
      </c>
      <c r="M5969" s="3">
        <v>43.83</v>
      </c>
      <c r="N5969" s="3">
        <v>17.69</v>
      </c>
      <c r="O5969" s="3">
        <v>4.93</v>
      </c>
      <c r="P5969" s="3">
        <v>7.56</v>
      </c>
      <c r="Q5969" s="3">
        <v>5.91</v>
      </c>
      <c r="R5969" s="3">
        <v>0.61</v>
      </c>
      <c r="S5969" s="3">
        <v>85.92</v>
      </c>
      <c r="T5969" s="3">
        <v>1735.91469678125</v>
      </c>
      <c r="U5969" s="3">
        <v>7191.5711</v>
      </c>
    </row>
    <row r="5970" hidden="1">
      <c r="A5970" s="10" t="str">
        <f t="shared" si="1"/>
        <v>Sudan2016</v>
      </c>
      <c r="B5970" s="1" t="s">
        <v>193</v>
      </c>
      <c r="C5970" s="3">
        <v>2016.0</v>
      </c>
      <c r="D5970" s="3">
        <v>65.83</v>
      </c>
      <c r="E5970" s="3">
        <v>56.76</v>
      </c>
      <c r="F5970" s="2"/>
      <c r="G5970" s="3">
        <v>0.29</v>
      </c>
      <c r="H5970" s="3">
        <v>10275.54</v>
      </c>
      <c r="I5970" s="3">
        <v>3993.49</v>
      </c>
      <c r="J5970" s="2"/>
      <c r="K5970" s="2"/>
      <c r="L5970" s="3">
        <v>21.65</v>
      </c>
      <c r="M5970" s="3">
        <v>35.11</v>
      </c>
      <c r="N5970" s="3">
        <v>20.47</v>
      </c>
      <c r="O5970" s="3">
        <v>22.75</v>
      </c>
      <c r="P5970" s="3">
        <v>0.7</v>
      </c>
      <c r="Q5970" s="3">
        <v>3.95</v>
      </c>
      <c r="R5970" s="3">
        <v>41.16</v>
      </c>
      <c r="S5970" s="3">
        <v>51.41</v>
      </c>
      <c r="T5970" s="3">
        <v>1604.74607674009</v>
      </c>
      <c r="U5970" s="3">
        <v>2262.0318</v>
      </c>
    </row>
    <row r="5971" hidden="1">
      <c r="A5971" s="10" t="str">
        <f t="shared" si="1"/>
        <v>Suriname2016</v>
      </c>
      <c r="B5971" s="1" t="s">
        <v>194</v>
      </c>
      <c r="C5971" s="3">
        <v>2016.0</v>
      </c>
      <c r="D5971" s="3">
        <v>22.84</v>
      </c>
      <c r="E5971" s="3">
        <v>62.43</v>
      </c>
      <c r="F5971" s="2"/>
      <c r="G5971" s="3">
        <v>0.2</v>
      </c>
      <c r="H5971" s="3">
        <v>1174.91</v>
      </c>
      <c r="I5971" s="3">
        <v>1235.28</v>
      </c>
      <c r="J5971" s="2"/>
      <c r="K5971" s="3">
        <v>3128.95</v>
      </c>
      <c r="L5971" s="3">
        <v>22.42</v>
      </c>
      <c r="M5971" s="3">
        <v>40.01</v>
      </c>
      <c r="N5971" s="3">
        <v>11.32</v>
      </c>
      <c r="O5971" s="3">
        <v>3.13</v>
      </c>
      <c r="P5971" s="3">
        <v>0.46</v>
      </c>
      <c r="Q5971" s="3">
        <v>1.62</v>
      </c>
      <c r="R5971" s="3">
        <v>71.64</v>
      </c>
      <c r="S5971" s="3">
        <v>5.26</v>
      </c>
      <c r="T5971" s="3">
        <v>1709.69444832408</v>
      </c>
      <c r="U5971" s="3">
        <v>5261.4003</v>
      </c>
    </row>
    <row r="5972" hidden="1">
      <c r="A5972" s="10" t="str">
        <f t="shared" si="1"/>
        <v>Slovak Republic2016</v>
      </c>
      <c r="B5972" s="1" t="s">
        <v>182</v>
      </c>
      <c r="C5972" s="3">
        <v>2016.0</v>
      </c>
      <c r="D5972" s="3">
        <v>10.21</v>
      </c>
      <c r="E5972" s="3">
        <v>76.3</v>
      </c>
      <c r="F5972" s="3">
        <v>1.446588</v>
      </c>
      <c r="G5972" s="3">
        <v>0.08</v>
      </c>
      <c r="H5972" s="3">
        <v>74920.61</v>
      </c>
      <c r="I5972" s="3">
        <v>76997.19</v>
      </c>
      <c r="J5972" s="3">
        <v>2.95</v>
      </c>
      <c r="K5972" s="3">
        <v>89655.25</v>
      </c>
      <c r="L5972" s="3">
        <v>44.17</v>
      </c>
      <c r="M5972" s="3">
        <v>32.13</v>
      </c>
      <c r="N5972" s="3">
        <v>17.39</v>
      </c>
      <c r="O5972" s="3">
        <v>5.98</v>
      </c>
      <c r="P5972" s="3">
        <v>32.02</v>
      </c>
      <c r="Q5972" s="3">
        <v>50.76</v>
      </c>
      <c r="R5972" s="3">
        <v>14.44</v>
      </c>
      <c r="S5972" s="3">
        <v>2.64</v>
      </c>
      <c r="T5972" s="3">
        <v>2720.0389209012</v>
      </c>
      <c r="U5972" s="3">
        <v>2130.8522</v>
      </c>
    </row>
    <row r="5973" hidden="1">
      <c r="A5973" s="10" t="str">
        <f t="shared" si="1"/>
        <v>Slovenia2016</v>
      </c>
      <c r="B5973" s="1" t="s">
        <v>183</v>
      </c>
      <c r="C5973" s="3">
        <v>2016.0</v>
      </c>
      <c r="D5973" s="3">
        <v>15.65</v>
      </c>
      <c r="E5973" s="3">
        <v>66.38</v>
      </c>
      <c r="F5973" s="3">
        <v>1.70562</v>
      </c>
      <c r="G5973" s="3">
        <v>0.07</v>
      </c>
      <c r="H5973" s="3">
        <v>26690.37</v>
      </c>
      <c r="I5973" s="3">
        <v>27657.73</v>
      </c>
      <c r="J5973" s="3">
        <v>8.54</v>
      </c>
      <c r="K5973" s="3">
        <v>44736.33</v>
      </c>
      <c r="L5973" s="3">
        <v>25.41</v>
      </c>
      <c r="M5973" s="3">
        <v>40.97</v>
      </c>
      <c r="N5973" s="3">
        <v>27.01</v>
      </c>
      <c r="O5973" s="3">
        <v>6.46</v>
      </c>
      <c r="P5973" s="3">
        <v>26.92</v>
      </c>
      <c r="Q5973" s="3">
        <v>45.79</v>
      </c>
      <c r="R5973" s="3">
        <v>22.64</v>
      </c>
      <c r="S5973" s="3">
        <v>4.38</v>
      </c>
      <c r="T5973" s="3">
        <v>1958.4607155418</v>
      </c>
      <c r="U5973" s="3">
        <v>1297.2289</v>
      </c>
    </row>
    <row r="5974" hidden="1">
      <c r="A5974" s="10" t="str">
        <f t="shared" si="1"/>
        <v>Sweden2016</v>
      </c>
      <c r="B5974" s="1" t="s">
        <v>195</v>
      </c>
      <c r="C5974" s="3">
        <v>2016.0</v>
      </c>
      <c r="D5974" s="3">
        <v>25.06</v>
      </c>
      <c r="E5974" s="3">
        <v>67.18</v>
      </c>
      <c r="F5974" s="3">
        <v>1.731295</v>
      </c>
      <c r="G5974" s="3">
        <v>0.04</v>
      </c>
      <c r="H5974" s="3">
        <v>141101.22</v>
      </c>
      <c r="I5974" s="3">
        <v>139456.2</v>
      </c>
      <c r="J5974" s="3">
        <v>3.06</v>
      </c>
      <c r="K5974" s="3">
        <v>515655.0</v>
      </c>
      <c r="L5974" s="3">
        <v>30.33</v>
      </c>
      <c r="M5974" s="3">
        <v>36.85</v>
      </c>
      <c r="N5974" s="3">
        <v>15.59</v>
      </c>
      <c r="O5974" s="3">
        <v>12.04</v>
      </c>
      <c r="P5974" s="3">
        <v>33.46</v>
      </c>
      <c r="Q5974" s="3">
        <v>31.91</v>
      </c>
      <c r="R5974" s="3">
        <v>24.78</v>
      </c>
      <c r="S5974" s="3">
        <v>5.93</v>
      </c>
      <c r="T5974" s="3">
        <v>2095.89930420179</v>
      </c>
      <c r="U5974" s="3">
        <v>1291.2147</v>
      </c>
    </row>
    <row r="5975" hidden="1">
      <c r="A5975" s="10" t="str">
        <f t="shared" si="1"/>
        <v>Eswatini2016</v>
      </c>
      <c r="B5975" s="1" t="s">
        <v>76</v>
      </c>
      <c r="C5975" s="3">
        <v>2016.0</v>
      </c>
      <c r="D5975" s="3">
        <v>37.35</v>
      </c>
      <c r="E5975" s="3">
        <v>64.65</v>
      </c>
      <c r="F5975" s="3">
        <v>-0.034247</v>
      </c>
      <c r="G5975" s="3">
        <v>0.35</v>
      </c>
      <c r="H5975" s="3">
        <v>1536.55</v>
      </c>
      <c r="I5975" s="3">
        <v>1716.36</v>
      </c>
      <c r="J5975" s="3">
        <v>1.47</v>
      </c>
      <c r="K5975" s="3">
        <v>3816.02</v>
      </c>
      <c r="L5975" s="3">
        <v>17.13</v>
      </c>
      <c r="M5975" s="3">
        <v>47.52</v>
      </c>
      <c r="N5975" s="3">
        <v>23.39</v>
      </c>
      <c r="O5975" s="3">
        <v>8.52</v>
      </c>
      <c r="P5975" s="3">
        <v>1.19</v>
      </c>
      <c r="Q5975" s="3">
        <v>19.92</v>
      </c>
      <c r="R5975" s="3">
        <v>59.72</v>
      </c>
      <c r="S5975" s="3">
        <v>2.43</v>
      </c>
      <c r="T5975" s="3">
        <v>0.0</v>
      </c>
      <c r="U5975" s="3">
        <v>3321.8326</v>
      </c>
    </row>
    <row r="5976" hidden="1">
      <c r="A5976" s="10" t="str">
        <f t="shared" si="1"/>
        <v>Seychelles2016</v>
      </c>
      <c r="B5976" s="1" t="s">
        <v>179</v>
      </c>
      <c r="C5976" s="3">
        <v>2016.0</v>
      </c>
      <c r="D5976" s="3">
        <v>89.81</v>
      </c>
      <c r="E5976" s="3">
        <v>82.85</v>
      </c>
      <c r="F5976" s="2"/>
      <c r="G5976" s="3">
        <v>0.09</v>
      </c>
      <c r="H5976" s="3">
        <v>1647.99</v>
      </c>
      <c r="I5976" s="3">
        <v>483.69</v>
      </c>
      <c r="J5976" s="3">
        <v>-12.22</v>
      </c>
      <c r="K5976" s="3">
        <v>1426.65</v>
      </c>
      <c r="L5976" s="3">
        <v>11.21</v>
      </c>
      <c r="M5976" s="3">
        <v>71.64</v>
      </c>
      <c r="N5976" s="3">
        <v>6.37</v>
      </c>
      <c r="O5976" s="3">
        <v>10.28</v>
      </c>
      <c r="P5976" s="3">
        <v>1.27</v>
      </c>
      <c r="Q5976" s="3">
        <v>89.29</v>
      </c>
      <c r="R5976" s="3">
        <v>3.48</v>
      </c>
      <c r="S5976" s="3">
        <v>4.41</v>
      </c>
      <c r="T5976" s="3">
        <v>2395.40036413562</v>
      </c>
      <c r="U5976" s="3">
        <v>4105.676</v>
      </c>
    </row>
    <row r="5977" hidden="1">
      <c r="A5977" s="10" t="str">
        <f t="shared" si="1"/>
        <v>Syrian Arab Republic2016</v>
      </c>
      <c r="B5977" s="1" t="s">
        <v>197</v>
      </c>
      <c r="C5977" s="3">
        <v>2016.0</v>
      </c>
      <c r="D5977" s="3">
        <v>0.0</v>
      </c>
      <c r="E5977" s="3">
        <v>0.0</v>
      </c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3">
        <v>0.0</v>
      </c>
      <c r="U5977" s="3">
        <v>0.0</v>
      </c>
    </row>
    <row r="5978" hidden="1">
      <c r="A5978" s="10" t="str">
        <f t="shared" si="1"/>
        <v>Turks and Caicos Islands2016</v>
      </c>
      <c r="B5978" s="1" t="s">
        <v>207</v>
      </c>
      <c r="C5978" s="3">
        <v>2016.0</v>
      </c>
      <c r="D5978" s="3">
        <v>0.0</v>
      </c>
      <c r="E5978" s="3">
        <v>0.0</v>
      </c>
      <c r="F5978" s="2"/>
      <c r="G5978" s="2"/>
      <c r="H5978" s="2"/>
      <c r="I5978" s="2"/>
      <c r="J5978" s="2"/>
      <c r="K5978" s="3">
        <v>1032.45</v>
      </c>
      <c r="L5978" s="2"/>
      <c r="M5978" s="2"/>
      <c r="N5978" s="2"/>
      <c r="O5978" s="2"/>
      <c r="P5978" s="2"/>
      <c r="Q5978" s="2"/>
      <c r="R5978" s="2"/>
      <c r="S5978" s="2"/>
      <c r="T5978" s="3">
        <v>0.0</v>
      </c>
      <c r="U5978" s="3">
        <v>0.0</v>
      </c>
    </row>
    <row r="5979" hidden="1">
      <c r="A5979" s="10" t="str">
        <f t="shared" si="1"/>
        <v>Chad2016</v>
      </c>
      <c r="B5979" s="1" t="s">
        <v>54</v>
      </c>
      <c r="C5979" s="3">
        <v>2016.0</v>
      </c>
      <c r="D5979" s="3">
        <v>0.0</v>
      </c>
      <c r="E5979" s="3">
        <v>0.0</v>
      </c>
      <c r="F5979" s="2"/>
      <c r="G5979" s="2"/>
      <c r="H5979" s="2"/>
      <c r="I5979" s="2"/>
      <c r="J5979" s="3">
        <v>-10.71</v>
      </c>
      <c r="K5979" s="3">
        <v>10097.78</v>
      </c>
      <c r="L5979" s="2"/>
      <c r="M5979" s="2"/>
      <c r="N5979" s="2"/>
      <c r="O5979" s="2"/>
      <c r="P5979" s="2"/>
      <c r="Q5979" s="2"/>
      <c r="R5979" s="2"/>
      <c r="S5979" s="2"/>
      <c r="T5979" s="3">
        <v>0.0</v>
      </c>
      <c r="U5979" s="3">
        <v>0.0</v>
      </c>
    </row>
    <row r="5980" hidden="1">
      <c r="A5980" s="10" t="str">
        <f t="shared" si="1"/>
        <v>Togo2016</v>
      </c>
      <c r="B5980" s="1" t="s">
        <v>201</v>
      </c>
      <c r="C5980" s="3">
        <v>2016.0</v>
      </c>
      <c r="D5980" s="3">
        <v>43.71</v>
      </c>
      <c r="E5980" s="3">
        <v>65.8</v>
      </c>
      <c r="F5980" s="3">
        <v>-0.777506</v>
      </c>
      <c r="G5980" s="3">
        <v>0.07</v>
      </c>
      <c r="H5980" s="3">
        <v>1732.4</v>
      </c>
      <c r="I5980" s="3">
        <v>801.99</v>
      </c>
      <c r="J5980" s="3">
        <v>-18.31</v>
      </c>
      <c r="K5980" s="3">
        <v>4486.98</v>
      </c>
      <c r="L5980" s="3">
        <v>25.72</v>
      </c>
      <c r="M5980" s="3">
        <v>40.08</v>
      </c>
      <c r="N5980" s="3">
        <v>28.22</v>
      </c>
      <c r="O5980" s="3">
        <v>5.97</v>
      </c>
      <c r="P5980" s="3">
        <v>11.66</v>
      </c>
      <c r="Q5980" s="3">
        <v>41.98</v>
      </c>
      <c r="R5980" s="3">
        <v>25.67</v>
      </c>
      <c r="S5980" s="3">
        <v>20.69</v>
      </c>
      <c r="T5980" s="3">
        <v>1759.9833212654</v>
      </c>
      <c r="U5980" s="3">
        <v>983.2704</v>
      </c>
    </row>
    <row r="5981" hidden="1">
      <c r="A5981" s="10" t="str">
        <f t="shared" si="1"/>
        <v>Thailand2016</v>
      </c>
      <c r="B5981" s="1" t="s">
        <v>199</v>
      </c>
      <c r="C5981" s="3">
        <v>2016.0</v>
      </c>
      <c r="D5981" s="3">
        <v>19.59</v>
      </c>
      <c r="E5981" s="3">
        <v>59.62</v>
      </c>
      <c r="F5981" s="3">
        <v>1.307586</v>
      </c>
      <c r="G5981" s="3">
        <v>0.06</v>
      </c>
      <c r="H5981" s="3">
        <v>194190.23</v>
      </c>
      <c r="I5981" s="3">
        <v>215387.3</v>
      </c>
      <c r="J5981" s="3">
        <v>13.56</v>
      </c>
      <c r="K5981" s="3">
        <v>413430.0</v>
      </c>
      <c r="L5981" s="3">
        <v>38.46</v>
      </c>
      <c r="M5981" s="3">
        <v>21.16</v>
      </c>
      <c r="N5981" s="3">
        <v>27.35</v>
      </c>
      <c r="O5981" s="3">
        <v>13.03</v>
      </c>
      <c r="P5981" s="3">
        <v>38.45</v>
      </c>
      <c r="Q5981" s="3">
        <v>34.46</v>
      </c>
      <c r="R5981" s="3">
        <v>21.24</v>
      </c>
      <c r="S5981" s="3">
        <v>5.85</v>
      </c>
      <c r="T5981" s="3">
        <v>2343.93405376363</v>
      </c>
      <c r="U5981" s="3">
        <v>1514.1102</v>
      </c>
    </row>
    <row r="5982" hidden="1">
      <c r="A5982" s="10" t="str">
        <f t="shared" si="1"/>
        <v>Turkmenistan2016</v>
      </c>
      <c r="B5982" s="1" t="s">
        <v>206</v>
      </c>
      <c r="C5982" s="3">
        <v>2016.0</v>
      </c>
      <c r="D5982" s="3">
        <v>0.0</v>
      </c>
      <c r="E5982" s="3">
        <v>0.0</v>
      </c>
      <c r="F5982" s="3">
        <v>-1.017361</v>
      </c>
      <c r="G5982" s="2"/>
      <c r="H5982" s="2"/>
      <c r="I5982" s="2"/>
      <c r="J5982" s="3">
        <v>-17.74</v>
      </c>
      <c r="K5982" s="3">
        <v>36180.0</v>
      </c>
      <c r="L5982" s="2"/>
      <c r="M5982" s="2"/>
      <c r="N5982" s="2"/>
      <c r="O5982" s="2"/>
      <c r="P5982" s="2"/>
      <c r="Q5982" s="2"/>
      <c r="R5982" s="2"/>
      <c r="S5982" s="2"/>
      <c r="T5982" s="3">
        <v>0.0</v>
      </c>
      <c r="U5982" s="3">
        <v>0.0</v>
      </c>
    </row>
    <row r="5983" hidden="1">
      <c r="A5983" s="10" t="str">
        <f t="shared" si="1"/>
        <v>Timor-Leste2016</v>
      </c>
      <c r="B5983" s="1" t="s">
        <v>200</v>
      </c>
      <c r="C5983" s="3">
        <v>2016.0</v>
      </c>
      <c r="D5983" s="3">
        <v>0.0</v>
      </c>
      <c r="E5983" s="3">
        <v>0.0</v>
      </c>
      <c r="F5983" s="2"/>
      <c r="G5983" s="2"/>
      <c r="H5983" s="2"/>
      <c r="I5983" s="2"/>
      <c r="J5983" s="3">
        <v>-53.67</v>
      </c>
      <c r="K5983" s="3">
        <v>1650.61</v>
      </c>
      <c r="L5983" s="2"/>
      <c r="M5983" s="2"/>
      <c r="N5983" s="2"/>
      <c r="O5983" s="2"/>
      <c r="P5983" s="2"/>
      <c r="Q5983" s="2"/>
      <c r="R5983" s="2"/>
      <c r="S5983" s="2"/>
      <c r="T5983" s="3">
        <v>0.0</v>
      </c>
      <c r="U5983" s="3">
        <v>0.0</v>
      </c>
    </row>
    <row r="5984" hidden="1">
      <c r="A5984" s="10" t="str">
        <f t="shared" si="1"/>
        <v>Tonga2016</v>
      </c>
      <c r="B5984" s="1" t="s">
        <v>202</v>
      </c>
      <c r="C5984" s="3">
        <v>2016.0</v>
      </c>
      <c r="D5984" s="3">
        <v>0.0</v>
      </c>
      <c r="E5984" s="3">
        <v>0.0</v>
      </c>
      <c r="F5984" s="2"/>
      <c r="G5984" s="2"/>
      <c r="H5984" s="2"/>
      <c r="I5984" s="2"/>
      <c r="J5984" s="3">
        <v>-38.75</v>
      </c>
      <c r="K5984" s="3">
        <v>420.54</v>
      </c>
      <c r="L5984" s="2"/>
      <c r="M5984" s="2"/>
      <c r="N5984" s="2"/>
      <c r="O5984" s="2"/>
      <c r="P5984" s="2"/>
      <c r="Q5984" s="2"/>
      <c r="R5984" s="2"/>
      <c r="S5984" s="2"/>
      <c r="T5984" s="3">
        <v>0.0</v>
      </c>
      <c r="U5984" s="3">
        <v>0.0</v>
      </c>
    </row>
    <row r="5985" hidden="1">
      <c r="A5985" s="10" t="str">
        <f t="shared" si="1"/>
        <v>Trinidad and Tobago2016</v>
      </c>
      <c r="B5985" s="1" t="s">
        <v>203</v>
      </c>
      <c r="C5985" s="3">
        <v>2016.0</v>
      </c>
      <c r="D5985" s="3">
        <v>0.0</v>
      </c>
      <c r="E5985" s="3">
        <v>0.0</v>
      </c>
      <c r="F5985" s="3">
        <v>-0.184575</v>
      </c>
      <c r="G5985" s="2"/>
      <c r="H5985" s="2"/>
      <c r="I5985" s="2"/>
      <c r="J5985" s="2"/>
      <c r="K5985" s="3">
        <v>22284.78</v>
      </c>
      <c r="L5985" s="2"/>
      <c r="M5985" s="2"/>
      <c r="N5985" s="2"/>
      <c r="O5985" s="2"/>
      <c r="P5985" s="2"/>
      <c r="Q5985" s="2"/>
      <c r="R5985" s="2"/>
      <c r="S5985" s="2"/>
      <c r="T5985" s="3">
        <v>1941.65721155127</v>
      </c>
      <c r="U5985" s="3">
        <v>0.0</v>
      </c>
    </row>
    <row r="5986" hidden="1">
      <c r="A5986" s="10" t="str">
        <f t="shared" si="1"/>
        <v>Tunisia2016</v>
      </c>
      <c r="B5986" s="1" t="s">
        <v>204</v>
      </c>
      <c r="C5986" s="3">
        <v>2016.0</v>
      </c>
      <c r="D5986" s="3">
        <v>19.01</v>
      </c>
      <c r="E5986" s="3">
        <v>59.76</v>
      </c>
      <c r="F5986" s="3">
        <v>0.275374</v>
      </c>
      <c r="G5986" s="3">
        <v>0.15</v>
      </c>
      <c r="H5986" s="3">
        <v>19487.21</v>
      </c>
      <c r="I5986" s="3">
        <v>13575.13</v>
      </c>
      <c r="J5986" s="3">
        <v>-10.73</v>
      </c>
      <c r="K5986" s="3">
        <v>41801.21</v>
      </c>
      <c r="L5986" s="3">
        <v>28.34</v>
      </c>
      <c r="M5986" s="3">
        <v>31.42</v>
      </c>
      <c r="N5986" s="3">
        <v>30.57</v>
      </c>
      <c r="O5986" s="3">
        <v>9.67</v>
      </c>
      <c r="P5986" s="3">
        <v>24.05</v>
      </c>
      <c r="Q5986" s="3">
        <v>48.35</v>
      </c>
      <c r="R5986" s="3">
        <v>19.05</v>
      </c>
      <c r="S5986" s="3">
        <v>8.54</v>
      </c>
      <c r="T5986" s="3">
        <v>1979.63307851875</v>
      </c>
      <c r="U5986" s="3">
        <v>1620.0595</v>
      </c>
    </row>
    <row r="5987" hidden="1">
      <c r="A5987" s="10" t="str">
        <f t="shared" si="1"/>
        <v>Turkiye2016</v>
      </c>
      <c r="B5987" s="1" t="s">
        <v>205</v>
      </c>
      <c r="C5987" s="3">
        <v>2016.0</v>
      </c>
      <c r="D5987" s="3">
        <v>17.69</v>
      </c>
      <c r="E5987" s="3">
        <v>53.58</v>
      </c>
      <c r="F5987" s="3">
        <v>0.460247</v>
      </c>
      <c r="G5987" s="3">
        <v>0.04</v>
      </c>
      <c r="H5987" s="3">
        <v>198618.24</v>
      </c>
      <c r="I5987" s="3">
        <v>142529.58</v>
      </c>
      <c r="J5987" s="3">
        <v>-2.16</v>
      </c>
      <c r="K5987" s="3">
        <v>869683.0</v>
      </c>
      <c r="L5987" s="3">
        <v>30.71</v>
      </c>
      <c r="M5987" s="3">
        <v>22.87</v>
      </c>
      <c r="N5987" s="3">
        <v>30.29</v>
      </c>
      <c r="O5987" s="3">
        <v>7.9</v>
      </c>
      <c r="P5987" s="3">
        <v>19.72</v>
      </c>
      <c r="Q5987" s="3">
        <v>46.46</v>
      </c>
      <c r="R5987" s="3">
        <v>25.62</v>
      </c>
      <c r="S5987" s="3">
        <v>6.91</v>
      </c>
      <c r="T5987" s="3">
        <v>2027.67605359084</v>
      </c>
      <c r="U5987" s="3">
        <v>1109.8202</v>
      </c>
    </row>
    <row r="5988" hidden="1">
      <c r="A5988" s="10" t="str">
        <f t="shared" si="1"/>
        <v>Tuvalu2016</v>
      </c>
      <c r="B5988" s="1" t="s">
        <v>208</v>
      </c>
      <c r="C5988" s="3">
        <v>2016.0</v>
      </c>
      <c r="D5988" s="3">
        <v>0.0</v>
      </c>
      <c r="E5988" s="3">
        <v>0.0</v>
      </c>
      <c r="F5988" s="2"/>
      <c r="G5988" s="2"/>
      <c r="H5988" s="2"/>
      <c r="I5988" s="2"/>
      <c r="J5988" s="2"/>
      <c r="K5988" s="3">
        <v>36.55</v>
      </c>
      <c r="L5988" s="2"/>
      <c r="M5988" s="2"/>
      <c r="N5988" s="2"/>
      <c r="O5988" s="2"/>
      <c r="P5988" s="2"/>
      <c r="Q5988" s="2"/>
      <c r="R5988" s="2"/>
      <c r="S5988" s="2"/>
      <c r="T5988" s="3">
        <v>0.0</v>
      </c>
      <c r="U5988" s="3">
        <v>0.0</v>
      </c>
    </row>
    <row r="5989" hidden="1">
      <c r="A5989" s="10" t="str">
        <f t="shared" si="1"/>
        <v>Tanzania2016</v>
      </c>
      <c r="B5989" s="1" t="s">
        <v>198</v>
      </c>
      <c r="C5989" s="3">
        <v>2016.0</v>
      </c>
      <c r="D5989" s="3">
        <v>47.57</v>
      </c>
      <c r="E5989" s="3">
        <v>71.34</v>
      </c>
      <c r="F5989" s="3">
        <v>-1.01426</v>
      </c>
      <c r="G5989" s="3">
        <v>0.08</v>
      </c>
      <c r="H5989" s="3">
        <v>7876.09</v>
      </c>
      <c r="I5989" s="3">
        <v>4741.92</v>
      </c>
      <c r="J5989" s="3">
        <v>-2.72</v>
      </c>
      <c r="K5989" s="3">
        <v>49774.02</v>
      </c>
      <c r="L5989" s="3">
        <v>27.74</v>
      </c>
      <c r="M5989" s="3">
        <v>43.6</v>
      </c>
      <c r="N5989" s="3">
        <v>24.63</v>
      </c>
      <c r="O5989" s="3">
        <v>4.02</v>
      </c>
      <c r="P5989" s="3">
        <v>1.58</v>
      </c>
      <c r="Q5989" s="3">
        <v>9.62</v>
      </c>
      <c r="R5989" s="3">
        <v>48.48</v>
      </c>
      <c r="S5989" s="3">
        <v>40.26</v>
      </c>
      <c r="T5989" s="3">
        <v>1836.75028725443</v>
      </c>
      <c r="U5989" s="3">
        <v>2403.7443</v>
      </c>
    </row>
    <row r="5990" hidden="1">
      <c r="A5990" s="10" t="str">
        <f t="shared" si="1"/>
        <v>Uganda2016</v>
      </c>
      <c r="B5990" s="1" t="s">
        <v>209</v>
      </c>
      <c r="C5990" s="3">
        <v>2016.0</v>
      </c>
      <c r="D5990" s="3">
        <v>56.89</v>
      </c>
      <c r="E5990" s="3">
        <v>67.94</v>
      </c>
      <c r="F5990" s="3">
        <v>-0.476836</v>
      </c>
      <c r="G5990" s="3">
        <v>0.07</v>
      </c>
      <c r="H5990" s="3">
        <v>4829.46</v>
      </c>
      <c r="I5990" s="3">
        <v>2482.31</v>
      </c>
      <c r="J5990" s="3">
        <v>-6.38</v>
      </c>
      <c r="K5990" s="3">
        <v>29078.72</v>
      </c>
      <c r="L5990" s="3">
        <v>20.86</v>
      </c>
      <c r="M5990" s="3">
        <v>47.08</v>
      </c>
      <c r="N5990" s="3">
        <v>27.3</v>
      </c>
      <c r="O5990" s="3">
        <v>4.69</v>
      </c>
      <c r="P5990" s="3">
        <v>5.23</v>
      </c>
      <c r="Q5990" s="3">
        <v>18.14</v>
      </c>
      <c r="R5990" s="3">
        <v>35.49</v>
      </c>
      <c r="S5990" s="3">
        <v>33.32</v>
      </c>
      <c r="T5990" s="3">
        <v>1597.4141268225</v>
      </c>
      <c r="U5990" s="3">
        <v>1561.4077</v>
      </c>
    </row>
    <row r="5991" hidden="1">
      <c r="A5991" s="10" t="str">
        <f t="shared" si="1"/>
        <v>Ukraine2016</v>
      </c>
      <c r="B5991" s="1" t="s">
        <v>210</v>
      </c>
      <c r="C5991" s="3">
        <v>2016.0</v>
      </c>
      <c r="D5991" s="3">
        <v>54.35</v>
      </c>
      <c r="E5991" s="3">
        <v>64.75</v>
      </c>
      <c r="F5991" s="3">
        <v>0.240605</v>
      </c>
      <c r="G5991" s="3">
        <v>0.03</v>
      </c>
      <c r="H5991" s="3">
        <v>39249.63</v>
      </c>
      <c r="I5991" s="3">
        <v>36361.03</v>
      </c>
      <c r="J5991" s="3">
        <v>-6.92</v>
      </c>
      <c r="K5991" s="3">
        <v>93355.99</v>
      </c>
      <c r="L5991" s="3">
        <v>22.6</v>
      </c>
      <c r="M5991" s="3">
        <v>42.15</v>
      </c>
      <c r="N5991" s="3">
        <v>23.7</v>
      </c>
      <c r="O5991" s="3">
        <v>11.03</v>
      </c>
      <c r="P5991" s="3">
        <v>7.69</v>
      </c>
      <c r="Q5991" s="3">
        <v>16.81</v>
      </c>
      <c r="R5991" s="3">
        <v>44.1</v>
      </c>
      <c r="S5991" s="3">
        <v>30.89</v>
      </c>
      <c r="T5991" s="3">
        <v>1764.95188253221</v>
      </c>
      <c r="U5991" s="3">
        <v>1873.4855</v>
      </c>
    </row>
    <row r="5992" hidden="1">
      <c r="A5992" s="10" t="str">
        <f t="shared" si="1"/>
        <v>Uruguay2016</v>
      </c>
      <c r="B5992" s="1" t="s">
        <v>214</v>
      </c>
      <c r="C5992" s="3">
        <v>2016.0</v>
      </c>
      <c r="D5992" s="3">
        <v>77.32</v>
      </c>
      <c r="E5992" s="3">
        <v>64.76</v>
      </c>
      <c r="F5992" s="3">
        <v>0.040088</v>
      </c>
      <c r="G5992" s="3">
        <v>0.08</v>
      </c>
      <c r="H5992" s="3">
        <v>8136.63</v>
      </c>
      <c r="I5992" s="3">
        <v>6963.55</v>
      </c>
      <c r="J5992" s="3">
        <v>1.54</v>
      </c>
      <c r="K5992" s="3">
        <v>52687.61</v>
      </c>
      <c r="L5992" s="3">
        <v>28.6</v>
      </c>
      <c r="M5992" s="3">
        <v>36.16</v>
      </c>
      <c r="N5992" s="3">
        <v>21.12</v>
      </c>
      <c r="O5992" s="3">
        <v>14.12</v>
      </c>
      <c r="P5992" s="3">
        <v>1.9</v>
      </c>
      <c r="Q5992" s="3">
        <v>18.15</v>
      </c>
      <c r="R5992" s="3">
        <v>23.71</v>
      </c>
      <c r="S5992" s="3">
        <v>56.24</v>
      </c>
      <c r="T5992" s="3">
        <v>1974.20678806881</v>
      </c>
      <c r="U5992" s="3">
        <v>2202.1883</v>
      </c>
    </row>
    <row r="5993" hidden="1">
      <c r="A5993" s="10" t="str">
        <f t="shared" si="1"/>
        <v>United States2016</v>
      </c>
      <c r="B5993" s="1" t="s">
        <v>213</v>
      </c>
      <c r="C5993" s="3">
        <v>2016.0</v>
      </c>
      <c r="D5993" s="3">
        <v>19.38</v>
      </c>
      <c r="E5993" s="3">
        <v>72.27</v>
      </c>
      <c r="F5993" s="3">
        <v>1.69919</v>
      </c>
      <c r="G5993" s="3">
        <v>0.06</v>
      </c>
      <c r="H5993" s="3">
        <v>2247167.25</v>
      </c>
      <c r="I5993" s="3">
        <v>1450906.27</v>
      </c>
      <c r="J5993" s="3">
        <v>-2.74</v>
      </c>
      <c r="K5993" s="3">
        <v>1.8715E7</v>
      </c>
      <c r="L5993" s="3">
        <v>34.52</v>
      </c>
      <c r="M5993" s="3">
        <v>37.75</v>
      </c>
      <c r="N5993" s="3">
        <v>15.45</v>
      </c>
      <c r="O5993" s="3">
        <v>8.43</v>
      </c>
      <c r="P5993" s="3">
        <v>34.36</v>
      </c>
      <c r="Q5993" s="3">
        <v>25.53</v>
      </c>
      <c r="R5993" s="3">
        <v>19.59</v>
      </c>
      <c r="S5993" s="3">
        <v>9.42</v>
      </c>
      <c r="T5993" s="3">
        <v>2452.59909092828</v>
      </c>
      <c r="U5993" s="3">
        <v>1312.2097</v>
      </c>
    </row>
    <row r="5994" hidden="1">
      <c r="A5994" s="10" t="str">
        <f t="shared" si="1"/>
        <v>St. Vincent and the Grenadines2016</v>
      </c>
      <c r="B5994" s="1" t="s">
        <v>192</v>
      </c>
      <c r="C5994" s="3">
        <v>2016.0</v>
      </c>
      <c r="D5994" s="3">
        <v>81.72</v>
      </c>
      <c r="E5994" s="3">
        <v>74.42</v>
      </c>
      <c r="F5994" s="2"/>
      <c r="G5994" s="3">
        <v>0.17</v>
      </c>
      <c r="H5994" s="3">
        <v>334.77</v>
      </c>
      <c r="I5994" s="3">
        <v>43.01</v>
      </c>
      <c r="J5994" s="2"/>
      <c r="K5994" s="3">
        <v>774.43</v>
      </c>
      <c r="L5994" s="3">
        <v>18.26</v>
      </c>
      <c r="M5994" s="3">
        <v>56.16</v>
      </c>
      <c r="N5994" s="3">
        <v>13.84</v>
      </c>
      <c r="O5994" s="3">
        <v>11.74</v>
      </c>
      <c r="P5994" s="3">
        <v>6.13</v>
      </c>
      <c r="Q5994" s="3">
        <v>33.07</v>
      </c>
      <c r="R5994" s="3">
        <v>36.48</v>
      </c>
      <c r="S5994" s="3">
        <v>24.32</v>
      </c>
      <c r="T5994" s="3">
        <v>1634.48599350236</v>
      </c>
      <c r="U5994" s="3">
        <v>3582.3729</v>
      </c>
    </row>
    <row r="5995" hidden="1">
      <c r="A5995" s="10" t="str">
        <f t="shared" si="1"/>
        <v>Venezuela, RB2016</v>
      </c>
      <c r="B5995" s="1" t="s">
        <v>216</v>
      </c>
      <c r="C5995" s="3">
        <v>2016.0</v>
      </c>
      <c r="D5995" s="3">
        <v>0.0</v>
      </c>
      <c r="E5995" s="3">
        <v>0.0</v>
      </c>
      <c r="F5995" s="3">
        <v>-1.283712</v>
      </c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3">
        <v>0.0</v>
      </c>
      <c r="U5995" s="3">
        <v>0.0</v>
      </c>
    </row>
    <row r="5996" hidden="1">
      <c r="A5996" s="10" t="str">
        <f t="shared" si="1"/>
        <v>Vietnam2016</v>
      </c>
      <c r="B5996" s="1" t="s">
        <v>217</v>
      </c>
      <c r="C5996" s="3">
        <v>2016.0</v>
      </c>
      <c r="D5996" s="3">
        <v>17.74</v>
      </c>
      <c r="E5996" s="3">
        <v>58.45</v>
      </c>
      <c r="F5996" s="3">
        <v>0.048214</v>
      </c>
      <c r="G5996" s="3">
        <v>0.08</v>
      </c>
      <c r="H5996" s="3">
        <v>174978.35</v>
      </c>
      <c r="I5996" s="3">
        <v>176580.79</v>
      </c>
      <c r="J5996" s="3">
        <v>2.56</v>
      </c>
      <c r="K5996" s="3">
        <v>205276.0</v>
      </c>
      <c r="L5996" s="3">
        <v>42.2</v>
      </c>
      <c r="M5996" s="3">
        <v>16.25</v>
      </c>
      <c r="N5996" s="3">
        <v>33.12</v>
      </c>
      <c r="O5996" s="3">
        <v>8.31</v>
      </c>
      <c r="P5996" s="3">
        <v>36.86</v>
      </c>
      <c r="Q5996" s="3">
        <v>40.07</v>
      </c>
      <c r="R5996" s="3">
        <v>12.33</v>
      </c>
      <c r="S5996" s="3">
        <v>10.6</v>
      </c>
      <c r="T5996" s="3">
        <v>2533.3120759337</v>
      </c>
      <c r="U5996" s="3">
        <v>1921.6049</v>
      </c>
    </row>
    <row r="5997" hidden="1">
      <c r="A5997" s="10" t="str">
        <f t="shared" si="1"/>
        <v>Vanuatu2016</v>
      </c>
      <c r="B5997" s="1" t="s">
        <v>215</v>
      </c>
      <c r="C5997" s="3">
        <v>2016.0</v>
      </c>
      <c r="D5997" s="3">
        <v>0.0</v>
      </c>
      <c r="E5997" s="3">
        <v>0.0</v>
      </c>
      <c r="F5997" s="2"/>
      <c r="G5997" s="2"/>
      <c r="H5997" s="2"/>
      <c r="I5997" s="2"/>
      <c r="J5997" s="2"/>
      <c r="K5997" s="3">
        <v>804.33</v>
      </c>
      <c r="L5997" s="2"/>
      <c r="M5997" s="2"/>
      <c r="N5997" s="2"/>
      <c r="O5997" s="2"/>
      <c r="P5997" s="2"/>
      <c r="Q5997" s="2"/>
      <c r="R5997" s="2"/>
      <c r="S5997" s="2"/>
      <c r="T5997" s="3">
        <v>0.0</v>
      </c>
      <c r="U5997" s="3">
        <v>0.0</v>
      </c>
    </row>
    <row r="5998" hidden="1">
      <c r="A5998" s="10" t="str">
        <f t="shared" si="1"/>
        <v>World2016</v>
      </c>
      <c r="B5998" s="1" t="s">
        <v>219</v>
      </c>
      <c r="C5998" s="3">
        <v>2016.0</v>
      </c>
      <c r="D5998" s="3">
        <v>21.0</v>
      </c>
      <c r="E5998" s="3">
        <v>64.53</v>
      </c>
      <c r="F5998" s="2"/>
      <c r="G5998" s="3">
        <v>0.04</v>
      </c>
      <c r="H5998" s="3">
        <v>1.577674224E7</v>
      </c>
      <c r="I5998" s="3">
        <v>1.772802154E7</v>
      </c>
      <c r="J5998" s="3">
        <v>0.82</v>
      </c>
      <c r="K5998" s="3">
        <v>7.6369E7</v>
      </c>
      <c r="L5998" s="3">
        <v>33.6</v>
      </c>
      <c r="M5998" s="3">
        <v>30.93</v>
      </c>
      <c r="N5998" s="3">
        <v>21.41</v>
      </c>
      <c r="O5998" s="3">
        <v>11.45</v>
      </c>
      <c r="P5998" s="3">
        <v>33.01</v>
      </c>
      <c r="Q5998" s="3">
        <v>32.21</v>
      </c>
      <c r="R5998" s="3">
        <v>20.66</v>
      </c>
      <c r="S5998" s="3">
        <v>9.92</v>
      </c>
      <c r="T5998" s="3">
        <v>2150.18170368593</v>
      </c>
      <c r="U5998" s="3">
        <v>1221.5397</v>
      </c>
    </row>
    <row r="5999" hidden="1">
      <c r="A5999" s="10" t="str">
        <f t="shared" si="1"/>
        <v>Wallis and Futura Isl.2016</v>
      </c>
      <c r="B5999" s="1" t="s">
        <v>218</v>
      </c>
      <c r="C5999" s="3">
        <v>2016.0</v>
      </c>
      <c r="D5999" s="3">
        <v>0.0</v>
      </c>
      <c r="E5999" s="3">
        <v>0.0</v>
      </c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3">
        <v>0.0</v>
      </c>
      <c r="U5999" s="3">
        <v>0.0</v>
      </c>
    </row>
    <row r="6000" hidden="1">
      <c r="A6000" s="10" t="str">
        <f t="shared" si="1"/>
        <v>Samoa2016</v>
      </c>
      <c r="B6000" s="1" t="s">
        <v>174</v>
      </c>
      <c r="C6000" s="3">
        <v>2016.0</v>
      </c>
      <c r="D6000" s="3">
        <v>69.77</v>
      </c>
      <c r="E6000" s="3">
        <v>68.96</v>
      </c>
      <c r="F6000" s="2"/>
      <c r="G6000" s="3">
        <v>0.18</v>
      </c>
      <c r="H6000" s="3">
        <v>349.84</v>
      </c>
      <c r="I6000" s="3">
        <v>56.04</v>
      </c>
      <c r="J6000" s="3">
        <v>-18.64</v>
      </c>
      <c r="K6000" s="3">
        <v>799.38</v>
      </c>
      <c r="L6000" s="3">
        <v>17.07</v>
      </c>
      <c r="M6000" s="3">
        <v>51.89</v>
      </c>
      <c r="N6000" s="3">
        <v>16.33</v>
      </c>
      <c r="O6000" s="3">
        <v>14.7</v>
      </c>
      <c r="P6000" s="3">
        <v>4.56</v>
      </c>
      <c r="Q6000" s="3">
        <v>55.93</v>
      </c>
      <c r="R6000" s="3">
        <v>2.68</v>
      </c>
      <c r="S6000" s="3">
        <v>36.74</v>
      </c>
      <c r="T6000" s="3">
        <v>1590.2888698058</v>
      </c>
      <c r="U6000" s="3">
        <v>2320.2707</v>
      </c>
    </row>
    <row r="6001" hidden="1">
      <c r="A6001" s="10" t="str">
        <f t="shared" si="1"/>
        <v>Yemen, Rep.2016</v>
      </c>
      <c r="B6001" s="1" t="s">
        <v>220</v>
      </c>
      <c r="C6001" s="3">
        <v>2016.0</v>
      </c>
      <c r="D6001" s="3">
        <v>0.0</v>
      </c>
      <c r="E6001" s="3">
        <v>0.0</v>
      </c>
      <c r="F6001" s="3">
        <v>-0.99136</v>
      </c>
      <c r="G6001" s="2"/>
      <c r="H6001" s="2"/>
      <c r="I6001" s="2"/>
      <c r="J6001" s="2"/>
      <c r="K6001" s="3">
        <v>30935.98</v>
      </c>
      <c r="L6001" s="2"/>
      <c r="M6001" s="2"/>
      <c r="N6001" s="2"/>
      <c r="O6001" s="2"/>
      <c r="P6001" s="2"/>
      <c r="Q6001" s="2"/>
      <c r="R6001" s="2"/>
      <c r="S6001" s="2"/>
      <c r="T6001" s="3">
        <v>0.0</v>
      </c>
      <c r="U6001" s="3">
        <v>0.0</v>
      </c>
    </row>
    <row r="6002" hidden="1">
      <c r="A6002" s="10" t="str">
        <f t="shared" si="1"/>
        <v>South Africa2016</v>
      </c>
      <c r="B6002" s="1" t="s">
        <v>186</v>
      </c>
      <c r="C6002" s="3">
        <v>2016.0</v>
      </c>
      <c r="D6002" s="3">
        <v>34.88</v>
      </c>
      <c r="E6002" s="3">
        <v>59.54</v>
      </c>
      <c r="F6002" s="3">
        <v>-0.029618</v>
      </c>
      <c r="G6002" s="3">
        <v>0.07</v>
      </c>
      <c r="H6002" s="3">
        <v>75149.14</v>
      </c>
      <c r="I6002" s="3">
        <v>75912.6</v>
      </c>
      <c r="J6002" s="3">
        <v>0.52</v>
      </c>
      <c r="K6002" s="3">
        <v>296357.0</v>
      </c>
      <c r="L6002" s="3">
        <v>30.1</v>
      </c>
      <c r="M6002" s="3">
        <v>29.44</v>
      </c>
      <c r="N6002" s="3">
        <v>18.67</v>
      </c>
      <c r="O6002" s="3">
        <v>13.75</v>
      </c>
      <c r="P6002" s="3">
        <v>15.44</v>
      </c>
      <c r="Q6002" s="3">
        <v>22.61</v>
      </c>
      <c r="R6002" s="3">
        <v>35.83</v>
      </c>
      <c r="S6002" s="3">
        <v>25.8</v>
      </c>
      <c r="T6002" s="3">
        <v>1980.71420777222</v>
      </c>
      <c r="U6002" s="3">
        <v>1049.5723</v>
      </c>
    </row>
    <row r="6003" hidden="1">
      <c r="A6003" s="10" t="str">
        <f t="shared" si="1"/>
        <v>Zambia2016</v>
      </c>
      <c r="B6003" s="1" t="s">
        <v>221</v>
      </c>
      <c r="C6003" s="3">
        <v>2016.0</v>
      </c>
      <c r="D6003" s="3">
        <v>14.72</v>
      </c>
      <c r="E6003" s="3">
        <v>57.34</v>
      </c>
      <c r="F6003" s="3">
        <v>-0.930835</v>
      </c>
      <c r="G6003" s="3">
        <v>0.15</v>
      </c>
      <c r="H6003" s="3">
        <v>7285.87</v>
      </c>
      <c r="I6003" s="3">
        <v>6372.39</v>
      </c>
      <c r="J6003" s="3">
        <v>-3.31</v>
      </c>
      <c r="K6003" s="3">
        <v>20954.75</v>
      </c>
      <c r="L6003" s="3">
        <v>28.01</v>
      </c>
      <c r="M6003" s="3">
        <v>29.33</v>
      </c>
      <c r="N6003" s="3">
        <v>22.16</v>
      </c>
      <c r="O6003" s="3">
        <v>20.43</v>
      </c>
      <c r="P6003" s="3">
        <v>6.16</v>
      </c>
      <c r="Q6003" s="3">
        <v>6.9</v>
      </c>
      <c r="R6003" s="3">
        <v>78.66</v>
      </c>
      <c r="S6003" s="3">
        <v>8.11</v>
      </c>
      <c r="T6003" s="3">
        <v>1792.87779773602</v>
      </c>
      <c r="U6003" s="3">
        <v>5333.981</v>
      </c>
    </row>
    <row r="6004" hidden="1">
      <c r="A6004" s="10" t="str">
        <f t="shared" si="1"/>
        <v>Zimbabwe2016</v>
      </c>
      <c r="B6004" s="1" t="s">
        <v>222</v>
      </c>
      <c r="C6004" s="3">
        <v>2016.0</v>
      </c>
      <c r="D6004" s="3">
        <v>47.01</v>
      </c>
      <c r="E6004" s="3">
        <v>66.31</v>
      </c>
      <c r="F6004" s="3">
        <v>-0.960175</v>
      </c>
      <c r="G6004" s="3">
        <v>0.15</v>
      </c>
      <c r="H6004" s="3">
        <v>5335.64</v>
      </c>
      <c r="I6004" s="3">
        <v>3341.15</v>
      </c>
      <c r="J6004" s="3">
        <v>-11.33</v>
      </c>
      <c r="K6004" s="3">
        <v>20548.68</v>
      </c>
      <c r="L6004" s="3">
        <v>19.79</v>
      </c>
      <c r="M6004" s="3">
        <v>46.52</v>
      </c>
      <c r="N6004" s="3">
        <v>23.43</v>
      </c>
      <c r="O6004" s="3">
        <v>9.59</v>
      </c>
      <c r="P6004" s="3">
        <v>1.64</v>
      </c>
      <c r="Q6004" s="3">
        <v>3.88</v>
      </c>
      <c r="R6004" s="3">
        <v>47.54</v>
      </c>
      <c r="S6004" s="3">
        <v>46.87</v>
      </c>
      <c r="T6004" s="3">
        <v>1655.1921210855</v>
      </c>
      <c r="U6004" s="3">
        <v>2318.7939</v>
      </c>
    </row>
    <row r="6005" hidden="1">
      <c r="A6005" s="10" t="str">
        <f t="shared" si="1"/>
        <v>Aruba2017</v>
      </c>
      <c r="B6005" s="1" t="s">
        <v>25</v>
      </c>
      <c r="C6005" s="3">
        <v>2017.0</v>
      </c>
      <c r="D6005" s="3">
        <v>45.08</v>
      </c>
      <c r="E6005" s="3">
        <v>78.07</v>
      </c>
      <c r="F6005" s="2"/>
      <c r="G6005" s="3">
        <v>0.12</v>
      </c>
      <c r="H6005" s="3">
        <v>1194.65</v>
      </c>
      <c r="I6005" s="3">
        <v>89.08</v>
      </c>
      <c r="J6005" s="3">
        <v>1.7</v>
      </c>
      <c r="K6005" s="3">
        <v>3056.42</v>
      </c>
      <c r="L6005" s="3">
        <v>14.99</v>
      </c>
      <c r="M6005" s="3">
        <v>63.08</v>
      </c>
      <c r="N6005" s="3">
        <v>9.33</v>
      </c>
      <c r="O6005" s="3">
        <v>11.12</v>
      </c>
      <c r="P6005" s="3">
        <v>6.52</v>
      </c>
      <c r="Q6005" s="3">
        <v>69.68</v>
      </c>
      <c r="R6005" s="3">
        <v>2.59</v>
      </c>
      <c r="S6005" s="3">
        <v>17.21</v>
      </c>
      <c r="T6005" s="3">
        <v>1669.79360874545</v>
      </c>
      <c r="U6005" s="3">
        <v>2430.3144</v>
      </c>
    </row>
    <row r="6006" hidden="1">
      <c r="A6006" s="10" t="str">
        <f t="shared" si="1"/>
        <v>Afghanistan2017</v>
      </c>
      <c r="B6006" s="1" t="s">
        <v>15</v>
      </c>
      <c r="C6006" s="3">
        <v>2017.0</v>
      </c>
      <c r="D6006" s="3">
        <v>0.0</v>
      </c>
      <c r="E6006" s="3">
        <v>0.0</v>
      </c>
      <c r="F6006" s="2"/>
      <c r="G6006" s="2"/>
      <c r="H6006" s="2"/>
      <c r="I6006" s="2"/>
      <c r="J6006" s="2"/>
      <c r="K6006" s="3">
        <v>18869.95</v>
      </c>
      <c r="L6006" s="2"/>
      <c r="M6006" s="2"/>
      <c r="N6006" s="2"/>
      <c r="O6006" s="2"/>
      <c r="P6006" s="2"/>
      <c r="Q6006" s="2"/>
      <c r="R6006" s="2"/>
      <c r="S6006" s="2"/>
      <c r="T6006" s="3">
        <v>1345.73323204502</v>
      </c>
      <c r="U6006" s="3">
        <v>0.0</v>
      </c>
    </row>
    <row r="6007" hidden="1">
      <c r="A6007" s="10" t="str">
        <f t="shared" si="1"/>
        <v>Anguila2017</v>
      </c>
      <c r="B6007" s="1" t="s">
        <v>21</v>
      </c>
      <c r="C6007" s="3">
        <v>2017.0</v>
      </c>
      <c r="D6007" s="3">
        <v>0.0</v>
      </c>
      <c r="E6007" s="3">
        <v>0.0</v>
      </c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3">
        <v>0.0</v>
      </c>
      <c r="U6007" s="3">
        <v>0.0</v>
      </c>
    </row>
    <row r="6008" hidden="1">
      <c r="A6008" s="10" t="str">
        <f t="shared" si="1"/>
        <v>Albania2017</v>
      </c>
      <c r="B6008" s="1" t="s">
        <v>18</v>
      </c>
      <c r="C6008" s="3">
        <v>2017.0</v>
      </c>
      <c r="D6008" s="3">
        <v>27.74</v>
      </c>
      <c r="E6008" s="3">
        <v>37.24</v>
      </c>
      <c r="F6008" s="3">
        <v>-0.351054</v>
      </c>
      <c r="G6008" s="3">
        <v>0.24</v>
      </c>
      <c r="H6008" s="3">
        <v>5282.12</v>
      </c>
      <c r="I6008" s="3">
        <v>2302.32</v>
      </c>
      <c r="J6008" s="3">
        <v>-15.05</v>
      </c>
      <c r="K6008" s="3">
        <v>13019.69</v>
      </c>
      <c r="L6008" s="3">
        <v>7.05</v>
      </c>
      <c r="M6008" s="3">
        <v>30.19</v>
      </c>
      <c r="N6008" s="3">
        <v>14.51</v>
      </c>
      <c r="O6008" s="3">
        <v>3.81</v>
      </c>
      <c r="P6008" s="3">
        <v>0.18</v>
      </c>
      <c r="Q6008" s="3">
        <v>30.25</v>
      </c>
      <c r="R6008" s="3">
        <v>13.99</v>
      </c>
      <c r="S6008" s="3">
        <v>8.47</v>
      </c>
      <c r="T6008" s="3">
        <v>1340.40769544704</v>
      </c>
      <c r="U6008" s="3">
        <v>1419.9692</v>
      </c>
    </row>
    <row r="6009" hidden="1">
      <c r="A6009" s="10" t="str">
        <f t="shared" si="1"/>
        <v>Andorra2017</v>
      </c>
      <c r="B6009" s="1" t="s">
        <v>20</v>
      </c>
      <c r="C6009" s="3">
        <v>2017.0</v>
      </c>
      <c r="D6009" s="3">
        <v>7.97</v>
      </c>
      <c r="E6009" s="3">
        <v>86.3</v>
      </c>
      <c r="F6009" s="2"/>
      <c r="G6009" s="3">
        <v>0.12</v>
      </c>
      <c r="H6009" s="3">
        <v>1478.29</v>
      </c>
      <c r="I6009" s="3">
        <v>117.97</v>
      </c>
      <c r="J6009" s="2"/>
      <c r="K6009" s="3">
        <v>3000.18</v>
      </c>
      <c r="L6009" s="3">
        <v>14.58</v>
      </c>
      <c r="M6009" s="3">
        <v>71.72</v>
      </c>
      <c r="N6009" s="3">
        <v>8.9</v>
      </c>
      <c r="O6009" s="3">
        <v>4.68</v>
      </c>
      <c r="P6009" s="3">
        <v>28.07</v>
      </c>
      <c r="Q6009" s="3">
        <v>58.09</v>
      </c>
      <c r="R6009" s="3">
        <v>8.91</v>
      </c>
      <c r="S6009" s="3">
        <v>4.01</v>
      </c>
      <c r="T6009" s="3">
        <v>1674.10923678167</v>
      </c>
      <c r="U6009" s="3">
        <v>1774.2396</v>
      </c>
    </row>
    <row r="6010" hidden="1">
      <c r="A6010" s="10" t="str">
        <f t="shared" si="1"/>
        <v>Netherlands Antilles2017</v>
      </c>
      <c r="B6010" s="1" t="s">
        <v>148</v>
      </c>
      <c r="C6010" s="3">
        <v>2017.0</v>
      </c>
      <c r="D6010" s="3">
        <v>0.0</v>
      </c>
      <c r="E6010" s="3">
        <v>0.0</v>
      </c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3">
        <v>0.0</v>
      </c>
      <c r="U6010" s="3">
        <v>0.0</v>
      </c>
    </row>
    <row r="6011" hidden="1">
      <c r="A6011" s="10" t="str">
        <f t="shared" si="1"/>
        <v>United Arab Emirates2017</v>
      </c>
      <c r="B6011" s="1" t="s">
        <v>211</v>
      </c>
      <c r="C6011" s="3">
        <v>2017.0</v>
      </c>
      <c r="D6011" s="3">
        <v>23.15</v>
      </c>
      <c r="E6011" s="3">
        <v>63.3</v>
      </c>
      <c r="F6011" s="3">
        <v>0.222875</v>
      </c>
      <c r="G6011" s="3">
        <v>0.05</v>
      </c>
      <c r="H6011" s="3">
        <v>257686.92</v>
      </c>
      <c r="I6011" s="3">
        <v>313559.3</v>
      </c>
      <c r="J6011" s="3">
        <v>24.19</v>
      </c>
      <c r="K6011" s="3">
        <v>385606.0</v>
      </c>
      <c r="L6011" s="3">
        <v>32.79</v>
      </c>
      <c r="M6011" s="3">
        <v>30.51</v>
      </c>
      <c r="N6011" s="3">
        <v>27.54</v>
      </c>
      <c r="O6011" s="3">
        <v>6.8</v>
      </c>
      <c r="P6011" s="3">
        <v>13.52</v>
      </c>
      <c r="Q6011" s="3">
        <v>25.05</v>
      </c>
      <c r="R6011" s="3">
        <v>14.32</v>
      </c>
      <c r="S6011" s="3">
        <v>14.03</v>
      </c>
      <c r="T6011" s="3">
        <v>2496.40265461739</v>
      </c>
      <c r="U6011" s="3">
        <v>2034.3103</v>
      </c>
    </row>
    <row r="6012" hidden="1">
      <c r="A6012" s="10" t="str">
        <f t="shared" si="1"/>
        <v>Argentina2017</v>
      </c>
      <c r="B6012" s="1" t="s">
        <v>23</v>
      </c>
      <c r="C6012" s="3">
        <v>2017.0</v>
      </c>
      <c r="D6012" s="3">
        <v>65.46</v>
      </c>
      <c r="E6012" s="3">
        <v>73.56</v>
      </c>
      <c r="F6012" s="3">
        <v>-0.268441</v>
      </c>
      <c r="G6012" s="3">
        <v>0.04</v>
      </c>
      <c r="H6012" s="3">
        <v>66899.3</v>
      </c>
      <c r="I6012" s="3">
        <v>58384.19</v>
      </c>
      <c r="J6012" s="3">
        <v>-2.65</v>
      </c>
      <c r="K6012" s="3">
        <v>643629.0</v>
      </c>
      <c r="L6012" s="3">
        <v>40.52</v>
      </c>
      <c r="M6012" s="3">
        <v>33.04</v>
      </c>
      <c r="N6012" s="3">
        <v>20.87</v>
      </c>
      <c r="O6012" s="3">
        <v>4.74</v>
      </c>
      <c r="P6012" s="3">
        <v>10.7</v>
      </c>
      <c r="Q6012" s="3">
        <v>14.99</v>
      </c>
      <c r="R6012" s="3">
        <v>43.53</v>
      </c>
      <c r="S6012" s="3">
        <v>29.24</v>
      </c>
      <c r="T6012" s="3">
        <v>2564.52759053992</v>
      </c>
      <c r="U6012" s="3">
        <v>1692.9337</v>
      </c>
    </row>
    <row r="6013" hidden="1">
      <c r="A6013" s="10" t="str">
        <f t="shared" si="1"/>
        <v>Armenia2017</v>
      </c>
      <c r="B6013" s="1" t="s">
        <v>24</v>
      </c>
      <c r="C6013" s="3">
        <v>2017.0</v>
      </c>
      <c r="D6013" s="3">
        <v>60.95</v>
      </c>
      <c r="E6013" s="3">
        <v>68.99</v>
      </c>
      <c r="F6013" s="3">
        <v>-0.422667</v>
      </c>
      <c r="G6013" s="3">
        <v>0.13</v>
      </c>
      <c r="H6013" s="3">
        <v>3893.45</v>
      </c>
      <c r="I6013" s="3">
        <v>2144.96</v>
      </c>
      <c r="J6013" s="3">
        <v>-10.77</v>
      </c>
      <c r="K6013" s="3">
        <v>11527.46</v>
      </c>
      <c r="L6013" s="3">
        <v>19.39</v>
      </c>
      <c r="M6013" s="3">
        <v>49.6</v>
      </c>
      <c r="N6013" s="3">
        <v>22.13</v>
      </c>
      <c r="O6013" s="3">
        <v>8.82</v>
      </c>
      <c r="P6013" s="3">
        <v>2.13</v>
      </c>
      <c r="Q6013" s="3">
        <v>42.03</v>
      </c>
      <c r="R6013" s="3">
        <v>21.94</v>
      </c>
      <c r="S6013" s="3">
        <v>33.57</v>
      </c>
      <c r="T6013" s="3">
        <v>1572.37953943043</v>
      </c>
      <c r="U6013" s="3">
        <v>1780.4589</v>
      </c>
    </row>
    <row r="6014" hidden="1">
      <c r="A6014" s="10" t="str">
        <f t="shared" si="1"/>
        <v>Antigua and Barbuda2017</v>
      </c>
      <c r="B6014" s="1" t="s">
        <v>22</v>
      </c>
      <c r="C6014" s="3">
        <v>2017.0</v>
      </c>
      <c r="D6014" s="3">
        <v>8.91</v>
      </c>
      <c r="E6014" s="3">
        <v>78.14</v>
      </c>
      <c r="F6014" s="2"/>
      <c r="G6014" s="3">
        <v>0.3</v>
      </c>
      <c r="H6014" s="3">
        <v>629.82</v>
      </c>
      <c r="I6014" s="3">
        <v>62.39</v>
      </c>
      <c r="J6014" s="3">
        <v>1.33</v>
      </c>
      <c r="K6014" s="3">
        <v>1467.98</v>
      </c>
      <c r="L6014" s="3">
        <v>14.5</v>
      </c>
      <c r="M6014" s="3">
        <v>63.64</v>
      </c>
      <c r="N6014" s="3">
        <v>14.38</v>
      </c>
      <c r="O6014" s="3">
        <v>7.44</v>
      </c>
      <c r="P6014" s="3">
        <v>13.96</v>
      </c>
      <c r="Q6014" s="3">
        <v>81.03</v>
      </c>
      <c r="R6014" s="3">
        <v>3.78</v>
      </c>
      <c r="S6014" s="3">
        <v>1.2</v>
      </c>
      <c r="T6014" s="3">
        <v>1636.6389564174</v>
      </c>
      <c r="U6014" s="3">
        <v>2639.1042</v>
      </c>
    </row>
    <row r="6015" hidden="1">
      <c r="A6015" s="10" t="str">
        <f t="shared" si="1"/>
        <v>Australia2017</v>
      </c>
      <c r="B6015" s="1" t="s">
        <v>26</v>
      </c>
      <c r="C6015" s="3">
        <v>2017.0</v>
      </c>
      <c r="D6015" s="3">
        <v>61.55</v>
      </c>
      <c r="E6015" s="3">
        <v>74.77</v>
      </c>
      <c r="F6015" s="3">
        <v>-0.598537</v>
      </c>
      <c r="G6015" s="3">
        <v>0.17</v>
      </c>
      <c r="H6015" s="3">
        <v>228785.26</v>
      </c>
      <c r="I6015" s="3">
        <v>230174.79</v>
      </c>
      <c r="J6015" s="3">
        <v>0.59</v>
      </c>
      <c r="K6015" s="3">
        <v>1329190.0</v>
      </c>
      <c r="L6015" s="3">
        <v>32.14</v>
      </c>
      <c r="M6015" s="3">
        <v>42.63</v>
      </c>
      <c r="N6015" s="3">
        <v>12.99</v>
      </c>
      <c r="O6015" s="3">
        <v>5.63</v>
      </c>
      <c r="P6015" s="3">
        <v>4.66</v>
      </c>
      <c r="Q6015" s="3">
        <v>7.61</v>
      </c>
      <c r="R6015" s="3">
        <v>14.94</v>
      </c>
      <c r="S6015" s="3">
        <v>57.83</v>
      </c>
      <c r="T6015" s="3">
        <v>2257.00466212534</v>
      </c>
      <c r="U6015" s="3">
        <v>1520.6997</v>
      </c>
    </row>
    <row r="6016" hidden="1">
      <c r="A6016" s="10" t="str">
        <f t="shared" si="1"/>
        <v>Austria2017</v>
      </c>
      <c r="B6016" s="1" t="s">
        <v>27</v>
      </c>
      <c r="C6016" s="3">
        <v>2017.0</v>
      </c>
      <c r="D6016" s="3">
        <v>16.42</v>
      </c>
      <c r="E6016" s="3">
        <v>68.29</v>
      </c>
      <c r="F6016" s="3">
        <v>1.722766</v>
      </c>
      <c r="G6016" s="3">
        <v>0.1</v>
      </c>
      <c r="H6016" s="3">
        <v>166475.08</v>
      </c>
      <c r="I6016" s="3">
        <v>159970.53</v>
      </c>
      <c r="J6016" s="3">
        <v>3.16</v>
      </c>
      <c r="K6016" s="3">
        <v>417238.0</v>
      </c>
      <c r="L6016" s="3">
        <v>28.92</v>
      </c>
      <c r="M6016" s="3">
        <v>39.37</v>
      </c>
      <c r="N6016" s="3">
        <v>23.37</v>
      </c>
      <c r="O6016" s="3">
        <v>8.02</v>
      </c>
      <c r="P6016" s="3">
        <v>36.27</v>
      </c>
      <c r="Q6016" s="3">
        <v>31.96</v>
      </c>
      <c r="R6016" s="3">
        <v>25.28</v>
      </c>
      <c r="S6016" s="3">
        <v>3.21</v>
      </c>
      <c r="T6016" s="3">
        <v>2104.73819106406</v>
      </c>
      <c r="U6016" s="3">
        <v>1393.2028</v>
      </c>
    </row>
    <row r="6017" hidden="1">
      <c r="A6017" s="10" t="str">
        <f t="shared" si="1"/>
        <v>Azerbaijan2017</v>
      </c>
      <c r="B6017" s="1" t="s">
        <v>28</v>
      </c>
      <c r="C6017" s="3">
        <v>2017.0</v>
      </c>
      <c r="D6017" s="3">
        <v>95.24</v>
      </c>
      <c r="E6017" s="3">
        <v>64.7</v>
      </c>
      <c r="F6017" s="3">
        <v>-1.665069</v>
      </c>
      <c r="G6017" s="3">
        <v>0.11</v>
      </c>
      <c r="H6017" s="3">
        <v>8767.8</v>
      </c>
      <c r="I6017" s="3">
        <v>15306.02</v>
      </c>
      <c r="J6017" s="3">
        <v>6.69</v>
      </c>
      <c r="K6017" s="3">
        <v>40865.56</v>
      </c>
      <c r="L6017" s="3">
        <v>26.64</v>
      </c>
      <c r="M6017" s="3">
        <v>38.06</v>
      </c>
      <c r="N6017" s="3">
        <v>22.37</v>
      </c>
      <c r="O6017" s="3">
        <v>7.36</v>
      </c>
      <c r="P6017" s="3">
        <v>0.4</v>
      </c>
      <c r="Q6017" s="3">
        <v>11.54</v>
      </c>
      <c r="R6017" s="3">
        <v>4.59</v>
      </c>
      <c r="S6017" s="3">
        <v>83.45</v>
      </c>
      <c r="T6017" s="3">
        <v>1895.55473287883</v>
      </c>
      <c r="U6017" s="3">
        <v>8225.6881</v>
      </c>
    </row>
    <row r="6018" hidden="1">
      <c r="A6018" s="10" t="str">
        <f t="shared" si="1"/>
        <v>Burundi2017</v>
      </c>
      <c r="B6018" s="1" t="s">
        <v>47</v>
      </c>
      <c r="C6018" s="3">
        <v>2017.0</v>
      </c>
      <c r="D6018" s="3">
        <v>65.23</v>
      </c>
      <c r="E6018" s="3">
        <v>69.14</v>
      </c>
      <c r="F6018" s="2"/>
      <c r="G6018" s="3">
        <v>0.25</v>
      </c>
      <c r="H6018" s="3">
        <v>783.3</v>
      </c>
      <c r="I6018" s="3">
        <v>149.41</v>
      </c>
      <c r="J6018" s="3">
        <v>-19.51</v>
      </c>
      <c r="K6018" s="3">
        <v>3172.29</v>
      </c>
      <c r="L6018" s="3">
        <v>13.07</v>
      </c>
      <c r="M6018" s="3">
        <v>56.07</v>
      </c>
      <c r="N6018" s="3">
        <v>21.59</v>
      </c>
      <c r="O6018" s="3">
        <v>9.21</v>
      </c>
      <c r="P6018" s="3">
        <v>1.81</v>
      </c>
      <c r="Q6018" s="3">
        <v>33.04</v>
      </c>
      <c r="R6018" s="3">
        <v>31.74</v>
      </c>
      <c r="S6018" s="3">
        <v>33.41</v>
      </c>
      <c r="T6018" s="3">
        <v>1394.35805935814</v>
      </c>
      <c r="U6018" s="3">
        <v>3325.2213</v>
      </c>
    </row>
    <row r="6019" hidden="1">
      <c r="A6019" s="10" t="str">
        <f t="shared" si="1"/>
        <v>Belgium2017</v>
      </c>
      <c r="B6019" s="1" t="s">
        <v>34</v>
      </c>
      <c r="C6019" s="3">
        <v>2017.0</v>
      </c>
      <c r="D6019" s="3">
        <v>21.88</v>
      </c>
      <c r="E6019" s="3">
        <v>57.78</v>
      </c>
      <c r="F6019" s="3">
        <v>1.239697</v>
      </c>
      <c r="G6019" s="3">
        <v>0.07</v>
      </c>
      <c r="H6019" s="3">
        <v>409024.84</v>
      </c>
      <c r="I6019" s="3">
        <v>430092.42</v>
      </c>
      <c r="J6019" s="3">
        <v>1.04</v>
      </c>
      <c r="K6019" s="3">
        <v>502698.0</v>
      </c>
      <c r="L6019" s="3">
        <v>18.16</v>
      </c>
      <c r="M6019" s="3">
        <v>39.62</v>
      </c>
      <c r="N6019" s="3">
        <v>27.76</v>
      </c>
      <c r="O6019" s="3">
        <v>13.21</v>
      </c>
      <c r="P6019" s="3">
        <v>16.32</v>
      </c>
      <c r="Q6019" s="3">
        <v>41.78</v>
      </c>
      <c r="R6019" s="3">
        <v>31.26</v>
      </c>
      <c r="S6019" s="3">
        <v>7.96</v>
      </c>
      <c r="T6019" s="3">
        <v>1648.16969482107</v>
      </c>
      <c r="U6019" s="3">
        <v>1080.2458</v>
      </c>
    </row>
    <row r="6020" hidden="1">
      <c r="A6020" s="10" t="str">
        <f t="shared" si="1"/>
        <v>Benin2017</v>
      </c>
      <c r="B6020" s="1" t="s">
        <v>37</v>
      </c>
      <c r="C6020" s="3">
        <v>2017.0</v>
      </c>
      <c r="D6020" s="3">
        <v>36.6</v>
      </c>
      <c r="E6020" s="3">
        <v>69.66</v>
      </c>
      <c r="F6020" s="2"/>
      <c r="G6020" s="3">
        <v>0.15</v>
      </c>
      <c r="H6020" s="3">
        <v>3060.07</v>
      </c>
      <c r="I6020" s="3">
        <v>726.26</v>
      </c>
      <c r="J6020" s="3">
        <v>-7.07</v>
      </c>
      <c r="K6020" s="3">
        <v>12701.66</v>
      </c>
      <c r="L6020" s="3">
        <v>9.28</v>
      </c>
      <c r="M6020" s="3">
        <v>60.38</v>
      </c>
      <c r="N6020" s="3">
        <v>13.14</v>
      </c>
      <c r="O6020" s="3">
        <v>17.2</v>
      </c>
      <c r="P6020" s="3">
        <v>5.44</v>
      </c>
      <c r="Q6020" s="3">
        <v>12.47</v>
      </c>
      <c r="R6020" s="3">
        <v>12.61</v>
      </c>
      <c r="S6020" s="3">
        <v>69.48</v>
      </c>
      <c r="T6020" s="3">
        <v>1608.69814258814</v>
      </c>
      <c r="U6020" s="3">
        <v>3084.1729</v>
      </c>
    </row>
    <row r="6021" hidden="1">
      <c r="A6021" s="10" t="str">
        <f t="shared" si="1"/>
        <v>Burkina Faso2017</v>
      </c>
      <c r="B6021" s="1" t="s">
        <v>46</v>
      </c>
      <c r="C6021" s="3">
        <v>2017.0</v>
      </c>
      <c r="D6021" s="3">
        <v>13.8</v>
      </c>
      <c r="E6021" s="3">
        <v>75.53</v>
      </c>
      <c r="F6021" s="3">
        <v>-1.060544</v>
      </c>
      <c r="G6021" s="3">
        <v>0.33</v>
      </c>
      <c r="H6021" s="3">
        <v>3717.11</v>
      </c>
      <c r="I6021" s="3">
        <v>2790.16</v>
      </c>
      <c r="J6021" s="3">
        <v>-6.36</v>
      </c>
      <c r="K6021" s="3">
        <v>14106.96</v>
      </c>
      <c r="L6021" s="3">
        <v>27.36</v>
      </c>
      <c r="M6021" s="3">
        <v>48.17</v>
      </c>
      <c r="N6021" s="3">
        <v>22.01</v>
      </c>
      <c r="O6021" s="3">
        <v>2.45</v>
      </c>
      <c r="P6021" s="3">
        <v>1.79</v>
      </c>
      <c r="Q6021" s="3">
        <v>1.86</v>
      </c>
      <c r="R6021" s="3">
        <v>72.67</v>
      </c>
      <c r="S6021" s="3">
        <v>23.68</v>
      </c>
      <c r="T6021" s="3">
        <v>1954.41120574663</v>
      </c>
      <c r="U6021" s="3">
        <v>4491.41</v>
      </c>
    </row>
    <row r="6022" hidden="1">
      <c r="A6022" s="10" t="str">
        <f t="shared" si="1"/>
        <v>Bangladesh2017</v>
      </c>
      <c r="B6022" s="1" t="s">
        <v>31</v>
      </c>
      <c r="C6022" s="3">
        <v>2017.0</v>
      </c>
      <c r="D6022" s="3">
        <v>0.0</v>
      </c>
      <c r="E6022" s="3">
        <v>0.0</v>
      </c>
      <c r="F6022" s="3">
        <v>-1.007846</v>
      </c>
      <c r="G6022" s="2"/>
      <c r="H6022" s="2"/>
      <c r="I6022" s="2"/>
      <c r="J6022" s="3">
        <v>-5.23</v>
      </c>
      <c r="K6022" s="3">
        <v>249711.0</v>
      </c>
      <c r="L6022" s="2"/>
      <c r="M6022" s="2"/>
      <c r="N6022" s="2"/>
      <c r="O6022" s="2"/>
      <c r="P6022" s="2"/>
      <c r="Q6022" s="2"/>
      <c r="R6022" s="2"/>
      <c r="S6022" s="2"/>
      <c r="T6022" s="3">
        <v>0.0</v>
      </c>
      <c r="U6022" s="3">
        <v>0.0</v>
      </c>
    </row>
    <row r="6023" hidden="1">
      <c r="A6023" s="10" t="str">
        <f t="shared" si="1"/>
        <v>Bulgaria2017</v>
      </c>
      <c r="B6023" s="1" t="s">
        <v>45</v>
      </c>
      <c r="C6023" s="3">
        <v>2017.0</v>
      </c>
      <c r="D6023" s="3">
        <v>29.45</v>
      </c>
      <c r="E6023" s="3">
        <v>50.62</v>
      </c>
      <c r="F6023" s="3">
        <v>0.563342</v>
      </c>
      <c r="G6023" s="3">
        <v>0.05</v>
      </c>
      <c r="H6023" s="3">
        <v>34263.59</v>
      </c>
      <c r="I6023" s="3">
        <v>31588.42</v>
      </c>
      <c r="J6023" s="3">
        <v>4.33</v>
      </c>
      <c r="K6023" s="3">
        <v>58971.52</v>
      </c>
      <c r="L6023" s="3">
        <v>19.79</v>
      </c>
      <c r="M6023" s="3">
        <v>30.83</v>
      </c>
      <c r="N6023" s="3">
        <v>24.23</v>
      </c>
      <c r="O6023" s="3">
        <v>19.64</v>
      </c>
      <c r="P6023" s="3">
        <v>17.87</v>
      </c>
      <c r="Q6023" s="3">
        <v>36.16</v>
      </c>
      <c r="R6023" s="3">
        <v>29.24</v>
      </c>
      <c r="S6023" s="3">
        <v>11.45</v>
      </c>
      <c r="T6023" s="3">
        <v>1572.97236385797</v>
      </c>
      <c r="U6023" s="3">
        <v>1047.6093</v>
      </c>
    </row>
    <row r="6024" hidden="1">
      <c r="A6024" s="10" t="str">
        <f t="shared" si="1"/>
        <v>Bahrain2017</v>
      </c>
      <c r="B6024" s="1" t="s">
        <v>30</v>
      </c>
      <c r="C6024" s="3">
        <v>2017.0</v>
      </c>
      <c r="D6024" s="3">
        <v>56.93</v>
      </c>
      <c r="E6024" s="3">
        <v>50.82</v>
      </c>
      <c r="F6024" s="3">
        <v>0.160574</v>
      </c>
      <c r="G6024" s="3">
        <v>0.08</v>
      </c>
      <c r="H6024" s="3">
        <v>17390.89</v>
      </c>
      <c r="I6024" s="3">
        <v>12485.36</v>
      </c>
      <c r="J6024" s="3">
        <v>8.47</v>
      </c>
      <c r="K6024" s="3">
        <v>35473.78</v>
      </c>
      <c r="L6024" s="3">
        <v>21.85</v>
      </c>
      <c r="M6024" s="3">
        <v>28.97</v>
      </c>
      <c r="N6024" s="3">
        <v>17.17</v>
      </c>
      <c r="O6024" s="3">
        <v>31.62</v>
      </c>
      <c r="P6024" s="3">
        <v>4.51</v>
      </c>
      <c r="Q6024" s="3">
        <v>60.78</v>
      </c>
      <c r="R6024" s="3">
        <v>26.46</v>
      </c>
      <c r="S6024" s="3">
        <v>7.95</v>
      </c>
      <c r="T6024" s="3">
        <v>1793.32688554393</v>
      </c>
      <c r="U6024" s="3">
        <v>2637.4136</v>
      </c>
    </row>
    <row r="6025" hidden="1">
      <c r="A6025" s="10" t="str">
        <f t="shared" si="1"/>
        <v>Bahamas, The2017</v>
      </c>
      <c r="B6025" s="1" t="s">
        <v>29</v>
      </c>
      <c r="C6025" s="3">
        <v>2017.0</v>
      </c>
      <c r="D6025" s="3">
        <v>36.45</v>
      </c>
      <c r="E6025" s="3">
        <v>77.51</v>
      </c>
      <c r="F6025" s="2"/>
      <c r="G6025" s="3">
        <v>0.17</v>
      </c>
      <c r="H6025" s="3">
        <v>3477.45</v>
      </c>
      <c r="I6025" s="3">
        <v>473.32</v>
      </c>
      <c r="J6025" s="3">
        <v>-3.66</v>
      </c>
      <c r="K6025" s="3">
        <v>12490.7</v>
      </c>
      <c r="L6025" s="3">
        <v>16.76</v>
      </c>
      <c r="M6025" s="3">
        <v>60.75</v>
      </c>
      <c r="N6025" s="3">
        <v>10.49</v>
      </c>
      <c r="O6025" s="3">
        <v>8.06</v>
      </c>
      <c r="P6025" s="3">
        <v>20.25</v>
      </c>
      <c r="Q6025" s="3">
        <v>31.73</v>
      </c>
      <c r="R6025" s="3">
        <v>29.73</v>
      </c>
      <c r="S6025" s="3">
        <v>18.28</v>
      </c>
      <c r="T6025" s="3">
        <v>1634.81105237248</v>
      </c>
      <c r="U6025" s="3">
        <v>1510.9451</v>
      </c>
    </row>
    <row r="6026" hidden="1">
      <c r="A6026" s="10" t="str">
        <f t="shared" si="1"/>
        <v>Bosnia and Herzegovina2017</v>
      </c>
      <c r="B6026" s="1" t="s">
        <v>41</v>
      </c>
      <c r="C6026" s="3">
        <v>2017.0</v>
      </c>
      <c r="D6026" s="3">
        <v>28.41</v>
      </c>
      <c r="E6026" s="3">
        <v>58.21</v>
      </c>
      <c r="F6026" s="3">
        <v>0.584825</v>
      </c>
      <c r="G6026" s="3">
        <v>0.07</v>
      </c>
      <c r="H6026" s="3">
        <v>10474.06</v>
      </c>
      <c r="I6026" s="3">
        <v>6367.92</v>
      </c>
      <c r="J6026" s="3">
        <v>-16.21</v>
      </c>
      <c r="K6026" s="3">
        <v>18080.12</v>
      </c>
      <c r="L6026" s="3">
        <v>16.1</v>
      </c>
      <c r="M6026" s="3">
        <v>42.11</v>
      </c>
      <c r="N6026" s="3">
        <v>29.14</v>
      </c>
      <c r="O6026" s="3">
        <v>12.66</v>
      </c>
      <c r="P6026" s="3">
        <v>12.72</v>
      </c>
      <c r="Q6026" s="3">
        <v>35.47</v>
      </c>
      <c r="R6026" s="3">
        <v>43.75</v>
      </c>
      <c r="S6026" s="3">
        <v>8.06</v>
      </c>
      <c r="T6026" s="3">
        <v>1559.54443321795</v>
      </c>
      <c r="U6026" s="3">
        <v>986.6349</v>
      </c>
    </row>
    <row r="6027" hidden="1">
      <c r="A6027" s="10" t="str">
        <f t="shared" si="1"/>
        <v>Belarus2017</v>
      </c>
      <c r="B6027" s="1" t="s">
        <v>33</v>
      </c>
      <c r="C6027" s="3">
        <v>2017.0</v>
      </c>
      <c r="D6027" s="3">
        <v>45.82</v>
      </c>
      <c r="E6027" s="3">
        <v>52.34</v>
      </c>
      <c r="F6027" s="3">
        <v>0.918878</v>
      </c>
      <c r="G6027" s="3">
        <v>0.31</v>
      </c>
      <c r="H6027" s="3">
        <v>34234.85</v>
      </c>
      <c r="I6027" s="3">
        <v>29239.99</v>
      </c>
      <c r="J6027" s="3">
        <v>0.21</v>
      </c>
      <c r="K6027" s="3">
        <v>54726.6</v>
      </c>
      <c r="L6027" s="3">
        <v>19.19</v>
      </c>
      <c r="M6027" s="3">
        <v>33.15</v>
      </c>
      <c r="N6027" s="3">
        <v>20.67</v>
      </c>
      <c r="O6027" s="3">
        <v>24.72</v>
      </c>
      <c r="P6027" s="3">
        <v>15.67</v>
      </c>
      <c r="Q6027" s="3">
        <v>42.14</v>
      </c>
      <c r="R6027" s="3">
        <v>30.03</v>
      </c>
      <c r="S6027" s="3">
        <v>8.12</v>
      </c>
      <c r="T6027" s="3">
        <v>1723.04678246219</v>
      </c>
      <c r="U6027" s="3">
        <v>1135.4247</v>
      </c>
    </row>
    <row r="6028" hidden="1">
      <c r="A6028" s="10" t="str">
        <f t="shared" si="1"/>
        <v>Belgium-Luxembourg2017</v>
      </c>
      <c r="B6028" s="1" t="s">
        <v>35</v>
      </c>
      <c r="C6028" s="3">
        <v>2017.0</v>
      </c>
      <c r="D6028" s="3">
        <v>0.0</v>
      </c>
      <c r="E6028" s="3">
        <v>0.0</v>
      </c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3">
        <v>0.0</v>
      </c>
      <c r="U6028" s="3">
        <v>0.0</v>
      </c>
    </row>
    <row r="6029" hidden="1">
      <c r="A6029" s="10" t="str">
        <f t="shared" si="1"/>
        <v>Belize2017</v>
      </c>
      <c r="B6029" s="1" t="s">
        <v>36</v>
      </c>
      <c r="C6029" s="3">
        <v>2017.0</v>
      </c>
      <c r="D6029" s="3">
        <v>85.62</v>
      </c>
      <c r="E6029" s="3">
        <v>82.03</v>
      </c>
      <c r="F6029" s="2"/>
      <c r="G6029" s="3">
        <v>0.29</v>
      </c>
      <c r="H6029" s="3">
        <v>913.13</v>
      </c>
      <c r="I6029" s="3">
        <v>277.58</v>
      </c>
      <c r="J6029" s="3">
        <v>-3.46</v>
      </c>
      <c r="K6029" s="3">
        <v>1836.6</v>
      </c>
      <c r="L6029" s="3">
        <v>18.1</v>
      </c>
      <c r="M6029" s="3">
        <v>63.93</v>
      </c>
      <c r="N6029" s="3">
        <v>15.0</v>
      </c>
      <c r="O6029" s="3">
        <v>2.74</v>
      </c>
      <c r="P6029" s="3">
        <v>3.2</v>
      </c>
      <c r="Q6029" s="3">
        <v>32.27</v>
      </c>
      <c r="R6029" s="3">
        <v>36.88</v>
      </c>
      <c r="S6029" s="3">
        <v>27.42</v>
      </c>
      <c r="T6029" s="3">
        <v>1695.93615092708</v>
      </c>
      <c r="U6029" s="3">
        <v>2898.4445</v>
      </c>
    </row>
    <row r="6030" hidden="1">
      <c r="A6030" s="10" t="str">
        <f t="shared" si="1"/>
        <v>Bermuda2017</v>
      </c>
      <c r="B6030" s="1" t="s">
        <v>38</v>
      </c>
      <c r="C6030" s="3">
        <v>2017.0</v>
      </c>
      <c r="D6030" s="3">
        <v>49.27</v>
      </c>
      <c r="E6030" s="3">
        <v>71.51</v>
      </c>
      <c r="F6030" s="2"/>
      <c r="G6030" s="3">
        <v>0.26</v>
      </c>
      <c r="H6030" s="3">
        <v>1078.21</v>
      </c>
      <c r="I6030" s="3">
        <v>11.74</v>
      </c>
      <c r="J6030" s="3">
        <v>24.68</v>
      </c>
      <c r="K6030" s="3">
        <v>7142.32</v>
      </c>
      <c r="L6030" s="3">
        <v>13.09</v>
      </c>
      <c r="M6030" s="3">
        <v>58.42</v>
      </c>
      <c r="N6030" s="3">
        <v>5.2</v>
      </c>
      <c r="O6030" s="3">
        <v>6.78</v>
      </c>
      <c r="P6030" s="3">
        <v>20.22</v>
      </c>
      <c r="Q6030" s="3">
        <v>63.05</v>
      </c>
      <c r="R6030" s="3">
        <v>7.63</v>
      </c>
      <c r="S6030" s="3">
        <v>1.5</v>
      </c>
      <c r="T6030" s="3">
        <v>1582.06990483719</v>
      </c>
      <c r="U6030" s="3">
        <v>3069.9821</v>
      </c>
    </row>
    <row r="6031" hidden="1">
      <c r="A6031" s="10" t="str">
        <f t="shared" si="1"/>
        <v>Bolivia2017</v>
      </c>
      <c r="B6031" s="1" t="s">
        <v>40</v>
      </c>
      <c r="C6031" s="3">
        <v>2017.0</v>
      </c>
      <c r="D6031" s="3">
        <v>76.84</v>
      </c>
      <c r="E6031" s="3">
        <v>73.59</v>
      </c>
      <c r="F6031" s="3">
        <v>-1.032957</v>
      </c>
      <c r="G6031" s="3">
        <v>0.08</v>
      </c>
      <c r="H6031" s="3">
        <v>9367.59</v>
      </c>
      <c r="I6031" s="3">
        <v>8367.08</v>
      </c>
      <c r="J6031" s="3">
        <v>-6.9</v>
      </c>
      <c r="K6031" s="3">
        <v>37508.64</v>
      </c>
      <c r="L6031" s="3">
        <v>33.4</v>
      </c>
      <c r="M6031" s="3">
        <v>40.19</v>
      </c>
      <c r="N6031" s="3">
        <v>24.57</v>
      </c>
      <c r="O6031" s="3">
        <v>1.78</v>
      </c>
      <c r="P6031" s="3">
        <v>1.61</v>
      </c>
      <c r="Q6031" s="3">
        <v>35.57</v>
      </c>
      <c r="R6031" s="3">
        <v>28.88</v>
      </c>
      <c r="S6031" s="3">
        <v>33.92</v>
      </c>
      <c r="T6031" s="3">
        <v>2263.71734166116</v>
      </c>
      <c r="U6031" s="3">
        <v>2262.1376</v>
      </c>
    </row>
    <row r="6032" hidden="1">
      <c r="A6032" s="10" t="str">
        <f t="shared" si="1"/>
        <v>Brazil2017</v>
      </c>
      <c r="B6032" s="1" t="s">
        <v>43</v>
      </c>
      <c r="C6032" s="3">
        <v>2017.0</v>
      </c>
      <c r="D6032" s="3">
        <v>61.9</v>
      </c>
      <c r="E6032" s="3">
        <v>59.37</v>
      </c>
      <c r="F6032" s="3">
        <v>0.103119</v>
      </c>
      <c r="G6032" s="3">
        <v>0.09</v>
      </c>
      <c r="H6032" s="3">
        <v>150749.49</v>
      </c>
      <c r="I6032" s="3">
        <v>217739.22</v>
      </c>
      <c r="J6032" s="3">
        <v>0.72</v>
      </c>
      <c r="K6032" s="3">
        <v>2062830.0</v>
      </c>
      <c r="L6032" s="3">
        <v>32.26</v>
      </c>
      <c r="M6032" s="3">
        <v>27.11</v>
      </c>
      <c r="N6032" s="3">
        <v>31.41</v>
      </c>
      <c r="O6032" s="3">
        <v>9.15</v>
      </c>
      <c r="P6032" s="3">
        <v>14.07</v>
      </c>
      <c r="Q6032" s="3">
        <v>13.2</v>
      </c>
      <c r="R6032" s="3">
        <v>27.75</v>
      </c>
      <c r="S6032" s="3">
        <v>43.74</v>
      </c>
      <c r="T6032" s="3">
        <v>2010.46806936623</v>
      </c>
      <c r="U6032" s="3">
        <v>975.6792</v>
      </c>
    </row>
    <row r="6033" hidden="1">
      <c r="A6033" s="10" t="str">
        <f t="shared" si="1"/>
        <v>Barbados2017</v>
      </c>
      <c r="B6033" s="1" t="s">
        <v>32</v>
      </c>
      <c r="C6033" s="3">
        <v>2017.0</v>
      </c>
      <c r="D6033" s="3">
        <v>51.76</v>
      </c>
      <c r="E6033" s="3">
        <v>82.05</v>
      </c>
      <c r="F6033" s="2"/>
      <c r="G6033" s="3">
        <v>0.05</v>
      </c>
      <c r="H6033" s="3">
        <v>1599.6</v>
      </c>
      <c r="I6033" s="3">
        <v>485.39</v>
      </c>
      <c r="J6033" s="3">
        <v>1.47</v>
      </c>
      <c r="K6033" s="3">
        <v>4978.0</v>
      </c>
      <c r="L6033" s="3">
        <v>17.36</v>
      </c>
      <c r="M6033" s="3">
        <v>64.69</v>
      </c>
      <c r="N6033" s="3">
        <v>10.45</v>
      </c>
      <c r="O6033" s="3">
        <v>7.2</v>
      </c>
      <c r="P6033" s="3">
        <v>7.34</v>
      </c>
      <c r="Q6033" s="3">
        <v>74.37</v>
      </c>
      <c r="R6033" s="3">
        <v>13.55</v>
      </c>
      <c r="S6033" s="3">
        <v>4.17</v>
      </c>
      <c r="T6033" s="3">
        <v>1626.38228993987</v>
      </c>
      <c r="U6033" s="3">
        <v>1278.2194</v>
      </c>
    </row>
    <row r="6034" hidden="1">
      <c r="A6034" s="10" t="str">
        <f t="shared" si="1"/>
        <v>Brunei2017</v>
      </c>
      <c r="B6034" s="1" t="s">
        <v>44</v>
      </c>
      <c r="C6034" s="3">
        <v>2017.0</v>
      </c>
      <c r="D6034" s="3">
        <v>89.85</v>
      </c>
      <c r="E6034" s="3">
        <v>72.0</v>
      </c>
      <c r="F6034" s="2"/>
      <c r="G6034" s="3">
        <v>0.15</v>
      </c>
      <c r="H6034" s="3">
        <v>3084.53</v>
      </c>
      <c r="I6034" s="3">
        <v>5570.58</v>
      </c>
      <c r="J6034" s="3">
        <v>13.97</v>
      </c>
      <c r="K6034" s="3">
        <v>12128.1</v>
      </c>
      <c r="L6034" s="3">
        <v>27.21</v>
      </c>
      <c r="M6034" s="3">
        <v>44.79</v>
      </c>
      <c r="N6034" s="3">
        <v>21.19</v>
      </c>
      <c r="O6034" s="3">
        <v>6.03</v>
      </c>
      <c r="P6034" s="3">
        <v>4.41</v>
      </c>
      <c r="Q6034" s="3">
        <v>50.79</v>
      </c>
      <c r="R6034" s="3">
        <v>4.5</v>
      </c>
      <c r="S6034" s="3">
        <v>40.09</v>
      </c>
      <c r="T6034" s="3">
        <v>2172.88469600499</v>
      </c>
      <c r="U6034" s="3">
        <v>8048.6555</v>
      </c>
    </row>
    <row r="6035" hidden="1">
      <c r="A6035" s="10" t="str">
        <f t="shared" si="1"/>
        <v>Bhutan2017</v>
      </c>
      <c r="B6035" s="1" t="s">
        <v>39</v>
      </c>
      <c r="C6035" s="3">
        <v>2017.0</v>
      </c>
      <c r="D6035" s="3">
        <v>0.0</v>
      </c>
      <c r="E6035" s="3">
        <v>0.0</v>
      </c>
      <c r="F6035" s="2"/>
      <c r="G6035" s="2"/>
      <c r="H6035" s="2"/>
      <c r="I6035" s="2"/>
      <c r="J6035" s="3">
        <v>-22.64</v>
      </c>
      <c r="K6035" s="3">
        <v>2450.36</v>
      </c>
      <c r="L6035" s="2"/>
      <c r="M6035" s="2"/>
      <c r="N6035" s="2"/>
      <c r="O6035" s="2"/>
      <c r="P6035" s="2"/>
      <c r="Q6035" s="2"/>
      <c r="R6035" s="2"/>
      <c r="S6035" s="2"/>
      <c r="T6035" s="3">
        <v>0.0</v>
      </c>
      <c r="U6035" s="3">
        <v>0.0</v>
      </c>
    </row>
    <row r="6036" hidden="1">
      <c r="A6036" s="10" t="str">
        <f t="shared" si="1"/>
        <v>Botswana2017</v>
      </c>
      <c r="B6036" s="1" t="s">
        <v>42</v>
      </c>
      <c r="C6036" s="3">
        <v>2017.0</v>
      </c>
      <c r="D6036" s="3">
        <v>2.51</v>
      </c>
      <c r="E6036" s="3">
        <v>59.42</v>
      </c>
      <c r="F6036" s="3">
        <v>-0.413647</v>
      </c>
      <c r="G6036" s="3">
        <v>0.15</v>
      </c>
      <c r="H6036" s="3">
        <v>5329.44</v>
      </c>
      <c r="I6036" s="3">
        <v>5954.79</v>
      </c>
      <c r="J6036" s="3">
        <v>3.74</v>
      </c>
      <c r="K6036" s="3">
        <v>17405.59</v>
      </c>
      <c r="L6036" s="3">
        <v>17.74</v>
      </c>
      <c r="M6036" s="3">
        <v>41.68</v>
      </c>
      <c r="N6036" s="3">
        <v>12.75</v>
      </c>
      <c r="O6036" s="3">
        <v>27.39</v>
      </c>
      <c r="P6036" s="3">
        <v>1.77</v>
      </c>
      <c r="Q6036" s="3">
        <v>3.81</v>
      </c>
      <c r="R6036" s="3">
        <v>10.91</v>
      </c>
      <c r="S6036" s="3">
        <v>83.44</v>
      </c>
      <c r="T6036" s="3">
        <v>1863.61173700909</v>
      </c>
      <c r="U6036" s="3">
        <v>8356.5674</v>
      </c>
    </row>
    <row r="6037" hidden="1">
      <c r="A6037" s="10" t="str">
        <f t="shared" si="1"/>
        <v>Central African Republic2017</v>
      </c>
      <c r="B6037" s="1" t="s">
        <v>53</v>
      </c>
      <c r="C6037" s="3">
        <v>2017.0</v>
      </c>
      <c r="D6037" s="3">
        <v>12.66</v>
      </c>
      <c r="E6037" s="3">
        <v>80.64</v>
      </c>
      <c r="F6037" s="2"/>
      <c r="G6037" s="3">
        <v>0.18</v>
      </c>
      <c r="H6037" s="3">
        <v>418.72</v>
      </c>
      <c r="I6037" s="3">
        <v>196.99</v>
      </c>
      <c r="J6037" s="3">
        <v>-22.62</v>
      </c>
      <c r="K6037" s="3">
        <v>2072.35</v>
      </c>
      <c r="L6037" s="3">
        <v>39.91</v>
      </c>
      <c r="M6037" s="3">
        <v>40.73</v>
      </c>
      <c r="N6037" s="3">
        <v>14.58</v>
      </c>
      <c r="O6037" s="3">
        <v>4.69</v>
      </c>
      <c r="P6037" s="3">
        <v>76.91</v>
      </c>
      <c r="Q6037" s="3">
        <v>5.85</v>
      </c>
      <c r="R6037" s="3">
        <v>3.76</v>
      </c>
      <c r="S6037" s="3">
        <v>13.48</v>
      </c>
      <c r="T6037" s="3">
        <v>2144.36106319454</v>
      </c>
      <c r="U6037" s="3">
        <v>4804.8765</v>
      </c>
    </row>
    <row r="6038" hidden="1">
      <c r="A6038" s="10" t="str">
        <f t="shared" si="1"/>
        <v>Canada2017</v>
      </c>
      <c r="B6038" s="1" t="s">
        <v>50</v>
      </c>
      <c r="C6038" s="3">
        <v>2017.0</v>
      </c>
      <c r="D6038" s="3">
        <v>40.98</v>
      </c>
      <c r="E6038" s="3">
        <v>72.02</v>
      </c>
      <c r="F6038" s="3">
        <v>0.661032</v>
      </c>
      <c r="G6038" s="3">
        <v>0.51</v>
      </c>
      <c r="H6038" s="3">
        <v>433045.05</v>
      </c>
      <c r="I6038" s="3">
        <v>420074.38</v>
      </c>
      <c r="J6038" s="3">
        <v>-2.21</v>
      </c>
      <c r="K6038" s="3">
        <v>1649880.0</v>
      </c>
      <c r="L6038" s="3">
        <v>36.21</v>
      </c>
      <c r="M6038" s="3">
        <v>35.81</v>
      </c>
      <c r="N6038" s="3">
        <v>17.45</v>
      </c>
      <c r="O6038" s="3">
        <v>8.33</v>
      </c>
      <c r="P6038" s="3">
        <v>17.43</v>
      </c>
      <c r="Q6038" s="3">
        <v>28.64</v>
      </c>
      <c r="R6038" s="3">
        <v>22.85</v>
      </c>
      <c r="S6038" s="3">
        <v>24.39</v>
      </c>
      <c r="T6038" s="3">
        <v>2358.47519610424</v>
      </c>
      <c r="U6038" s="3">
        <v>1118.6312</v>
      </c>
    </row>
    <row r="6039" hidden="1">
      <c r="A6039" s="10" t="str">
        <f t="shared" si="1"/>
        <v>Switzerland2017</v>
      </c>
      <c r="B6039" s="1" t="s">
        <v>196</v>
      </c>
      <c r="C6039" s="3">
        <v>2017.0</v>
      </c>
      <c r="D6039" s="3">
        <v>4.62</v>
      </c>
      <c r="E6039" s="3">
        <v>52.09</v>
      </c>
      <c r="F6039" s="3">
        <v>2.244346</v>
      </c>
      <c r="G6039" s="3">
        <v>0.07</v>
      </c>
      <c r="H6039" s="3">
        <v>267501.5</v>
      </c>
      <c r="I6039" s="3">
        <v>299308.69</v>
      </c>
      <c r="J6039" s="3">
        <v>10.56</v>
      </c>
      <c r="K6039" s="3">
        <v>679950.0</v>
      </c>
      <c r="L6039" s="3">
        <v>17.08</v>
      </c>
      <c r="M6039" s="3">
        <v>35.01</v>
      </c>
      <c r="N6039" s="3">
        <v>44.26</v>
      </c>
      <c r="O6039" s="3">
        <v>3.55</v>
      </c>
      <c r="P6039" s="3">
        <v>17.92</v>
      </c>
      <c r="Q6039" s="3">
        <v>34.27</v>
      </c>
      <c r="R6039" s="3">
        <v>45.99</v>
      </c>
      <c r="S6039" s="3">
        <v>0.62</v>
      </c>
      <c r="T6039" s="3">
        <v>1775.49922351148</v>
      </c>
      <c r="U6039" s="3">
        <v>2231.3063</v>
      </c>
    </row>
    <row r="6040" hidden="1">
      <c r="A6040" s="10" t="str">
        <f t="shared" si="1"/>
        <v>Chile2017</v>
      </c>
      <c r="B6040" s="1" t="s">
        <v>55</v>
      </c>
      <c r="C6040" s="3">
        <v>2017.0</v>
      </c>
      <c r="D6040" s="3">
        <v>61.28</v>
      </c>
      <c r="E6040" s="3">
        <v>72.75</v>
      </c>
      <c r="F6040" s="3">
        <v>-0.282983</v>
      </c>
      <c r="G6040" s="3">
        <v>0.12</v>
      </c>
      <c r="H6040" s="3">
        <v>65257.28</v>
      </c>
      <c r="I6040" s="3">
        <v>68858.4</v>
      </c>
      <c r="J6040" s="3">
        <v>1.22</v>
      </c>
      <c r="K6040" s="3">
        <v>277045.0</v>
      </c>
      <c r="L6040" s="3">
        <v>29.43</v>
      </c>
      <c r="M6040" s="3">
        <v>43.32</v>
      </c>
      <c r="N6040" s="3">
        <v>15.49</v>
      </c>
      <c r="O6040" s="3">
        <v>11.54</v>
      </c>
      <c r="P6040" s="3">
        <v>2.54</v>
      </c>
      <c r="Q6040" s="3">
        <v>10.67</v>
      </c>
      <c r="R6040" s="3">
        <v>40.63</v>
      </c>
      <c r="S6040" s="3">
        <v>46.17</v>
      </c>
      <c r="T6040" s="3">
        <v>2067.4251339644</v>
      </c>
      <c r="U6040" s="3">
        <v>1802.2372</v>
      </c>
    </row>
    <row r="6041" hidden="1">
      <c r="A6041" s="10" t="str">
        <f t="shared" si="1"/>
        <v>China2017</v>
      </c>
      <c r="B6041" s="1" t="s">
        <v>56</v>
      </c>
      <c r="C6041" s="3">
        <v>2017.0</v>
      </c>
      <c r="D6041" s="3">
        <v>6.69</v>
      </c>
      <c r="E6041" s="3">
        <v>53.6</v>
      </c>
      <c r="F6041" s="3">
        <v>1.288803</v>
      </c>
      <c r="G6041" s="3">
        <v>0.06</v>
      </c>
      <c r="H6041" s="3">
        <v>1843792.94</v>
      </c>
      <c r="I6041" s="3">
        <v>2263370.5</v>
      </c>
      <c r="J6041" s="3">
        <v>1.75</v>
      </c>
      <c r="K6041" s="3">
        <v>1.23104E7</v>
      </c>
      <c r="L6041" s="3">
        <v>40.63</v>
      </c>
      <c r="M6041" s="3">
        <v>12.97</v>
      </c>
      <c r="N6041" s="3">
        <v>21.5</v>
      </c>
      <c r="O6041" s="3">
        <v>24.08</v>
      </c>
      <c r="P6041" s="3">
        <v>45.19</v>
      </c>
      <c r="Q6041" s="3">
        <v>36.44</v>
      </c>
      <c r="R6041" s="3">
        <v>16.31</v>
      </c>
      <c r="S6041" s="3">
        <v>1.82</v>
      </c>
      <c r="T6041" s="3">
        <v>2112.93543075777</v>
      </c>
      <c r="U6041" s="3">
        <v>2262.8902</v>
      </c>
    </row>
    <row r="6042" hidden="1">
      <c r="A6042" s="10" t="str">
        <f t="shared" si="1"/>
        <v>Cote d'Ivoire2017</v>
      </c>
      <c r="B6042" s="1" t="s">
        <v>62</v>
      </c>
      <c r="C6042" s="3">
        <v>2017.0</v>
      </c>
      <c r="D6042" s="3">
        <v>70.38</v>
      </c>
      <c r="E6042" s="3">
        <v>60.66</v>
      </c>
      <c r="F6042" s="3">
        <v>-0.991865</v>
      </c>
      <c r="G6042" s="3">
        <v>0.05</v>
      </c>
      <c r="H6042" s="3">
        <v>9613.8</v>
      </c>
      <c r="I6042" s="3">
        <v>12445.56</v>
      </c>
      <c r="J6042" s="3">
        <v>1.3</v>
      </c>
      <c r="K6042" s="3">
        <v>51588.16</v>
      </c>
      <c r="L6042" s="3">
        <v>25.72</v>
      </c>
      <c r="M6042" s="3">
        <v>34.94</v>
      </c>
      <c r="N6042" s="3">
        <v>20.76</v>
      </c>
      <c r="O6042" s="3">
        <v>18.58</v>
      </c>
      <c r="P6042" s="3">
        <v>7.36</v>
      </c>
      <c r="Q6042" s="3">
        <v>16.19</v>
      </c>
      <c r="R6042" s="3">
        <v>22.91</v>
      </c>
      <c r="S6042" s="3">
        <v>53.54</v>
      </c>
      <c r="T6042" s="3">
        <v>1583.06698349616</v>
      </c>
      <c r="U6042" s="3">
        <v>2279.0424</v>
      </c>
    </row>
    <row r="6043" hidden="1">
      <c r="A6043" s="10" t="str">
        <f t="shared" si="1"/>
        <v>Cameroon2017</v>
      </c>
      <c r="B6043" s="1" t="s">
        <v>49</v>
      </c>
      <c r="C6043" s="3">
        <v>2017.0</v>
      </c>
      <c r="D6043" s="3">
        <v>81.5</v>
      </c>
      <c r="E6043" s="3">
        <v>62.16</v>
      </c>
      <c r="F6043" s="3">
        <v>-1.039442</v>
      </c>
      <c r="G6043" s="3">
        <v>0.06</v>
      </c>
      <c r="H6043" s="3">
        <v>10368.58</v>
      </c>
      <c r="I6043" s="3">
        <v>6527.31</v>
      </c>
      <c r="J6043" s="3">
        <v>-4.02</v>
      </c>
      <c r="K6043" s="3">
        <v>35009.26</v>
      </c>
      <c r="L6043" s="3">
        <v>21.28</v>
      </c>
      <c r="M6043" s="3">
        <v>40.88</v>
      </c>
      <c r="N6043" s="3">
        <v>24.95</v>
      </c>
      <c r="O6043" s="3">
        <v>12.87</v>
      </c>
      <c r="P6043" s="3">
        <v>1.58</v>
      </c>
      <c r="Q6043" s="3">
        <v>8.37</v>
      </c>
      <c r="R6043" s="3">
        <v>21.0</v>
      </c>
      <c r="S6043" s="3">
        <v>69.02</v>
      </c>
      <c r="T6043" s="3">
        <v>1544.89219063227</v>
      </c>
      <c r="U6043" s="3">
        <v>2545.2829</v>
      </c>
    </row>
    <row r="6044" hidden="1">
      <c r="A6044" s="10" t="str">
        <f t="shared" si="1"/>
        <v>Congo, Rep.2017</v>
      </c>
      <c r="B6044" s="1" t="s">
        <v>59</v>
      </c>
      <c r="C6044" s="3">
        <v>2017.0</v>
      </c>
      <c r="D6044" s="3">
        <v>47.87</v>
      </c>
      <c r="E6044" s="3">
        <v>78.59</v>
      </c>
      <c r="F6044" s="3">
        <v>-1.076295</v>
      </c>
      <c r="G6044" s="3">
        <v>0.32</v>
      </c>
      <c r="H6044" s="3">
        <v>4560.3</v>
      </c>
      <c r="I6044" s="3">
        <v>8251.98</v>
      </c>
      <c r="J6044" s="3">
        <v>2.88</v>
      </c>
      <c r="K6044" s="3">
        <v>11198.67</v>
      </c>
      <c r="L6044" s="3">
        <v>57.36</v>
      </c>
      <c r="M6044" s="3">
        <v>21.23</v>
      </c>
      <c r="N6044" s="3">
        <v>14.03</v>
      </c>
      <c r="O6044" s="3">
        <v>7.23</v>
      </c>
      <c r="P6044" s="3">
        <v>47.25</v>
      </c>
      <c r="Q6044" s="3">
        <v>0.88</v>
      </c>
      <c r="R6044" s="3">
        <v>5.24</v>
      </c>
      <c r="S6044" s="3">
        <v>46.55</v>
      </c>
      <c r="T6044" s="3">
        <v>2977.74864818643</v>
      </c>
      <c r="U6044" s="3">
        <v>4130.9196</v>
      </c>
    </row>
    <row r="6045" hidden="1">
      <c r="A6045" s="10" t="str">
        <f t="shared" si="1"/>
        <v>Cook Islands2017</v>
      </c>
      <c r="B6045" s="1" t="s">
        <v>60</v>
      </c>
      <c r="C6045" s="3">
        <v>2017.0</v>
      </c>
      <c r="D6045" s="3">
        <v>0.0</v>
      </c>
      <c r="E6045" s="3">
        <v>0.0</v>
      </c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3">
        <v>0.0</v>
      </c>
      <c r="U6045" s="3">
        <v>0.0</v>
      </c>
    </row>
    <row r="6046" hidden="1">
      <c r="A6046" s="10" t="str">
        <f t="shared" si="1"/>
        <v>Colombia2017</v>
      </c>
      <c r="B6046" s="1" t="s">
        <v>57</v>
      </c>
      <c r="C6046" s="3">
        <v>2017.0</v>
      </c>
      <c r="D6046" s="3">
        <v>74.93</v>
      </c>
      <c r="E6046" s="3">
        <v>63.48</v>
      </c>
      <c r="F6046" s="3">
        <v>-0.039239</v>
      </c>
      <c r="G6046" s="3">
        <v>0.13</v>
      </c>
      <c r="H6046" s="3">
        <v>46050.19</v>
      </c>
      <c r="I6046" s="3">
        <v>37766.32</v>
      </c>
      <c r="J6046" s="3">
        <v>-4.99</v>
      </c>
      <c r="K6046" s="3">
        <v>311884.0</v>
      </c>
      <c r="L6046" s="3">
        <v>27.94</v>
      </c>
      <c r="M6046" s="3">
        <v>35.54</v>
      </c>
      <c r="N6046" s="3">
        <v>29.11</v>
      </c>
      <c r="O6046" s="3">
        <v>6.49</v>
      </c>
      <c r="P6046" s="3">
        <v>2.87</v>
      </c>
      <c r="Q6046" s="3">
        <v>20.85</v>
      </c>
      <c r="R6046" s="3">
        <v>17.41</v>
      </c>
      <c r="S6046" s="3">
        <v>58.82</v>
      </c>
      <c r="T6046" s="3">
        <v>1945.75535391709</v>
      </c>
      <c r="U6046" s="3">
        <v>3273.4351</v>
      </c>
    </row>
    <row r="6047" hidden="1">
      <c r="A6047" s="10" t="str">
        <f t="shared" si="1"/>
        <v>Comoros2017</v>
      </c>
      <c r="B6047" s="1" t="s">
        <v>58</v>
      </c>
      <c r="C6047" s="3">
        <v>2017.0</v>
      </c>
      <c r="D6047" s="3">
        <v>79.61</v>
      </c>
      <c r="E6047" s="3">
        <v>66.04</v>
      </c>
      <c r="F6047" s="2"/>
      <c r="G6047" s="3">
        <v>0.16</v>
      </c>
      <c r="H6047" s="3">
        <v>209.13</v>
      </c>
      <c r="I6047" s="3">
        <v>38.41</v>
      </c>
      <c r="J6047" s="3">
        <v>-16.36</v>
      </c>
      <c r="K6047" s="3">
        <v>1077.44</v>
      </c>
      <c r="L6047" s="3">
        <v>12.12</v>
      </c>
      <c r="M6047" s="3">
        <v>53.92</v>
      </c>
      <c r="N6047" s="3">
        <v>24.37</v>
      </c>
      <c r="O6047" s="3">
        <v>9.58</v>
      </c>
      <c r="P6047" s="3">
        <v>5.56</v>
      </c>
      <c r="Q6047" s="3">
        <v>83.51</v>
      </c>
      <c r="R6047" s="3">
        <v>10.82</v>
      </c>
      <c r="S6047" s="3">
        <v>0.11</v>
      </c>
      <c r="T6047" s="3">
        <v>1579.74691231101</v>
      </c>
      <c r="U6047" s="3">
        <v>6487.2367</v>
      </c>
    </row>
    <row r="6048" hidden="1">
      <c r="A6048" s="10" t="str">
        <f t="shared" si="1"/>
        <v>Cape Verde2017</v>
      </c>
      <c r="B6048" s="1" t="s">
        <v>51</v>
      </c>
      <c r="C6048" s="3">
        <v>2017.0</v>
      </c>
      <c r="D6048" s="3">
        <v>77.32</v>
      </c>
      <c r="E6048" s="3">
        <v>74.57</v>
      </c>
      <c r="F6048" s="2"/>
      <c r="G6048" s="3">
        <v>0.28</v>
      </c>
      <c r="H6048" s="3">
        <v>793.6</v>
      </c>
      <c r="I6048" s="3">
        <v>49.94</v>
      </c>
      <c r="J6048" s="3">
        <v>-21.46</v>
      </c>
      <c r="K6048" s="3">
        <v>1769.79</v>
      </c>
      <c r="L6048" s="3">
        <v>23.59</v>
      </c>
      <c r="M6048" s="3">
        <v>50.98</v>
      </c>
      <c r="N6048" s="3">
        <v>16.15</v>
      </c>
      <c r="O6048" s="3">
        <v>9.27</v>
      </c>
      <c r="P6048" s="2"/>
      <c r="Q6048" s="3">
        <v>71.66</v>
      </c>
      <c r="R6048" s="3">
        <v>9.86</v>
      </c>
      <c r="S6048" s="3">
        <v>18.48</v>
      </c>
      <c r="T6048" s="3">
        <v>1743.65486117528</v>
      </c>
      <c r="U6048" s="3">
        <v>3898.8327</v>
      </c>
    </row>
    <row r="6049" hidden="1">
      <c r="A6049" s="10" t="str">
        <f t="shared" si="1"/>
        <v>Costa Rica2017</v>
      </c>
      <c r="B6049" s="1" t="s">
        <v>61</v>
      </c>
      <c r="C6049" s="3">
        <v>2017.0</v>
      </c>
      <c r="D6049" s="3">
        <v>48.34</v>
      </c>
      <c r="E6049" s="3">
        <v>71.28</v>
      </c>
      <c r="F6049" s="3">
        <v>0.288798</v>
      </c>
      <c r="G6049" s="3">
        <v>0.12</v>
      </c>
      <c r="H6049" s="3">
        <v>16352.35</v>
      </c>
      <c r="I6049" s="3">
        <v>11296.64</v>
      </c>
      <c r="J6049" s="3">
        <v>-0.29</v>
      </c>
      <c r="K6049" s="3">
        <v>58481.86</v>
      </c>
      <c r="L6049" s="3">
        <v>22.97</v>
      </c>
      <c r="M6049" s="3">
        <v>48.31</v>
      </c>
      <c r="N6049" s="3">
        <v>22.89</v>
      </c>
      <c r="O6049" s="3">
        <v>5.82</v>
      </c>
      <c r="P6049" s="3">
        <v>23.94</v>
      </c>
      <c r="Q6049" s="3">
        <v>30.0</v>
      </c>
      <c r="R6049" s="3">
        <v>14.81</v>
      </c>
      <c r="S6049" s="3">
        <v>29.71</v>
      </c>
      <c r="T6049" s="3">
        <v>1859.01837662441</v>
      </c>
      <c r="U6049" s="3">
        <v>1889.5691</v>
      </c>
    </row>
    <row r="6050" hidden="1">
      <c r="A6050" s="10" t="str">
        <f t="shared" si="1"/>
        <v>Cuba2017</v>
      </c>
      <c r="B6050" s="1" t="s">
        <v>64</v>
      </c>
      <c r="C6050" s="3">
        <v>2017.0</v>
      </c>
      <c r="D6050" s="3">
        <v>0.0</v>
      </c>
      <c r="E6050" s="3">
        <v>0.0</v>
      </c>
      <c r="F6050" s="3">
        <v>-0.975281</v>
      </c>
      <c r="G6050" s="2"/>
      <c r="H6050" s="2"/>
      <c r="I6050" s="2"/>
      <c r="J6050" s="3">
        <v>2.86</v>
      </c>
      <c r="K6050" s="3">
        <v>96851.0</v>
      </c>
      <c r="L6050" s="2"/>
      <c r="M6050" s="2"/>
      <c r="N6050" s="2"/>
      <c r="O6050" s="2"/>
      <c r="P6050" s="2"/>
      <c r="Q6050" s="2"/>
      <c r="R6050" s="2"/>
      <c r="S6050" s="2"/>
      <c r="T6050" s="3">
        <v>0.0</v>
      </c>
      <c r="U6050" s="3">
        <v>0.0</v>
      </c>
    </row>
    <row r="6051" hidden="1">
      <c r="A6051" s="10" t="str">
        <f t="shared" si="1"/>
        <v>Cayman Islands2017</v>
      </c>
      <c r="B6051" s="1" t="s">
        <v>52</v>
      </c>
      <c r="C6051" s="3">
        <v>2017.0</v>
      </c>
      <c r="D6051" s="3">
        <v>0.0</v>
      </c>
      <c r="E6051" s="3">
        <v>0.0</v>
      </c>
      <c r="F6051" s="2"/>
      <c r="G6051" s="2"/>
      <c r="H6051" s="2"/>
      <c r="I6051" s="2"/>
      <c r="J6051" s="2"/>
      <c r="K6051" s="3">
        <v>5153.09</v>
      </c>
      <c r="L6051" s="2"/>
      <c r="M6051" s="2"/>
      <c r="N6051" s="2"/>
      <c r="O6051" s="2"/>
      <c r="P6051" s="2"/>
      <c r="Q6051" s="2"/>
      <c r="R6051" s="2"/>
      <c r="S6051" s="2"/>
      <c r="T6051" s="3">
        <v>0.0</v>
      </c>
      <c r="U6051" s="3">
        <v>0.0</v>
      </c>
    </row>
    <row r="6052" hidden="1">
      <c r="A6052" s="10" t="str">
        <f t="shared" si="1"/>
        <v>Cyprus2017</v>
      </c>
      <c r="B6052" s="1" t="s">
        <v>65</v>
      </c>
      <c r="C6052" s="3">
        <v>2017.0</v>
      </c>
      <c r="D6052" s="3">
        <v>36.85</v>
      </c>
      <c r="E6052" s="3">
        <v>84.81</v>
      </c>
      <c r="F6052" s="3">
        <v>0.350974</v>
      </c>
      <c r="G6052" s="3">
        <v>0.04</v>
      </c>
      <c r="H6052" s="3">
        <v>9308.16</v>
      </c>
      <c r="I6052" s="3">
        <v>3360.38</v>
      </c>
      <c r="J6052" s="3">
        <v>-0.38</v>
      </c>
      <c r="K6052" s="3">
        <v>22729.18</v>
      </c>
      <c r="L6052" s="3">
        <v>30.98</v>
      </c>
      <c r="M6052" s="3">
        <v>53.83</v>
      </c>
      <c r="N6052" s="3">
        <v>10.22</v>
      </c>
      <c r="O6052" s="3">
        <v>4.27</v>
      </c>
      <c r="P6052" s="3">
        <v>37.9</v>
      </c>
      <c r="Q6052" s="3">
        <v>45.7</v>
      </c>
      <c r="R6052" s="3">
        <v>5.13</v>
      </c>
      <c r="S6052" s="3">
        <v>5.69</v>
      </c>
      <c r="T6052" s="3">
        <v>2025.33666459607</v>
      </c>
      <c r="U6052" s="3">
        <v>1717.9571</v>
      </c>
    </row>
    <row r="6053" hidden="1">
      <c r="A6053" s="10" t="str">
        <f t="shared" si="1"/>
        <v>Czechia2017</v>
      </c>
      <c r="B6053" s="1" t="s">
        <v>66</v>
      </c>
      <c r="C6053" s="3">
        <v>2017.0</v>
      </c>
      <c r="D6053" s="3">
        <v>9.91</v>
      </c>
      <c r="E6053" s="3">
        <v>74.13</v>
      </c>
      <c r="F6053" s="3">
        <v>1.849468</v>
      </c>
      <c r="G6053" s="3">
        <v>0.11</v>
      </c>
      <c r="H6053" s="3">
        <v>162898.93</v>
      </c>
      <c r="I6053" s="3">
        <v>182231.36</v>
      </c>
      <c r="J6053" s="3">
        <v>7.52</v>
      </c>
      <c r="K6053" s="3">
        <v>218629.0</v>
      </c>
      <c r="L6053" s="3">
        <v>41.77</v>
      </c>
      <c r="M6053" s="3">
        <v>32.36</v>
      </c>
      <c r="N6053" s="3">
        <v>20.02</v>
      </c>
      <c r="O6053" s="3">
        <v>5.79</v>
      </c>
      <c r="P6053" s="3">
        <v>43.15</v>
      </c>
      <c r="Q6053" s="3">
        <v>39.62</v>
      </c>
      <c r="R6053" s="3">
        <v>14.02</v>
      </c>
      <c r="S6053" s="3">
        <v>3.06</v>
      </c>
      <c r="T6053" s="3">
        <v>2732.98231673101</v>
      </c>
      <c r="U6053" s="3">
        <v>2013.7351</v>
      </c>
    </row>
    <row r="6054" hidden="1">
      <c r="A6054" s="10" t="str">
        <f t="shared" si="1"/>
        <v>Germany2017</v>
      </c>
      <c r="B6054" s="1" t="s">
        <v>89</v>
      </c>
      <c r="C6054" s="3">
        <v>2017.0</v>
      </c>
      <c r="D6054" s="3">
        <v>10.49</v>
      </c>
      <c r="E6054" s="3">
        <v>64.36</v>
      </c>
      <c r="F6054" s="3">
        <v>2.164026</v>
      </c>
      <c r="G6054" s="3">
        <v>0.04</v>
      </c>
      <c r="H6054" s="3">
        <v>1167753.36</v>
      </c>
      <c r="I6054" s="3">
        <v>1446642.44</v>
      </c>
      <c r="J6054" s="3">
        <v>7.0</v>
      </c>
      <c r="K6054" s="3">
        <v>3682600.0</v>
      </c>
      <c r="L6054" s="3">
        <v>30.93</v>
      </c>
      <c r="M6054" s="3">
        <v>33.43</v>
      </c>
      <c r="N6054" s="3">
        <v>20.59</v>
      </c>
      <c r="O6054" s="3">
        <v>9.59</v>
      </c>
      <c r="P6054" s="3">
        <v>39.26</v>
      </c>
      <c r="Q6054" s="3">
        <v>35.41</v>
      </c>
      <c r="R6054" s="3">
        <v>18.7</v>
      </c>
      <c r="S6054" s="3">
        <v>2.59</v>
      </c>
      <c r="T6054" s="3">
        <v>2102.62568240765</v>
      </c>
      <c r="U6054" s="3">
        <v>1576.3883</v>
      </c>
    </row>
    <row r="6055" hidden="1">
      <c r="A6055" s="10" t="str">
        <f t="shared" si="1"/>
        <v>Djibouti2017</v>
      </c>
      <c r="B6055" s="1" t="s">
        <v>68</v>
      </c>
      <c r="C6055" s="3">
        <v>2017.0</v>
      </c>
      <c r="D6055" s="3">
        <v>0.0</v>
      </c>
      <c r="E6055" s="3">
        <v>0.0</v>
      </c>
      <c r="F6055" s="2"/>
      <c r="G6055" s="2"/>
      <c r="H6055" s="2"/>
      <c r="I6055" s="2"/>
      <c r="J6055" s="3">
        <v>-8.67</v>
      </c>
      <c r="K6055" s="3">
        <v>2751.46</v>
      </c>
      <c r="L6055" s="2"/>
      <c r="M6055" s="2"/>
      <c r="N6055" s="2"/>
      <c r="O6055" s="2"/>
      <c r="P6055" s="2"/>
      <c r="Q6055" s="2"/>
      <c r="R6055" s="2"/>
      <c r="S6055" s="2"/>
      <c r="T6055" s="3">
        <v>0.0</v>
      </c>
      <c r="U6055" s="3">
        <v>0.0</v>
      </c>
    </row>
    <row r="6056" hidden="1">
      <c r="A6056" s="10" t="str">
        <f t="shared" si="1"/>
        <v>Dominica2017</v>
      </c>
      <c r="B6056" s="1" t="s">
        <v>69</v>
      </c>
      <c r="C6056" s="3">
        <v>2017.0</v>
      </c>
      <c r="D6056" s="3">
        <v>0.0</v>
      </c>
      <c r="E6056" s="3">
        <v>0.0</v>
      </c>
      <c r="F6056" s="2"/>
      <c r="G6056" s="2"/>
      <c r="H6056" s="2"/>
      <c r="I6056" s="2"/>
      <c r="J6056" s="3">
        <v>-19.84</v>
      </c>
      <c r="K6056" s="3">
        <v>519.84</v>
      </c>
      <c r="L6056" s="2"/>
      <c r="M6056" s="2"/>
      <c r="N6056" s="2"/>
      <c r="O6056" s="2"/>
      <c r="P6056" s="2"/>
      <c r="Q6056" s="2"/>
      <c r="R6056" s="2"/>
      <c r="S6056" s="2"/>
      <c r="T6056" s="3">
        <v>0.0</v>
      </c>
      <c r="U6056" s="3">
        <v>0.0</v>
      </c>
    </row>
    <row r="6057" hidden="1">
      <c r="A6057" s="10" t="str">
        <f t="shared" si="1"/>
        <v>Denmark2017</v>
      </c>
      <c r="B6057" s="1" t="s">
        <v>67</v>
      </c>
      <c r="C6057" s="3">
        <v>2017.0</v>
      </c>
      <c r="D6057" s="3">
        <v>27.44</v>
      </c>
      <c r="E6057" s="3">
        <v>70.29</v>
      </c>
      <c r="F6057" s="3">
        <v>1.143276</v>
      </c>
      <c r="G6057" s="3">
        <v>0.06</v>
      </c>
      <c r="H6057" s="3">
        <v>92117.79</v>
      </c>
      <c r="I6057" s="3">
        <v>101434.43</v>
      </c>
      <c r="J6057" s="3">
        <v>7.18</v>
      </c>
      <c r="K6057" s="3">
        <v>332121.0</v>
      </c>
      <c r="L6057" s="3">
        <v>28.53</v>
      </c>
      <c r="M6057" s="3">
        <v>41.76</v>
      </c>
      <c r="N6057" s="3">
        <v>17.89</v>
      </c>
      <c r="O6057" s="3">
        <v>9.66</v>
      </c>
      <c r="P6057" s="3">
        <v>27.14</v>
      </c>
      <c r="Q6057" s="3">
        <v>35.23</v>
      </c>
      <c r="R6057" s="3">
        <v>14.68</v>
      </c>
      <c r="S6057" s="3">
        <v>12.7</v>
      </c>
      <c r="T6057" s="3">
        <v>2032.35173821727</v>
      </c>
      <c r="U6057" s="3">
        <v>1249.7408</v>
      </c>
    </row>
    <row r="6058" hidden="1">
      <c r="A6058" s="10" t="str">
        <f t="shared" si="1"/>
        <v>Dominican Republic2017</v>
      </c>
      <c r="B6058" s="1" t="s">
        <v>70</v>
      </c>
      <c r="C6058" s="3">
        <v>2017.0</v>
      </c>
      <c r="D6058" s="3">
        <v>26.22</v>
      </c>
      <c r="E6058" s="3">
        <v>67.59</v>
      </c>
      <c r="F6058" s="3">
        <v>-0.314875</v>
      </c>
      <c r="G6058" s="3">
        <v>0.29</v>
      </c>
      <c r="H6058" s="3">
        <v>19524.25</v>
      </c>
      <c r="I6058" s="3">
        <v>8855.64</v>
      </c>
      <c r="J6058" s="3">
        <v>-2.86</v>
      </c>
      <c r="K6058" s="3">
        <v>79997.98</v>
      </c>
      <c r="L6058" s="3">
        <v>18.41</v>
      </c>
      <c r="M6058" s="3">
        <v>49.18</v>
      </c>
      <c r="N6058" s="3">
        <v>23.04</v>
      </c>
      <c r="O6058" s="3">
        <v>9.36</v>
      </c>
      <c r="P6058" s="3">
        <v>20.27</v>
      </c>
      <c r="Q6058" s="3">
        <v>40.73</v>
      </c>
      <c r="R6058" s="3">
        <v>29.68</v>
      </c>
      <c r="S6058" s="3">
        <v>9.31</v>
      </c>
      <c r="T6058" s="3">
        <v>1676.2363596242</v>
      </c>
      <c r="U6058" s="3">
        <v>1262.9761</v>
      </c>
    </row>
    <row r="6059" hidden="1">
      <c r="A6059" s="10" t="str">
        <f t="shared" si="1"/>
        <v>Algeria2017</v>
      </c>
      <c r="B6059" s="1" t="s">
        <v>19</v>
      </c>
      <c r="C6059" s="3">
        <v>2017.0</v>
      </c>
      <c r="D6059" s="3">
        <v>97.36</v>
      </c>
      <c r="E6059" s="3">
        <v>57.67</v>
      </c>
      <c r="F6059" s="3">
        <v>-0.918984</v>
      </c>
      <c r="G6059" s="3">
        <v>0.08</v>
      </c>
      <c r="H6059" s="3">
        <v>46053.02</v>
      </c>
      <c r="I6059" s="3">
        <v>35191.12</v>
      </c>
      <c r="J6059" s="3">
        <v>-10.06</v>
      </c>
      <c r="K6059" s="3">
        <v>170163.0</v>
      </c>
      <c r="L6059" s="3">
        <v>31.67</v>
      </c>
      <c r="M6059" s="3">
        <v>26.0</v>
      </c>
      <c r="N6059" s="3">
        <v>32.73</v>
      </c>
      <c r="O6059" s="3">
        <v>9.0</v>
      </c>
      <c r="P6059" s="3">
        <v>0.1</v>
      </c>
      <c r="Q6059" s="3">
        <v>59.29</v>
      </c>
      <c r="R6059" s="3">
        <v>4.05</v>
      </c>
      <c r="S6059" s="3">
        <v>36.56</v>
      </c>
      <c r="T6059" s="3">
        <v>2104.33431654217</v>
      </c>
      <c r="U6059" s="3">
        <v>9242.7093</v>
      </c>
    </row>
    <row r="6060" hidden="1">
      <c r="A6060" s="10" t="str">
        <f t="shared" si="1"/>
        <v>Europe &amp; Central Asia2017</v>
      </c>
      <c r="B6060" s="1" t="s">
        <v>78</v>
      </c>
      <c r="C6060" s="3">
        <v>2017.0</v>
      </c>
      <c r="D6060" s="3">
        <v>22.05</v>
      </c>
      <c r="E6060" s="3">
        <v>64.14</v>
      </c>
      <c r="F6060" s="2"/>
      <c r="G6060" s="2"/>
      <c r="H6060" s="3">
        <v>6690090.97</v>
      </c>
      <c r="I6060" s="3">
        <v>6858755.89</v>
      </c>
      <c r="J6060" s="3">
        <v>3.16</v>
      </c>
      <c r="K6060" s="3">
        <v>2.16108E7</v>
      </c>
      <c r="L6060" s="3">
        <v>28.52</v>
      </c>
      <c r="M6060" s="3">
        <v>35.62</v>
      </c>
      <c r="N6060" s="3">
        <v>22.78</v>
      </c>
      <c r="O6060" s="3">
        <v>10.42</v>
      </c>
      <c r="P6060" s="3">
        <v>28.27</v>
      </c>
      <c r="Q6060" s="3">
        <v>37.01</v>
      </c>
      <c r="R6060" s="3">
        <v>22.76</v>
      </c>
      <c r="S6060" s="3">
        <v>8.33</v>
      </c>
      <c r="T6060" s="3">
        <v>0.0</v>
      </c>
      <c r="U6060" s="3">
        <v>1088.8382</v>
      </c>
    </row>
    <row r="6061" hidden="1">
      <c r="A6061" s="10" t="str">
        <f t="shared" si="1"/>
        <v>Ecuador2017</v>
      </c>
      <c r="B6061" s="1" t="s">
        <v>71</v>
      </c>
      <c r="C6061" s="3">
        <v>2017.0</v>
      </c>
      <c r="D6061" s="3">
        <v>93.38</v>
      </c>
      <c r="E6061" s="3">
        <v>63.48</v>
      </c>
      <c r="F6061" s="3">
        <v>-1.109413</v>
      </c>
      <c r="G6061" s="3">
        <v>0.13</v>
      </c>
      <c r="H6061" s="3">
        <v>19844.24</v>
      </c>
      <c r="I6061" s="3">
        <v>19092.35</v>
      </c>
      <c r="J6061" s="3">
        <v>-0.76</v>
      </c>
      <c r="K6061" s="3">
        <v>104296.0</v>
      </c>
      <c r="L6061" s="3">
        <v>24.88</v>
      </c>
      <c r="M6061" s="3">
        <v>38.6</v>
      </c>
      <c r="N6061" s="3">
        <v>30.38</v>
      </c>
      <c r="O6061" s="3">
        <v>4.51</v>
      </c>
      <c r="P6061" s="3">
        <v>1.09</v>
      </c>
      <c r="Q6061" s="3">
        <v>19.91</v>
      </c>
      <c r="R6061" s="3">
        <v>6.83</v>
      </c>
      <c r="S6061" s="3">
        <v>71.78</v>
      </c>
      <c r="T6061" s="3">
        <v>1844.56500723526</v>
      </c>
      <c r="U6061" s="3">
        <v>2365.8122</v>
      </c>
    </row>
    <row r="6062" hidden="1">
      <c r="A6062" s="10" t="str">
        <f t="shared" si="1"/>
        <v>Egypt, Arab Rep.2017</v>
      </c>
      <c r="B6062" s="1" t="s">
        <v>72</v>
      </c>
      <c r="C6062" s="3">
        <v>2017.0</v>
      </c>
      <c r="D6062" s="3">
        <v>41.74</v>
      </c>
      <c r="E6062" s="3">
        <v>51.13</v>
      </c>
      <c r="F6062" s="3">
        <v>-0.097921</v>
      </c>
      <c r="G6062" s="3">
        <v>0.03</v>
      </c>
      <c r="H6062" s="3">
        <v>66763.87</v>
      </c>
      <c r="I6062" s="3">
        <v>26434.04</v>
      </c>
      <c r="J6062" s="3">
        <v>-13.49</v>
      </c>
      <c r="K6062" s="3">
        <v>235734.0</v>
      </c>
      <c r="L6062" s="3">
        <v>17.56</v>
      </c>
      <c r="M6062" s="3">
        <v>33.57</v>
      </c>
      <c r="N6062" s="3">
        <v>29.53</v>
      </c>
      <c r="O6062" s="3">
        <v>19.0</v>
      </c>
      <c r="P6062" s="3">
        <v>2.39</v>
      </c>
      <c r="Q6062" s="3">
        <v>42.73</v>
      </c>
      <c r="R6062" s="3">
        <v>34.66</v>
      </c>
      <c r="S6062" s="3">
        <v>19.64</v>
      </c>
      <c r="T6062" s="3">
        <v>1460.05986172717</v>
      </c>
      <c r="U6062" s="3">
        <v>1105.3323</v>
      </c>
    </row>
    <row r="6063" hidden="1">
      <c r="A6063" s="10" t="str">
        <f t="shared" si="1"/>
        <v>Eritrea2017</v>
      </c>
      <c r="B6063" s="1" t="s">
        <v>74</v>
      </c>
      <c r="C6063" s="3">
        <v>2017.0</v>
      </c>
      <c r="D6063" s="3">
        <v>0.0</v>
      </c>
      <c r="E6063" s="3">
        <v>0.0</v>
      </c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3">
        <v>0.0</v>
      </c>
      <c r="U6063" s="3">
        <v>0.0</v>
      </c>
    </row>
    <row r="6064" hidden="1">
      <c r="A6064" s="10" t="str">
        <f t="shared" si="1"/>
        <v>Spain2017</v>
      </c>
      <c r="B6064" s="1" t="s">
        <v>188</v>
      </c>
      <c r="C6064" s="3">
        <v>2017.0</v>
      </c>
      <c r="D6064" s="3">
        <v>26.52</v>
      </c>
      <c r="E6064" s="3">
        <v>62.96</v>
      </c>
      <c r="F6064" s="3">
        <v>0.772028</v>
      </c>
      <c r="G6064" s="3">
        <v>0.05</v>
      </c>
      <c r="H6064" s="3">
        <v>341421.16</v>
      </c>
      <c r="I6064" s="3">
        <v>311600.62</v>
      </c>
      <c r="J6064" s="3">
        <v>3.61</v>
      </c>
      <c r="K6064" s="3">
        <v>1312540.0</v>
      </c>
      <c r="L6064" s="3">
        <v>24.81</v>
      </c>
      <c r="M6064" s="3">
        <v>38.15</v>
      </c>
      <c r="N6064" s="3">
        <v>20.29</v>
      </c>
      <c r="O6064" s="3">
        <v>16.67</v>
      </c>
      <c r="P6064" s="3">
        <v>20.74</v>
      </c>
      <c r="Q6064" s="3">
        <v>43.66</v>
      </c>
      <c r="R6064" s="3">
        <v>22.35</v>
      </c>
      <c r="S6064" s="3">
        <v>10.9</v>
      </c>
      <c r="T6064" s="3">
        <v>1781.87301151722</v>
      </c>
      <c r="U6064" s="3">
        <v>1007.3146</v>
      </c>
    </row>
    <row r="6065" hidden="1">
      <c r="A6065" s="10" t="str">
        <f t="shared" si="1"/>
        <v>Estonia2017</v>
      </c>
      <c r="B6065" s="1" t="s">
        <v>75</v>
      </c>
      <c r="C6065" s="3">
        <v>2017.0</v>
      </c>
      <c r="D6065" s="3">
        <v>33.17</v>
      </c>
      <c r="E6065" s="3">
        <v>67.29</v>
      </c>
      <c r="F6065" s="3">
        <v>1.004481</v>
      </c>
      <c r="G6065" s="3">
        <v>0.06</v>
      </c>
      <c r="H6065" s="3">
        <v>17372.91</v>
      </c>
      <c r="I6065" s="3">
        <v>15387.74</v>
      </c>
      <c r="J6065" s="3">
        <v>3.96</v>
      </c>
      <c r="K6065" s="3">
        <v>26951.65</v>
      </c>
      <c r="L6065" s="3">
        <v>27.77</v>
      </c>
      <c r="M6065" s="3">
        <v>39.52</v>
      </c>
      <c r="N6065" s="3">
        <v>20.03</v>
      </c>
      <c r="O6065" s="3">
        <v>4.86</v>
      </c>
      <c r="P6065" s="3">
        <v>30.48</v>
      </c>
      <c r="Q6065" s="3">
        <v>37.6</v>
      </c>
      <c r="R6065" s="3">
        <v>17.38</v>
      </c>
      <c r="S6065" s="3">
        <v>9.46</v>
      </c>
      <c r="T6065" s="3">
        <v>2018.28689901995</v>
      </c>
      <c r="U6065" s="3">
        <v>1231.7372</v>
      </c>
    </row>
    <row r="6066" hidden="1">
      <c r="A6066" s="10" t="str">
        <f t="shared" si="1"/>
        <v>Ethiopia(excludes Eritrea)2017</v>
      </c>
      <c r="B6066" s="1" t="s">
        <v>77</v>
      </c>
      <c r="C6066" s="3">
        <v>2017.0</v>
      </c>
      <c r="D6066" s="3">
        <v>74.07</v>
      </c>
      <c r="E6066" s="3">
        <v>71.89</v>
      </c>
      <c r="F6066" s="2"/>
      <c r="G6066" s="3">
        <v>0.06</v>
      </c>
      <c r="H6066" s="3">
        <v>15758.88</v>
      </c>
      <c r="I6066" s="3">
        <v>2305.9</v>
      </c>
      <c r="J6066" s="3">
        <v>-15.84</v>
      </c>
      <c r="K6066" s="3">
        <v>81770.79</v>
      </c>
      <c r="L6066" s="3">
        <v>35.16</v>
      </c>
      <c r="M6066" s="3">
        <v>36.73</v>
      </c>
      <c r="N6066" s="3">
        <v>23.45</v>
      </c>
      <c r="O6066" s="3">
        <v>4.59</v>
      </c>
      <c r="P6066" s="3">
        <v>8.66</v>
      </c>
      <c r="Q6066" s="3">
        <v>9.12</v>
      </c>
      <c r="R6066" s="3">
        <v>21.97</v>
      </c>
      <c r="S6066" s="3">
        <v>60.24</v>
      </c>
      <c r="T6066" s="3">
        <v>2174.286943614</v>
      </c>
      <c r="U6066" s="3">
        <v>4640.0969</v>
      </c>
    </row>
    <row r="6067" hidden="1">
      <c r="A6067" s="10" t="str">
        <f t="shared" si="1"/>
        <v>European Union2017</v>
      </c>
      <c r="B6067" s="1" t="s">
        <v>79</v>
      </c>
      <c r="C6067" s="3">
        <v>2017.0</v>
      </c>
      <c r="D6067" s="3">
        <v>15.44</v>
      </c>
      <c r="E6067" s="3">
        <v>59.78</v>
      </c>
      <c r="F6067" s="2"/>
      <c r="G6067" s="2"/>
      <c r="H6067" s="3">
        <v>2090461.55</v>
      </c>
      <c r="I6067" s="3">
        <v>2120739.38</v>
      </c>
      <c r="J6067" s="2"/>
      <c r="K6067" s="2"/>
      <c r="L6067" s="3">
        <v>29.1</v>
      </c>
      <c r="M6067" s="3">
        <v>30.68</v>
      </c>
      <c r="N6067" s="3">
        <v>19.57</v>
      </c>
      <c r="O6067" s="3">
        <v>18.05</v>
      </c>
      <c r="P6067" s="3">
        <v>36.81</v>
      </c>
      <c r="Q6067" s="3">
        <v>35.69</v>
      </c>
      <c r="R6067" s="3">
        <v>19.84</v>
      </c>
      <c r="S6067" s="3">
        <v>4.14</v>
      </c>
      <c r="T6067" s="3">
        <v>0.0</v>
      </c>
      <c r="U6067" s="3">
        <v>1368.2853</v>
      </c>
    </row>
    <row r="6068" hidden="1">
      <c r="A6068" s="10" t="str">
        <f t="shared" si="1"/>
        <v>Finland2017</v>
      </c>
      <c r="B6068" s="1" t="s">
        <v>82</v>
      </c>
      <c r="C6068" s="3">
        <v>2017.0</v>
      </c>
      <c r="D6068" s="3">
        <v>31.65</v>
      </c>
      <c r="E6068" s="3">
        <v>57.82</v>
      </c>
      <c r="F6068" s="3">
        <v>1.656299</v>
      </c>
      <c r="G6068" s="3">
        <v>0.05</v>
      </c>
      <c r="H6068" s="3">
        <v>70100.32</v>
      </c>
      <c r="I6068" s="3">
        <v>67280.64</v>
      </c>
      <c r="J6068" s="3">
        <v>0.05</v>
      </c>
      <c r="K6068" s="3">
        <v>255232.0</v>
      </c>
      <c r="L6068" s="3">
        <v>27.71</v>
      </c>
      <c r="M6068" s="3">
        <v>30.11</v>
      </c>
      <c r="N6068" s="3">
        <v>18.04</v>
      </c>
      <c r="O6068" s="3">
        <v>14.47</v>
      </c>
      <c r="P6068" s="3">
        <v>30.56</v>
      </c>
      <c r="Q6068" s="3">
        <v>22.16</v>
      </c>
      <c r="R6068" s="3">
        <v>35.25</v>
      </c>
      <c r="S6068" s="3">
        <v>3.08</v>
      </c>
      <c r="T6068" s="3">
        <v>1885.83766586642</v>
      </c>
      <c r="U6068" s="3">
        <v>1375.6323</v>
      </c>
    </row>
    <row r="6069" hidden="1">
      <c r="A6069" s="10" t="str">
        <f t="shared" si="1"/>
        <v>Fiji2017</v>
      </c>
      <c r="B6069" s="1" t="s">
        <v>81</v>
      </c>
      <c r="C6069" s="3">
        <v>2017.0</v>
      </c>
      <c r="D6069" s="3">
        <v>69.09</v>
      </c>
      <c r="E6069" s="3">
        <v>71.8</v>
      </c>
      <c r="F6069" s="2"/>
      <c r="G6069" s="3">
        <v>0.18</v>
      </c>
      <c r="H6069" s="3">
        <v>2419.94</v>
      </c>
      <c r="I6069" s="3">
        <v>955.61</v>
      </c>
      <c r="J6069" s="3">
        <v>-4.96</v>
      </c>
      <c r="K6069" s="3">
        <v>5353.4</v>
      </c>
      <c r="L6069" s="3">
        <v>23.26</v>
      </c>
      <c r="M6069" s="3">
        <v>48.54</v>
      </c>
      <c r="N6069" s="3">
        <v>17.94</v>
      </c>
      <c r="O6069" s="3">
        <v>9.43</v>
      </c>
      <c r="P6069" s="3">
        <v>9.96</v>
      </c>
      <c r="Q6069" s="3">
        <v>49.84</v>
      </c>
      <c r="R6069" s="3">
        <v>22.51</v>
      </c>
      <c r="S6069" s="3">
        <v>17.1</v>
      </c>
      <c r="T6069" s="3">
        <v>1728.19120551271</v>
      </c>
      <c r="U6069" s="3">
        <v>1676.6635</v>
      </c>
    </row>
    <row r="6070" hidden="1">
      <c r="A6070" s="10" t="str">
        <f t="shared" si="1"/>
        <v>France2017</v>
      </c>
      <c r="B6070" s="1" t="s">
        <v>83</v>
      </c>
      <c r="C6070" s="3">
        <v>2017.0</v>
      </c>
      <c r="D6070" s="3">
        <v>18.43</v>
      </c>
      <c r="E6070" s="3">
        <v>69.12</v>
      </c>
      <c r="F6070" s="3">
        <v>1.387403</v>
      </c>
      <c r="G6070" s="3">
        <v>0.05</v>
      </c>
      <c r="H6070" s="3">
        <v>613132.64</v>
      </c>
      <c r="I6070" s="3">
        <v>523385.13</v>
      </c>
      <c r="J6070" s="3">
        <v>-1.06</v>
      </c>
      <c r="K6070" s="3">
        <v>2595150.0</v>
      </c>
      <c r="L6070" s="3">
        <v>28.75</v>
      </c>
      <c r="M6070" s="3">
        <v>40.37</v>
      </c>
      <c r="N6070" s="3">
        <v>21.45</v>
      </c>
      <c r="O6070" s="3">
        <v>9.31</v>
      </c>
      <c r="P6070" s="3">
        <v>35.23</v>
      </c>
      <c r="Q6070" s="3">
        <v>37.87</v>
      </c>
      <c r="R6070" s="3">
        <v>19.2</v>
      </c>
      <c r="S6070" s="3">
        <v>5.28</v>
      </c>
      <c r="T6070" s="3">
        <v>2100.10558850603</v>
      </c>
      <c r="U6070" s="3">
        <v>1233.2736</v>
      </c>
    </row>
    <row r="6071" hidden="1">
      <c r="A6071" s="10" t="str">
        <f t="shared" si="1"/>
        <v>Faroe Islands2017</v>
      </c>
      <c r="B6071" s="1" t="s">
        <v>80</v>
      </c>
      <c r="C6071" s="3">
        <v>2017.0</v>
      </c>
      <c r="D6071" s="3">
        <v>0.0</v>
      </c>
      <c r="E6071" s="3">
        <v>0.0</v>
      </c>
      <c r="F6071" s="2"/>
      <c r="G6071" s="2"/>
      <c r="H6071" s="2"/>
      <c r="I6071" s="2"/>
      <c r="J6071" s="3">
        <v>7.51</v>
      </c>
      <c r="K6071" s="3">
        <v>2905.1</v>
      </c>
      <c r="L6071" s="2"/>
      <c r="M6071" s="2"/>
      <c r="N6071" s="2"/>
      <c r="O6071" s="2"/>
      <c r="P6071" s="2"/>
      <c r="Q6071" s="2"/>
      <c r="R6071" s="2"/>
      <c r="S6071" s="2"/>
      <c r="T6071" s="3">
        <v>0.0</v>
      </c>
      <c r="U6071" s="3">
        <v>0.0</v>
      </c>
    </row>
    <row r="6072" hidden="1">
      <c r="A6072" s="10" t="str">
        <f t="shared" si="1"/>
        <v>Micronesia, Fed. Sts.2017</v>
      </c>
      <c r="B6072" s="1" t="s">
        <v>137</v>
      </c>
      <c r="C6072" s="3">
        <v>2017.0</v>
      </c>
      <c r="D6072" s="3">
        <v>0.0</v>
      </c>
      <c r="E6072" s="3">
        <v>0.0</v>
      </c>
      <c r="F6072" s="2"/>
      <c r="G6072" s="2"/>
      <c r="H6072" s="2"/>
      <c r="I6072" s="2"/>
      <c r="J6072" s="3">
        <v>-41.1</v>
      </c>
      <c r="K6072" s="3">
        <v>366.67</v>
      </c>
      <c r="L6072" s="2"/>
      <c r="M6072" s="2"/>
      <c r="N6072" s="2"/>
      <c r="O6072" s="2"/>
      <c r="P6072" s="2"/>
      <c r="Q6072" s="2"/>
      <c r="R6072" s="2"/>
      <c r="S6072" s="2"/>
      <c r="T6072" s="3">
        <v>0.0</v>
      </c>
      <c r="U6072" s="3">
        <v>0.0</v>
      </c>
    </row>
    <row r="6073" hidden="1">
      <c r="A6073" s="10" t="str">
        <f t="shared" si="1"/>
        <v>Gabon2017</v>
      </c>
      <c r="B6073" s="1" t="s">
        <v>86</v>
      </c>
      <c r="C6073" s="3">
        <v>2017.0</v>
      </c>
      <c r="D6073" s="3">
        <v>0.0</v>
      </c>
      <c r="E6073" s="3">
        <v>0.0</v>
      </c>
      <c r="F6073" s="3">
        <v>-1.352989</v>
      </c>
      <c r="G6073" s="2"/>
      <c r="H6073" s="2"/>
      <c r="I6073" s="2"/>
      <c r="J6073" s="3">
        <v>25.38</v>
      </c>
      <c r="K6073" s="3">
        <v>14929.49</v>
      </c>
      <c r="L6073" s="2"/>
      <c r="M6073" s="2"/>
      <c r="N6073" s="2"/>
      <c r="O6073" s="2"/>
      <c r="P6073" s="2"/>
      <c r="Q6073" s="2"/>
      <c r="R6073" s="2"/>
      <c r="S6073" s="2"/>
      <c r="T6073" s="3">
        <v>0.0</v>
      </c>
      <c r="U6073" s="3">
        <v>0.0</v>
      </c>
    </row>
    <row r="6074" hidden="1">
      <c r="A6074" s="10" t="str">
        <f t="shared" si="1"/>
        <v>United Kingdom2017</v>
      </c>
      <c r="B6074" s="1" t="s">
        <v>212</v>
      </c>
      <c r="C6074" s="3">
        <v>2017.0</v>
      </c>
      <c r="D6074" s="3">
        <v>16.92</v>
      </c>
      <c r="E6074" s="3">
        <v>68.81</v>
      </c>
      <c r="F6074" s="3">
        <v>1.499843</v>
      </c>
      <c r="G6074" s="3">
        <v>0.05</v>
      </c>
      <c r="H6074" s="3">
        <v>640907.69</v>
      </c>
      <c r="I6074" s="3">
        <v>441847.32</v>
      </c>
      <c r="J6074" s="3">
        <v>-1.21</v>
      </c>
      <c r="K6074" s="3">
        <v>2666230.0</v>
      </c>
      <c r="L6074" s="3">
        <v>28.42</v>
      </c>
      <c r="M6074" s="3">
        <v>40.39</v>
      </c>
      <c r="N6074" s="3">
        <v>20.85</v>
      </c>
      <c r="O6074" s="3">
        <v>8.23</v>
      </c>
      <c r="P6074" s="3">
        <v>28.67</v>
      </c>
      <c r="Q6074" s="3">
        <v>37.85</v>
      </c>
      <c r="R6074" s="3">
        <v>21.92</v>
      </c>
      <c r="S6074" s="3">
        <v>7.98</v>
      </c>
      <c r="T6074" s="3">
        <v>2022.46024888816</v>
      </c>
      <c r="U6074" s="3">
        <v>1251.6304</v>
      </c>
    </row>
    <row r="6075" hidden="1">
      <c r="A6075" s="10" t="str">
        <f t="shared" si="1"/>
        <v>Georgia2017</v>
      </c>
      <c r="B6075" s="1" t="s">
        <v>88</v>
      </c>
      <c r="C6075" s="3">
        <v>2017.0</v>
      </c>
      <c r="D6075" s="3">
        <v>49.93</v>
      </c>
      <c r="E6075" s="3">
        <v>71.99</v>
      </c>
      <c r="F6075" s="3">
        <v>-0.252287</v>
      </c>
      <c r="G6075" s="3">
        <v>0.06</v>
      </c>
      <c r="H6075" s="3">
        <v>7943.3</v>
      </c>
      <c r="I6075" s="3">
        <v>2735.77</v>
      </c>
      <c r="J6075" s="3">
        <v>-10.98</v>
      </c>
      <c r="K6075" s="3">
        <v>16242.92</v>
      </c>
      <c r="L6075" s="3">
        <v>19.84</v>
      </c>
      <c r="M6075" s="3">
        <v>52.15</v>
      </c>
      <c r="N6075" s="3">
        <v>15.25</v>
      </c>
      <c r="O6075" s="3">
        <v>10.98</v>
      </c>
      <c r="P6075" s="3">
        <v>5.12</v>
      </c>
      <c r="Q6075" s="3">
        <v>42.46</v>
      </c>
      <c r="R6075" s="3">
        <v>25.46</v>
      </c>
      <c r="S6075" s="3">
        <v>26.53</v>
      </c>
      <c r="T6075" s="3">
        <v>1678.81583987165</v>
      </c>
      <c r="U6075" s="3">
        <v>1192.7368</v>
      </c>
    </row>
    <row r="6076" hidden="1">
      <c r="A6076" s="10" t="str">
        <f t="shared" si="1"/>
        <v>Ghana2017</v>
      </c>
      <c r="B6076" s="1" t="s">
        <v>90</v>
      </c>
      <c r="C6076" s="3">
        <v>2017.0</v>
      </c>
      <c r="D6076" s="3">
        <v>52.7</v>
      </c>
      <c r="E6076" s="3">
        <v>60.51</v>
      </c>
      <c r="F6076" s="3">
        <v>-0.910444</v>
      </c>
      <c r="G6076" s="3">
        <v>0.1</v>
      </c>
      <c r="H6076" s="3">
        <v>12718.14</v>
      </c>
      <c r="I6076" s="3">
        <v>14358.51</v>
      </c>
      <c r="J6076" s="3">
        <v>-3.13</v>
      </c>
      <c r="K6076" s="3">
        <v>58998.13</v>
      </c>
      <c r="L6076" s="3">
        <v>23.91</v>
      </c>
      <c r="M6076" s="3">
        <v>36.6</v>
      </c>
      <c r="N6076" s="3">
        <v>32.58</v>
      </c>
      <c r="O6076" s="3">
        <v>6.9</v>
      </c>
      <c r="P6076" s="3">
        <v>0.44</v>
      </c>
      <c r="Q6076" s="3">
        <v>7.74</v>
      </c>
      <c r="R6076" s="3">
        <v>49.65</v>
      </c>
      <c r="S6076" s="3">
        <v>42.17</v>
      </c>
      <c r="T6076" s="3">
        <v>2002.63049886521</v>
      </c>
      <c r="U6076" s="3">
        <v>2706.39</v>
      </c>
    </row>
    <row r="6077" hidden="1">
      <c r="A6077" s="10" t="str">
        <f t="shared" si="1"/>
        <v>Guinea2017</v>
      </c>
      <c r="B6077" s="1" t="s">
        <v>96</v>
      </c>
      <c r="C6077" s="3">
        <v>2017.0</v>
      </c>
      <c r="D6077" s="3">
        <v>0.0</v>
      </c>
      <c r="E6077" s="3">
        <v>0.0</v>
      </c>
      <c r="F6077" s="3">
        <v>-1.694853</v>
      </c>
      <c r="G6077" s="2"/>
      <c r="H6077" s="2"/>
      <c r="I6077" s="2"/>
      <c r="J6077" s="3">
        <v>-11.93</v>
      </c>
      <c r="K6077" s="3">
        <v>10324.67</v>
      </c>
      <c r="L6077" s="2"/>
      <c r="M6077" s="2"/>
      <c r="N6077" s="2"/>
      <c r="O6077" s="2"/>
      <c r="P6077" s="2"/>
      <c r="Q6077" s="2"/>
      <c r="R6077" s="2"/>
      <c r="S6077" s="2"/>
      <c r="T6077" s="3">
        <v>0.0</v>
      </c>
      <c r="U6077" s="3">
        <v>0.0</v>
      </c>
    </row>
    <row r="6078" hidden="1">
      <c r="A6078" s="10" t="str">
        <f t="shared" si="1"/>
        <v>Guadeloupe2017</v>
      </c>
      <c r="B6078" s="1" t="s">
        <v>94</v>
      </c>
      <c r="C6078" s="3">
        <v>2017.0</v>
      </c>
      <c r="D6078" s="3">
        <v>0.0</v>
      </c>
      <c r="E6078" s="3">
        <v>0.0</v>
      </c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3">
        <v>0.0</v>
      </c>
      <c r="U6078" s="3">
        <v>0.0</v>
      </c>
    </row>
    <row r="6079" hidden="1">
      <c r="A6079" s="10" t="str">
        <f t="shared" si="1"/>
        <v>Gambia, The2017</v>
      </c>
      <c r="B6079" s="1" t="s">
        <v>87</v>
      </c>
      <c r="C6079" s="3">
        <v>2017.0</v>
      </c>
      <c r="D6079" s="3">
        <v>72.69</v>
      </c>
      <c r="E6079" s="3">
        <v>64.23</v>
      </c>
      <c r="F6079" s="2"/>
      <c r="G6079" s="3">
        <v>0.29</v>
      </c>
      <c r="H6079" s="3">
        <v>460.71</v>
      </c>
      <c r="I6079" s="3">
        <v>13.81</v>
      </c>
      <c r="J6079" s="3">
        <v>-19.74</v>
      </c>
      <c r="K6079" s="3">
        <v>1504.91</v>
      </c>
      <c r="L6079" s="3">
        <v>8.47</v>
      </c>
      <c r="M6079" s="3">
        <v>55.76</v>
      </c>
      <c r="N6079" s="3">
        <v>14.92</v>
      </c>
      <c r="O6079" s="3">
        <v>20.85</v>
      </c>
      <c r="P6079" s="3">
        <v>3.19</v>
      </c>
      <c r="Q6079" s="3">
        <v>34.57</v>
      </c>
      <c r="R6079" s="3">
        <v>38.3</v>
      </c>
      <c r="S6079" s="3">
        <v>23.94</v>
      </c>
      <c r="T6079" s="3">
        <v>1290.89885957721</v>
      </c>
      <c r="U6079" s="3">
        <v>1815.736</v>
      </c>
    </row>
    <row r="6080" hidden="1">
      <c r="A6080" s="10" t="str">
        <f t="shared" si="1"/>
        <v>Guinea-Bissau2017</v>
      </c>
      <c r="B6080" s="1" t="s">
        <v>97</v>
      </c>
      <c r="C6080" s="3">
        <v>2017.0</v>
      </c>
      <c r="D6080" s="3">
        <v>0.0</v>
      </c>
      <c r="E6080" s="3">
        <v>0.0</v>
      </c>
      <c r="F6080" s="2"/>
      <c r="G6080" s="2"/>
      <c r="H6080" s="2"/>
      <c r="I6080" s="2"/>
      <c r="J6080" s="3">
        <v>-5.3</v>
      </c>
      <c r="K6080" s="3">
        <v>1350.18</v>
      </c>
      <c r="L6080" s="2"/>
      <c r="M6080" s="2"/>
      <c r="N6080" s="2"/>
      <c r="O6080" s="2"/>
      <c r="P6080" s="2"/>
      <c r="Q6080" s="2"/>
      <c r="R6080" s="2"/>
      <c r="S6080" s="2"/>
      <c r="T6080" s="3">
        <v>0.0</v>
      </c>
      <c r="U6080" s="3">
        <v>0.0</v>
      </c>
    </row>
    <row r="6081" hidden="1">
      <c r="A6081" s="10" t="str">
        <f t="shared" si="1"/>
        <v>Greece2017</v>
      </c>
      <c r="B6081" s="1" t="s">
        <v>91</v>
      </c>
      <c r="C6081" s="3">
        <v>2017.0</v>
      </c>
      <c r="D6081" s="3">
        <v>55.37</v>
      </c>
      <c r="E6081" s="3">
        <v>57.21</v>
      </c>
      <c r="F6081" s="3">
        <v>0.106463</v>
      </c>
      <c r="G6081" s="3">
        <v>0.04</v>
      </c>
      <c r="H6081" s="3">
        <v>55300.6</v>
      </c>
      <c r="I6081" s="3">
        <v>32154.82</v>
      </c>
      <c r="J6081" s="3">
        <v>-1.02</v>
      </c>
      <c r="K6081" s="3">
        <v>203588.0</v>
      </c>
      <c r="L6081" s="3">
        <v>19.58</v>
      </c>
      <c r="M6081" s="3">
        <v>37.63</v>
      </c>
      <c r="N6081" s="3">
        <v>18.93</v>
      </c>
      <c r="O6081" s="3">
        <v>23.37</v>
      </c>
      <c r="P6081" s="3">
        <v>8.3</v>
      </c>
      <c r="Q6081" s="3">
        <v>58.5</v>
      </c>
      <c r="R6081" s="3">
        <v>20.22</v>
      </c>
      <c r="S6081" s="3">
        <v>11.19</v>
      </c>
      <c r="T6081" s="3">
        <v>1556.01185428178</v>
      </c>
      <c r="U6081" s="3">
        <v>1468.684</v>
      </c>
    </row>
    <row r="6082" hidden="1">
      <c r="A6082" s="10" t="str">
        <f t="shared" si="1"/>
        <v>Grenada2017</v>
      </c>
      <c r="B6082" s="1" t="s">
        <v>93</v>
      </c>
      <c r="C6082" s="3">
        <v>2017.0</v>
      </c>
      <c r="D6082" s="3">
        <v>0.0</v>
      </c>
      <c r="E6082" s="3">
        <v>0.0</v>
      </c>
      <c r="F6082" s="2"/>
      <c r="G6082" s="2"/>
      <c r="H6082" s="2"/>
      <c r="I6082" s="2"/>
      <c r="J6082" s="3">
        <v>-3.32</v>
      </c>
      <c r="K6082" s="3">
        <v>1125.69</v>
      </c>
      <c r="L6082" s="2"/>
      <c r="M6082" s="2"/>
      <c r="N6082" s="2"/>
      <c r="O6082" s="2"/>
      <c r="P6082" s="2"/>
      <c r="Q6082" s="2"/>
      <c r="R6082" s="2"/>
      <c r="S6082" s="2"/>
      <c r="T6082" s="3">
        <v>1641.26915874003</v>
      </c>
      <c r="U6082" s="3">
        <v>0.0</v>
      </c>
    </row>
    <row r="6083" hidden="1">
      <c r="A6083" s="10" t="str">
        <f t="shared" si="1"/>
        <v>Greenland2017</v>
      </c>
      <c r="B6083" s="1" t="s">
        <v>92</v>
      </c>
      <c r="C6083" s="3">
        <v>2017.0</v>
      </c>
      <c r="D6083" s="3">
        <v>90.0</v>
      </c>
      <c r="E6083" s="3">
        <v>83.1</v>
      </c>
      <c r="F6083" s="2"/>
      <c r="G6083" s="3">
        <v>0.31</v>
      </c>
      <c r="H6083" s="3">
        <v>760.31</v>
      </c>
      <c r="I6083" s="3">
        <v>595.84</v>
      </c>
      <c r="J6083" s="3">
        <v>-3.07</v>
      </c>
      <c r="K6083" s="3">
        <v>2826.65</v>
      </c>
      <c r="L6083" s="3">
        <v>25.13</v>
      </c>
      <c r="M6083" s="3">
        <v>57.97</v>
      </c>
      <c r="N6083" s="3">
        <v>9.08</v>
      </c>
      <c r="O6083" s="3">
        <v>5.84</v>
      </c>
      <c r="P6083" s="3">
        <v>6.34</v>
      </c>
      <c r="Q6083" s="3">
        <v>16.89</v>
      </c>
      <c r="R6083" s="3">
        <v>0.93</v>
      </c>
      <c r="S6083" s="3">
        <v>72.66</v>
      </c>
      <c r="T6083" s="3">
        <v>1793.33629550548</v>
      </c>
      <c r="U6083" s="3">
        <v>5768.8447</v>
      </c>
    </row>
    <row r="6084" hidden="1">
      <c r="A6084" s="10" t="str">
        <f t="shared" si="1"/>
        <v>Guatemala2017</v>
      </c>
      <c r="B6084" s="1" t="s">
        <v>95</v>
      </c>
      <c r="C6084" s="3">
        <v>2017.0</v>
      </c>
      <c r="D6084" s="3">
        <v>60.16</v>
      </c>
      <c r="E6084" s="3">
        <v>65.2</v>
      </c>
      <c r="F6084" s="3">
        <v>-0.407554</v>
      </c>
      <c r="G6084" s="3">
        <v>0.16</v>
      </c>
      <c r="H6084" s="3">
        <v>18377.91</v>
      </c>
      <c r="I6084" s="3">
        <v>11011.39</v>
      </c>
      <c r="J6084" s="3">
        <v>-9.11</v>
      </c>
      <c r="K6084" s="3">
        <v>71612.35</v>
      </c>
      <c r="L6084" s="3">
        <v>20.11</v>
      </c>
      <c r="M6084" s="3">
        <v>45.09</v>
      </c>
      <c r="N6084" s="3">
        <v>27.72</v>
      </c>
      <c r="O6084" s="3">
        <v>6.73</v>
      </c>
      <c r="P6084" s="3">
        <v>3.25</v>
      </c>
      <c r="Q6084" s="3">
        <v>42.35</v>
      </c>
      <c r="R6084" s="3">
        <v>24.64</v>
      </c>
      <c r="S6084" s="3">
        <v>29.69</v>
      </c>
      <c r="T6084" s="3">
        <v>1645.8474754132</v>
      </c>
      <c r="U6084" s="3">
        <v>1662.5853</v>
      </c>
    </row>
    <row r="6085" hidden="1">
      <c r="A6085" s="10" t="str">
        <f t="shared" si="1"/>
        <v>French Guiana2017</v>
      </c>
      <c r="B6085" s="1" t="s">
        <v>84</v>
      </c>
      <c r="C6085" s="3">
        <v>2017.0</v>
      </c>
      <c r="D6085" s="3">
        <v>0.0</v>
      </c>
      <c r="E6085" s="3">
        <v>0.0</v>
      </c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3">
        <v>0.0</v>
      </c>
      <c r="U6085" s="3">
        <v>0.0</v>
      </c>
    </row>
    <row r="6086" hidden="1">
      <c r="A6086" s="10" t="str">
        <f t="shared" si="1"/>
        <v>Guyana2017</v>
      </c>
      <c r="B6086" s="1" t="s">
        <v>98</v>
      </c>
      <c r="C6086" s="3">
        <v>2017.0</v>
      </c>
      <c r="D6086" s="3">
        <v>41.82</v>
      </c>
      <c r="E6086" s="3">
        <v>78.8</v>
      </c>
      <c r="F6086" s="2"/>
      <c r="G6086" s="3">
        <v>0.17</v>
      </c>
      <c r="H6086" s="3">
        <v>1761.55</v>
      </c>
      <c r="I6086" s="3">
        <v>1789.69</v>
      </c>
      <c r="J6086" s="2"/>
      <c r="K6086" s="3">
        <v>4748.17</v>
      </c>
      <c r="L6086" s="3">
        <v>25.72</v>
      </c>
      <c r="M6086" s="3">
        <v>53.08</v>
      </c>
      <c r="N6086" s="3">
        <v>17.15</v>
      </c>
      <c r="O6086" s="3">
        <v>4.05</v>
      </c>
      <c r="P6086" s="3">
        <v>19.1</v>
      </c>
      <c r="Q6086" s="3">
        <v>5.23</v>
      </c>
      <c r="R6086" s="3">
        <v>48.57</v>
      </c>
      <c r="S6086" s="3">
        <v>27.1</v>
      </c>
      <c r="T6086" s="3">
        <v>1848.63930669163</v>
      </c>
      <c r="U6086" s="3">
        <v>2025.6956</v>
      </c>
    </row>
    <row r="6087" hidden="1">
      <c r="A6087" s="10" t="str">
        <f t="shared" si="1"/>
        <v>Hong Kong SAR, China2017</v>
      </c>
      <c r="B6087" s="1" t="s">
        <v>100</v>
      </c>
      <c r="C6087" s="3">
        <v>2017.0</v>
      </c>
      <c r="D6087" s="3">
        <v>2.87</v>
      </c>
      <c r="E6087" s="3">
        <v>80.96</v>
      </c>
      <c r="F6087" s="2"/>
      <c r="G6087" s="3">
        <v>0.05</v>
      </c>
      <c r="H6087" s="3">
        <v>589317.44</v>
      </c>
      <c r="I6087" s="3">
        <v>549861.46</v>
      </c>
      <c r="J6087" s="3">
        <v>1.01</v>
      </c>
      <c r="K6087" s="3">
        <v>341244.0</v>
      </c>
      <c r="L6087" s="3">
        <v>62.58</v>
      </c>
      <c r="M6087" s="3">
        <v>18.38</v>
      </c>
      <c r="N6087" s="3">
        <v>15.49</v>
      </c>
      <c r="O6087" s="3">
        <v>3.45</v>
      </c>
      <c r="P6087" s="3">
        <v>63.24</v>
      </c>
      <c r="Q6087" s="3">
        <v>14.41</v>
      </c>
      <c r="R6087" s="3">
        <v>19.54</v>
      </c>
      <c r="S6087" s="3">
        <v>2.7</v>
      </c>
      <c r="T6087" s="3">
        <v>3798.66336608906</v>
      </c>
      <c r="U6087" s="3">
        <v>4359.7211</v>
      </c>
    </row>
    <row r="6088" hidden="1">
      <c r="A6088" s="10" t="str">
        <f t="shared" si="1"/>
        <v>Honduras2017</v>
      </c>
      <c r="B6088" s="1" t="s">
        <v>99</v>
      </c>
      <c r="C6088" s="3">
        <v>2017.0</v>
      </c>
      <c r="D6088" s="3">
        <v>71.79</v>
      </c>
      <c r="E6088" s="3">
        <v>73.55</v>
      </c>
      <c r="F6088" s="3">
        <v>-0.44762</v>
      </c>
      <c r="G6088" s="3">
        <v>0.29</v>
      </c>
      <c r="H6088" s="3">
        <v>8612.24</v>
      </c>
      <c r="I6088" s="3">
        <v>4970.14</v>
      </c>
      <c r="J6088" s="3">
        <v>-15.14</v>
      </c>
      <c r="K6088" s="3">
        <v>23136.23</v>
      </c>
      <c r="L6088" s="3">
        <v>19.47</v>
      </c>
      <c r="M6088" s="3">
        <v>54.08</v>
      </c>
      <c r="N6088" s="3">
        <v>21.0</v>
      </c>
      <c r="O6088" s="3">
        <v>5.45</v>
      </c>
      <c r="P6088" s="3">
        <v>3.03</v>
      </c>
      <c r="Q6088" s="3">
        <v>27.69</v>
      </c>
      <c r="R6088" s="3">
        <v>20.31</v>
      </c>
      <c r="S6088" s="3">
        <v>48.97</v>
      </c>
      <c r="T6088" s="3">
        <v>1654.30403127182</v>
      </c>
      <c r="U6088" s="3">
        <v>2430.3027</v>
      </c>
    </row>
    <row r="6089" hidden="1">
      <c r="A6089" s="10" t="str">
        <f t="shared" si="1"/>
        <v>Croatia2017</v>
      </c>
      <c r="B6089" s="1" t="s">
        <v>63</v>
      </c>
      <c r="C6089" s="3">
        <v>2017.0</v>
      </c>
      <c r="D6089" s="3">
        <v>33.36</v>
      </c>
      <c r="E6089" s="3">
        <v>63.89</v>
      </c>
      <c r="F6089" s="3">
        <v>0.89337</v>
      </c>
      <c r="G6089" s="3">
        <v>0.06</v>
      </c>
      <c r="H6089" s="3">
        <v>24512.65</v>
      </c>
      <c r="I6089" s="3">
        <v>15732.49</v>
      </c>
      <c r="J6089" s="3">
        <v>0.61</v>
      </c>
      <c r="K6089" s="3">
        <v>55481.64</v>
      </c>
      <c r="L6089" s="3">
        <v>20.52</v>
      </c>
      <c r="M6089" s="3">
        <v>43.37</v>
      </c>
      <c r="N6089" s="3">
        <v>25.64</v>
      </c>
      <c r="O6089" s="3">
        <v>10.46</v>
      </c>
      <c r="P6089" s="3">
        <v>21.29</v>
      </c>
      <c r="Q6089" s="3">
        <v>44.2</v>
      </c>
      <c r="R6089" s="3">
        <v>25.49</v>
      </c>
      <c r="S6089" s="3">
        <v>8.83</v>
      </c>
      <c r="T6089" s="3">
        <v>1728.12295939545</v>
      </c>
      <c r="U6089" s="3">
        <v>921.9575</v>
      </c>
    </row>
    <row r="6090" hidden="1">
      <c r="A6090" s="10" t="str">
        <f t="shared" si="1"/>
        <v>Hungary2017</v>
      </c>
      <c r="B6090" s="1" t="s">
        <v>101</v>
      </c>
      <c r="C6090" s="3">
        <v>2017.0</v>
      </c>
      <c r="D6090" s="3">
        <v>13.64</v>
      </c>
      <c r="E6090" s="3">
        <v>69.39</v>
      </c>
      <c r="F6090" s="3">
        <v>1.694903</v>
      </c>
      <c r="G6090" s="3">
        <v>0.09</v>
      </c>
      <c r="H6090" s="3">
        <v>104283.8</v>
      </c>
      <c r="I6090" s="3">
        <v>113382.08</v>
      </c>
      <c r="J6090" s="3">
        <v>6.82</v>
      </c>
      <c r="K6090" s="3">
        <v>142962.0</v>
      </c>
      <c r="L6090" s="3">
        <v>40.23</v>
      </c>
      <c r="M6090" s="3">
        <v>29.16</v>
      </c>
      <c r="N6090" s="3">
        <v>18.76</v>
      </c>
      <c r="O6090" s="3">
        <v>5.09</v>
      </c>
      <c r="P6090" s="3">
        <v>41.56</v>
      </c>
      <c r="Q6090" s="3">
        <v>36.38</v>
      </c>
      <c r="R6090" s="3">
        <v>14.16</v>
      </c>
      <c r="S6090" s="3">
        <v>4.86</v>
      </c>
      <c r="T6090" s="3">
        <v>2686.69235219179</v>
      </c>
      <c r="U6090" s="3">
        <v>2011.8052</v>
      </c>
    </row>
    <row r="6091" hidden="1">
      <c r="A6091" s="10" t="str">
        <f t="shared" si="1"/>
        <v>Indonesia2017</v>
      </c>
      <c r="B6091" s="1" t="s">
        <v>104</v>
      </c>
      <c r="C6091" s="3">
        <v>2017.0</v>
      </c>
      <c r="D6091" s="3">
        <v>54.03</v>
      </c>
      <c r="E6091" s="3">
        <v>50.85</v>
      </c>
      <c r="F6091" s="3">
        <v>-0.072977</v>
      </c>
      <c r="G6091" s="3">
        <v>0.06</v>
      </c>
      <c r="H6091" s="3">
        <v>157388.17</v>
      </c>
      <c r="I6091" s="3">
        <v>168810.04</v>
      </c>
      <c r="J6091" s="3">
        <v>1.0</v>
      </c>
      <c r="K6091" s="3">
        <v>1015620.0</v>
      </c>
      <c r="L6091" s="3">
        <v>27.19</v>
      </c>
      <c r="M6091" s="3">
        <v>23.66</v>
      </c>
      <c r="N6091" s="3">
        <v>32.75</v>
      </c>
      <c r="O6091" s="3">
        <v>16.02</v>
      </c>
      <c r="P6091" s="3">
        <v>8.88</v>
      </c>
      <c r="Q6091" s="3">
        <v>39.39</v>
      </c>
      <c r="R6091" s="3">
        <v>26.27</v>
      </c>
      <c r="S6091" s="3">
        <v>24.99</v>
      </c>
      <c r="T6091" s="3">
        <v>1862.41957173773</v>
      </c>
      <c r="U6091" s="3">
        <v>1113.3289</v>
      </c>
    </row>
    <row r="6092" hidden="1">
      <c r="A6092" s="10" t="str">
        <f t="shared" si="1"/>
        <v>India2017</v>
      </c>
      <c r="B6092" s="1" t="s">
        <v>103</v>
      </c>
      <c r="C6092" s="3">
        <v>2017.0</v>
      </c>
      <c r="D6092" s="3">
        <v>26.39</v>
      </c>
      <c r="E6092" s="3">
        <v>32.4</v>
      </c>
      <c r="F6092" s="3">
        <v>0.262126</v>
      </c>
      <c r="G6092" s="3">
        <v>0.05</v>
      </c>
      <c r="H6092" s="3">
        <v>444052.35</v>
      </c>
      <c r="I6092" s="3">
        <v>294364.49</v>
      </c>
      <c r="J6092" s="3">
        <v>-3.16</v>
      </c>
      <c r="K6092" s="3">
        <v>2652750.0</v>
      </c>
      <c r="L6092" s="3">
        <v>21.26</v>
      </c>
      <c r="M6092" s="3">
        <v>11.14</v>
      </c>
      <c r="N6092" s="3">
        <v>33.02</v>
      </c>
      <c r="O6092" s="3">
        <v>33.53</v>
      </c>
      <c r="P6092" s="3">
        <v>13.78</v>
      </c>
      <c r="Q6092" s="3">
        <v>44.02</v>
      </c>
      <c r="R6092" s="3">
        <v>33.2</v>
      </c>
      <c r="S6092" s="3">
        <v>8.63</v>
      </c>
      <c r="T6092" s="3">
        <v>1813.13797179927</v>
      </c>
      <c r="U6092" s="3">
        <v>999.7705</v>
      </c>
    </row>
    <row r="6093" hidden="1">
      <c r="A6093" s="10" t="str">
        <f t="shared" si="1"/>
        <v>Ireland2017</v>
      </c>
      <c r="B6093" s="1" t="s">
        <v>106</v>
      </c>
      <c r="C6093" s="3">
        <v>2017.0</v>
      </c>
      <c r="D6093" s="3">
        <v>12.44</v>
      </c>
      <c r="E6093" s="3">
        <v>71.38</v>
      </c>
      <c r="F6093" s="3">
        <v>1.444823</v>
      </c>
      <c r="G6093" s="3">
        <v>0.11</v>
      </c>
      <c r="H6093" s="3">
        <v>88828.36</v>
      </c>
      <c r="I6093" s="3">
        <v>138072.21</v>
      </c>
      <c r="J6093" s="3">
        <v>22.09</v>
      </c>
      <c r="K6093" s="3">
        <v>335663.0</v>
      </c>
      <c r="L6093" s="3">
        <v>38.56</v>
      </c>
      <c r="M6093" s="3">
        <v>32.82</v>
      </c>
      <c r="N6093" s="3">
        <v>20.07</v>
      </c>
      <c r="O6093" s="3">
        <v>5.74</v>
      </c>
      <c r="P6093" s="3">
        <v>23.01</v>
      </c>
      <c r="Q6093" s="3">
        <v>28.03</v>
      </c>
      <c r="R6093" s="3">
        <v>43.97</v>
      </c>
      <c r="S6093" s="3">
        <v>4.15</v>
      </c>
      <c r="T6093" s="3">
        <v>2065.10015273838</v>
      </c>
      <c r="U6093" s="3">
        <v>3406.9552</v>
      </c>
    </row>
    <row r="6094" hidden="1">
      <c r="A6094" s="10" t="str">
        <f t="shared" si="1"/>
        <v>Iran, Islamic Rep.2017</v>
      </c>
      <c r="B6094" s="1" t="s">
        <v>105</v>
      </c>
      <c r="C6094" s="3">
        <v>2017.0</v>
      </c>
      <c r="D6094" s="3">
        <v>79.84</v>
      </c>
      <c r="E6094" s="3">
        <v>52.02</v>
      </c>
      <c r="F6094" s="3">
        <v>-0.305601</v>
      </c>
      <c r="G6094" s="3">
        <v>0.13</v>
      </c>
      <c r="H6094" s="3">
        <v>51612.28</v>
      </c>
      <c r="I6094" s="3">
        <v>105844.09</v>
      </c>
      <c r="J6094" s="3">
        <v>1.1</v>
      </c>
      <c r="K6094" s="3">
        <v>445345.0</v>
      </c>
      <c r="L6094" s="3">
        <v>31.69</v>
      </c>
      <c r="M6094" s="3">
        <v>20.33</v>
      </c>
      <c r="N6094" s="3">
        <v>27.9</v>
      </c>
      <c r="O6094" s="3">
        <v>11.68</v>
      </c>
      <c r="P6094" s="3">
        <v>1.0</v>
      </c>
      <c r="Q6094" s="3">
        <v>30.27</v>
      </c>
      <c r="R6094" s="3">
        <v>17.19</v>
      </c>
      <c r="S6094" s="3">
        <v>51.37</v>
      </c>
      <c r="T6094" s="3">
        <v>2016.64985042435</v>
      </c>
      <c r="U6094" s="3">
        <v>5165.4213</v>
      </c>
    </row>
    <row r="6095" hidden="1">
      <c r="A6095" s="10" t="str">
        <f t="shared" si="1"/>
        <v>Iceland2017</v>
      </c>
      <c r="B6095" s="1" t="s">
        <v>102</v>
      </c>
      <c r="C6095" s="3">
        <v>2017.0</v>
      </c>
      <c r="D6095" s="3">
        <v>44.64</v>
      </c>
      <c r="E6095" s="3">
        <v>75.77</v>
      </c>
      <c r="F6095" s="2"/>
      <c r="G6095" s="3">
        <v>0.09</v>
      </c>
      <c r="H6095" s="3">
        <v>6970.76</v>
      </c>
      <c r="I6095" s="3">
        <v>4882.61</v>
      </c>
      <c r="J6095" s="3">
        <v>4.14</v>
      </c>
      <c r="K6095" s="3">
        <v>24488.18</v>
      </c>
      <c r="L6095" s="3">
        <v>28.84</v>
      </c>
      <c r="M6095" s="3">
        <v>46.93</v>
      </c>
      <c r="N6095" s="3">
        <v>19.76</v>
      </c>
      <c r="O6095" s="3">
        <v>4.45</v>
      </c>
      <c r="P6095" s="3">
        <v>7.02</v>
      </c>
      <c r="Q6095" s="3">
        <v>9.51</v>
      </c>
      <c r="R6095" s="3">
        <v>52.74</v>
      </c>
      <c r="S6095" s="3">
        <v>29.9</v>
      </c>
      <c r="T6095" s="3">
        <v>2001.1538967686</v>
      </c>
      <c r="U6095" s="3">
        <v>3224.8836</v>
      </c>
    </row>
    <row r="6096" hidden="1">
      <c r="A6096" s="10" t="str">
        <f t="shared" si="1"/>
        <v>Israel2017</v>
      </c>
      <c r="B6096" s="1" t="s">
        <v>107</v>
      </c>
      <c r="C6096" s="3">
        <v>2017.0</v>
      </c>
      <c r="D6096" s="3">
        <v>5.89</v>
      </c>
      <c r="E6096" s="3">
        <v>60.26</v>
      </c>
      <c r="F6096" s="3">
        <v>1.158779</v>
      </c>
      <c r="G6096" s="3">
        <v>0.14</v>
      </c>
      <c r="H6096" s="3">
        <v>69115.98</v>
      </c>
      <c r="I6096" s="3">
        <v>61150.14</v>
      </c>
      <c r="J6096" s="3">
        <v>1.2</v>
      </c>
      <c r="K6096" s="3">
        <v>353253.0</v>
      </c>
      <c r="L6096" s="3">
        <v>29.03</v>
      </c>
      <c r="M6096" s="3">
        <v>31.23</v>
      </c>
      <c r="N6096" s="3">
        <v>21.14</v>
      </c>
      <c r="O6096" s="3">
        <v>17.47</v>
      </c>
      <c r="P6096" s="3">
        <v>27.15</v>
      </c>
      <c r="Q6096" s="3">
        <v>24.86</v>
      </c>
      <c r="R6096" s="3">
        <v>37.5</v>
      </c>
      <c r="S6096" s="3">
        <v>6.92</v>
      </c>
      <c r="T6096" s="3">
        <v>2071.7533544362</v>
      </c>
      <c r="U6096" s="3">
        <v>1774.1977</v>
      </c>
    </row>
    <row r="6097" hidden="1">
      <c r="A6097" s="10" t="str">
        <f t="shared" si="1"/>
        <v>Italy2017</v>
      </c>
      <c r="B6097" s="1" t="s">
        <v>108</v>
      </c>
      <c r="C6097" s="3">
        <v>2017.0</v>
      </c>
      <c r="D6097" s="3">
        <v>14.85</v>
      </c>
      <c r="E6097" s="3">
        <v>57.75</v>
      </c>
      <c r="F6097" s="3">
        <v>1.437456</v>
      </c>
      <c r="G6097" s="3">
        <v>0.04</v>
      </c>
      <c r="H6097" s="3">
        <v>453583.03</v>
      </c>
      <c r="I6097" s="3">
        <v>507430.24</v>
      </c>
      <c r="J6097" s="3">
        <v>2.86</v>
      </c>
      <c r="K6097" s="3">
        <v>1961800.0</v>
      </c>
      <c r="L6097" s="3">
        <v>21.34</v>
      </c>
      <c r="M6097" s="3">
        <v>36.41</v>
      </c>
      <c r="N6097" s="3">
        <v>27.28</v>
      </c>
      <c r="O6097" s="3">
        <v>13.47</v>
      </c>
      <c r="P6097" s="3">
        <v>31.4</v>
      </c>
      <c r="Q6097" s="3">
        <v>43.16</v>
      </c>
      <c r="R6097" s="3">
        <v>20.61</v>
      </c>
      <c r="S6097" s="3">
        <v>2.83</v>
      </c>
      <c r="T6097" s="3">
        <v>1722.0284316554</v>
      </c>
      <c r="U6097" s="3">
        <v>1174.6511</v>
      </c>
    </row>
    <row r="6098" hidden="1">
      <c r="A6098" s="10" t="str">
        <f t="shared" si="1"/>
        <v>Jamaica2017</v>
      </c>
      <c r="B6098" s="1" t="s">
        <v>109</v>
      </c>
      <c r="C6098" s="3">
        <v>2017.0</v>
      </c>
      <c r="D6098" s="3">
        <v>52.4</v>
      </c>
      <c r="E6098" s="3">
        <v>73.81</v>
      </c>
      <c r="F6098" s="3">
        <v>-0.362252</v>
      </c>
      <c r="G6098" s="3">
        <v>0.13</v>
      </c>
      <c r="H6098" s="3">
        <v>5818.1</v>
      </c>
      <c r="I6098" s="3">
        <v>1309.72</v>
      </c>
      <c r="J6098" s="3">
        <v>-14.22</v>
      </c>
      <c r="K6098" s="3">
        <v>14806.34</v>
      </c>
      <c r="L6098" s="3">
        <v>16.86</v>
      </c>
      <c r="M6098" s="3">
        <v>56.95</v>
      </c>
      <c r="N6098" s="3">
        <v>14.12</v>
      </c>
      <c r="O6098" s="3">
        <v>11.12</v>
      </c>
      <c r="P6098" s="3">
        <v>2.57</v>
      </c>
      <c r="Q6098" s="3">
        <v>38.87</v>
      </c>
      <c r="R6098" s="3">
        <v>41.71</v>
      </c>
      <c r="S6098" s="3">
        <v>15.47</v>
      </c>
      <c r="T6098" s="3">
        <v>1718.1967095057</v>
      </c>
      <c r="U6098" s="3">
        <v>2392.8704</v>
      </c>
    </row>
    <row r="6099" hidden="1">
      <c r="A6099" s="10" t="str">
        <f t="shared" si="1"/>
        <v>Jordan2017</v>
      </c>
      <c r="B6099" s="1" t="s">
        <v>111</v>
      </c>
      <c r="C6099" s="3">
        <v>2017.0</v>
      </c>
      <c r="D6099" s="3">
        <v>25.08</v>
      </c>
      <c r="E6099" s="3">
        <v>61.3</v>
      </c>
      <c r="F6099" s="3">
        <v>0.079237</v>
      </c>
      <c r="G6099" s="3">
        <v>0.1</v>
      </c>
      <c r="H6099" s="3">
        <v>20407.33</v>
      </c>
      <c r="I6099" s="3">
        <v>7469.24</v>
      </c>
      <c r="J6099" s="3">
        <v>-21.1</v>
      </c>
      <c r="K6099" s="3">
        <v>41408.96</v>
      </c>
      <c r="L6099" s="3">
        <v>18.99</v>
      </c>
      <c r="M6099" s="3">
        <v>42.31</v>
      </c>
      <c r="N6099" s="3">
        <v>22.8</v>
      </c>
      <c r="O6099" s="3">
        <v>14.14</v>
      </c>
      <c r="P6099" s="3">
        <v>9.12</v>
      </c>
      <c r="Q6099" s="3">
        <v>48.47</v>
      </c>
      <c r="R6099" s="3">
        <v>25.24</v>
      </c>
      <c r="S6099" s="3">
        <v>16.93</v>
      </c>
      <c r="T6099" s="3">
        <v>1599.54275800958</v>
      </c>
      <c r="U6099" s="3">
        <v>1476.3977</v>
      </c>
    </row>
    <row r="6100" hidden="1">
      <c r="A6100" s="10" t="str">
        <f t="shared" si="1"/>
        <v>Japan2017</v>
      </c>
      <c r="B6100" s="1" t="s">
        <v>110</v>
      </c>
      <c r="C6100" s="3">
        <v>2017.0</v>
      </c>
      <c r="D6100" s="3">
        <v>3.56</v>
      </c>
      <c r="E6100" s="3">
        <v>59.84</v>
      </c>
      <c r="F6100" s="3">
        <v>2.444078</v>
      </c>
      <c r="G6100" s="3">
        <v>0.09</v>
      </c>
      <c r="H6100" s="3">
        <v>671474.31</v>
      </c>
      <c r="I6100" s="3">
        <v>698097.19</v>
      </c>
      <c r="J6100" s="3">
        <v>0.93</v>
      </c>
      <c r="K6100" s="3">
        <v>4866860.0</v>
      </c>
      <c r="L6100" s="3">
        <v>26.8</v>
      </c>
      <c r="M6100" s="3">
        <v>33.04</v>
      </c>
      <c r="N6100" s="3">
        <v>15.12</v>
      </c>
      <c r="O6100" s="3">
        <v>23.34</v>
      </c>
      <c r="P6100" s="3">
        <v>47.56</v>
      </c>
      <c r="Q6100" s="3">
        <v>24.68</v>
      </c>
      <c r="R6100" s="3">
        <v>19.91</v>
      </c>
      <c r="S6100" s="3">
        <v>1.54</v>
      </c>
      <c r="T6100" s="3">
        <v>1790.99677263291</v>
      </c>
      <c r="U6100" s="3">
        <v>2044.4097</v>
      </c>
    </row>
    <row r="6101" hidden="1">
      <c r="A6101" s="10" t="str">
        <f t="shared" si="1"/>
        <v>Kazakhstan2017</v>
      </c>
      <c r="B6101" s="1" t="s">
        <v>112</v>
      </c>
      <c r="C6101" s="3">
        <v>2017.0</v>
      </c>
      <c r="D6101" s="3">
        <v>73.59</v>
      </c>
      <c r="E6101" s="3">
        <v>70.66</v>
      </c>
      <c r="F6101" s="3">
        <v>-0.479844</v>
      </c>
      <c r="G6101" s="3">
        <v>0.06</v>
      </c>
      <c r="H6101" s="3">
        <v>29599.36</v>
      </c>
      <c r="I6101" s="3">
        <v>48502.74</v>
      </c>
      <c r="J6101" s="3">
        <v>7.97</v>
      </c>
      <c r="K6101" s="3">
        <v>166806.0</v>
      </c>
      <c r="L6101" s="3">
        <v>32.95</v>
      </c>
      <c r="M6101" s="3">
        <v>37.71</v>
      </c>
      <c r="N6101" s="3">
        <v>22.23</v>
      </c>
      <c r="O6101" s="3">
        <v>6.94</v>
      </c>
      <c r="P6101" s="3">
        <v>1.24</v>
      </c>
      <c r="Q6101" s="3">
        <v>8.83</v>
      </c>
      <c r="R6101" s="3">
        <v>25.12</v>
      </c>
      <c r="S6101" s="3">
        <v>64.77</v>
      </c>
      <c r="T6101" s="3">
        <v>2180.17497703388</v>
      </c>
      <c r="U6101" s="3">
        <v>4407.7362</v>
      </c>
    </row>
    <row r="6102" hidden="1">
      <c r="A6102" s="10" t="str">
        <f t="shared" si="1"/>
        <v>Kenya2017</v>
      </c>
      <c r="B6102" s="1" t="s">
        <v>113</v>
      </c>
      <c r="C6102" s="3">
        <v>2017.0</v>
      </c>
      <c r="D6102" s="3">
        <v>72.48</v>
      </c>
      <c r="E6102" s="3">
        <v>63.62</v>
      </c>
      <c r="F6102" s="3">
        <v>-0.549171</v>
      </c>
      <c r="G6102" s="3">
        <v>0.05</v>
      </c>
      <c r="H6102" s="3">
        <v>16690.2</v>
      </c>
      <c r="I6102" s="3">
        <v>5747.41</v>
      </c>
      <c r="J6102" s="3">
        <v>-10.93</v>
      </c>
      <c r="K6102" s="3">
        <v>78965.0</v>
      </c>
      <c r="L6102" s="3">
        <v>25.37</v>
      </c>
      <c r="M6102" s="3">
        <v>38.25</v>
      </c>
      <c r="N6102" s="3">
        <v>28.45</v>
      </c>
      <c r="O6102" s="3">
        <v>7.18</v>
      </c>
      <c r="P6102" s="3">
        <v>3.45</v>
      </c>
      <c r="Q6102" s="3">
        <v>66.94</v>
      </c>
      <c r="R6102" s="3">
        <v>10.35</v>
      </c>
      <c r="S6102" s="3">
        <v>19.04</v>
      </c>
      <c r="T6102" s="3">
        <v>1673.88661026562</v>
      </c>
      <c r="U6102" s="3">
        <v>2738.404</v>
      </c>
    </row>
    <row r="6103" hidden="1">
      <c r="A6103" s="10" t="str">
        <f t="shared" si="1"/>
        <v>Kyrgyz Republic2017</v>
      </c>
      <c r="B6103" s="1" t="s">
        <v>117</v>
      </c>
      <c r="C6103" s="3">
        <v>2017.0</v>
      </c>
      <c r="D6103" s="3">
        <v>26.46</v>
      </c>
      <c r="E6103" s="3">
        <v>73.29</v>
      </c>
      <c r="F6103" s="3">
        <v>0.056509</v>
      </c>
      <c r="G6103" s="3">
        <v>0.13</v>
      </c>
      <c r="H6103" s="3">
        <v>4487.29</v>
      </c>
      <c r="I6103" s="3">
        <v>1757.46</v>
      </c>
      <c r="J6103" s="3">
        <v>-32.11</v>
      </c>
      <c r="K6103" s="3">
        <v>7702.93</v>
      </c>
      <c r="L6103" s="3">
        <v>17.26</v>
      </c>
      <c r="M6103" s="3">
        <v>56.03</v>
      </c>
      <c r="N6103" s="3">
        <v>21.91</v>
      </c>
      <c r="O6103" s="3">
        <v>4.58</v>
      </c>
      <c r="P6103" s="3">
        <v>11.92</v>
      </c>
      <c r="Q6103" s="3">
        <v>19.31</v>
      </c>
      <c r="R6103" s="3">
        <v>50.0</v>
      </c>
      <c r="S6103" s="3">
        <v>18.7</v>
      </c>
      <c r="T6103" s="3">
        <v>1694.9910891388</v>
      </c>
      <c r="U6103" s="3">
        <v>2245.3368</v>
      </c>
    </row>
    <row r="6104" hidden="1">
      <c r="A6104" s="10" t="str">
        <f t="shared" si="1"/>
        <v>Cambodia2017</v>
      </c>
      <c r="B6104" s="1" t="s">
        <v>48</v>
      </c>
      <c r="C6104" s="3">
        <v>2017.0</v>
      </c>
      <c r="D6104" s="3">
        <v>6.41</v>
      </c>
      <c r="E6104" s="3">
        <v>46.65</v>
      </c>
      <c r="F6104" s="3">
        <v>-0.654185</v>
      </c>
      <c r="G6104" s="3">
        <v>0.06</v>
      </c>
      <c r="H6104" s="3">
        <v>14283.41</v>
      </c>
      <c r="I6104" s="3">
        <v>11278.13</v>
      </c>
      <c r="J6104" s="3">
        <v>-3.42</v>
      </c>
      <c r="K6104" s="3">
        <v>22177.2</v>
      </c>
      <c r="L6104" s="3">
        <v>14.71</v>
      </c>
      <c r="M6104" s="3">
        <v>31.94</v>
      </c>
      <c r="N6104" s="3">
        <v>48.4</v>
      </c>
      <c r="O6104" s="3">
        <v>4.93</v>
      </c>
      <c r="P6104" s="3">
        <v>3.29</v>
      </c>
      <c r="Q6104" s="3">
        <v>85.93</v>
      </c>
      <c r="R6104" s="3">
        <v>7.67</v>
      </c>
      <c r="S6104" s="3">
        <v>3.08</v>
      </c>
      <c r="T6104" s="3">
        <v>2056.86142789696</v>
      </c>
      <c r="U6104" s="3">
        <v>4240.2295</v>
      </c>
    </row>
    <row r="6105" hidden="1">
      <c r="A6105" s="10" t="str">
        <f t="shared" si="1"/>
        <v>Kiribati2017</v>
      </c>
      <c r="B6105" s="1" t="s">
        <v>114</v>
      </c>
      <c r="C6105" s="3">
        <v>2017.0</v>
      </c>
      <c r="D6105" s="3">
        <v>0.0</v>
      </c>
      <c r="E6105" s="3">
        <v>0.0</v>
      </c>
      <c r="F6105" s="2"/>
      <c r="G6105" s="2"/>
      <c r="H6105" s="2"/>
      <c r="I6105" s="2"/>
      <c r="J6105" s="3">
        <v>-88.18</v>
      </c>
      <c r="K6105" s="3">
        <v>187.28</v>
      </c>
      <c r="L6105" s="2"/>
      <c r="M6105" s="2"/>
      <c r="N6105" s="2"/>
      <c r="O6105" s="2"/>
      <c r="P6105" s="2"/>
      <c r="Q6105" s="2"/>
      <c r="R6105" s="2"/>
      <c r="S6105" s="2"/>
      <c r="T6105" s="3">
        <v>1761.85686159927</v>
      </c>
      <c r="U6105" s="3">
        <v>0.0</v>
      </c>
    </row>
    <row r="6106" hidden="1">
      <c r="A6106" s="10" t="str">
        <f t="shared" si="1"/>
        <v>St. Kitts and Nevis2017</v>
      </c>
      <c r="B6106" s="1" t="s">
        <v>190</v>
      </c>
      <c r="C6106" s="3">
        <v>2017.0</v>
      </c>
      <c r="D6106" s="3">
        <v>23.43</v>
      </c>
      <c r="E6106" s="3">
        <v>78.14</v>
      </c>
      <c r="F6106" s="2"/>
      <c r="G6106" s="3">
        <v>0.39</v>
      </c>
      <c r="H6106" s="3">
        <v>308.95</v>
      </c>
      <c r="I6106" s="3">
        <v>33.25</v>
      </c>
      <c r="J6106" s="2"/>
      <c r="K6106" s="3">
        <v>996.94</v>
      </c>
      <c r="L6106" s="3">
        <v>19.58</v>
      </c>
      <c r="M6106" s="3">
        <v>58.56</v>
      </c>
      <c r="N6106" s="3">
        <v>12.9</v>
      </c>
      <c r="O6106" s="3">
        <v>8.96</v>
      </c>
      <c r="P6106" s="3">
        <v>59.08</v>
      </c>
      <c r="Q6106" s="3">
        <v>34.28</v>
      </c>
      <c r="R6106" s="3">
        <v>5.24</v>
      </c>
      <c r="S6106" s="3">
        <v>1.4</v>
      </c>
      <c r="T6106" s="3">
        <v>2003.95844819765</v>
      </c>
      <c r="U6106" s="3">
        <v>3742.2402</v>
      </c>
    </row>
    <row r="6107" hidden="1">
      <c r="A6107" s="10" t="str">
        <f t="shared" si="1"/>
        <v>Korea, Rep.2017</v>
      </c>
      <c r="B6107" s="1" t="s">
        <v>115</v>
      </c>
      <c r="C6107" s="3">
        <v>2017.0</v>
      </c>
      <c r="D6107" s="3">
        <v>8.48</v>
      </c>
      <c r="E6107" s="3">
        <v>56.56</v>
      </c>
      <c r="F6107" s="3">
        <v>2.127747</v>
      </c>
      <c r="G6107" s="3">
        <v>0.11</v>
      </c>
      <c r="H6107" s="3">
        <v>478469.17</v>
      </c>
      <c r="I6107" s="3">
        <v>573627.37</v>
      </c>
      <c r="J6107" s="3">
        <v>4.75</v>
      </c>
      <c r="K6107" s="3">
        <v>1623900.0</v>
      </c>
      <c r="L6107" s="3">
        <v>33.89</v>
      </c>
      <c r="M6107" s="3">
        <v>22.67</v>
      </c>
      <c r="N6107" s="3">
        <v>19.47</v>
      </c>
      <c r="O6107" s="3">
        <v>23.94</v>
      </c>
      <c r="P6107" s="3">
        <v>54.91</v>
      </c>
      <c r="Q6107" s="3">
        <v>21.67</v>
      </c>
      <c r="R6107" s="3">
        <v>22.81</v>
      </c>
      <c r="S6107" s="3">
        <v>0.6</v>
      </c>
      <c r="T6107" s="3">
        <v>2009.19505268733</v>
      </c>
      <c r="U6107" s="3">
        <v>2231.3864</v>
      </c>
    </row>
    <row r="6108" hidden="1">
      <c r="A6108" s="10" t="str">
        <f t="shared" si="1"/>
        <v>Kuwait2017</v>
      </c>
      <c r="B6108" s="1" t="s">
        <v>116</v>
      </c>
      <c r="C6108" s="3">
        <v>2017.0</v>
      </c>
      <c r="D6108" s="3">
        <v>91.55</v>
      </c>
      <c r="E6108" s="3">
        <v>74.43</v>
      </c>
      <c r="F6108" s="3">
        <v>-0.264903</v>
      </c>
      <c r="G6108" s="3">
        <v>0.09</v>
      </c>
      <c r="H6108" s="3">
        <v>33597.83</v>
      </c>
      <c r="I6108" s="3">
        <v>54991.87</v>
      </c>
      <c r="J6108" s="3">
        <v>4.55</v>
      </c>
      <c r="K6108" s="3">
        <v>120707.0</v>
      </c>
      <c r="L6108" s="3">
        <v>31.11</v>
      </c>
      <c r="M6108" s="3">
        <v>43.32</v>
      </c>
      <c r="N6108" s="3">
        <v>17.13</v>
      </c>
      <c r="O6108" s="3">
        <v>8.31</v>
      </c>
      <c r="P6108" s="3">
        <v>1.31</v>
      </c>
      <c r="Q6108" s="3">
        <v>23.69</v>
      </c>
      <c r="R6108" s="3">
        <v>4.63</v>
      </c>
      <c r="S6108" s="3">
        <v>70.02</v>
      </c>
      <c r="T6108" s="3">
        <v>2359.68400896923</v>
      </c>
      <c r="U6108" s="3">
        <v>8144.792</v>
      </c>
    </row>
    <row r="6109" hidden="1">
      <c r="A6109" s="10" t="str">
        <f t="shared" si="1"/>
        <v>Lebanon2017</v>
      </c>
      <c r="B6109" s="1" t="s">
        <v>120</v>
      </c>
      <c r="C6109" s="3">
        <v>2017.0</v>
      </c>
      <c r="D6109" s="3">
        <v>58.42</v>
      </c>
      <c r="E6109" s="3">
        <v>62.34</v>
      </c>
      <c r="F6109" s="3">
        <v>0.437192</v>
      </c>
      <c r="G6109" s="3">
        <v>0.06</v>
      </c>
      <c r="H6109" s="3">
        <v>140411.76</v>
      </c>
      <c r="I6109" s="3">
        <v>8739.07</v>
      </c>
      <c r="J6109" s="3">
        <v>-24.55</v>
      </c>
      <c r="K6109" s="3">
        <v>53140.64</v>
      </c>
      <c r="L6109" s="3">
        <v>13.26</v>
      </c>
      <c r="M6109" s="3">
        <v>49.08</v>
      </c>
      <c r="N6109" s="3">
        <v>7.07</v>
      </c>
      <c r="O6109" s="3">
        <v>30.57</v>
      </c>
      <c r="P6109" s="3">
        <v>11.54</v>
      </c>
      <c r="Q6109" s="3">
        <v>70.06</v>
      </c>
      <c r="R6109" s="3">
        <v>13.87</v>
      </c>
      <c r="S6109" s="3">
        <v>4.49</v>
      </c>
      <c r="T6109" s="3">
        <v>1493.2465042179</v>
      </c>
      <c r="U6109" s="3">
        <v>2730.2305</v>
      </c>
    </row>
    <row r="6110" hidden="1">
      <c r="A6110" s="10" t="str">
        <f t="shared" si="1"/>
        <v>Libya2017</v>
      </c>
      <c r="B6110" s="1" t="s">
        <v>122</v>
      </c>
      <c r="C6110" s="3">
        <v>2017.0</v>
      </c>
      <c r="D6110" s="3">
        <v>0.0</v>
      </c>
      <c r="E6110" s="3">
        <v>0.0</v>
      </c>
      <c r="F6110" s="3">
        <v>-1.067632</v>
      </c>
      <c r="G6110" s="2"/>
      <c r="H6110" s="2"/>
      <c r="I6110" s="2"/>
      <c r="J6110" s="3">
        <v>10.15</v>
      </c>
      <c r="K6110" s="3">
        <v>37883.24</v>
      </c>
      <c r="L6110" s="2"/>
      <c r="M6110" s="2"/>
      <c r="N6110" s="2"/>
      <c r="O6110" s="2"/>
      <c r="P6110" s="2"/>
      <c r="Q6110" s="2"/>
      <c r="R6110" s="2"/>
      <c r="S6110" s="2"/>
      <c r="T6110" s="3">
        <v>1492.65328762207</v>
      </c>
      <c r="U6110" s="3">
        <v>0.0</v>
      </c>
    </row>
    <row r="6111" hidden="1">
      <c r="A6111" s="10" t="str">
        <f t="shared" si="1"/>
        <v>St. Lucia2017</v>
      </c>
      <c r="B6111" s="1" t="s">
        <v>191</v>
      </c>
      <c r="C6111" s="3">
        <v>2017.0</v>
      </c>
      <c r="D6111" s="3">
        <v>41.28</v>
      </c>
      <c r="E6111" s="3">
        <v>77.05</v>
      </c>
      <c r="F6111" s="2"/>
      <c r="G6111" s="3">
        <v>0.24</v>
      </c>
      <c r="H6111" s="3">
        <v>663.69</v>
      </c>
      <c r="I6111" s="3">
        <v>141.66</v>
      </c>
      <c r="J6111" s="2"/>
      <c r="K6111" s="3">
        <v>1999.09</v>
      </c>
      <c r="L6111" s="3">
        <v>17.31</v>
      </c>
      <c r="M6111" s="3">
        <v>59.74</v>
      </c>
      <c r="N6111" s="3">
        <v>14.58</v>
      </c>
      <c r="O6111" s="3">
        <v>7.68</v>
      </c>
      <c r="P6111" s="3">
        <v>21.28</v>
      </c>
      <c r="Q6111" s="3">
        <v>64.19</v>
      </c>
      <c r="R6111" s="3">
        <v>4.4</v>
      </c>
      <c r="S6111" s="3">
        <v>9.53</v>
      </c>
      <c r="T6111" s="3">
        <v>1651.11709098665</v>
      </c>
      <c r="U6111" s="3">
        <v>1242.1604</v>
      </c>
    </row>
    <row r="6112" hidden="1">
      <c r="A6112" s="10" t="str">
        <f t="shared" si="1"/>
        <v>Latin America &amp; Caribbean2017</v>
      </c>
      <c r="B6112" s="1" t="s">
        <v>118</v>
      </c>
      <c r="C6112" s="3">
        <v>2017.0</v>
      </c>
      <c r="D6112" s="3">
        <v>42.38</v>
      </c>
      <c r="E6112" s="3">
        <v>68.8</v>
      </c>
      <c r="F6112" s="2"/>
      <c r="G6112" s="2"/>
      <c r="H6112" s="3">
        <v>959640.47</v>
      </c>
      <c r="I6112" s="3">
        <v>943976.64</v>
      </c>
      <c r="J6112" s="3">
        <v>-0.55</v>
      </c>
      <c r="K6112" s="3">
        <v>5995430.0</v>
      </c>
      <c r="L6112" s="3">
        <v>35.59</v>
      </c>
      <c r="M6112" s="3">
        <v>33.21</v>
      </c>
      <c r="N6112" s="3">
        <v>21.27</v>
      </c>
      <c r="O6112" s="3">
        <v>6.13</v>
      </c>
      <c r="P6112" s="3">
        <v>25.13</v>
      </c>
      <c r="Q6112" s="3">
        <v>22.88</v>
      </c>
      <c r="R6112" s="3">
        <v>19.75</v>
      </c>
      <c r="S6112" s="3">
        <v>28.43</v>
      </c>
      <c r="T6112" s="3">
        <v>0.0</v>
      </c>
      <c r="U6112" s="3">
        <v>1002.6851</v>
      </c>
    </row>
    <row r="6113" hidden="1">
      <c r="A6113" s="10" t="str">
        <f t="shared" si="1"/>
        <v>Sri Lanka2017</v>
      </c>
      <c r="B6113" s="1" t="s">
        <v>189</v>
      </c>
      <c r="C6113" s="3">
        <v>2017.0</v>
      </c>
      <c r="D6113" s="3">
        <v>30.21</v>
      </c>
      <c r="E6113" s="3">
        <v>51.89</v>
      </c>
      <c r="F6113" s="3">
        <v>-0.506691</v>
      </c>
      <c r="G6113" s="3">
        <v>0.08</v>
      </c>
      <c r="H6113" s="3">
        <v>21316.2</v>
      </c>
      <c r="I6113" s="3">
        <v>11741.04</v>
      </c>
      <c r="J6113" s="3">
        <v>-7.22</v>
      </c>
      <c r="K6113" s="3">
        <v>87428.13</v>
      </c>
      <c r="L6113" s="3">
        <v>21.04</v>
      </c>
      <c r="M6113" s="3">
        <v>30.85</v>
      </c>
      <c r="N6113" s="3">
        <v>38.19</v>
      </c>
      <c r="O6113" s="3">
        <v>8.99</v>
      </c>
      <c r="P6113" s="3">
        <v>6.63</v>
      </c>
      <c r="Q6113" s="3">
        <v>77.28</v>
      </c>
      <c r="R6113" s="3">
        <v>10.02</v>
      </c>
      <c r="S6113" s="3">
        <v>5.75</v>
      </c>
      <c r="T6113" s="3">
        <v>1655.55458180232</v>
      </c>
      <c r="U6113" s="3">
        <v>2494.848</v>
      </c>
    </row>
    <row r="6114" hidden="1">
      <c r="A6114" s="10" t="str">
        <f t="shared" si="1"/>
        <v>Lesotho2017</v>
      </c>
      <c r="B6114" s="1" t="s">
        <v>121</v>
      </c>
      <c r="C6114" s="3">
        <v>2017.0</v>
      </c>
      <c r="D6114" s="3">
        <v>5.32</v>
      </c>
      <c r="E6114" s="3">
        <v>60.35</v>
      </c>
      <c r="F6114" s="2"/>
      <c r="G6114" s="3">
        <v>0.23</v>
      </c>
      <c r="H6114" s="3">
        <v>2065.57</v>
      </c>
      <c r="I6114" s="3">
        <v>673.15</v>
      </c>
      <c r="J6114" s="3">
        <v>-44.68</v>
      </c>
      <c r="K6114" s="3">
        <v>2405.29</v>
      </c>
      <c r="L6114" s="3">
        <v>12.34</v>
      </c>
      <c r="M6114" s="3">
        <v>48.01</v>
      </c>
      <c r="N6114" s="3">
        <v>31.07</v>
      </c>
      <c r="O6114" s="3">
        <v>8.5</v>
      </c>
      <c r="P6114" s="3">
        <v>7.98</v>
      </c>
      <c r="Q6114" s="3">
        <v>75.65</v>
      </c>
      <c r="R6114" s="3">
        <v>10.83</v>
      </c>
      <c r="S6114" s="3">
        <v>5.51</v>
      </c>
      <c r="T6114" s="3">
        <v>1591.34647585718</v>
      </c>
      <c r="U6114" s="3">
        <v>6200.3693</v>
      </c>
    </row>
    <row r="6115" hidden="1">
      <c r="A6115" s="10" t="str">
        <f t="shared" si="1"/>
        <v>Lithuania2017</v>
      </c>
      <c r="B6115" s="1" t="s">
        <v>123</v>
      </c>
      <c r="C6115" s="3">
        <v>2017.0</v>
      </c>
      <c r="D6115" s="3">
        <v>38.39</v>
      </c>
      <c r="E6115" s="3">
        <v>58.48</v>
      </c>
      <c r="F6115" s="3">
        <v>0.770556</v>
      </c>
      <c r="G6115" s="3">
        <v>0.04</v>
      </c>
      <c r="H6115" s="3">
        <v>30978.72</v>
      </c>
      <c r="I6115" s="3">
        <v>29349.55</v>
      </c>
      <c r="J6115" s="3">
        <v>2.32</v>
      </c>
      <c r="K6115" s="3">
        <v>47758.74</v>
      </c>
      <c r="L6115" s="3">
        <v>23.66</v>
      </c>
      <c r="M6115" s="3">
        <v>34.82</v>
      </c>
      <c r="N6115" s="3">
        <v>20.98</v>
      </c>
      <c r="O6115" s="3">
        <v>20.53</v>
      </c>
      <c r="P6115" s="3">
        <v>19.81</v>
      </c>
      <c r="Q6115" s="3">
        <v>50.16</v>
      </c>
      <c r="R6115" s="3">
        <v>19.79</v>
      </c>
      <c r="S6115" s="3">
        <v>9.84</v>
      </c>
      <c r="T6115" s="3">
        <v>1720.28273511983</v>
      </c>
      <c r="U6115" s="3">
        <v>956.9992</v>
      </c>
    </row>
    <row r="6116" hidden="1">
      <c r="A6116" s="10" t="str">
        <f t="shared" si="1"/>
        <v>Luxembourg2017</v>
      </c>
      <c r="B6116" s="1" t="s">
        <v>124</v>
      </c>
      <c r="C6116" s="3">
        <v>2017.0</v>
      </c>
      <c r="D6116" s="3">
        <v>14.47</v>
      </c>
      <c r="E6116" s="3">
        <v>67.7</v>
      </c>
      <c r="F6116" s="2"/>
      <c r="G6116" s="3">
        <v>0.09</v>
      </c>
      <c r="H6116" s="3">
        <v>21070.83</v>
      </c>
      <c r="I6116" s="3">
        <v>13959.04</v>
      </c>
      <c r="J6116" s="3">
        <v>35.16</v>
      </c>
      <c r="K6116" s="3">
        <v>64181.94</v>
      </c>
      <c r="L6116" s="3">
        <v>24.21</v>
      </c>
      <c r="M6116" s="3">
        <v>43.49</v>
      </c>
      <c r="N6116" s="3">
        <v>18.57</v>
      </c>
      <c r="O6116" s="3">
        <v>9.88</v>
      </c>
      <c r="P6116" s="3">
        <v>24.15</v>
      </c>
      <c r="Q6116" s="3">
        <v>33.2</v>
      </c>
      <c r="R6116" s="3">
        <v>35.47</v>
      </c>
      <c r="S6116" s="3">
        <v>3.66</v>
      </c>
      <c r="T6116" s="3">
        <v>1931.16421703428</v>
      </c>
      <c r="U6116" s="3">
        <v>1329.8794</v>
      </c>
    </row>
    <row r="6117" hidden="1">
      <c r="A6117" s="10" t="str">
        <f t="shared" si="1"/>
        <v>Latvia2017</v>
      </c>
      <c r="B6117" s="1" t="s">
        <v>119</v>
      </c>
      <c r="C6117" s="3">
        <v>2017.0</v>
      </c>
      <c r="D6117" s="3">
        <v>44.69</v>
      </c>
      <c r="E6117" s="3">
        <v>69.65</v>
      </c>
      <c r="F6117" s="3">
        <v>0.644285</v>
      </c>
      <c r="G6117" s="3">
        <v>0.06</v>
      </c>
      <c r="H6117" s="3">
        <v>16053.15</v>
      </c>
      <c r="I6117" s="3">
        <v>13189.95</v>
      </c>
      <c r="J6117" s="3">
        <v>-0.65</v>
      </c>
      <c r="K6117" s="3">
        <v>30458.76</v>
      </c>
      <c r="L6117" s="3">
        <v>25.37</v>
      </c>
      <c r="M6117" s="3">
        <v>44.28</v>
      </c>
      <c r="N6117" s="3">
        <v>17.92</v>
      </c>
      <c r="O6117" s="3">
        <v>7.46</v>
      </c>
      <c r="P6117" s="3">
        <v>20.8</v>
      </c>
      <c r="Q6117" s="3">
        <v>37.58</v>
      </c>
      <c r="R6117" s="3">
        <v>23.29</v>
      </c>
      <c r="S6117" s="3">
        <v>15.56</v>
      </c>
      <c r="T6117" s="3">
        <v>1845.75910572726</v>
      </c>
      <c r="U6117" s="3">
        <v>1053.0543</v>
      </c>
    </row>
    <row r="6118" hidden="1">
      <c r="A6118" s="10" t="str">
        <f t="shared" si="1"/>
        <v>Macao SAR, China2017</v>
      </c>
      <c r="B6118" s="1" t="s">
        <v>125</v>
      </c>
      <c r="C6118" s="3">
        <v>2017.0</v>
      </c>
      <c r="D6118" s="3">
        <v>0.0</v>
      </c>
      <c r="E6118" s="3">
        <v>0.0</v>
      </c>
      <c r="F6118" s="2"/>
      <c r="G6118" s="2"/>
      <c r="H6118" s="2"/>
      <c r="I6118" s="2"/>
      <c r="J6118" s="3">
        <v>46.61</v>
      </c>
      <c r="K6118" s="3">
        <v>50751.06</v>
      </c>
      <c r="L6118" s="2"/>
      <c r="M6118" s="2"/>
      <c r="N6118" s="2"/>
      <c r="O6118" s="2"/>
      <c r="P6118" s="2"/>
      <c r="Q6118" s="2"/>
      <c r="R6118" s="2"/>
      <c r="S6118" s="2"/>
      <c r="T6118" s="3">
        <v>0.0</v>
      </c>
      <c r="U6118" s="3">
        <v>0.0</v>
      </c>
    </row>
    <row r="6119" hidden="1">
      <c r="A6119" s="10" t="str">
        <f t="shared" si="1"/>
        <v>Morocco2017</v>
      </c>
      <c r="B6119" s="1" t="s">
        <v>142</v>
      </c>
      <c r="C6119" s="3">
        <v>2017.0</v>
      </c>
      <c r="D6119" s="3">
        <v>29.03</v>
      </c>
      <c r="E6119" s="3">
        <v>61.68</v>
      </c>
      <c r="F6119" s="3">
        <v>-0.593987</v>
      </c>
      <c r="G6119" s="3">
        <v>0.1</v>
      </c>
      <c r="H6119" s="3">
        <v>45039.09</v>
      </c>
      <c r="I6119" s="3">
        <v>25624.3</v>
      </c>
      <c r="J6119" s="3">
        <v>-9.55</v>
      </c>
      <c r="K6119" s="3">
        <v>109683.0</v>
      </c>
      <c r="L6119" s="3">
        <v>23.96</v>
      </c>
      <c r="M6119" s="3">
        <v>37.72</v>
      </c>
      <c r="N6119" s="3">
        <v>28.95</v>
      </c>
      <c r="O6119" s="3">
        <v>8.38</v>
      </c>
      <c r="P6119" s="3">
        <v>7.75</v>
      </c>
      <c r="Q6119" s="3">
        <v>51.43</v>
      </c>
      <c r="R6119" s="3">
        <v>23.53</v>
      </c>
      <c r="S6119" s="3">
        <v>17.22</v>
      </c>
      <c r="T6119" s="3">
        <v>1853.93240350608</v>
      </c>
      <c r="U6119" s="3">
        <v>1236.3905</v>
      </c>
    </row>
    <row r="6120" hidden="1">
      <c r="A6120" s="10" t="str">
        <f t="shared" si="1"/>
        <v>Moldova2017</v>
      </c>
      <c r="B6120" s="1" t="s">
        <v>138</v>
      </c>
      <c r="C6120" s="3">
        <v>2017.0</v>
      </c>
      <c r="D6120" s="3">
        <v>48.82</v>
      </c>
      <c r="E6120" s="3">
        <v>66.39</v>
      </c>
      <c r="F6120" s="3">
        <v>-0.135731</v>
      </c>
      <c r="G6120" s="3">
        <v>0.09</v>
      </c>
      <c r="H6120" s="3">
        <v>4831.41</v>
      </c>
      <c r="I6120" s="3">
        <v>2425.12</v>
      </c>
      <c r="J6120" s="3">
        <v>-23.44</v>
      </c>
      <c r="K6120" s="3">
        <v>9669.76</v>
      </c>
      <c r="L6120" s="3">
        <v>16.69</v>
      </c>
      <c r="M6120" s="3">
        <v>49.7</v>
      </c>
      <c r="N6120" s="3">
        <v>22.9</v>
      </c>
      <c r="O6120" s="3">
        <v>5.93</v>
      </c>
      <c r="P6120" s="3">
        <v>5.72</v>
      </c>
      <c r="Q6120" s="3">
        <v>51.28</v>
      </c>
      <c r="R6120" s="3">
        <v>11.83</v>
      </c>
      <c r="S6120" s="3">
        <v>31.15</v>
      </c>
      <c r="T6120" s="3">
        <v>1633.04406571521</v>
      </c>
      <c r="U6120" s="3">
        <v>1660.0047</v>
      </c>
    </row>
    <row r="6121" hidden="1">
      <c r="A6121" s="10" t="str">
        <f t="shared" si="1"/>
        <v>Madagascar2017</v>
      </c>
      <c r="B6121" s="1" t="s">
        <v>126</v>
      </c>
      <c r="C6121" s="3">
        <v>2017.0</v>
      </c>
      <c r="D6121" s="3">
        <v>53.41</v>
      </c>
      <c r="E6121" s="3">
        <v>65.55</v>
      </c>
      <c r="F6121" s="3">
        <v>-1.098631</v>
      </c>
      <c r="G6121" s="3">
        <v>0.1</v>
      </c>
      <c r="H6121" s="3">
        <v>3658.01</v>
      </c>
      <c r="I6121" s="3">
        <v>2851.66</v>
      </c>
      <c r="J6121" s="3">
        <v>-3.54</v>
      </c>
      <c r="K6121" s="3">
        <v>13176.31</v>
      </c>
      <c r="L6121" s="3">
        <v>19.47</v>
      </c>
      <c r="M6121" s="3">
        <v>46.08</v>
      </c>
      <c r="N6121" s="3">
        <v>28.64</v>
      </c>
      <c r="O6121" s="3">
        <v>5.43</v>
      </c>
      <c r="P6121" s="3">
        <v>1.17</v>
      </c>
      <c r="Q6121" s="3">
        <v>59.08</v>
      </c>
      <c r="R6121" s="3">
        <v>21.36</v>
      </c>
      <c r="S6121" s="3">
        <v>18.18</v>
      </c>
      <c r="T6121" s="3">
        <v>1511.062632104</v>
      </c>
      <c r="U6121" s="3">
        <v>2190.5958</v>
      </c>
    </row>
    <row r="6122" hidden="1">
      <c r="A6122" s="10" t="str">
        <f t="shared" si="1"/>
        <v>Maldives2017</v>
      </c>
      <c r="B6122" s="1" t="s">
        <v>129</v>
      </c>
      <c r="C6122" s="3">
        <v>2017.0</v>
      </c>
      <c r="D6122" s="3">
        <v>98.47</v>
      </c>
      <c r="E6122" s="3">
        <v>71.75</v>
      </c>
      <c r="F6122" s="2"/>
      <c r="G6122" s="3">
        <v>0.2</v>
      </c>
      <c r="H6122" s="3">
        <v>2359.61</v>
      </c>
      <c r="I6122" s="3">
        <v>199.35</v>
      </c>
      <c r="J6122" s="3">
        <v>-6.95</v>
      </c>
      <c r="K6122" s="3">
        <v>4754.35</v>
      </c>
      <c r="L6122" s="3">
        <v>22.56</v>
      </c>
      <c r="M6122" s="3">
        <v>49.19</v>
      </c>
      <c r="N6122" s="3">
        <v>15.98</v>
      </c>
      <c r="O6122" s="3">
        <v>12.27</v>
      </c>
      <c r="P6122" s="3">
        <v>0.0</v>
      </c>
      <c r="Q6122" s="3">
        <v>13.29</v>
      </c>
      <c r="R6122" s="3">
        <v>3.34</v>
      </c>
      <c r="S6122" s="3">
        <v>83.37</v>
      </c>
      <c r="T6122" s="3">
        <v>1727.3836921393</v>
      </c>
      <c r="U6122" s="3">
        <v>7402.2953</v>
      </c>
    </row>
    <row r="6123" hidden="1">
      <c r="A6123" s="10" t="str">
        <f t="shared" si="1"/>
        <v>Mexico2017</v>
      </c>
      <c r="B6123" s="1" t="s">
        <v>136</v>
      </c>
      <c r="C6123" s="3">
        <v>2017.0</v>
      </c>
      <c r="D6123" s="3">
        <v>15.53</v>
      </c>
      <c r="E6123" s="3">
        <v>71.12</v>
      </c>
      <c r="F6123" s="3">
        <v>1.348763</v>
      </c>
      <c r="G6123" s="3">
        <v>0.53</v>
      </c>
      <c r="H6123" s="3">
        <v>420394.59</v>
      </c>
      <c r="I6123" s="3">
        <v>409396.27</v>
      </c>
      <c r="J6123" s="3">
        <v>-1.81</v>
      </c>
      <c r="K6123" s="3">
        <v>1158910.0</v>
      </c>
      <c r="L6123" s="3">
        <v>44.07</v>
      </c>
      <c r="M6123" s="3">
        <v>27.05</v>
      </c>
      <c r="N6123" s="3">
        <v>16.83</v>
      </c>
      <c r="O6123" s="3">
        <v>3.93</v>
      </c>
      <c r="P6123" s="3">
        <v>46.06</v>
      </c>
      <c r="Q6123" s="3">
        <v>29.18</v>
      </c>
      <c r="R6123" s="3">
        <v>6.62</v>
      </c>
      <c r="S6123" s="3">
        <v>10.38</v>
      </c>
      <c r="T6123" s="3">
        <v>2685.46129436867</v>
      </c>
      <c r="U6123" s="3">
        <v>2128.3496</v>
      </c>
    </row>
    <row r="6124" hidden="1">
      <c r="A6124" s="10" t="str">
        <f t="shared" si="1"/>
        <v>North Macedonia2017</v>
      </c>
      <c r="B6124" s="1" t="s">
        <v>155</v>
      </c>
      <c r="C6124" s="3">
        <v>2017.0</v>
      </c>
      <c r="D6124" s="3">
        <v>17.46</v>
      </c>
      <c r="E6124" s="3">
        <v>54.01</v>
      </c>
      <c r="F6124" s="3">
        <v>-0.121828</v>
      </c>
      <c r="G6124" s="3">
        <v>0.19</v>
      </c>
      <c r="H6124" s="3">
        <v>7730.13</v>
      </c>
      <c r="I6124" s="3">
        <v>5682.8</v>
      </c>
      <c r="J6124" s="3">
        <v>-13.85</v>
      </c>
      <c r="K6124" s="3">
        <v>11307.06</v>
      </c>
      <c r="L6124" s="3">
        <v>16.44</v>
      </c>
      <c r="M6124" s="3">
        <v>37.57</v>
      </c>
      <c r="N6124" s="3">
        <v>39.9</v>
      </c>
      <c r="O6124" s="3">
        <v>5.98</v>
      </c>
      <c r="P6124" s="3">
        <v>20.85</v>
      </c>
      <c r="Q6124" s="3">
        <v>32.33</v>
      </c>
      <c r="R6124" s="3">
        <v>36.11</v>
      </c>
      <c r="S6124" s="3">
        <v>10.65</v>
      </c>
      <c r="T6124" s="3">
        <v>0.0</v>
      </c>
      <c r="U6124" s="3">
        <v>1497.5204</v>
      </c>
    </row>
    <row r="6125" hidden="1">
      <c r="A6125" s="10" t="str">
        <f t="shared" si="1"/>
        <v>Mali2017</v>
      </c>
      <c r="B6125" s="1" t="s">
        <v>130</v>
      </c>
      <c r="C6125" s="3">
        <v>2017.0</v>
      </c>
      <c r="D6125" s="3">
        <v>14.11</v>
      </c>
      <c r="E6125" s="3">
        <v>73.57</v>
      </c>
      <c r="F6125" s="3">
        <v>-0.49141</v>
      </c>
      <c r="G6125" s="3">
        <v>0.23</v>
      </c>
      <c r="H6125" s="3">
        <v>4336.57</v>
      </c>
      <c r="I6125" s="3">
        <v>1902.73</v>
      </c>
      <c r="J6125" s="3">
        <v>-13.64</v>
      </c>
      <c r="K6125" s="3">
        <v>15365.63</v>
      </c>
      <c r="L6125" s="3">
        <v>21.42</v>
      </c>
      <c r="M6125" s="3">
        <v>52.15</v>
      </c>
      <c r="N6125" s="3">
        <v>21.14</v>
      </c>
      <c r="O6125" s="3">
        <v>5.29</v>
      </c>
      <c r="P6125" s="3">
        <v>6.95</v>
      </c>
      <c r="Q6125" s="3">
        <v>2.28</v>
      </c>
      <c r="R6125" s="3">
        <v>82.68</v>
      </c>
      <c r="S6125" s="3">
        <v>8.09</v>
      </c>
      <c r="T6125" s="3">
        <v>1668.48737975683</v>
      </c>
      <c r="U6125" s="3">
        <v>4557.0503</v>
      </c>
    </row>
    <row r="6126" hidden="1">
      <c r="A6126" s="10" t="str">
        <f t="shared" si="1"/>
        <v>Malta2017</v>
      </c>
      <c r="B6126" s="1" t="s">
        <v>131</v>
      </c>
      <c r="C6126" s="3">
        <v>2017.0</v>
      </c>
      <c r="D6126" s="3">
        <v>48.31</v>
      </c>
      <c r="E6126" s="3">
        <v>84.23</v>
      </c>
      <c r="F6126" s="2"/>
      <c r="G6126" s="3">
        <v>0.05</v>
      </c>
      <c r="H6126" s="3">
        <v>6827.87</v>
      </c>
      <c r="I6126" s="3">
        <v>4077.73</v>
      </c>
      <c r="J6126" s="3">
        <v>16.83</v>
      </c>
      <c r="K6126" s="3">
        <v>13146.96</v>
      </c>
      <c r="L6126" s="3">
        <v>22.6</v>
      </c>
      <c r="M6126" s="3">
        <v>61.63</v>
      </c>
      <c r="N6126" s="3">
        <v>10.71</v>
      </c>
      <c r="O6126" s="3">
        <v>5.01</v>
      </c>
      <c r="P6126" s="3">
        <v>25.65</v>
      </c>
      <c r="Q6126" s="3">
        <v>59.32</v>
      </c>
      <c r="R6126" s="3">
        <v>8.45</v>
      </c>
      <c r="S6126" s="3">
        <v>5.69</v>
      </c>
      <c r="T6126" s="3">
        <v>2065.4110529708</v>
      </c>
      <c r="U6126" s="3">
        <v>2205.826</v>
      </c>
    </row>
    <row r="6127" hidden="1">
      <c r="A6127" s="10" t="str">
        <f t="shared" si="1"/>
        <v>Myanmar2017</v>
      </c>
      <c r="B6127" s="1" t="s">
        <v>144</v>
      </c>
      <c r="C6127" s="3">
        <v>2017.0</v>
      </c>
      <c r="D6127" s="3">
        <v>60.47</v>
      </c>
      <c r="E6127" s="3">
        <v>68.26</v>
      </c>
      <c r="F6127" s="3">
        <v>-0.911313</v>
      </c>
      <c r="G6127" s="3">
        <v>0.16</v>
      </c>
      <c r="H6127" s="3">
        <v>19253.46</v>
      </c>
      <c r="I6127" s="3">
        <v>13878.76</v>
      </c>
      <c r="J6127" s="3">
        <v>-5.73</v>
      </c>
      <c r="K6127" s="3">
        <v>68945.87</v>
      </c>
      <c r="L6127" s="3">
        <v>26.46</v>
      </c>
      <c r="M6127" s="3">
        <v>41.8</v>
      </c>
      <c r="N6127" s="3">
        <v>27.38</v>
      </c>
      <c r="O6127" s="3">
        <v>2.35</v>
      </c>
      <c r="P6127" s="3">
        <v>5.32</v>
      </c>
      <c r="Q6127" s="3">
        <v>55.55</v>
      </c>
      <c r="R6127" s="3">
        <v>18.14</v>
      </c>
      <c r="S6127" s="3">
        <v>19.56</v>
      </c>
      <c r="T6127" s="3">
        <v>1794.85904989198</v>
      </c>
      <c r="U6127" s="3">
        <v>1617.1361</v>
      </c>
    </row>
    <row r="6128" hidden="1">
      <c r="A6128" s="10" t="str">
        <f t="shared" si="1"/>
        <v>Mongolia2017</v>
      </c>
      <c r="B6128" s="1" t="s">
        <v>139</v>
      </c>
      <c r="C6128" s="3">
        <v>2017.0</v>
      </c>
      <c r="D6128" s="3">
        <v>82.14</v>
      </c>
      <c r="E6128" s="3">
        <v>80.34</v>
      </c>
      <c r="F6128" s="3">
        <v>-1.110506</v>
      </c>
      <c r="G6128" s="3">
        <v>0.71</v>
      </c>
      <c r="H6128" s="3">
        <v>4337.32</v>
      </c>
      <c r="I6128" s="3">
        <v>6200.59</v>
      </c>
      <c r="J6128" s="3">
        <v>2.37</v>
      </c>
      <c r="K6128" s="3">
        <v>11425.76</v>
      </c>
      <c r="L6128" s="3">
        <v>29.17</v>
      </c>
      <c r="M6128" s="3">
        <v>51.17</v>
      </c>
      <c r="N6128" s="3">
        <v>17.06</v>
      </c>
      <c r="O6128" s="3">
        <v>2.6</v>
      </c>
      <c r="P6128" s="3">
        <v>0.45</v>
      </c>
      <c r="Q6128" s="3">
        <v>1.41</v>
      </c>
      <c r="R6128" s="3">
        <v>12.49</v>
      </c>
      <c r="S6128" s="3">
        <v>85.66</v>
      </c>
      <c r="T6128" s="3">
        <v>2072.77538514984</v>
      </c>
      <c r="U6128" s="3">
        <v>3310.4879</v>
      </c>
    </row>
    <row r="6129" hidden="1">
      <c r="A6129" s="10" t="str">
        <f t="shared" si="1"/>
        <v>Montenegro2017</v>
      </c>
      <c r="B6129" s="1" t="s">
        <v>140</v>
      </c>
      <c r="C6129" s="3">
        <v>2017.0</v>
      </c>
      <c r="D6129" s="3">
        <v>49.36</v>
      </c>
      <c r="E6129" s="3">
        <v>71.05</v>
      </c>
      <c r="F6129" s="2"/>
      <c r="G6129" s="3">
        <v>0.07</v>
      </c>
      <c r="H6129" s="3">
        <v>2610.54</v>
      </c>
      <c r="I6129" s="3">
        <v>420.87</v>
      </c>
      <c r="J6129" s="3">
        <v>-23.44</v>
      </c>
      <c r="K6129" s="3">
        <v>4844.61</v>
      </c>
      <c r="L6129" s="3">
        <v>17.23</v>
      </c>
      <c r="M6129" s="3">
        <v>53.82</v>
      </c>
      <c r="N6129" s="3">
        <v>19.92</v>
      </c>
      <c r="O6129" s="3">
        <v>9.03</v>
      </c>
      <c r="P6129" s="3">
        <v>10.16</v>
      </c>
      <c r="Q6129" s="3">
        <v>23.43</v>
      </c>
      <c r="R6129" s="3">
        <v>42.82</v>
      </c>
      <c r="S6129" s="3">
        <v>23.56</v>
      </c>
      <c r="T6129" s="3">
        <v>1688.68899423547</v>
      </c>
      <c r="U6129" s="3">
        <v>1533.6203</v>
      </c>
    </row>
    <row r="6130" hidden="1">
      <c r="A6130" s="10" t="str">
        <f t="shared" si="1"/>
        <v>Mozambique2017</v>
      </c>
      <c r="B6130" s="1" t="s">
        <v>143</v>
      </c>
      <c r="C6130" s="3">
        <v>2017.0</v>
      </c>
      <c r="D6130" s="3">
        <v>69.54</v>
      </c>
      <c r="E6130" s="3">
        <v>64.51</v>
      </c>
      <c r="F6130" s="3">
        <v>-1.396732</v>
      </c>
      <c r="G6130" s="3">
        <v>0.07</v>
      </c>
      <c r="H6130" s="3">
        <v>5701.71</v>
      </c>
      <c r="I6130" s="3">
        <v>4718.52</v>
      </c>
      <c r="J6130" s="3">
        <v>-22.56</v>
      </c>
      <c r="K6130" s="3">
        <v>13219.08</v>
      </c>
      <c r="L6130" s="3">
        <v>23.69</v>
      </c>
      <c r="M6130" s="3">
        <v>40.82</v>
      </c>
      <c r="N6130" s="3">
        <v>28.03</v>
      </c>
      <c r="O6130" s="3">
        <v>4.43</v>
      </c>
      <c r="P6130" s="3">
        <v>1.51</v>
      </c>
      <c r="Q6130" s="3">
        <v>10.35</v>
      </c>
      <c r="R6130" s="3">
        <v>69.31</v>
      </c>
      <c r="S6130" s="3">
        <v>17.21</v>
      </c>
      <c r="T6130" s="3">
        <v>1572.82647693959</v>
      </c>
      <c r="U6130" s="3">
        <v>3400.8462</v>
      </c>
    </row>
    <row r="6131" hidden="1">
      <c r="A6131" s="10" t="str">
        <f t="shared" si="1"/>
        <v>Mauritania2017</v>
      </c>
      <c r="B6131" s="1" t="s">
        <v>133</v>
      </c>
      <c r="C6131" s="3">
        <v>2017.0</v>
      </c>
      <c r="D6131" s="3">
        <v>83.76</v>
      </c>
      <c r="E6131" s="3">
        <v>84.46</v>
      </c>
      <c r="F6131" s="3">
        <v>-1.516459</v>
      </c>
      <c r="G6131" s="3">
        <v>0.12</v>
      </c>
      <c r="H6131" s="3">
        <v>3522.42</v>
      </c>
      <c r="I6131" s="3">
        <v>1989.43</v>
      </c>
      <c r="J6131" s="3">
        <v>-13.8</v>
      </c>
      <c r="K6131" s="3">
        <v>6758.39</v>
      </c>
      <c r="L6131" s="3">
        <v>51.93</v>
      </c>
      <c r="M6131" s="3">
        <v>32.53</v>
      </c>
      <c r="N6131" s="3">
        <v>9.64</v>
      </c>
      <c r="O6131" s="3">
        <v>5.89</v>
      </c>
      <c r="P6131" s="3">
        <v>0.01</v>
      </c>
      <c r="Q6131" s="3">
        <v>0.26</v>
      </c>
      <c r="R6131" s="3">
        <v>44.55</v>
      </c>
      <c r="S6131" s="3">
        <v>55.18</v>
      </c>
      <c r="T6131" s="3">
        <v>2561.12448514505</v>
      </c>
      <c r="U6131" s="3">
        <v>3122.055</v>
      </c>
    </row>
    <row r="6132" hidden="1">
      <c r="A6132" s="10" t="str">
        <f t="shared" si="1"/>
        <v>Montserrat2017</v>
      </c>
      <c r="B6132" s="1" t="s">
        <v>141</v>
      </c>
      <c r="C6132" s="3">
        <v>2017.0</v>
      </c>
      <c r="D6132" s="3">
        <v>0.0</v>
      </c>
      <c r="E6132" s="3">
        <v>0.0</v>
      </c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3">
        <v>1885.03441316974</v>
      </c>
      <c r="U6132" s="3">
        <v>0.0</v>
      </c>
    </row>
    <row r="6133" hidden="1">
      <c r="A6133" s="10" t="str">
        <f t="shared" si="1"/>
        <v>Martinique2017</v>
      </c>
      <c r="B6133" s="1" t="s">
        <v>132</v>
      </c>
      <c r="C6133" s="3">
        <v>2017.0</v>
      </c>
      <c r="D6133" s="3">
        <v>0.0</v>
      </c>
      <c r="E6133" s="3">
        <v>0.0</v>
      </c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3">
        <v>0.0</v>
      </c>
      <c r="U6133" s="3">
        <v>0.0</v>
      </c>
    </row>
    <row r="6134" hidden="1">
      <c r="A6134" s="10" t="str">
        <f t="shared" si="1"/>
        <v>Mauritius2017</v>
      </c>
      <c r="B6134" s="1" t="s">
        <v>134</v>
      </c>
      <c r="C6134" s="3">
        <v>2017.0</v>
      </c>
      <c r="D6134" s="3">
        <v>44.31</v>
      </c>
      <c r="E6134" s="3">
        <v>66.5</v>
      </c>
      <c r="F6134" s="3">
        <v>-0.166097</v>
      </c>
      <c r="G6134" s="3">
        <v>0.06</v>
      </c>
      <c r="H6134" s="3">
        <v>5269.48</v>
      </c>
      <c r="I6134" s="3">
        <v>2102.62</v>
      </c>
      <c r="J6134" s="3">
        <v>-12.46</v>
      </c>
      <c r="K6134" s="3">
        <v>13259.35</v>
      </c>
      <c r="L6134" s="3">
        <v>17.56</v>
      </c>
      <c r="M6134" s="3">
        <v>48.94</v>
      </c>
      <c r="N6134" s="3">
        <v>18.28</v>
      </c>
      <c r="O6134" s="3">
        <v>15.22</v>
      </c>
      <c r="P6134" s="3">
        <v>5.04</v>
      </c>
      <c r="Q6134" s="3">
        <v>68.76</v>
      </c>
      <c r="R6134" s="3">
        <v>17.07</v>
      </c>
      <c r="S6134" s="3">
        <v>9.13</v>
      </c>
      <c r="T6134" s="3">
        <v>1548.589298908</v>
      </c>
      <c r="U6134" s="3">
        <v>2202.7555</v>
      </c>
    </row>
    <row r="6135" hidden="1">
      <c r="A6135" s="10" t="str">
        <f t="shared" si="1"/>
        <v>Malawi2017</v>
      </c>
      <c r="B6135" s="1" t="s">
        <v>127</v>
      </c>
      <c r="C6135" s="3">
        <v>2017.0</v>
      </c>
      <c r="D6135" s="3">
        <v>91.54</v>
      </c>
      <c r="E6135" s="3">
        <v>66.83</v>
      </c>
      <c r="F6135" s="3">
        <v>-0.838501</v>
      </c>
      <c r="G6135" s="3">
        <v>0.07</v>
      </c>
      <c r="H6135" s="3">
        <v>2547.04</v>
      </c>
      <c r="I6135" s="3">
        <v>883.85</v>
      </c>
      <c r="J6135" s="3">
        <v>-7.0</v>
      </c>
      <c r="K6135" s="3">
        <v>6303.29</v>
      </c>
      <c r="L6135" s="3">
        <v>22.29</v>
      </c>
      <c r="M6135" s="3">
        <v>44.54</v>
      </c>
      <c r="N6135" s="3">
        <v>26.26</v>
      </c>
      <c r="O6135" s="3">
        <v>6.23</v>
      </c>
      <c r="P6135" s="3">
        <v>3.29</v>
      </c>
      <c r="Q6135" s="3">
        <v>11.32</v>
      </c>
      <c r="R6135" s="3">
        <v>15.52</v>
      </c>
      <c r="S6135" s="3">
        <v>69.03</v>
      </c>
      <c r="T6135" s="3">
        <v>1767.83772701246</v>
      </c>
      <c r="U6135" s="3">
        <v>5533.9802</v>
      </c>
    </row>
    <row r="6136" hidden="1">
      <c r="A6136" s="10" t="str">
        <f t="shared" si="1"/>
        <v>Malaysia2017</v>
      </c>
      <c r="B6136" s="1" t="s">
        <v>128</v>
      </c>
      <c r="C6136" s="3">
        <v>2017.0</v>
      </c>
      <c r="D6136" s="3">
        <v>29.74</v>
      </c>
      <c r="E6136" s="3">
        <v>67.12</v>
      </c>
      <c r="F6136" s="3">
        <v>1.022117</v>
      </c>
      <c r="G6136" s="3">
        <v>0.08</v>
      </c>
      <c r="H6136" s="3">
        <v>194720.19</v>
      </c>
      <c r="I6136" s="3">
        <v>217722.51</v>
      </c>
      <c r="J6136" s="3">
        <v>6.87</v>
      </c>
      <c r="K6136" s="3">
        <v>319112.0</v>
      </c>
      <c r="L6136" s="3">
        <v>44.14</v>
      </c>
      <c r="M6136" s="3">
        <v>22.98</v>
      </c>
      <c r="N6136" s="3">
        <v>23.31</v>
      </c>
      <c r="O6136" s="3">
        <v>9.03</v>
      </c>
      <c r="P6136" s="3">
        <v>41.81</v>
      </c>
      <c r="Q6136" s="3">
        <v>31.48</v>
      </c>
      <c r="R6136" s="3">
        <v>19.61</v>
      </c>
      <c r="S6136" s="3">
        <v>6.23</v>
      </c>
      <c r="T6136" s="3">
        <v>2454.25407303401</v>
      </c>
      <c r="U6136" s="3">
        <v>2258.3946</v>
      </c>
    </row>
    <row r="6137" hidden="1">
      <c r="A6137" s="10" t="str">
        <f t="shared" si="1"/>
        <v>Mayotte2017</v>
      </c>
      <c r="B6137" s="1" t="s">
        <v>135</v>
      </c>
      <c r="C6137" s="3">
        <v>2017.0</v>
      </c>
      <c r="D6137" s="3">
        <v>0.0</v>
      </c>
      <c r="E6137" s="3">
        <v>0.0</v>
      </c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3">
        <v>0.0</v>
      </c>
      <c r="U6137" s="3">
        <v>0.0</v>
      </c>
    </row>
    <row r="6138" hidden="1">
      <c r="A6138" s="10" t="str">
        <f t="shared" si="1"/>
        <v>North America2017</v>
      </c>
      <c r="B6138" s="1" t="s">
        <v>154</v>
      </c>
      <c r="C6138" s="3">
        <v>2017.0</v>
      </c>
      <c r="D6138" s="3">
        <v>25.64</v>
      </c>
      <c r="E6138" s="3">
        <v>71.63</v>
      </c>
      <c r="F6138" s="2"/>
      <c r="G6138" s="2"/>
      <c r="H6138" s="3">
        <v>2839399.89</v>
      </c>
      <c r="I6138" s="3">
        <v>1965895.72</v>
      </c>
      <c r="J6138" s="3">
        <v>-2.78</v>
      </c>
      <c r="K6138" s="3">
        <v>2.11764E7</v>
      </c>
      <c r="L6138" s="3">
        <v>34.97</v>
      </c>
      <c r="M6138" s="3">
        <v>36.66</v>
      </c>
      <c r="N6138" s="3">
        <v>15.22</v>
      </c>
      <c r="O6138" s="3">
        <v>9.29</v>
      </c>
      <c r="P6138" s="3">
        <v>30.1</v>
      </c>
      <c r="Q6138" s="3">
        <v>26.5</v>
      </c>
      <c r="R6138" s="3">
        <v>20.24</v>
      </c>
      <c r="S6138" s="3">
        <v>13.25</v>
      </c>
      <c r="T6138" s="3">
        <v>0.0</v>
      </c>
      <c r="U6138" s="3">
        <v>1182.3206</v>
      </c>
    </row>
    <row r="6139" hidden="1">
      <c r="A6139" s="10" t="str">
        <f t="shared" si="1"/>
        <v>Namibia2017</v>
      </c>
      <c r="B6139" s="1" t="s">
        <v>145</v>
      </c>
      <c r="C6139" s="3">
        <v>2017.0</v>
      </c>
      <c r="D6139" s="3">
        <v>37.86</v>
      </c>
      <c r="E6139" s="3">
        <v>64.45</v>
      </c>
      <c r="F6139" s="3">
        <v>-0.501017</v>
      </c>
      <c r="G6139" s="3">
        <v>0.07</v>
      </c>
      <c r="H6139" s="3">
        <v>6778.2</v>
      </c>
      <c r="I6139" s="3">
        <v>5229.36</v>
      </c>
      <c r="J6139" s="3">
        <v>-14.15</v>
      </c>
      <c r="K6139" s="3">
        <v>12741.75</v>
      </c>
      <c r="L6139" s="3">
        <v>21.82</v>
      </c>
      <c r="M6139" s="3">
        <v>42.63</v>
      </c>
      <c r="N6139" s="3">
        <v>15.37</v>
      </c>
      <c r="O6139" s="3">
        <v>18.93</v>
      </c>
      <c r="P6139" s="3">
        <v>7.36</v>
      </c>
      <c r="Q6139" s="3">
        <v>7.51</v>
      </c>
      <c r="R6139" s="3">
        <v>25.73</v>
      </c>
      <c r="S6139" s="3">
        <v>58.44</v>
      </c>
      <c r="T6139" s="3">
        <v>1570.11313659852</v>
      </c>
      <c r="U6139" s="3">
        <v>2164.4711</v>
      </c>
    </row>
    <row r="6140" hidden="1">
      <c r="A6140" s="10" t="str">
        <f t="shared" si="1"/>
        <v>New Caledonia2017</v>
      </c>
      <c r="B6140" s="1" t="s">
        <v>149</v>
      </c>
      <c r="C6140" s="3">
        <v>2017.0</v>
      </c>
      <c r="D6140" s="3">
        <v>0.0</v>
      </c>
      <c r="E6140" s="3">
        <v>0.0</v>
      </c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3">
        <v>0.0</v>
      </c>
      <c r="U6140" s="3">
        <v>0.0</v>
      </c>
    </row>
    <row r="6141" hidden="1">
      <c r="A6141" s="10" t="str">
        <f t="shared" si="1"/>
        <v>Niger2017</v>
      </c>
      <c r="B6141" s="1" t="s">
        <v>152</v>
      </c>
      <c r="C6141" s="3">
        <v>2017.0</v>
      </c>
      <c r="D6141" s="3">
        <v>85.7</v>
      </c>
      <c r="E6141" s="3">
        <v>75.01</v>
      </c>
      <c r="F6141" s="2"/>
      <c r="G6141" s="3">
        <v>0.18</v>
      </c>
      <c r="H6141" s="3">
        <v>1761.88</v>
      </c>
      <c r="I6141" s="3">
        <v>1992.36</v>
      </c>
      <c r="J6141" s="3">
        <v>-13.44</v>
      </c>
      <c r="K6141" s="3">
        <v>11189.54</v>
      </c>
      <c r="L6141" s="3">
        <v>24.59</v>
      </c>
      <c r="M6141" s="3">
        <v>50.42</v>
      </c>
      <c r="N6141" s="3">
        <v>21.66</v>
      </c>
      <c r="O6141" s="3">
        <v>3.34</v>
      </c>
      <c r="P6141" s="3">
        <v>3.5</v>
      </c>
      <c r="Q6141" s="3">
        <v>59.74</v>
      </c>
      <c r="R6141" s="3">
        <v>6.89</v>
      </c>
      <c r="S6141" s="3">
        <v>29.87</v>
      </c>
      <c r="T6141" s="3">
        <v>1667.30173055313</v>
      </c>
      <c r="U6141" s="3">
        <v>3005.232</v>
      </c>
    </row>
    <row r="6142" hidden="1">
      <c r="A6142" s="10" t="str">
        <f t="shared" si="1"/>
        <v>Nigeria2017</v>
      </c>
      <c r="B6142" s="1" t="s">
        <v>153</v>
      </c>
      <c r="C6142" s="3">
        <v>2017.0</v>
      </c>
      <c r="D6142" s="3">
        <v>98.12</v>
      </c>
      <c r="E6142" s="3">
        <v>64.27</v>
      </c>
      <c r="F6142" s="3">
        <v>-1.784814</v>
      </c>
      <c r="G6142" s="3">
        <v>0.07</v>
      </c>
      <c r="H6142" s="3">
        <v>31270.09</v>
      </c>
      <c r="I6142" s="3">
        <v>44466.37</v>
      </c>
      <c r="J6142" s="3">
        <v>0.0</v>
      </c>
      <c r="K6142" s="3">
        <v>375746.0</v>
      </c>
      <c r="L6142" s="3">
        <v>22.48</v>
      </c>
      <c r="M6142" s="3">
        <v>41.79</v>
      </c>
      <c r="N6142" s="3">
        <v>25.54</v>
      </c>
      <c r="O6142" s="3">
        <v>10.16</v>
      </c>
      <c r="P6142" s="3">
        <v>0.35</v>
      </c>
      <c r="Q6142" s="3">
        <v>14.8</v>
      </c>
      <c r="R6142" s="3">
        <v>2.28</v>
      </c>
      <c r="S6142" s="3">
        <v>82.31</v>
      </c>
      <c r="T6142" s="3">
        <v>1720.96289264728</v>
      </c>
      <c r="U6142" s="3">
        <v>9224.098</v>
      </c>
    </row>
    <row r="6143" hidden="1">
      <c r="A6143" s="10" t="str">
        <f t="shared" si="1"/>
        <v>Nicaragua2017</v>
      </c>
      <c r="B6143" s="1" t="s">
        <v>151</v>
      </c>
      <c r="C6143" s="3">
        <v>2017.0</v>
      </c>
      <c r="D6143" s="3">
        <v>50.12</v>
      </c>
      <c r="E6143" s="3">
        <v>68.18</v>
      </c>
      <c r="F6143" s="3">
        <v>-0.974065</v>
      </c>
      <c r="G6143" s="3">
        <v>0.39</v>
      </c>
      <c r="H6143" s="3">
        <v>7703.84</v>
      </c>
      <c r="I6143" s="3">
        <v>4925.58</v>
      </c>
      <c r="J6143" s="3">
        <v>-13.7</v>
      </c>
      <c r="K6143" s="3">
        <v>13785.91</v>
      </c>
      <c r="L6143" s="3">
        <v>17.72</v>
      </c>
      <c r="M6143" s="3">
        <v>50.46</v>
      </c>
      <c r="N6143" s="3">
        <v>24.29</v>
      </c>
      <c r="O6143" s="3">
        <v>7.49</v>
      </c>
      <c r="P6143" s="3">
        <v>0.62</v>
      </c>
      <c r="Q6143" s="3">
        <v>51.23</v>
      </c>
      <c r="R6143" s="3">
        <v>15.04</v>
      </c>
      <c r="S6143" s="3">
        <v>33.11</v>
      </c>
      <c r="T6143" s="3">
        <v>1777.6185877414</v>
      </c>
      <c r="U6143" s="3">
        <v>1804.3702</v>
      </c>
    </row>
    <row r="6144" hidden="1">
      <c r="A6144" s="10" t="str">
        <f t="shared" si="1"/>
        <v>Netherlands2017</v>
      </c>
      <c r="B6144" s="1" t="s">
        <v>147</v>
      </c>
      <c r="C6144" s="3">
        <v>2017.0</v>
      </c>
      <c r="D6144" s="3">
        <v>34.14</v>
      </c>
      <c r="E6144" s="3">
        <v>62.97</v>
      </c>
      <c r="F6144" s="3">
        <v>1.090805</v>
      </c>
      <c r="G6144" s="3">
        <v>0.08</v>
      </c>
      <c r="H6144" s="3">
        <v>461902.68</v>
      </c>
      <c r="I6144" s="3">
        <v>527907.82</v>
      </c>
      <c r="J6144" s="3">
        <v>10.76</v>
      </c>
      <c r="K6144" s="3">
        <v>833870.0</v>
      </c>
      <c r="L6144" s="3">
        <v>30.34</v>
      </c>
      <c r="M6144" s="3">
        <v>32.63</v>
      </c>
      <c r="N6144" s="3">
        <v>19.05</v>
      </c>
      <c r="O6144" s="3">
        <v>14.44</v>
      </c>
      <c r="P6144" s="3">
        <v>28.82</v>
      </c>
      <c r="Q6144" s="3">
        <v>35.25</v>
      </c>
      <c r="R6144" s="3">
        <v>21.88</v>
      </c>
      <c r="S6144" s="3">
        <v>9.13</v>
      </c>
      <c r="T6144" s="3">
        <v>1909.13689704159</v>
      </c>
      <c r="U6144" s="3">
        <v>1129.1278</v>
      </c>
    </row>
    <row r="6145" hidden="1">
      <c r="A6145" s="10" t="str">
        <f t="shared" si="1"/>
        <v>Norway2017</v>
      </c>
      <c r="B6145" s="1" t="s">
        <v>156</v>
      </c>
      <c r="C6145" s="3">
        <v>2017.0</v>
      </c>
      <c r="D6145" s="3">
        <v>71.12</v>
      </c>
      <c r="E6145" s="3">
        <v>70.56</v>
      </c>
      <c r="F6145" s="3">
        <v>0.393228</v>
      </c>
      <c r="G6145" s="3">
        <v>0.09</v>
      </c>
      <c r="H6145" s="3">
        <v>85525.86</v>
      </c>
      <c r="I6145" s="3">
        <v>101976.02</v>
      </c>
      <c r="J6145" s="3">
        <v>3.5</v>
      </c>
      <c r="K6145" s="3">
        <v>398394.0</v>
      </c>
      <c r="L6145" s="3">
        <v>31.07</v>
      </c>
      <c r="M6145" s="3">
        <v>39.49</v>
      </c>
      <c r="N6145" s="3">
        <v>22.94</v>
      </c>
      <c r="O6145" s="3">
        <v>5.54</v>
      </c>
      <c r="P6145" s="3">
        <v>9.73</v>
      </c>
      <c r="Q6145" s="3">
        <v>36.34</v>
      </c>
      <c r="R6145" s="3">
        <v>13.08</v>
      </c>
      <c r="S6145" s="3">
        <v>36.75</v>
      </c>
      <c r="T6145" s="3">
        <v>2254.01133330741</v>
      </c>
      <c r="U6145" s="3">
        <v>3561.7457</v>
      </c>
    </row>
    <row r="6146" hidden="1">
      <c r="A6146" s="10" t="str">
        <f t="shared" si="1"/>
        <v>Nepal2017</v>
      </c>
      <c r="B6146" s="1" t="s">
        <v>146</v>
      </c>
      <c r="C6146" s="3">
        <v>2017.0</v>
      </c>
      <c r="D6146" s="3">
        <v>30.45</v>
      </c>
      <c r="E6146" s="3">
        <v>55.36</v>
      </c>
      <c r="F6146" s="2"/>
      <c r="G6146" s="3">
        <v>0.31</v>
      </c>
      <c r="H6146" s="3">
        <v>10037.84</v>
      </c>
      <c r="I6146" s="3">
        <v>740.74</v>
      </c>
      <c r="J6146" s="3">
        <v>-33.39</v>
      </c>
      <c r="K6146" s="3">
        <v>25180.58</v>
      </c>
      <c r="L6146" s="3">
        <v>22.9</v>
      </c>
      <c r="M6146" s="3">
        <v>32.46</v>
      </c>
      <c r="N6146" s="3">
        <v>34.83</v>
      </c>
      <c r="O6146" s="3">
        <v>9.42</v>
      </c>
      <c r="P6146" s="3">
        <v>1.92</v>
      </c>
      <c r="Q6146" s="3">
        <v>55.27</v>
      </c>
      <c r="R6146" s="3">
        <v>36.89</v>
      </c>
      <c r="S6146" s="3">
        <v>5.92</v>
      </c>
      <c r="T6146" s="3">
        <v>1595.9158224614</v>
      </c>
      <c r="U6146" s="3">
        <v>2493.8697</v>
      </c>
    </row>
    <row r="6147" hidden="1">
      <c r="A6147" s="10" t="str">
        <f t="shared" si="1"/>
        <v>New Zealand2017</v>
      </c>
      <c r="B6147" s="1" t="s">
        <v>150</v>
      </c>
      <c r="C6147" s="3">
        <v>2017.0</v>
      </c>
      <c r="D6147" s="3">
        <v>74.83</v>
      </c>
      <c r="E6147" s="3">
        <v>74.44</v>
      </c>
      <c r="F6147" s="3">
        <v>0.154926</v>
      </c>
      <c r="G6147" s="3">
        <v>0.1</v>
      </c>
      <c r="H6147" s="3">
        <v>40128.44</v>
      </c>
      <c r="I6147" s="3">
        <v>38050.29</v>
      </c>
      <c r="J6147" s="3">
        <v>1.12</v>
      </c>
      <c r="K6147" s="3">
        <v>205416.0</v>
      </c>
      <c r="L6147" s="3">
        <v>29.94</v>
      </c>
      <c r="M6147" s="3">
        <v>44.5</v>
      </c>
      <c r="N6147" s="3">
        <v>15.6</v>
      </c>
      <c r="O6147" s="3">
        <v>9.12</v>
      </c>
      <c r="P6147" s="3">
        <v>7.29</v>
      </c>
      <c r="Q6147" s="3">
        <v>27.1</v>
      </c>
      <c r="R6147" s="3">
        <v>29.37</v>
      </c>
      <c r="S6147" s="3">
        <v>32.91</v>
      </c>
      <c r="T6147" s="3">
        <v>2196.98778002288</v>
      </c>
      <c r="U6147" s="3">
        <v>2269.9476</v>
      </c>
    </row>
    <row r="6148" hidden="1">
      <c r="A6148" s="10" t="str">
        <f t="shared" si="1"/>
        <v>Other Asia, nes2017</v>
      </c>
      <c r="B6148" s="1" t="s">
        <v>159</v>
      </c>
      <c r="C6148" s="3">
        <v>2017.0</v>
      </c>
      <c r="D6148" s="3">
        <v>6.02</v>
      </c>
      <c r="E6148" s="3">
        <v>62.33</v>
      </c>
      <c r="F6148" s="2"/>
      <c r="G6148" s="3">
        <v>0.16</v>
      </c>
      <c r="H6148" s="3">
        <v>259609.17</v>
      </c>
      <c r="I6148" s="3">
        <v>317663.17</v>
      </c>
      <c r="J6148" s="2"/>
      <c r="K6148" s="2"/>
      <c r="L6148" s="3">
        <v>42.64</v>
      </c>
      <c r="M6148" s="3">
        <v>19.69</v>
      </c>
      <c r="N6148" s="3">
        <v>21.91</v>
      </c>
      <c r="O6148" s="3">
        <v>14.3</v>
      </c>
      <c r="P6148" s="3">
        <v>58.95</v>
      </c>
      <c r="Q6148" s="3">
        <v>16.85</v>
      </c>
      <c r="R6148" s="3">
        <v>22.38</v>
      </c>
      <c r="S6148" s="3">
        <v>1.25</v>
      </c>
      <c r="T6148" s="3">
        <v>2354.05940636923</v>
      </c>
      <c r="U6148" s="3">
        <v>3378.3207</v>
      </c>
    </row>
    <row r="6149" hidden="1">
      <c r="A6149" s="10" t="str">
        <f t="shared" si="1"/>
        <v>Oman2017</v>
      </c>
      <c r="B6149" s="1" t="s">
        <v>158</v>
      </c>
      <c r="C6149" s="3">
        <v>2017.0</v>
      </c>
      <c r="D6149" s="3">
        <v>75.99</v>
      </c>
      <c r="E6149" s="3">
        <v>54.23</v>
      </c>
      <c r="F6149" s="3">
        <v>-0.448512</v>
      </c>
      <c r="G6149" s="3">
        <v>0.2</v>
      </c>
      <c r="H6149" s="3">
        <v>26434.87</v>
      </c>
      <c r="I6149" s="3">
        <v>32904.05</v>
      </c>
      <c r="J6149" s="3">
        <v>2.84</v>
      </c>
      <c r="K6149" s="3">
        <v>70598.03</v>
      </c>
      <c r="L6149" s="3">
        <v>23.21</v>
      </c>
      <c r="M6149" s="3">
        <v>31.02</v>
      </c>
      <c r="N6149" s="3">
        <v>25.83</v>
      </c>
      <c r="O6149" s="3">
        <v>8.81</v>
      </c>
      <c r="P6149" s="3">
        <v>2.51</v>
      </c>
      <c r="Q6149" s="3">
        <v>28.68</v>
      </c>
      <c r="R6149" s="3">
        <v>13.82</v>
      </c>
      <c r="S6149" s="3">
        <v>50.62</v>
      </c>
      <c r="T6149" s="3">
        <v>1886.67527881005</v>
      </c>
      <c r="U6149" s="3">
        <v>4597.298</v>
      </c>
    </row>
    <row r="6150" hidden="1">
      <c r="A6150" s="10" t="str">
        <f t="shared" si="1"/>
        <v>Pakistan2017</v>
      </c>
      <c r="B6150" s="1" t="s">
        <v>160</v>
      </c>
      <c r="C6150" s="3">
        <v>2017.0</v>
      </c>
      <c r="D6150" s="3">
        <v>24.58</v>
      </c>
      <c r="E6150" s="3">
        <v>56.0</v>
      </c>
      <c r="F6150" s="3">
        <v>-0.737436</v>
      </c>
      <c r="G6150" s="3">
        <v>0.05</v>
      </c>
      <c r="H6150" s="3">
        <v>57440.01</v>
      </c>
      <c r="I6150" s="3">
        <v>21877.79</v>
      </c>
      <c r="J6150" s="3">
        <v>-9.34</v>
      </c>
      <c r="K6150" s="3">
        <v>304567.0</v>
      </c>
      <c r="L6150" s="3">
        <v>23.64</v>
      </c>
      <c r="M6150" s="3">
        <v>32.36</v>
      </c>
      <c r="N6150" s="3">
        <v>28.19</v>
      </c>
      <c r="O6150" s="3">
        <v>15.74</v>
      </c>
      <c r="P6150" s="3">
        <v>4.05</v>
      </c>
      <c r="Q6150" s="3">
        <v>60.76</v>
      </c>
      <c r="R6150" s="3">
        <v>25.95</v>
      </c>
      <c r="S6150" s="3">
        <v>9.24</v>
      </c>
      <c r="T6150" s="3">
        <v>1693.41267600097</v>
      </c>
      <c r="U6150" s="3">
        <v>3769.516</v>
      </c>
    </row>
    <row r="6151" hidden="1">
      <c r="A6151" s="10" t="str">
        <f t="shared" si="1"/>
        <v>Panama2017</v>
      </c>
      <c r="B6151" s="1" t="s">
        <v>162</v>
      </c>
      <c r="C6151" s="3">
        <v>2017.0</v>
      </c>
      <c r="D6151" s="3">
        <v>5.95</v>
      </c>
      <c r="E6151" s="3">
        <v>80.78</v>
      </c>
      <c r="F6151" s="3">
        <v>0.638093</v>
      </c>
      <c r="G6151" s="3">
        <v>0.06</v>
      </c>
      <c r="H6151" s="3">
        <v>21934.11</v>
      </c>
      <c r="I6151" s="3">
        <v>10600.82</v>
      </c>
      <c r="J6151" s="3">
        <v>-4.11</v>
      </c>
      <c r="K6151" s="3">
        <v>62219.0</v>
      </c>
      <c r="L6151" s="3">
        <v>20.91</v>
      </c>
      <c r="M6151" s="3">
        <v>59.87</v>
      </c>
      <c r="N6151" s="3">
        <v>17.22</v>
      </c>
      <c r="O6151" s="3">
        <v>1.96</v>
      </c>
      <c r="P6151" s="3">
        <v>18.11</v>
      </c>
      <c r="Q6151" s="3">
        <v>60.88</v>
      </c>
      <c r="R6151" s="3">
        <v>20.72</v>
      </c>
      <c r="S6151" s="3">
        <v>0.28</v>
      </c>
      <c r="T6151" s="3">
        <v>1914.1961216977</v>
      </c>
      <c r="U6151" s="3">
        <v>2088.0123</v>
      </c>
    </row>
    <row r="6152" hidden="1">
      <c r="A6152" s="10" t="str">
        <f t="shared" si="1"/>
        <v>Peru2017</v>
      </c>
      <c r="B6152" s="1" t="s">
        <v>165</v>
      </c>
      <c r="C6152" s="3">
        <v>2017.0</v>
      </c>
      <c r="D6152" s="3">
        <v>66.82</v>
      </c>
      <c r="E6152" s="3">
        <v>62.79</v>
      </c>
      <c r="F6152" s="3">
        <v>-0.821447</v>
      </c>
      <c r="G6152" s="3">
        <v>0.12</v>
      </c>
      <c r="H6152" s="3">
        <v>39763.91</v>
      </c>
      <c r="I6152" s="3">
        <v>44237.95</v>
      </c>
      <c r="J6152" s="3">
        <v>1.93</v>
      </c>
      <c r="K6152" s="3">
        <v>211007.0</v>
      </c>
      <c r="L6152" s="3">
        <v>28.03</v>
      </c>
      <c r="M6152" s="3">
        <v>34.76</v>
      </c>
      <c r="N6152" s="3">
        <v>24.58</v>
      </c>
      <c r="O6152" s="3">
        <v>12.63</v>
      </c>
      <c r="P6152" s="3">
        <v>1.03</v>
      </c>
      <c r="Q6152" s="3">
        <v>16.38</v>
      </c>
      <c r="R6152" s="3">
        <v>33.39</v>
      </c>
      <c r="S6152" s="3">
        <v>49.2</v>
      </c>
      <c r="T6152" s="3">
        <v>1950.70437194037</v>
      </c>
      <c r="U6152" s="3">
        <v>2082.8787</v>
      </c>
    </row>
    <row r="6153" hidden="1">
      <c r="A6153" s="10" t="str">
        <f t="shared" si="1"/>
        <v>Philippines2017</v>
      </c>
      <c r="B6153" s="1" t="s">
        <v>166</v>
      </c>
      <c r="C6153" s="3">
        <v>2017.0</v>
      </c>
      <c r="D6153" s="3">
        <v>15.41</v>
      </c>
      <c r="E6153" s="3">
        <v>67.81</v>
      </c>
      <c r="F6153" s="3">
        <v>0.717074</v>
      </c>
      <c r="G6153" s="3">
        <v>0.1</v>
      </c>
      <c r="H6153" s="3">
        <v>101889.43</v>
      </c>
      <c r="I6153" s="3">
        <v>68712.61</v>
      </c>
      <c r="J6153" s="3">
        <v>-9.06</v>
      </c>
      <c r="K6153" s="3">
        <v>328481.0</v>
      </c>
      <c r="L6153" s="3">
        <v>40.91</v>
      </c>
      <c r="M6153" s="3">
        <v>26.9</v>
      </c>
      <c r="N6153" s="3">
        <v>20.69</v>
      </c>
      <c r="O6153" s="3">
        <v>11.5</v>
      </c>
      <c r="P6153" s="3">
        <v>62.88</v>
      </c>
      <c r="Q6153" s="3">
        <v>17.61</v>
      </c>
      <c r="R6153" s="3">
        <v>12.76</v>
      </c>
      <c r="S6153" s="3">
        <v>6.75</v>
      </c>
      <c r="T6153" s="3">
        <v>2445.25213389167</v>
      </c>
      <c r="U6153" s="3">
        <v>3820.4417</v>
      </c>
    </row>
    <row r="6154" hidden="1">
      <c r="A6154" s="10" t="str">
        <f t="shared" si="1"/>
        <v>Palau2017</v>
      </c>
      <c r="B6154" s="1" t="s">
        <v>161</v>
      </c>
      <c r="C6154" s="3">
        <v>2017.0</v>
      </c>
      <c r="D6154" s="3">
        <v>23.94</v>
      </c>
      <c r="E6154" s="3">
        <v>83.42</v>
      </c>
      <c r="F6154" s="2"/>
      <c r="G6154" s="3">
        <v>0.67</v>
      </c>
      <c r="H6154" s="3">
        <v>157.81</v>
      </c>
      <c r="I6154" s="3">
        <v>6.42</v>
      </c>
      <c r="J6154" s="3">
        <v>-28.07</v>
      </c>
      <c r="K6154" s="3">
        <v>286.11</v>
      </c>
      <c r="L6154" s="3">
        <v>21.33</v>
      </c>
      <c r="M6154" s="3">
        <v>62.09</v>
      </c>
      <c r="N6154" s="3">
        <v>9.79</v>
      </c>
      <c r="O6154" s="3">
        <v>6.48</v>
      </c>
      <c r="P6154" s="3">
        <v>68.03</v>
      </c>
      <c r="Q6154" s="3">
        <v>7.84</v>
      </c>
      <c r="R6154" s="3">
        <v>0.64</v>
      </c>
      <c r="S6154" s="3">
        <v>23.48</v>
      </c>
      <c r="T6154" s="3">
        <v>1744.06142931466</v>
      </c>
      <c r="U6154" s="3">
        <v>2167.0763</v>
      </c>
    </row>
    <row r="6155" hidden="1">
      <c r="A6155" s="10" t="str">
        <f t="shared" si="1"/>
        <v>Papua New Guinea2017</v>
      </c>
      <c r="B6155" s="1" t="s">
        <v>163</v>
      </c>
      <c r="C6155" s="3">
        <v>2017.0</v>
      </c>
      <c r="D6155" s="3">
        <v>0.0</v>
      </c>
      <c r="E6155" s="3">
        <v>0.0</v>
      </c>
      <c r="F6155" s="3">
        <v>-1.600301</v>
      </c>
      <c r="G6155" s="2"/>
      <c r="H6155" s="2"/>
      <c r="I6155" s="2"/>
      <c r="J6155" s="2"/>
      <c r="K6155" s="3">
        <v>22742.61</v>
      </c>
      <c r="L6155" s="2"/>
      <c r="M6155" s="2"/>
      <c r="N6155" s="2"/>
      <c r="O6155" s="2"/>
      <c r="P6155" s="2"/>
      <c r="Q6155" s="2"/>
      <c r="R6155" s="2"/>
      <c r="S6155" s="2"/>
      <c r="T6155" s="3">
        <v>0.0</v>
      </c>
      <c r="U6155" s="3">
        <v>0.0</v>
      </c>
    </row>
    <row r="6156" hidden="1">
      <c r="A6156" s="10" t="str">
        <f t="shared" si="1"/>
        <v>Poland2017</v>
      </c>
      <c r="B6156" s="1" t="s">
        <v>167</v>
      </c>
      <c r="C6156" s="3">
        <v>2017.0</v>
      </c>
      <c r="D6156" s="3">
        <v>21.27</v>
      </c>
      <c r="E6156" s="3">
        <v>63.06</v>
      </c>
      <c r="F6156" s="3">
        <v>1.212941</v>
      </c>
      <c r="G6156" s="3">
        <v>0.09</v>
      </c>
      <c r="H6156" s="3">
        <v>217978.58</v>
      </c>
      <c r="I6156" s="3">
        <v>221307.62</v>
      </c>
      <c r="J6156" s="3">
        <v>3.77</v>
      </c>
      <c r="K6156" s="3">
        <v>526509.0</v>
      </c>
      <c r="L6156" s="3">
        <v>30.01</v>
      </c>
      <c r="M6156" s="3">
        <v>33.05</v>
      </c>
      <c r="N6156" s="3">
        <v>24.59</v>
      </c>
      <c r="O6156" s="3">
        <v>10.89</v>
      </c>
      <c r="P6156" s="3">
        <v>29.55</v>
      </c>
      <c r="Q6156" s="3">
        <v>45.45</v>
      </c>
      <c r="R6156" s="3">
        <v>18.51</v>
      </c>
      <c r="S6156" s="3">
        <v>6.36</v>
      </c>
      <c r="T6156" s="3">
        <v>2115.85833079662</v>
      </c>
      <c r="U6156" s="3">
        <v>1184.0114</v>
      </c>
    </row>
    <row r="6157" hidden="1">
      <c r="A6157" s="10" t="str">
        <f t="shared" si="1"/>
        <v>Portugal2017</v>
      </c>
      <c r="B6157" s="1" t="s">
        <v>168</v>
      </c>
      <c r="C6157" s="3">
        <v>2017.0</v>
      </c>
      <c r="D6157" s="3">
        <v>28.63</v>
      </c>
      <c r="E6157" s="3">
        <v>59.67</v>
      </c>
      <c r="F6157" s="3">
        <v>0.692908</v>
      </c>
      <c r="G6157" s="3">
        <v>0.08</v>
      </c>
      <c r="H6157" s="3">
        <v>78746.12</v>
      </c>
      <c r="I6157" s="3">
        <v>62116.84</v>
      </c>
      <c r="J6157" s="3">
        <v>1.01</v>
      </c>
      <c r="K6157" s="3">
        <v>221358.0</v>
      </c>
      <c r="L6157" s="3">
        <v>23.55</v>
      </c>
      <c r="M6157" s="3">
        <v>36.12</v>
      </c>
      <c r="N6157" s="3">
        <v>23.3</v>
      </c>
      <c r="O6157" s="3">
        <v>17.03</v>
      </c>
      <c r="P6157" s="3">
        <v>21.13</v>
      </c>
      <c r="Q6157" s="3">
        <v>49.45</v>
      </c>
      <c r="R6157" s="3">
        <v>22.41</v>
      </c>
      <c r="S6157" s="3">
        <v>6.86</v>
      </c>
      <c r="T6157" s="3">
        <v>1760.63328853472</v>
      </c>
      <c r="U6157" s="3">
        <v>847.0601</v>
      </c>
    </row>
    <row r="6158" hidden="1">
      <c r="A6158" s="10" t="str">
        <f t="shared" si="1"/>
        <v>Paraguay2017</v>
      </c>
      <c r="B6158" s="1" t="s">
        <v>164</v>
      </c>
      <c r="C6158" s="3">
        <v>2017.0</v>
      </c>
      <c r="D6158" s="3">
        <v>88.76</v>
      </c>
      <c r="E6158" s="3">
        <v>76.86</v>
      </c>
      <c r="F6158" s="3">
        <v>-0.604205</v>
      </c>
      <c r="G6158" s="3">
        <v>0.08</v>
      </c>
      <c r="H6158" s="3">
        <v>11873.41</v>
      </c>
      <c r="I6158" s="3">
        <v>8679.83</v>
      </c>
      <c r="J6158" s="3">
        <v>4.08</v>
      </c>
      <c r="K6158" s="3">
        <v>39008.9</v>
      </c>
      <c r="L6158" s="3">
        <v>30.46</v>
      </c>
      <c r="M6158" s="3">
        <v>46.4</v>
      </c>
      <c r="N6158" s="3">
        <v>20.26</v>
      </c>
      <c r="O6158" s="3">
        <v>2.73</v>
      </c>
      <c r="P6158" s="3">
        <v>1.08</v>
      </c>
      <c r="Q6158" s="3">
        <v>9.68</v>
      </c>
      <c r="R6158" s="3">
        <v>43.61</v>
      </c>
      <c r="S6158" s="3">
        <v>45.62</v>
      </c>
      <c r="T6158" s="3">
        <v>2247.64865510965</v>
      </c>
      <c r="U6158" s="3">
        <v>2380.6552</v>
      </c>
    </row>
    <row r="6159" hidden="1">
      <c r="A6159" s="10" t="str">
        <f t="shared" si="1"/>
        <v>Occ.Pal.Terr2017</v>
      </c>
      <c r="B6159" s="1" t="s">
        <v>157</v>
      </c>
      <c r="C6159" s="3">
        <v>2017.0</v>
      </c>
      <c r="D6159" s="3">
        <v>32.48</v>
      </c>
      <c r="E6159" s="3">
        <v>60.43</v>
      </c>
      <c r="F6159" s="2"/>
      <c r="G6159" s="3">
        <v>0.19</v>
      </c>
      <c r="H6159" s="3">
        <v>5853.85</v>
      </c>
      <c r="I6159" s="3">
        <v>1064.88</v>
      </c>
      <c r="J6159" s="3">
        <v>-37.0</v>
      </c>
      <c r="K6159" s="3">
        <v>16128.0</v>
      </c>
      <c r="L6159" s="3">
        <v>13.38</v>
      </c>
      <c r="M6159" s="3">
        <v>47.05</v>
      </c>
      <c r="N6159" s="3">
        <v>29.64</v>
      </c>
      <c r="O6159" s="3">
        <v>9.93</v>
      </c>
      <c r="P6159" s="3">
        <v>3.08</v>
      </c>
      <c r="Q6159" s="3">
        <v>64.51</v>
      </c>
      <c r="R6159" s="3">
        <v>15.12</v>
      </c>
      <c r="S6159" s="3">
        <v>17.29</v>
      </c>
      <c r="T6159" s="3">
        <v>1523.03549718486</v>
      </c>
      <c r="U6159" s="3">
        <v>1286.4736</v>
      </c>
    </row>
    <row r="6160" hidden="1">
      <c r="A6160" s="10" t="str">
        <f t="shared" si="1"/>
        <v>French Polynesia2017</v>
      </c>
      <c r="B6160" s="1" t="s">
        <v>85</v>
      </c>
      <c r="C6160" s="3">
        <v>2017.0</v>
      </c>
      <c r="D6160" s="3">
        <v>0.0</v>
      </c>
      <c r="E6160" s="3">
        <v>0.0</v>
      </c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3">
        <v>1760.46056185401</v>
      </c>
      <c r="U6160" s="3">
        <v>0.0</v>
      </c>
    </row>
    <row r="6161" hidden="1">
      <c r="A6161" s="10" t="str">
        <f t="shared" si="1"/>
        <v>Qatar2017</v>
      </c>
      <c r="B6161" s="1" t="s">
        <v>169</v>
      </c>
      <c r="C6161" s="3">
        <v>2017.0</v>
      </c>
      <c r="D6161" s="3">
        <v>84.68</v>
      </c>
      <c r="E6161" s="3">
        <v>69.99</v>
      </c>
      <c r="F6161" s="3">
        <v>-0.426156</v>
      </c>
      <c r="G6161" s="3">
        <v>0.09</v>
      </c>
      <c r="H6161" s="3">
        <v>29896.36</v>
      </c>
      <c r="I6161" s="3">
        <v>67498.11</v>
      </c>
      <c r="J6161" s="3">
        <v>14.28</v>
      </c>
      <c r="K6161" s="3">
        <v>161099.0</v>
      </c>
      <c r="L6161" s="3">
        <v>34.52</v>
      </c>
      <c r="M6161" s="3">
        <v>35.47</v>
      </c>
      <c r="N6161" s="3">
        <v>18.63</v>
      </c>
      <c r="O6161" s="3">
        <v>9.21</v>
      </c>
      <c r="P6161" s="3">
        <v>0.38</v>
      </c>
      <c r="Q6161" s="3">
        <v>66.83</v>
      </c>
      <c r="R6161" s="3">
        <v>0.31</v>
      </c>
      <c r="S6161" s="3">
        <v>17.85</v>
      </c>
      <c r="T6161" s="3">
        <v>2392.29802918296</v>
      </c>
      <c r="U6161" s="3">
        <v>7138.8036</v>
      </c>
    </row>
    <row r="6162" hidden="1">
      <c r="A6162" s="10" t="str">
        <f t="shared" si="1"/>
        <v>Reunion2017</v>
      </c>
      <c r="B6162" s="1" t="s">
        <v>170</v>
      </c>
      <c r="C6162" s="3">
        <v>2017.0</v>
      </c>
      <c r="D6162" s="3">
        <v>0.0</v>
      </c>
      <c r="E6162" s="3">
        <v>0.0</v>
      </c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3">
        <v>0.0</v>
      </c>
      <c r="U6162" s="3">
        <v>0.0</v>
      </c>
    </row>
    <row r="6163" hidden="1">
      <c r="A6163" s="10" t="str">
        <f t="shared" si="1"/>
        <v>Romania2017</v>
      </c>
      <c r="B6163" s="1" t="s">
        <v>171</v>
      </c>
      <c r="C6163" s="3">
        <v>2017.0</v>
      </c>
      <c r="D6163" s="3">
        <v>17.63</v>
      </c>
      <c r="E6163" s="3">
        <v>62.93</v>
      </c>
      <c r="F6163" s="3">
        <v>1.145161</v>
      </c>
      <c r="G6163" s="3">
        <v>0.08</v>
      </c>
      <c r="H6163" s="3">
        <v>85318.18</v>
      </c>
      <c r="I6163" s="3">
        <v>70626.89</v>
      </c>
      <c r="J6163" s="3">
        <v>-2.47</v>
      </c>
      <c r="K6163" s="3">
        <v>211695.0</v>
      </c>
      <c r="L6163" s="3">
        <v>30.48</v>
      </c>
      <c r="M6163" s="3">
        <v>32.45</v>
      </c>
      <c r="N6163" s="3">
        <v>23.46</v>
      </c>
      <c r="O6163" s="3">
        <v>9.31</v>
      </c>
      <c r="P6163" s="3">
        <v>35.51</v>
      </c>
      <c r="Q6163" s="3">
        <v>38.14</v>
      </c>
      <c r="R6163" s="3">
        <v>15.62</v>
      </c>
      <c r="S6163" s="3">
        <v>7.69</v>
      </c>
      <c r="T6163" s="3">
        <v>2196.29771201992</v>
      </c>
      <c r="U6163" s="3">
        <v>1421.1817</v>
      </c>
    </row>
    <row r="6164" hidden="1">
      <c r="A6164" s="10" t="str">
        <f t="shared" si="1"/>
        <v>Russian Federation2017</v>
      </c>
      <c r="B6164" s="1" t="s">
        <v>172</v>
      </c>
      <c r="C6164" s="3">
        <v>2017.0</v>
      </c>
      <c r="D6164" s="3">
        <v>59.05</v>
      </c>
      <c r="E6164" s="3">
        <v>77.87</v>
      </c>
      <c r="F6164" s="3">
        <v>0.07402</v>
      </c>
      <c r="G6164" s="3">
        <v>0.04</v>
      </c>
      <c r="H6164" s="3">
        <v>259966.68</v>
      </c>
      <c r="I6164" s="3">
        <v>379206.61</v>
      </c>
      <c r="J6164" s="3">
        <v>5.31</v>
      </c>
      <c r="K6164" s="3">
        <v>1574200.0</v>
      </c>
      <c r="L6164" s="3">
        <v>47.74</v>
      </c>
      <c r="M6164" s="3">
        <v>30.13</v>
      </c>
      <c r="N6164" s="3">
        <v>14.24</v>
      </c>
      <c r="O6164" s="3">
        <v>7.29</v>
      </c>
      <c r="P6164" s="3">
        <v>5.89</v>
      </c>
      <c r="Q6164" s="3">
        <v>25.06</v>
      </c>
      <c r="R6164" s="3">
        <v>20.32</v>
      </c>
      <c r="S6164" s="3">
        <v>34.65</v>
      </c>
      <c r="T6164" s="3">
        <v>2728.04759852169</v>
      </c>
      <c r="U6164" s="3">
        <v>2815.117</v>
      </c>
    </row>
    <row r="6165" hidden="1">
      <c r="A6165" s="10" t="str">
        <f t="shared" si="1"/>
        <v>Rwanda2017</v>
      </c>
      <c r="B6165" s="1" t="s">
        <v>173</v>
      </c>
      <c r="C6165" s="3">
        <v>2017.0</v>
      </c>
      <c r="D6165" s="3">
        <v>71.96</v>
      </c>
      <c r="E6165" s="3">
        <v>72.94</v>
      </c>
      <c r="F6165" s="2"/>
      <c r="G6165" s="3">
        <v>0.28</v>
      </c>
      <c r="H6165" s="3">
        <v>2700.35</v>
      </c>
      <c r="I6165" s="3">
        <v>942.65</v>
      </c>
      <c r="J6165" s="3">
        <v>-12.62</v>
      </c>
      <c r="K6165" s="3">
        <v>9253.1</v>
      </c>
      <c r="L6165" s="3">
        <v>20.16</v>
      </c>
      <c r="M6165" s="3">
        <v>52.78</v>
      </c>
      <c r="N6165" s="3">
        <v>20.53</v>
      </c>
      <c r="O6165" s="3">
        <v>6.41</v>
      </c>
      <c r="P6165" s="3">
        <v>1.31</v>
      </c>
      <c r="Q6165" s="3">
        <v>37.89</v>
      </c>
      <c r="R6165" s="3">
        <v>27.96</v>
      </c>
      <c r="S6165" s="3">
        <v>32.84</v>
      </c>
      <c r="T6165" s="3">
        <v>1634.79233153002</v>
      </c>
      <c r="U6165" s="3">
        <v>1877.0084</v>
      </c>
    </row>
    <row r="6166" hidden="1">
      <c r="A6166" s="10" t="str">
        <f t="shared" si="1"/>
        <v>South Asia2017</v>
      </c>
      <c r="B6166" s="1" t="s">
        <v>187</v>
      </c>
      <c r="C6166" s="3">
        <v>2017.0</v>
      </c>
      <c r="D6166" s="3">
        <v>26.46</v>
      </c>
      <c r="E6166" s="3">
        <v>36.31</v>
      </c>
      <c r="F6166" s="2"/>
      <c r="G6166" s="2"/>
      <c r="H6166" s="3">
        <v>535206.01</v>
      </c>
      <c r="I6166" s="3">
        <v>328923.4</v>
      </c>
      <c r="J6166" s="3">
        <v>-4.23</v>
      </c>
      <c r="K6166" s="3">
        <v>3345720.0</v>
      </c>
      <c r="L6166" s="3">
        <v>21.54</v>
      </c>
      <c r="M6166" s="3">
        <v>14.77</v>
      </c>
      <c r="N6166" s="3">
        <v>32.67</v>
      </c>
      <c r="O6166" s="3">
        <v>30.1</v>
      </c>
      <c r="P6166" s="3">
        <v>12.84</v>
      </c>
      <c r="Q6166" s="3">
        <v>46.33</v>
      </c>
      <c r="R6166" s="3">
        <v>31.88</v>
      </c>
      <c r="S6166" s="3">
        <v>8.61</v>
      </c>
      <c r="T6166" s="3">
        <v>0.0</v>
      </c>
      <c r="U6166" s="3">
        <v>1009.6658</v>
      </c>
    </row>
    <row r="6167" hidden="1">
      <c r="A6167" s="10" t="str">
        <f t="shared" si="1"/>
        <v>Saudi Arabia2017</v>
      </c>
      <c r="B6167" s="1" t="s">
        <v>176</v>
      </c>
      <c r="C6167" s="3">
        <v>2017.0</v>
      </c>
      <c r="D6167" s="3">
        <v>79.1</v>
      </c>
      <c r="E6167" s="3">
        <v>66.29</v>
      </c>
      <c r="F6167" s="3">
        <v>0.508031</v>
      </c>
      <c r="G6167" s="3">
        <v>0.07</v>
      </c>
      <c r="H6167" s="3">
        <v>134519.13</v>
      </c>
      <c r="I6167" s="3">
        <v>221835.06</v>
      </c>
      <c r="J6167" s="3">
        <v>5.52</v>
      </c>
      <c r="K6167" s="3">
        <v>688586.0</v>
      </c>
      <c r="L6167" s="3">
        <v>28.87</v>
      </c>
      <c r="M6167" s="3">
        <v>37.42</v>
      </c>
      <c r="N6167" s="3">
        <v>20.26</v>
      </c>
      <c r="O6167" s="3">
        <v>8.14</v>
      </c>
      <c r="P6167" s="3">
        <v>2.72</v>
      </c>
      <c r="Q6167" s="3">
        <v>3.54</v>
      </c>
      <c r="R6167" s="3">
        <v>15.69</v>
      </c>
      <c r="S6167" s="3">
        <v>1.15</v>
      </c>
      <c r="T6167" s="3">
        <v>2078.02757932306</v>
      </c>
      <c r="U6167" s="3">
        <v>6002.8381</v>
      </c>
    </row>
    <row r="6168" hidden="1">
      <c r="A6168" s="10" t="str">
        <f t="shared" si="1"/>
        <v>Sudan2017</v>
      </c>
      <c r="B6168" s="1" t="s">
        <v>193</v>
      </c>
      <c r="C6168" s="3">
        <v>2017.0</v>
      </c>
      <c r="D6168" s="3">
        <v>0.0</v>
      </c>
      <c r="E6168" s="3">
        <v>0.0</v>
      </c>
      <c r="F6168" s="2"/>
      <c r="G6168" s="2"/>
      <c r="H6168" s="2"/>
      <c r="I6168" s="2"/>
      <c r="J6168" s="3">
        <v>-2.69</v>
      </c>
      <c r="K6168" s="3">
        <v>45021.08</v>
      </c>
      <c r="L6168" s="2"/>
      <c r="M6168" s="2"/>
      <c r="N6168" s="2"/>
      <c r="O6168" s="2"/>
      <c r="P6168" s="2"/>
      <c r="Q6168" s="2"/>
      <c r="R6168" s="2"/>
      <c r="S6168" s="2"/>
      <c r="T6168" s="3">
        <v>1831.65596637531</v>
      </c>
      <c r="U6168" s="3">
        <v>2451.8563</v>
      </c>
    </row>
    <row r="6169" hidden="1">
      <c r="A6169" s="10" t="str">
        <f t="shared" si="1"/>
        <v>Senegal2017</v>
      </c>
      <c r="B6169" s="1" t="s">
        <v>177</v>
      </c>
      <c r="C6169" s="3">
        <v>2017.0</v>
      </c>
      <c r="D6169" s="3">
        <v>63.42</v>
      </c>
      <c r="E6169" s="3">
        <v>66.38</v>
      </c>
      <c r="F6169" s="3">
        <v>-0.604504</v>
      </c>
      <c r="G6169" s="3">
        <v>0.1</v>
      </c>
      <c r="H6169" s="3">
        <v>6728.67</v>
      </c>
      <c r="I6169" s="3">
        <v>2989.04</v>
      </c>
      <c r="J6169" s="3">
        <v>-13.85</v>
      </c>
      <c r="K6169" s="3">
        <v>20996.56</v>
      </c>
      <c r="L6169" s="3">
        <v>22.65</v>
      </c>
      <c r="M6169" s="3">
        <v>43.73</v>
      </c>
      <c r="N6169" s="3">
        <v>17.31</v>
      </c>
      <c r="O6169" s="3">
        <v>16.29</v>
      </c>
      <c r="P6169" s="3">
        <v>2.89</v>
      </c>
      <c r="Q6169" s="3">
        <v>32.83</v>
      </c>
      <c r="R6169" s="3">
        <v>37.16</v>
      </c>
      <c r="S6169" s="3">
        <v>25.59</v>
      </c>
      <c r="T6169" s="3">
        <v>1631.52389325053</v>
      </c>
      <c r="U6169" s="3">
        <v>1096.3841</v>
      </c>
    </row>
    <row r="6170" hidden="1">
      <c r="A6170" s="10" t="str">
        <f t="shared" si="1"/>
        <v>Serbia, FR(Serbia/Montenegro)2017</v>
      </c>
      <c r="B6170" s="1" t="s">
        <v>178</v>
      </c>
      <c r="C6170" s="3">
        <v>2017.0</v>
      </c>
      <c r="D6170" s="3">
        <v>26.47</v>
      </c>
      <c r="E6170" s="3">
        <v>49.1</v>
      </c>
      <c r="F6170" s="2"/>
      <c r="G6170" s="3">
        <v>0.05</v>
      </c>
      <c r="H6170" s="3">
        <v>22146.38</v>
      </c>
      <c r="I6170" s="3">
        <v>16959.04</v>
      </c>
      <c r="J6170" s="3">
        <v>-6.58</v>
      </c>
      <c r="K6170" s="3">
        <v>44179.06</v>
      </c>
      <c r="L6170" s="3">
        <v>20.7</v>
      </c>
      <c r="M6170" s="3">
        <v>28.4</v>
      </c>
      <c r="N6170" s="3">
        <v>25.26</v>
      </c>
      <c r="O6170" s="3">
        <v>11.26</v>
      </c>
      <c r="P6170" s="3">
        <v>16.08</v>
      </c>
      <c r="Q6170" s="3">
        <v>47.34</v>
      </c>
      <c r="R6170" s="3">
        <v>23.93</v>
      </c>
      <c r="S6170" s="3">
        <v>10.6</v>
      </c>
      <c r="T6170" s="3">
        <v>1626.88014905722</v>
      </c>
      <c r="U6170" s="3">
        <v>1027.4628</v>
      </c>
    </row>
    <row r="6171" hidden="1">
      <c r="A6171" s="10" t="str">
        <f t="shared" si="1"/>
        <v>Singapore2017</v>
      </c>
      <c r="B6171" s="1" t="s">
        <v>181</v>
      </c>
      <c r="C6171" s="3">
        <v>2017.0</v>
      </c>
      <c r="D6171" s="3">
        <v>16.33</v>
      </c>
      <c r="E6171" s="3">
        <v>73.87</v>
      </c>
      <c r="F6171" s="3">
        <v>1.894372</v>
      </c>
      <c r="G6171" s="3">
        <v>0.07</v>
      </c>
      <c r="H6171" s="3">
        <v>327709.71</v>
      </c>
      <c r="I6171" s="3">
        <v>373254.55</v>
      </c>
      <c r="J6171" s="3">
        <v>25.4</v>
      </c>
      <c r="K6171" s="3">
        <v>341863.0</v>
      </c>
      <c r="L6171" s="3">
        <v>45.25</v>
      </c>
      <c r="M6171" s="3">
        <v>28.62</v>
      </c>
      <c r="N6171" s="3">
        <v>16.38</v>
      </c>
      <c r="O6171" s="3">
        <v>8.85</v>
      </c>
      <c r="P6171" s="3">
        <v>49.93</v>
      </c>
      <c r="Q6171" s="3">
        <v>24.55</v>
      </c>
      <c r="R6171" s="3">
        <v>18.9</v>
      </c>
      <c r="S6171" s="3">
        <v>0.92</v>
      </c>
      <c r="T6171" s="3">
        <v>2646.05548648784</v>
      </c>
      <c r="U6171" s="3">
        <v>2550.3461</v>
      </c>
    </row>
    <row r="6172" hidden="1">
      <c r="A6172" s="10" t="str">
        <f t="shared" si="1"/>
        <v>Solomon Islands2017</v>
      </c>
      <c r="B6172" s="1" t="s">
        <v>185</v>
      </c>
      <c r="C6172" s="3">
        <v>2017.0</v>
      </c>
      <c r="D6172" s="3">
        <v>98.56</v>
      </c>
      <c r="E6172" s="3">
        <v>85.43</v>
      </c>
      <c r="F6172" s="2"/>
      <c r="G6172" s="3">
        <v>0.43</v>
      </c>
      <c r="H6172" s="3">
        <v>571.77</v>
      </c>
      <c r="I6172" s="3">
        <v>499.71</v>
      </c>
      <c r="J6172" s="2"/>
      <c r="K6172" s="3">
        <v>1483.76</v>
      </c>
      <c r="L6172" s="3">
        <v>32.89</v>
      </c>
      <c r="M6172" s="3">
        <v>52.54</v>
      </c>
      <c r="N6172" s="3">
        <v>9.94</v>
      </c>
      <c r="O6172" s="3">
        <v>4.55</v>
      </c>
      <c r="P6172" s="3">
        <v>0.66</v>
      </c>
      <c r="Q6172" s="3">
        <v>4.89</v>
      </c>
      <c r="R6172" s="3">
        <v>14.88</v>
      </c>
      <c r="S6172" s="3">
        <v>73.58</v>
      </c>
      <c r="T6172" s="3">
        <v>2040.74003317904</v>
      </c>
      <c r="U6172" s="3">
        <v>5249.3635</v>
      </c>
    </row>
    <row r="6173" hidden="1">
      <c r="A6173" s="10" t="str">
        <f t="shared" si="1"/>
        <v>Sierra Leone2017</v>
      </c>
      <c r="B6173" s="1" t="s">
        <v>180</v>
      </c>
      <c r="C6173" s="3">
        <v>2017.0</v>
      </c>
      <c r="D6173" s="3">
        <v>58.75</v>
      </c>
      <c r="E6173" s="3">
        <v>72.93</v>
      </c>
      <c r="F6173" s="2"/>
      <c r="G6173" s="3">
        <v>0.17</v>
      </c>
      <c r="H6173" s="3">
        <v>1073.62</v>
      </c>
      <c r="I6173" s="3">
        <v>102.65</v>
      </c>
      <c r="J6173" s="3">
        <v>-21.98</v>
      </c>
      <c r="K6173" s="3">
        <v>3739.58</v>
      </c>
      <c r="L6173" s="3">
        <v>23.69</v>
      </c>
      <c r="M6173" s="3">
        <v>49.24</v>
      </c>
      <c r="N6173" s="3">
        <v>23.29</v>
      </c>
      <c r="O6173" s="3">
        <v>3.71</v>
      </c>
      <c r="P6173" s="3">
        <v>30.89</v>
      </c>
      <c r="Q6173" s="3">
        <v>9.33</v>
      </c>
      <c r="R6173" s="3">
        <v>23.84</v>
      </c>
      <c r="S6173" s="3">
        <v>35.94</v>
      </c>
      <c r="T6173" s="3">
        <v>1882.14254630773</v>
      </c>
      <c r="U6173" s="3">
        <v>1513.3245</v>
      </c>
    </row>
    <row r="6174" hidden="1">
      <c r="A6174" s="10" t="str">
        <f t="shared" si="1"/>
        <v>El Salvador2017</v>
      </c>
      <c r="B6174" s="1" t="s">
        <v>73</v>
      </c>
      <c r="C6174" s="3">
        <v>2017.0</v>
      </c>
      <c r="D6174" s="3">
        <v>28.03</v>
      </c>
      <c r="E6174" s="3">
        <v>63.84</v>
      </c>
      <c r="F6174" s="3">
        <v>0.11754</v>
      </c>
      <c r="G6174" s="3">
        <v>0.22</v>
      </c>
      <c r="H6174" s="3">
        <v>10571.51</v>
      </c>
      <c r="I6174" s="3">
        <v>5760.02</v>
      </c>
      <c r="J6174" s="3">
        <v>-16.25</v>
      </c>
      <c r="K6174" s="3">
        <v>24979.2</v>
      </c>
      <c r="L6174" s="3">
        <v>16.11</v>
      </c>
      <c r="M6174" s="3">
        <v>47.73</v>
      </c>
      <c r="N6174" s="3">
        <v>29.0</v>
      </c>
      <c r="O6174" s="3">
        <v>6.99</v>
      </c>
      <c r="P6174" s="3">
        <v>5.06</v>
      </c>
      <c r="Q6174" s="3">
        <v>72.31</v>
      </c>
      <c r="R6174" s="3">
        <v>18.25</v>
      </c>
      <c r="S6174" s="3">
        <v>4.36</v>
      </c>
      <c r="T6174" s="3">
        <v>1564.18834989033</v>
      </c>
      <c r="U6174" s="3">
        <v>2452.6783</v>
      </c>
    </row>
    <row r="6175" hidden="1">
      <c r="A6175" s="10" t="str">
        <f t="shared" si="1"/>
        <v>Small states2017</v>
      </c>
      <c r="B6175" s="1" t="s">
        <v>184</v>
      </c>
      <c r="C6175" s="3">
        <v>2017.0</v>
      </c>
      <c r="D6175" s="3">
        <v>58.67</v>
      </c>
      <c r="E6175" s="3">
        <v>64.36</v>
      </c>
      <c r="F6175" s="2"/>
      <c r="G6175" s="2"/>
      <c r="H6175" s="3">
        <v>297296.16</v>
      </c>
      <c r="I6175" s="3">
        <v>287671.61</v>
      </c>
      <c r="J6175" s="3">
        <v>-1.86</v>
      </c>
      <c r="K6175" s="3">
        <v>1641780.0</v>
      </c>
      <c r="L6175" s="3">
        <v>26.01</v>
      </c>
      <c r="M6175" s="3">
        <v>38.35</v>
      </c>
      <c r="N6175" s="3">
        <v>21.83</v>
      </c>
      <c r="O6175" s="3">
        <v>10.59</v>
      </c>
      <c r="P6175" s="3">
        <v>6.85</v>
      </c>
      <c r="Q6175" s="3">
        <v>16.11</v>
      </c>
      <c r="R6175" s="3">
        <v>28.05</v>
      </c>
      <c r="S6175" s="3">
        <v>48.66</v>
      </c>
      <c r="T6175" s="3">
        <v>0.0</v>
      </c>
      <c r="U6175" s="3">
        <v>1746.0972</v>
      </c>
    </row>
    <row r="6176" hidden="1">
      <c r="A6176" s="10" t="str">
        <f t="shared" si="1"/>
        <v>Sao Tome and Principe2017</v>
      </c>
      <c r="B6176" s="1" t="s">
        <v>175</v>
      </c>
      <c r="C6176" s="3">
        <v>2017.0</v>
      </c>
      <c r="D6176" s="3">
        <v>88.34</v>
      </c>
      <c r="E6176" s="3">
        <v>80.61</v>
      </c>
      <c r="F6176" s="2"/>
      <c r="G6176" s="3">
        <v>0.11</v>
      </c>
      <c r="H6176" s="3">
        <v>147.05</v>
      </c>
      <c r="I6176" s="3">
        <v>10.56</v>
      </c>
      <c r="J6176" s="2"/>
      <c r="K6176" s="3">
        <v>375.61</v>
      </c>
      <c r="L6176" s="3">
        <v>20.37</v>
      </c>
      <c r="M6176" s="3">
        <v>60.24</v>
      </c>
      <c r="N6176" s="3">
        <v>15.55</v>
      </c>
      <c r="O6176" s="3">
        <v>3.82</v>
      </c>
      <c r="P6176" s="3">
        <v>1.86</v>
      </c>
      <c r="Q6176" s="3">
        <v>12.67</v>
      </c>
      <c r="R6176" s="3">
        <v>0.91</v>
      </c>
      <c r="S6176" s="3">
        <v>84.56</v>
      </c>
      <c r="T6176" s="3">
        <v>1713.00477211058</v>
      </c>
      <c r="U6176" s="3">
        <v>6630.8397</v>
      </c>
    </row>
    <row r="6177" hidden="1">
      <c r="A6177" s="10" t="str">
        <f t="shared" si="1"/>
        <v>Sudan2017</v>
      </c>
      <c r="B6177" s="1" t="s">
        <v>193</v>
      </c>
      <c r="C6177" s="3">
        <v>2017.0</v>
      </c>
      <c r="D6177" s="3">
        <v>58.35</v>
      </c>
      <c r="E6177" s="3">
        <v>67.59</v>
      </c>
      <c r="F6177" s="2"/>
      <c r="G6177" s="3">
        <v>0.28</v>
      </c>
      <c r="H6177" s="3">
        <v>10276.86</v>
      </c>
      <c r="I6177" s="3">
        <v>4240.64</v>
      </c>
      <c r="J6177" s="2"/>
      <c r="K6177" s="2"/>
      <c r="L6177" s="3">
        <v>27.37</v>
      </c>
      <c r="M6177" s="3">
        <v>40.22</v>
      </c>
      <c r="N6177" s="3">
        <v>23.07</v>
      </c>
      <c r="O6177" s="3">
        <v>9.29</v>
      </c>
      <c r="P6177" s="3">
        <v>0.16</v>
      </c>
      <c r="Q6177" s="3">
        <v>5.07</v>
      </c>
      <c r="R6177" s="3">
        <v>39.59</v>
      </c>
      <c r="S6177" s="3">
        <v>55.18</v>
      </c>
      <c r="T6177" s="3">
        <v>1831.65596637531</v>
      </c>
      <c r="U6177" s="3">
        <v>2451.8563</v>
      </c>
    </row>
    <row r="6178" hidden="1">
      <c r="A6178" s="10" t="str">
        <f t="shared" si="1"/>
        <v>Suriname2017</v>
      </c>
      <c r="B6178" s="1" t="s">
        <v>194</v>
      </c>
      <c r="C6178" s="3">
        <v>2017.0</v>
      </c>
      <c r="D6178" s="3">
        <v>23.32</v>
      </c>
      <c r="E6178" s="3">
        <v>52.57</v>
      </c>
      <c r="F6178" s="2"/>
      <c r="G6178" s="3">
        <v>0.27</v>
      </c>
      <c r="H6178" s="3">
        <v>1209.47</v>
      </c>
      <c r="I6178" s="3">
        <v>1441.02</v>
      </c>
      <c r="J6178" s="2"/>
      <c r="K6178" s="3">
        <v>3216.21</v>
      </c>
      <c r="L6178" s="3">
        <v>25.86</v>
      </c>
      <c r="M6178" s="3">
        <v>26.71</v>
      </c>
      <c r="N6178" s="3">
        <v>10.48</v>
      </c>
      <c r="O6178" s="3">
        <v>2.8</v>
      </c>
      <c r="P6178" s="3">
        <v>0.26</v>
      </c>
      <c r="Q6178" s="3">
        <v>1.04</v>
      </c>
      <c r="R6178" s="3">
        <v>73.86</v>
      </c>
      <c r="S6178" s="3">
        <v>6.76</v>
      </c>
      <c r="T6178" s="3">
        <v>2083.26191181515</v>
      </c>
      <c r="U6178" s="3">
        <v>5511.8702</v>
      </c>
    </row>
    <row r="6179" hidden="1">
      <c r="A6179" s="10" t="str">
        <f t="shared" si="1"/>
        <v>Slovak Republic2017</v>
      </c>
      <c r="B6179" s="1" t="s">
        <v>182</v>
      </c>
      <c r="C6179" s="3">
        <v>2017.0</v>
      </c>
      <c r="D6179" s="3">
        <v>10.52</v>
      </c>
      <c r="E6179" s="3">
        <v>74.79</v>
      </c>
      <c r="F6179" s="3">
        <v>1.484316</v>
      </c>
      <c r="G6179" s="3">
        <v>0.07</v>
      </c>
      <c r="H6179" s="3">
        <v>81935.09</v>
      </c>
      <c r="I6179" s="3">
        <v>83475.39</v>
      </c>
      <c r="J6179" s="3">
        <v>2.21</v>
      </c>
      <c r="K6179" s="3">
        <v>95494.42</v>
      </c>
      <c r="L6179" s="3">
        <v>42.61</v>
      </c>
      <c r="M6179" s="3">
        <v>32.18</v>
      </c>
      <c r="N6179" s="3">
        <v>18.21</v>
      </c>
      <c r="O6179" s="3">
        <v>6.67</v>
      </c>
      <c r="P6179" s="3">
        <v>32.27</v>
      </c>
      <c r="Q6179" s="3">
        <v>49.44</v>
      </c>
      <c r="R6179" s="3">
        <v>15.44</v>
      </c>
      <c r="S6179" s="3">
        <v>2.75</v>
      </c>
      <c r="T6179" s="3">
        <v>2691.27370307172</v>
      </c>
      <c r="U6179" s="3">
        <v>2078.1605</v>
      </c>
    </row>
    <row r="6180" hidden="1">
      <c r="A6180" s="10" t="str">
        <f t="shared" si="1"/>
        <v>Slovenia2017</v>
      </c>
      <c r="B6180" s="1" t="s">
        <v>183</v>
      </c>
      <c r="C6180" s="3">
        <v>2017.0</v>
      </c>
      <c r="D6180" s="3">
        <v>15.49</v>
      </c>
      <c r="E6180" s="3">
        <v>66.39</v>
      </c>
      <c r="F6180" s="3">
        <v>1.597178</v>
      </c>
      <c r="G6180" s="3">
        <v>0.07</v>
      </c>
      <c r="H6180" s="3">
        <v>31149.44</v>
      </c>
      <c r="I6180" s="3">
        <v>31893.79</v>
      </c>
      <c r="J6180" s="3">
        <v>8.97</v>
      </c>
      <c r="K6180" s="3">
        <v>48586.6</v>
      </c>
      <c r="L6180" s="3">
        <v>25.72</v>
      </c>
      <c r="M6180" s="3">
        <v>40.67</v>
      </c>
      <c r="N6180" s="3">
        <v>27.17</v>
      </c>
      <c r="O6180" s="3">
        <v>6.24</v>
      </c>
      <c r="P6180" s="3">
        <v>27.34</v>
      </c>
      <c r="Q6180" s="3">
        <v>46.02</v>
      </c>
      <c r="R6180" s="3">
        <v>21.85</v>
      </c>
      <c r="S6180" s="3">
        <v>4.48</v>
      </c>
      <c r="T6180" s="3">
        <v>1967.92581502404</v>
      </c>
      <c r="U6180" s="3">
        <v>1314.7539</v>
      </c>
    </row>
    <row r="6181" hidden="1">
      <c r="A6181" s="10" t="str">
        <f t="shared" si="1"/>
        <v>Sweden2017</v>
      </c>
      <c r="B6181" s="1" t="s">
        <v>195</v>
      </c>
      <c r="C6181" s="3">
        <v>2017.0</v>
      </c>
      <c r="D6181" s="3">
        <v>25.39</v>
      </c>
      <c r="E6181" s="3">
        <v>66.48</v>
      </c>
      <c r="F6181" s="3">
        <v>1.695113</v>
      </c>
      <c r="G6181" s="3">
        <v>0.04</v>
      </c>
      <c r="H6181" s="3">
        <v>154195.43</v>
      </c>
      <c r="I6181" s="3">
        <v>152902.2</v>
      </c>
      <c r="J6181" s="3">
        <v>2.53</v>
      </c>
      <c r="K6181" s="3">
        <v>541019.0</v>
      </c>
      <c r="L6181" s="3">
        <v>30.14</v>
      </c>
      <c r="M6181" s="3">
        <v>36.34</v>
      </c>
      <c r="N6181" s="3">
        <v>16.23</v>
      </c>
      <c r="O6181" s="3">
        <v>12.27</v>
      </c>
      <c r="P6181" s="3">
        <v>32.37</v>
      </c>
      <c r="Q6181" s="3">
        <v>32.47</v>
      </c>
      <c r="R6181" s="3">
        <v>24.73</v>
      </c>
      <c r="S6181" s="3">
        <v>6.15</v>
      </c>
      <c r="T6181" s="3">
        <v>2083.09527349403</v>
      </c>
      <c r="U6181" s="3">
        <v>1266.9484</v>
      </c>
    </row>
    <row r="6182" hidden="1">
      <c r="A6182" s="10" t="str">
        <f t="shared" si="1"/>
        <v>Eswatini2017</v>
      </c>
      <c r="B6182" s="1" t="s">
        <v>76</v>
      </c>
      <c r="C6182" s="3">
        <v>2017.0</v>
      </c>
      <c r="D6182" s="3">
        <v>33.43</v>
      </c>
      <c r="E6182" s="3">
        <v>65.14</v>
      </c>
      <c r="F6182" s="3">
        <v>-0.0795</v>
      </c>
      <c r="G6182" s="3">
        <v>0.38</v>
      </c>
      <c r="H6182" s="3">
        <v>1611.78</v>
      </c>
      <c r="I6182" s="3">
        <v>1801.0</v>
      </c>
      <c r="J6182" s="3">
        <v>-0.77</v>
      </c>
      <c r="K6182" s="3">
        <v>4402.97</v>
      </c>
      <c r="L6182" s="3">
        <v>16.75</v>
      </c>
      <c r="M6182" s="3">
        <v>48.39</v>
      </c>
      <c r="N6182" s="3">
        <v>24.96</v>
      </c>
      <c r="O6182" s="3">
        <v>7.83</v>
      </c>
      <c r="P6182" s="3">
        <v>1.49</v>
      </c>
      <c r="Q6182" s="3">
        <v>19.59</v>
      </c>
      <c r="R6182" s="3">
        <v>74.88</v>
      </c>
      <c r="S6182" s="3">
        <v>4.01</v>
      </c>
      <c r="T6182" s="3">
        <v>0.0</v>
      </c>
      <c r="U6182" s="3">
        <v>3396.2706</v>
      </c>
    </row>
    <row r="6183" hidden="1">
      <c r="A6183" s="10" t="str">
        <f t="shared" si="1"/>
        <v>Seychelles2017</v>
      </c>
      <c r="B6183" s="1" t="s">
        <v>179</v>
      </c>
      <c r="C6183" s="3">
        <v>2017.0</v>
      </c>
      <c r="D6183" s="3">
        <v>80.45</v>
      </c>
      <c r="E6183" s="3">
        <v>75.26</v>
      </c>
      <c r="F6183" s="2"/>
      <c r="G6183" s="3">
        <v>0.08</v>
      </c>
      <c r="H6183" s="3">
        <v>1348.46</v>
      </c>
      <c r="I6183" s="3">
        <v>591.59</v>
      </c>
      <c r="J6183" s="3">
        <v>-12.08</v>
      </c>
      <c r="K6183" s="3">
        <v>1524.49</v>
      </c>
      <c r="L6183" s="3">
        <v>26.37</v>
      </c>
      <c r="M6183" s="3">
        <v>48.89</v>
      </c>
      <c r="N6183" s="3">
        <v>8.42</v>
      </c>
      <c r="O6183" s="3">
        <v>16.07</v>
      </c>
      <c r="P6183" s="3">
        <v>11.62</v>
      </c>
      <c r="Q6183" s="3">
        <v>76.53</v>
      </c>
      <c r="R6183" s="3">
        <v>3.94</v>
      </c>
      <c r="S6183" s="3">
        <v>7.2</v>
      </c>
      <c r="T6183" s="3">
        <v>1834.23769310247</v>
      </c>
      <c r="U6183" s="3">
        <v>3194.691</v>
      </c>
    </row>
    <row r="6184" hidden="1">
      <c r="A6184" s="10" t="str">
        <f t="shared" si="1"/>
        <v>Syrian Arab Republic2017</v>
      </c>
      <c r="B6184" s="1" t="s">
        <v>197</v>
      </c>
      <c r="C6184" s="3">
        <v>2017.0</v>
      </c>
      <c r="D6184" s="3">
        <v>0.0</v>
      </c>
      <c r="E6184" s="3">
        <v>0.0</v>
      </c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3">
        <v>0.0</v>
      </c>
      <c r="U6184" s="3">
        <v>0.0</v>
      </c>
    </row>
    <row r="6185" hidden="1">
      <c r="A6185" s="10" t="str">
        <f t="shared" si="1"/>
        <v>Turks and Caicos Islands2017</v>
      </c>
      <c r="B6185" s="1" t="s">
        <v>207</v>
      </c>
      <c r="C6185" s="3">
        <v>2017.0</v>
      </c>
      <c r="D6185" s="3">
        <v>0.0</v>
      </c>
      <c r="E6185" s="3">
        <v>0.0</v>
      </c>
      <c r="F6185" s="2"/>
      <c r="G6185" s="2"/>
      <c r="H6185" s="2"/>
      <c r="I6185" s="2"/>
      <c r="J6185" s="2"/>
      <c r="K6185" s="3">
        <v>1022.37</v>
      </c>
      <c r="L6185" s="2"/>
      <c r="M6185" s="2"/>
      <c r="N6185" s="2"/>
      <c r="O6185" s="2"/>
      <c r="P6185" s="2"/>
      <c r="Q6185" s="2"/>
      <c r="R6185" s="2"/>
      <c r="S6185" s="2"/>
      <c r="T6185" s="3">
        <v>0.0</v>
      </c>
      <c r="U6185" s="3">
        <v>0.0</v>
      </c>
    </row>
    <row r="6186" hidden="1">
      <c r="A6186" s="10" t="str">
        <f t="shared" si="1"/>
        <v>Chad2017</v>
      </c>
      <c r="B6186" s="1" t="s">
        <v>54</v>
      </c>
      <c r="C6186" s="3">
        <v>2017.0</v>
      </c>
      <c r="D6186" s="3">
        <v>0.0</v>
      </c>
      <c r="E6186" s="3">
        <v>0.0</v>
      </c>
      <c r="F6186" s="2"/>
      <c r="G6186" s="2"/>
      <c r="H6186" s="2"/>
      <c r="I6186" s="2"/>
      <c r="J6186" s="3">
        <v>-5.83</v>
      </c>
      <c r="K6186" s="3">
        <v>10000.4</v>
      </c>
      <c r="L6186" s="2"/>
      <c r="M6186" s="2"/>
      <c r="N6186" s="2"/>
      <c r="O6186" s="2"/>
      <c r="P6186" s="2"/>
      <c r="Q6186" s="2"/>
      <c r="R6186" s="2"/>
      <c r="S6186" s="2"/>
      <c r="T6186" s="3">
        <v>0.0</v>
      </c>
      <c r="U6186" s="3">
        <v>0.0</v>
      </c>
    </row>
    <row r="6187" hidden="1">
      <c r="A6187" s="10" t="str">
        <f t="shared" si="1"/>
        <v>Togo2017</v>
      </c>
      <c r="B6187" s="1" t="s">
        <v>201</v>
      </c>
      <c r="C6187" s="3">
        <v>2017.0</v>
      </c>
      <c r="D6187" s="3">
        <v>49.11</v>
      </c>
      <c r="E6187" s="3">
        <v>61.64</v>
      </c>
      <c r="F6187" s="3">
        <v>-0.884833</v>
      </c>
      <c r="G6187" s="3">
        <v>0.09</v>
      </c>
      <c r="H6187" s="3">
        <v>1635.57</v>
      </c>
      <c r="I6187" s="3">
        <v>867.06</v>
      </c>
      <c r="J6187" s="3">
        <v>-10.62</v>
      </c>
      <c r="K6187" s="3">
        <v>4819.95</v>
      </c>
      <c r="L6187" s="3">
        <v>17.69</v>
      </c>
      <c r="M6187" s="3">
        <v>43.95</v>
      </c>
      <c r="N6187" s="3">
        <v>30.84</v>
      </c>
      <c r="O6187" s="3">
        <v>7.52</v>
      </c>
      <c r="P6187" s="3">
        <v>9.31</v>
      </c>
      <c r="Q6187" s="3">
        <v>41.86</v>
      </c>
      <c r="R6187" s="3">
        <v>28.61</v>
      </c>
      <c r="S6187" s="3">
        <v>20.23</v>
      </c>
      <c r="T6187" s="3">
        <v>1440.8082062364</v>
      </c>
      <c r="U6187" s="3">
        <v>1026.5449</v>
      </c>
    </row>
    <row r="6188" hidden="1">
      <c r="A6188" s="10" t="str">
        <f t="shared" si="1"/>
        <v>Thailand2017</v>
      </c>
      <c r="B6188" s="1" t="s">
        <v>199</v>
      </c>
      <c r="C6188" s="3">
        <v>2017.0</v>
      </c>
      <c r="D6188" s="3">
        <v>20.2</v>
      </c>
      <c r="E6188" s="3">
        <v>56.68</v>
      </c>
      <c r="F6188" s="3">
        <v>1.15791</v>
      </c>
      <c r="G6188" s="3">
        <v>0.06</v>
      </c>
      <c r="H6188" s="3">
        <v>221514.05</v>
      </c>
      <c r="I6188" s="3">
        <v>236634.04</v>
      </c>
      <c r="J6188" s="3">
        <v>12.46</v>
      </c>
      <c r="K6188" s="3">
        <v>456295.0</v>
      </c>
      <c r="L6188" s="3">
        <v>36.22</v>
      </c>
      <c r="M6188" s="3">
        <v>20.46</v>
      </c>
      <c r="N6188" s="3">
        <v>29.66</v>
      </c>
      <c r="O6188" s="3">
        <v>13.63</v>
      </c>
      <c r="P6188" s="3">
        <v>38.78</v>
      </c>
      <c r="Q6188" s="3">
        <v>33.51</v>
      </c>
      <c r="R6188" s="3">
        <v>21.13</v>
      </c>
      <c r="S6188" s="3">
        <v>6.53</v>
      </c>
      <c r="T6188" s="3">
        <v>2251.94829195695</v>
      </c>
      <c r="U6188" s="3">
        <v>1513.8283</v>
      </c>
    </row>
    <row r="6189" hidden="1">
      <c r="A6189" s="10" t="str">
        <f t="shared" si="1"/>
        <v>Turkmenistan2017</v>
      </c>
      <c r="B6189" s="1" t="s">
        <v>206</v>
      </c>
      <c r="C6189" s="3">
        <v>2017.0</v>
      </c>
      <c r="D6189" s="3">
        <v>0.0</v>
      </c>
      <c r="E6189" s="3">
        <v>0.0</v>
      </c>
      <c r="F6189" s="3">
        <v>-1.358487</v>
      </c>
      <c r="G6189" s="2"/>
      <c r="H6189" s="2"/>
      <c r="I6189" s="2"/>
      <c r="J6189" s="3">
        <v>-8.64</v>
      </c>
      <c r="K6189" s="3">
        <v>37926.29</v>
      </c>
      <c r="L6189" s="2"/>
      <c r="M6189" s="2"/>
      <c r="N6189" s="2"/>
      <c r="O6189" s="2"/>
      <c r="P6189" s="2"/>
      <c r="Q6189" s="2"/>
      <c r="R6189" s="2"/>
      <c r="S6189" s="2"/>
      <c r="T6189" s="3">
        <v>0.0</v>
      </c>
      <c r="U6189" s="3">
        <v>0.0</v>
      </c>
    </row>
    <row r="6190" hidden="1">
      <c r="A6190" s="10" t="str">
        <f t="shared" si="1"/>
        <v>Timor-Leste2017</v>
      </c>
      <c r="B6190" s="1" t="s">
        <v>200</v>
      </c>
      <c r="C6190" s="3">
        <v>2017.0</v>
      </c>
      <c r="D6190" s="3">
        <v>73.07</v>
      </c>
      <c r="E6190" s="3">
        <v>79.5</v>
      </c>
      <c r="F6190" s="2"/>
      <c r="G6190" s="3">
        <v>0.55</v>
      </c>
      <c r="H6190" s="3">
        <v>588.05</v>
      </c>
      <c r="I6190" s="3">
        <v>24.17</v>
      </c>
      <c r="J6190" s="3">
        <v>-52.09</v>
      </c>
      <c r="K6190" s="3">
        <v>1599.34</v>
      </c>
      <c r="L6190" s="3">
        <v>18.96</v>
      </c>
      <c r="M6190" s="3">
        <v>60.54</v>
      </c>
      <c r="N6190" s="3">
        <v>13.06</v>
      </c>
      <c r="O6190" s="3">
        <v>7.42</v>
      </c>
      <c r="P6190" s="3">
        <v>3.47</v>
      </c>
      <c r="Q6190" s="3">
        <v>76.11</v>
      </c>
      <c r="R6190" s="3">
        <v>1.57</v>
      </c>
      <c r="S6190" s="3">
        <v>18.84</v>
      </c>
      <c r="T6190" s="3">
        <v>1669.5069364137</v>
      </c>
      <c r="U6190" s="3">
        <v>4777.9623</v>
      </c>
    </row>
    <row r="6191" hidden="1">
      <c r="A6191" s="10" t="str">
        <f t="shared" si="1"/>
        <v>Tonga2017</v>
      </c>
      <c r="B6191" s="1" t="s">
        <v>202</v>
      </c>
      <c r="C6191" s="3">
        <v>2017.0</v>
      </c>
      <c r="D6191" s="3">
        <v>0.0</v>
      </c>
      <c r="E6191" s="3">
        <v>0.0</v>
      </c>
      <c r="F6191" s="2"/>
      <c r="G6191" s="2"/>
      <c r="H6191" s="2"/>
      <c r="I6191" s="2"/>
      <c r="J6191" s="3">
        <v>-43.55</v>
      </c>
      <c r="K6191" s="3">
        <v>460.38</v>
      </c>
      <c r="L6191" s="2"/>
      <c r="M6191" s="2"/>
      <c r="N6191" s="2"/>
      <c r="O6191" s="2"/>
      <c r="P6191" s="2"/>
      <c r="Q6191" s="2"/>
      <c r="R6191" s="2"/>
      <c r="S6191" s="2"/>
      <c r="T6191" s="3">
        <v>0.0</v>
      </c>
      <c r="U6191" s="3">
        <v>0.0</v>
      </c>
    </row>
    <row r="6192" hidden="1">
      <c r="A6192" s="10" t="str">
        <f t="shared" si="1"/>
        <v>Trinidad and Tobago2017</v>
      </c>
      <c r="B6192" s="1" t="s">
        <v>203</v>
      </c>
      <c r="C6192" s="3">
        <v>2017.0</v>
      </c>
      <c r="D6192" s="3">
        <v>0.0</v>
      </c>
      <c r="E6192" s="3">
        <v>0.0</v>
      </c>
      <c r="F6192" s="3">
        <v>-0.150413</v>
      </c>
      <c r="G6192" s="2"/>
      <c r="H6192" s="2"/>
      <c r="I6192" s="2"/>
      <c r="J6192" s="2"/>
      <c r="K6192" s="3">
        <v>22474.83</v>
      </c>
      <c r="L6192" s="2"/>
      <c r="M6192" s="2"/>
      <c r="N6192" s="2"/>
      <c r="O6192" s="2"/>
      <c r="P6192" s="2"/>
      <c r="Q6192" s="2"/>
      <c r="R6192" s="2"/>
      <c r="S6192" s="2"/>
      <c r="T6192" s="3">
        <v>1767.78267161706</v>
      </c>
      <c r="U6192" s="3">
        <v>0.0</v>
      </c>
    </row>
    <row r="6193" hidden="1">
      <c r="A6193" s="10" t="str">
        <f t="shared" si="1"/>
        <v>Tunisia2017</v>
      </c>
      <c r="B6193" s="1" t="s">
        <v>204</v>
      </c>
      <c r="C6193" s="3">
        <v>2017.0</v>
      </c>
      <c r="D6193" s="3">
        <v>19.27</v>
      </c>
      <c r="E6193" s="3">
        <v>59.28</v>
      </c>
      <c r="F6193" s="3">
        <v>0.313426</v>
      </c>
      <c r="G6193" s="3">
        <v>0.15</v>
      </c>
      <c r="H6193" s="3">
        <v>20618.07</v>
      </c>
      <c r="I6193" s="3">
        <v>14199.82</v>
      </c>
      <c r="J6193" s="3">
        <v>-12.36</v>
      </c>
      <c r="K6193" s="3">
        <v>39802.43</v>
      </c>
      <c r="L6193" s="3">
        <v>25.88</v>
      </c>
      <c r="M6193" s="3">
        <v>33.4</v>
      </c>
      <c r="N6193" s="3">
        <v>31.4</v>
      </c>
      <c r="O6193" s="3">
        <v>8.69</v>
      </c>
      <c r="P6193" s="3">
        <v>23.55</v>
      </c>
      <c r="Q6193" s="3">
        <v>50.04</v>
      </c>
      <c r="R6193" s="3">
        <v>17.4</v>
      </c>
      <c r="S6193" s="3">
        <v>8.14</v>
      </c>
      <c r="T6193" s="3">
        <v>1909.00026468934</v>
      </c>
      <c r="U6193" s="3">
        <v>1619.8628</v>
      </c>
    </row>
    <row r="6194" hidden="1">
      <c r="A6194" s="10" t="str">
        <f t="shared" si="1"/>
        <v>Turkiye2017</v>
      </c>
      <c r="B6194" s="1" t="s">
        <v>205</v>
      </c>
      <c r="C6194" s="3">
        <v>2017.0</v>
      </c>
      <c r="D6194" s="3">
        <v>18.03</v>
      </c>
      <c r="E6194" s="3">
        <v>47.59</v>
      </c>
      <c r="F6194" s="3">
        <v>0.601079</v>
      </c>
      <c r="G6194" s="3">
        <v>0.03</v>
      </c>
      <c r="H6194" s="3">
        <v>233799.65</v>
      </c>
      <c r="I6194" s="3">
        <v>156992.94</v>
      </c>
      <c r="J6194" s="3">
        <v>-3.68</v>
      </c>
      <c r="K6194" s="3">
        <v>858989.0</v>
      </c>
      <c r="L6194" s="3">
        <v>26.52</v>
      </c>
      <c r="M6194" s="3">
        <v>21.07</v>
      </c>
      <c r="N6194" s="3">
        <v>33.41</v>
      </c>
      <c r="O6194" s="3">
        <v>9.32</v>
      </c>
      <c r="P6194" s="3">
        <v>20.02</v>
      </c>
      <c r="Q6194" s="3">
        <v>46.68</v>
      </c>
      <c r="R6194" s="3">
        <v>24.66</v>
      </c>
      <c r="S6194" s="3">
        <v>7.14</v>
      </c>
      <c r="T6194" s="3">
        <v>1826.18386110044</v>
      </c>
      <c r="U6194" s="3">
        <v>1118.434</v>
      </c>
    </row>
    <row r="6195" hidden="1">
      <c r="A6195" s="10" t="str">
        <f t="shared" si="1"/>
        <v>Tuvalu2017</v>
      </c>
      <c r="B6195" s="1" t="s">
        <v>208</v>
      </c>
      <c r="C6195" s="3">
        <v>2017.0</v>
      </c>
      <c r="D6195" s="3">
        <v>0.0</v>
      </c>
      <c r="E6195" s="3">
        <v>0.0</v>
      </c>
      <c r="F6195" s="2"/>
      <c r="G6195" s="2"/>
      <c r="H6195" s="2"/>
      <c r="I6195" s="2"/>
      <c r="J6195" s="2"/>
      <c r="K6195" s="3">
        <v>40.62</v>
      </c>
      <c r="L6195" s="2"/>
      <c r="M6195" s="2"/>
      <c r="N6195" s="2"/>
      <c r="O6195" s="2"/>
      <c r="P6195" s="2"/>
      <c r="Q6195" s="2"/>
      <c r="R6195" s="2"/>
      <c r="S6195" s="2"/>
      <c r="T6195" s="3">
        <v>0.0</v>
      </c>
      <c r="U6195" s="3">
        <v>0.0</v>
      </c>
    </row>
    <row r="6196" hidden="1">
      <c r="A6196" s="10" t="str">
        <f t="shared" si="1"/>
        <v>Tanzania2017</v>
      </c>
      <c r="B6196" s="1" t="s">
        <v>198</v>
      </c>
      <c r="C6196" s="3">
        <v>2017.0</v>
      </c>
      <c r="D6196" s="3">
        <v>46.34</v>
      </c>
      <c r="E6196" s="3">
        <v>70.26</v>
      </c>
      <c r="F6196" s="3">
        <v>-0.968485</v>
      </c>
      <c r="G6196" s="3">
        <v>0.09</v>
      </c>
      <c r="H6196" s="3">
        <v>7765.41</v>
      </c>
      <c r="I6196" s="3">
        <v>4178.11</v>
      </c>
      <c r="J6196" s="3">
        <v>-1.96</v>
      </c>
      <c r="K6196" s="3">
        <v>53320.63</v>
      </c>
      <c r="L6196" s="3">
        <v>26.62</v>
      </c>
      <c r="M6196" s="3">
        <v>43.64</v>
      </c>
      <c r="N6196" s="3">
        <v>24.8</v>
      </c>
      <c r="O6196" s="3">
        <v>3.69</v>
      </c>
      <c r="P6196" s="3">
        <v>0.99</v>
      </c>
      <c r="Q6196" s="3">
        <v>12.0</v>
      </c>
      <c r="R6196" s="3">
        <v>50.95</v>
      </c>
      <c r="S6196" s="3">
        <v>35.62</v>
      </c>
      <c r="T6196" s="3">
        <v>1802.56102938629</v>
      </c>
      <c r="U6196" s="3">
        <v>2496.2752</v>
      </c>
    </row>
    <row r="6197" hidden="1">
      <c r="A6197" s="10" t="str">
        <f t="shared" si="1"/>
        <v>Uganda2017</v>
      </c>
      <c r="B6197" s="1" t="s">
        <v>209</v>
      </c>
      <c r="C6197" s="3">
        <v>2017.0</v>
      </c>
      <c r="D6197" s="3">
        <v>68.69</v>
      </c>
      <c r="E6197" s="3">
        <v>67.64</v>
      </c>
      <c r="F6197" s="3">
        <v>-0.593232</v>
      </c>
      <c r="G6197" s="3">
        <v>0.08</v>
      </c>
      <c r="H6197" s="3">
        <v>5595.9</v>
      </c>
      <c r="I6197" s="3">
        <v>2901.47</v>
      </c>
      <c r="J6197" s="3">
        <v>-3.51</v>
      </c>
      <c r="K6197" s="3">
        <v>30756.47</v>
      </c>
      <c r="L6197" s="3">
        <v>21.64</v>
      </c>
      <c r="M6197" s="3">
        <v>46.0</v>
      </c>
      <c r="N6197" s="3">
        <v>26.68</v>
      </c>
      <c r="O6197" s="3">
        <v>5.67</v>
      </c>
      <c r="P6197" s="3">
        <v>3.06</v>
      </c>
      <c r="Q6197" s="3">
        <v>21.89</v>
      </c>
      <c r="R6197" s="3">
        <v>34.93</v>
      </c>
      <c r="S6197" s="3">
        <v>38.8</v>
      </c>
      <c r="T6197" s="3">
        <v>1604.96684440895</v>
      </c>
      <c r="U6197" s="3">
        <v>2069.4272</v>
      </c>
    </row>
    <row r="6198" hidden="1">
      <c r="A6198" s="10" t="str">
        <f t="shared" si="1"/>
        <v>Ukraine2017</v>
      </c>
      <c r="B6198" s="1" t="s">
        <v>210</v>
      </c>
      <c r="C6198" s="3">
        <v>2017.0</v>
      </c>
      <c r="D6198" s="3">
        <v>54.21</v>
      </c>
      <c r="E6198" s="3">
        <v>64.14</v>
      </c>
      <c r="F6198" s="3">
        <v>0.347809</v>
      </c>
      <c r="G6198" s="3">
        <v>0.03</v>
      </c>
      <c r="H6198" s="3">
        <v>49439.16</v>
      </c>
      <c r="I6198" s="3">
        <v>43428.39</v>
      </c>
      <c r="J6198" s="3">
        <v>-7.69</v>
      </c>
      <c r="K6198" s="3">
        <v>112190.0</v>
      </c>
      <c r="L6198" s="3">
        <v>22.96</v>
      </c>
      <c r="M6198" s="3">
        <v>41.18</v>
      </c>
      <c r="N6198" s="3">
        <v>22.7</v>
      </c>
      <c r="O6198" s="3">
        <v>12.47</v>
      </c>
      <c r="P6198" s="3">
        <v>7.28</v>
      </c>
      <c r="Q6198" s="3">
        <v>17.21</v>
      </c>
      <c r="R6198" s="3">
        <v>43.52</v>
      </c>
      <c r="S6198" s="3">
        <v>31.16</v>
      </c>
      <c r="T6198" s="3">
        <v>1814.97417538477</v>
      </c>
      <c r="U6198" s="3">
        <v>1808.3298</v>
      </c>
    </row>
    <row r="6199" hidden="1">
      <c r="A6199" s="10" t="str">
        <f t="shared" si="1"/>
        <v>Uruguay2017</v>
      </c>
      <c r="B6199" s="1" t="s">
        <v>214</v>
      </c>
      <c r="C6199" s="3">
        <v>2017.0</v>
      </c>
      <c r="D6199" s="3">
        <v>78.98</v>
      </c>
      <c r="E6199" s="3">
        <v>69.63</v>
      </c>
      <c r="F6199" s="3">
        <v>0.090859</v>
      </c>
      <c r="G6199" s="3">
        <v>0.09</v>
      </c>
      <c r="H6199" s="3">
        <v>8457.88</v>
      </c>
      <c r="I6199" s="3">
        <v>7889.39</v>
      </c>
      <c r="J6199" s="3">
        <v>3.09</v>
      </c>
      <c r="K6199" s="3">
        <v>59530.09</v>
      </c>
      <c r="L6199" s="3">
        <v>23.86</v>
      </c>
      <c r="M6199" s="3">
        <v>45.77</v>
      </c>
      <c r="N6199" s="3">
        <v>21.95</v>
      </c>
      <c r="O6199" s="3">
        <v>8.42</v>
      </c>
      <c r="P6199" s="3">
        <v>2.09</v>
      </c>
      <c r="Q6199" s="3">
        <v>17.18</v>
      </c>
      <c r="R6199" s="3">
        <v>24.08</v>
      </c>
      <c r="S6199" s="3">
        <v>56.64</v>
      </c>
      <c r="T6199" s="3">
        <v>1800.54631568498</v>
      </c>
      <c r="U6199" s="3">
        <v>2155.5172</v>
      </c>
    </row>
    <row r="6200" hidden="1">
      <c r="A6200" s="10" t="str">
        <f t="shared" si="1"/>
        <v>United States2017</v>
      </c>
      <c r="B6200" s="1" t="s">
        <v>213</v>
      </c>
      <c r="C6200" s="3">
        <v>2017.0</v>
      </c>
      <c r="D6200" s="3">
        <v>21.47</v>
      </c>
      <c r="E6200" s="3">
        <v>71.55</v>
      </c>
      <c r="F6200" s="3">
        <v>1.536355</v>
      </c>
      <c r="G6200" s="3">
        <v>0.06</v>
      </c>
      <c r="H6200" s="3">
        <v>2405276.63</v>
      </c>
      <c r="I6200" s="3">
        <v>1545809.6</v>
      </c>
      <c r="J6200" s="3">
        <v>-2.85</v>
      </c>
      <c r="K6200" s="3">
        <v>1.95194E7</v>
      </c>
      <c r="L6200" s="3">
        <v>34.75</v>
      </c>
      <c r="M6200" s="3">
        <v>36.8</v>
      </c>
      <c r="N6200" s="3">
        <v>14.83</v>
      </c>
      <c r="O6200" s="3">
        <v>9.46</v>
      </c>
      <c r="P6200" s="3">
        <v>33.55</v>
      </c>
      <c r="Q6200" s="3">
        <v>25.92</v>
      </c>
      <c r="R6200" s="3">
        <v>19.53</v>
      </c>
      <c r="S6200" s="3">
        <v>10.23</v>
      </c>
      <c r="T6200" s="3">
        <v>2432.7835357948</v>
      </c>
      <c r="U6200" s="3">
        <v>1275.4798</v>
      </c>
    </row>
    <row r="6201" hidden="1">
      <c r="A6201" s="10" t="str">
        <f t="shared" si="1"/>
        <v>St. Vincent and the Grenadines2017</v>
      </c>
      <c r="B6201" s="1" t="s">
        <v>192</v>
      </c>
      <c r="C6201" s="3">
        <v>2017.0</v>
      </c>
      <c r="D6201" s="3">
        <v>72.15</v>
      </c>
      <c r="E6201" s="3">
        <v>73.44</v>
      </c>
      <c r="F6201" s="2"/>
      <c r="G6201" s="3">
        <v>0.25</v>
      </c>
      <c r="H6201" s="3">
        <v>329.95</v>
      </c>
      <c r="I6201" s="3">
        <v>42.3</v>
      </c>
      <c r="J6201" s="2"/>
      <c r="K6201" s="3">
        <v>792.18</v>
      </c>
      <c r="L6201" s="3">
        <v>18.46</v>
      </c>
      <c r="M6201" s="3">
        <v>54.98</v>
      </c>
      <c r="N6201" s="3">
        <v>14.96</v>
      </c>
      <c r="O6201" s="3">
        <v>11.6</v>
      </c>
      <c r="P6201" s="3">
        <v>10.23</v>
      </c>
      <c r="Q6201" s="3">
        <v>29.7</v>
      </c>
      <c r="R6201" s="3">
        <v>40.03</v>
      </c>
      <c r="S6201" s="3">
        <v>20.04</v>
      </c>
      <c r="T6201" s="3">
        <v>1666.68020637745</v>
      </c>
      <c r="U6201" s="3">
        <v>2791.1456</v>
      </c>
    </row>
    <row r="6202" hidden="1">
      <c r="A6202" s="10" t="str">
        <f t="shared" si="1"/>
        <v>Venezuela, RB2017</v>
      </c>
      <c r="B6202" s="1" t="s">
        <v>216</v>
      </c>
      <c r="C6202" s="3">
        <v>2017.0</v>
      </c>
      <c r="D6202" s="3">
        <v>0.0</v>
      </c>
      <c r="E6202" s="3">
        <v>0.0</v>
      </c>
      <c r="F6202" s="3">
        <v>-1.191942</v>
      </c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3">
        <v>0.0</v>
      </c>
      <c r="U6202" s="3">
        <v>0.0</v>
      </c>
    </row>
    <row r="6203" hidden="1">
      <c r="A6203" s="10" t="str">
        <f t="shared" si="1"/>
        <v>Vietnam2017</v>
      </c>
      <c r="B6203" s="1" t="s">
        <v>217</v>
      </c>
      <c r="C6203" s="3">
        <v>2017.0</v>
      </c>
      <c r="D6203" s="3">
        <v>17.01</v>
      </c>
      <c r="E6203" s="3">
        <v>59.51</v>
      </c>
      <c r="F6203" s="3">
        <v>-0.00654899999999999</v>
      </c>
      <c r="G6203" s="3">
        <v>0.08</v>
      </c>
      <c r="H6203" s="3">
        <v>213215.3</v>
      </c>
      <c r="I6203" s="3">
        <v>215118.61</v>
      </c>
      <c r="J6203" s="3">
        <v>2.8</v>
      </c>
      <c r="K6203" s="3">
        <v>223780.0</v>
      </c>
      <c r="L6203" s="3">
        <v>43.79</v>
      </c>
      <c r="M6203" s="3">
        <v>15.72</v>
      </c>
      <c r="N6203" s="3">
        <v>31.43</v>
      </c>
      <c r="O6203" s="3">
        <v>8.91</v>
      </c>
      <c r="P6203" s="3">
        <v>40.16</v>
      </c>
      <c r="Q6203" s="3">
        <v>36.8</v>
      </c>
      <c r="R6203" s="3">
        <v>12.66</v>
      </c>
      <c r="S6203" s="3">
        <v>10.25</v>
      </c>
      <c r="T6203" s="3">
        <v>2564.94013697058</v>
      </c>
      <c r="U6203" s="3">
        <v>2053.0245</v>
      </c>
    </row>
    <row r="6204" hidden="1">
      <c r="A6204" s="10" t="str">
        <f t="shared" si="1"/>
        <v>Vanuatu2017</v>
      </c>
      <c r="B6204" s="1" t="s">
        <v>215</v>
      </c>
      <c r="C6204" s="3">
        <v>2017.0</v>
      </c>
      <c r="D6204" s="3">
        <v>0.0</v>
      </c>
      <c r="E6204" s="3">
        <v>0.0</v>
      </c>
      <c r="F6204" s="2"/>
      <c r="G6204" s="2"/>
      <c r="H6204" s="2"/>
      <c r="I6204" s="2"/>
      <c r="J6204" s="2"/>
      <c r="K6204" s="3">
        <v>880.04</v>
      </c>
      <c r="L6204" s="2"/>
      <c r="M6204" s="2"/>
      <c r="N6204" s="2"/>
      <c r="O6204" s="2"/>
      <c r="P6204" s="2"/>
      <c r="Q6204" s="2"/>
      <c r="R6204" s="2"/>
      <c r="S6204" s="2"/>
      <c r="T6204" s="3">
        <v>0.0</v>
      </c>
      <c r="U6204" s="3">
        <v>0.0</v>
      </c>
    </row>
    <row r="6205" hidden="1">
      <c r="A6205" s="10" t="str">
        <f t="shared" si="1"/>
        <v>World2017</v>
      </c>
      <c r="B6205" s="1" t="s">
        <v>219</v>
      </c>
      <c r="C6205" s="3">
        <v>2017.0</v>
      </c>
      <c r="D6205" s="3">
        <v>22.09</v>
      </c>
      <c r="E6205" s="3">
        <v>63.8</v>
      </c>
      <c r="F6205" s="2"/>
      <c r="G6205" s="3">
        <v>0.04</v>
      </c>
      <c r="H6205" s="3">
        <v>1.762045393E7</v>
      </c>
      <c r="I6205" s="3">
        <v>1.949773669E7</v>
      </c>
      <c r="J6205" s="3">
        <v>0.84</v>
      </c>
      <c r="K6205" s="3">
        <v>8.1306E7</v>
      </c>
      <c r="L6205" s="3">
        <v>33.16</v>
      </c>
      <c r="M6205" s="3">
        <v>30.64</v>
      </c>
      <c r="N6205" s="3">
        <v>21.06</v>
      </c>
      <c r="O6205" s="3">
        <v>12.86</v>
      </c>
      <c r="P6205" s="3">
        <v>32.94</v>
      </c>
      <c r="Q6205" s="3">
        <v>31.83</v>
      </c>
      <c r="R6205" s="3">
        <v>20.62</v>
      </c>
      <c r="S6205" s="3">
        <v>9.7</v>
      </c>
      <c r="T6205" s="3">
        <v>2111.64001582526</v>
      </c>
      <c r="U6205" s="3">
        <v>1226.7861</v>
      </c>
    </row>
    <row r="6206" hidden="1">
      <c r="A6206" s="10" t="str">
        <f t="shared" si="1"/>
        <v>Wallis and Futura Isl.2017</v>
      </c>
      <c r="B6206" s="1" t="s">
        <v>218</v>
      </c>
      <c r="C6206" s="3">
        <v>2017.0</v>
      </c>
      <c r="D6206" s="3">
        <v>0.0</v>
      </c>
      <c r="E6206" s="3">
        <v>0.0</v>
      </c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3">
        <v>0.0</v>
      </c>
      <c r="U6206" s="3">
        <v>0.0</v>
      </c>
    </row>
    <row r="6207" hidden="1">
      <c r="A6207" s="10" t="str">
        <f t="shared" si="1"/>
        <v>Samoa2017</v>
      </c>
      <c r="B6207" s="1" t="s">
        <v>174</v>
      </c>
      <c r="C6207" s="3">
        <v>2017.0</v>
      </c>
      <c r="D6207" s="3">
        <v>86.0</v>
      </c>
      <c r="E6207" s="3">
        <v>70.08</v>
      </c>
      <c r="F6207" s="2"/>
      <c r="G6207" s="3">
        <v>0.19</v>
      </c>
      <c r="H6207" s="3">
        <v>356.19</v>
      </c>
      <c r="I6207" s="3">
        <v>44.4</v>
      </c>
      <c r="J6207" s="3">
        <v>-15.62</v>
      </c>
      <c r="K6207" s="3">
        <v>832.15</v>
      </c>
      <c r="L6207" s="3">
        <v>15.82</v>
      </c>
      <c r="M6207" s="3">
        <v>54.26</v>
      </c>
      <c r="N6207" s="3">
        <v>18.29</v>
      </c>
      <c r="O6207" s="3">
        <v>11.6</v>
      </c>
      <c r="P6207" s="3">
        <v>0.57</v>
      </c>
      <c r="Q6207" s="3">
        <v>49.86</v>
      </c>
      <c r="R6207" s="3">
        <v>4.79</v>
      </c>
      <c r="S6207" s="3">
        <v>43.73</v>
      </c>
      <c r="T6207" s="3">
        <v>1567.48818785997</v>
      </c>
      <c r="U6207" s="3">
        <v>2186.0723</v>
      </c>
    </row>
    <row r="6208" hidden="1">
      <c r="A6208" s="10" t="str">
        <f t="shared" si="1"/>
        <v>Yemen, Rep.2017</v>
      </c>
      <c r="B6208" s="1" t="s">
        <v>220</v>
      </c>
      <c r="C6208" s="3">
        <v>2017.0</v>
      </c>
      <c r="D6208" s="3">
        <v>0.0</v>
      </c>
      <c r="E6208" s="3">
        <v>0.0</v>
      </c>
      <c r="F6208" s="3">
        <v>-1.136437</v>
      </c>
      <c r="G6208" s="2"/>
      <c r="H6208" s="2"/>
      <c r="I6208" s="2"/>
      <c r="J6208" s="2"/>
      <c r="K6208" s="3">
        <v>26736.14</v>
      </c>
      <c r="L6208" s="2"/>
      <c r="M6208" s="2"/>
      <c r="N6208" s="2"/>
      <c r="O6208" s="2"/>
      <c r="P6208" s="2"/>
      <c r="Q6208" s="2"/>
      <c r="R6208" s="2"/>
      <c r="S6208" s="2"/>
      <c r="T6208" s="3">
        <v>0.0</v>
      </c>
      <c r="U6208" s="3">
        <v>0.0</v>
      </c>
    </row>
    <row r="6209" hidden="1">
      <c r="A6209" s="10" t="str">
        <f t="shared" si="1"/>
        <v>South Africa2017</v>
      </c>
      <c r="B6209" s="1" t="s">
        <v>186</v>
      </c>
      <c r="C6209" s="3">
        <v>2017.0</v>
      </c>
      <c r="D6209" s="3">
        <v>39.14</v>
      </c>
      <c r="E6209" s="3">
        <v>60.52</v>
      </c>
      <c r="F6209" s="3">
        <v>-0.048668</v>
      </c>
      <c r="G6209" s="3">
        <v>0.07</v>
      </c>
      <c r="H6209" s="3">
        <v>83086.88</v>
      </c>
      <c r="I6209" s="3">
        <v>88233.22</v>
      </c>
      <c r="J6209" s="3">
        <v>1.28</v>
      </c>
      <c r="K6209" s="3">
        <v>349554.0</v>
      </c>
      <c r="L6209" s="3">
        <v>28.86</v>
      </c>
      <c r="M6209" s="3">
        <v>31.66</v>
      </c>
      <c r="N6209" s="3">
        <v>18.99</v>
      </c>
      <c r="O6209" s="3">
        <v>12.33</v>
      </c>
      <c r="P6209" s="3">
        <v>13.55</v>
      </c>
      <c r="Q6209" s="3">
        <v>21.26</v>
      </c>
      <c r="R6209" s="3">
        <v>34.41</v>
      </c>
      <c r="S6209" s="3">
        <v>30.18</v>
      </c>
      <c r="T6209" s="3">
        <v>1938.42396079386</v>
      </c>
      <c r="U6209" s="3">
        <v>1051.0343</v>
      </c>
    </row>
    <row r="6210" hidden="1">
      <c r="A6210" s="10" t="str">
        <f t="shared" si="1"/>
        <v>Zambia2017</v>
      </c>
      <c r="B6210" s="1" t="s">
        <v>221</v>
      </c>
      <c r="C6210" s="3">
        <v>2017.0</v>
      </c>
      <c r="D6210" s="3">
        <v>12.54</v>
      </c>
      <c r="E6210" s="3">
        <v>52.56</v>
      </c>
      <c r="F6210" s="3">
        <v>-0.763066</v>
      </c>
      <c r="G6210" s="3">
        <v>0.19</v>
      </c>
      <c r="H6210" s="3">
        <v>7981.98</v>
      </c>
      <c r="I6210" s="3">
        <v>8006.79</v>
      </c>
      <c r="J6210" s="3">
        <v>-1.6</v>
      </c>
      <c r="K6210" s="3">
        <v>25868.17</v>
      </c>
      <c r="L6210" s="3">
        <v>25.33</v>
      </c>
      <c r="M6210" s="3">
        <v>27.23</v>
      </c>
      <c r="N6210" s="3">
        <v>25.53</v>
      </c>
      <c r="O6210" s="3">
        <v>21.58</v>
      </c>
      <c r="P6210" s="3">
        <v>1.74</v>
      </c>
      <c r="Q6210" s="3">
        <v>7.02</v>
      </c>
      <c r="R6210" s="3">
        <v>85.66</v>
      </c>
      <c r="S6210" s="3">
        <v>5.49</v>
      </c>
      <c r="T6210" s="3">
        <v>1666.70006562221</v>
      </c>
      <c r="U6210" s="3">
        <v>6435.4687</v>
      </c>
    </row>
    <row r="6211" hidden="1">
      <c r="A6211" s="10" t="str">
        <f t="shared" si="1"/>
        <v>Zimbabwe2017</v>
      </c>
      <c r="B6211" s="1" t="s">
        <v>222</v>
      </c>
      <c r="C6211" s="3">
        <v>2017.0</v>
      </c>
      <c r="D6211" s="3">
        <v>44.68</v>
      </c>
      <c r="E6211" s="3">
        <v>67.86</v>
      </c>
      <c r="F6211" s="3">
        <v>-1.101034</v>
      </c>
      <c r="G6211" s="3">
        <v>0.15</v>
      </c>
      <c r="H6211" s="3">
        <v>4962.1</v>
      </c>
      <c r="I6211" s="3">
        <v>3480.38</v>
      </c>
      <c r="J6211" s="3">
        <v>-10.71</v>
      </c>
      <c r="K6211" s="3">
        <v>22040.9</v>
      </c>
      <c r="L6211" s="3">
        <v>20.19</v>
      </c>
      <c r="M6211" s="3">
        <v>47.67</v>
      </c>
      <c r="N6211" s="3">
        <v>25.01</v>
      </c>
      <c r="O6211" s="3">
        <v>6.63</v>
      </c>
      <c r="P6211" s="3">
        <v>1.99</v>
      </c>
      <c r="Q6211" s="3">
        <v>3.8</v>
      </c>
      <c r="R6211" s="3">
        <v>50.74</v>
      </c>
      <c r="S6211" s="3">
        <v>43.44</v>
      </c>
      <c r="T6211" s="3">
        <v>1734.53674493707</v>
      </c>
      <c r="U6211" s="3">
        <v>2209.7356</v>
      </c>
    </row>
    <row r="6212" hidden="1">
      <c r="A6212" s="10" t="str">
        <f t="shared" si="1"/>
        <v>Aruba2018</v>
      </c>
      <c r="B6212" s="1" t="s">
        <v>25</v>
      </c>
      <c r="C6212" s="3">
        <v>2018.0</v>
      </c>
      <c r="D6212" s="3">
        <v>42.84</v>
      </c>
      <c r="E6212" s="3">
        <v>79.76</v>
      </c>
      <c r="F6212" s="2"/>
      <c r="G6212" s="3">
        <v>0.25</v>
      </c>
      <c r="H6212" s="3">
        <v>1257.87</v>
      </c>
      <c r="I6212" s="3">
        <v>69.76</v>
      </c>
      <c r="J6212" s="2"/>
      <c r="K6212" s="2"/>
      <c r="L6212" s="3">
        <v>16.52</v>
      </c>
      <c r="M6212" s="3">
        <v>63.24</v>
      </c>
      <c r="N6212" s="3">
        <v>8.72</v>
      </c>
      <c r="O6212" s="3">
        <v>10.22</v>
      </c>
      <c r="P6212" s="3">
        <v>9.69</v>
      </c>
      <c r="Q6212" s="3">
        <v>73.17</v>
      </c>
      <c r="R6212" s="3">
        <v>2.82</v>
      </c>
      <c r="S6212" s="3">
        <v>6.66</v>
      </c>
      <c r="T6212" s="3">
        <v>1700.76054387858</v>
      </c>
      <c r="U6212" s="3">
        <v>2271.4002</v>
      </c>
    </row>
    <row r="6213" hidden="1">
      <c r="A6213" s="10" t="str">
        <f t="shared" si="1"/>
        <v>Afghanistan2018</v>
      </c>
      <c r="B6213" s="1" t="s">
        <v>15</v>
      </c>
      <c r="C6213" s="3">
        <v>2018.0</v>
      </c>
      <c r="D6213" s="3">
        <v>90.37</v>
      </c>
      <c r="E6213" s="3">
        <v>31.33</v>
      </c>
      <c r="F6213" s="2"/>
      <c r="G6213" s="3">
        <v>0.3</v>
      </c>
      <c r="H6213" s="3">
        <v>7406.59</v>
      </c>
      <c r="I6213" s="3">
        <v>884.5</v>
      </c>
      <c r="J6213" s="2"/>
      <c r="K6213" s="3">
        <v>18353.88</v>
      </c>
      <c r="L6213" s="3">
        <v>12.74</v>
      </c>
      <c r="M6213" s="3">
        <v>18.59</v>
      </c>
      <c r="N6213" s="3">
        <v>32.76</v>
      </c>
      <c r="O6213" s="3">
        <v>13.36</v>
      </c>
      <c r="P6213" s="3">
        <v>0.18</v>
      </c>
      <c r="Q6213" s="3">
        <v>6.39</v>
      </c>
      <c r="R6213" s="3">
        <v>2.67</v>
      </c>
      <c r="S6213" s="3">
        <v>56.41</v>
      </c>
      <c r="T6213" s="3">
        <v>1342.40407775229</v>
      </c>
      <c r="U6213" s="3">
        <v>6188.0941</v>
      </c>
    </row>
    <row r="6214" hidden="1">
      <c r="A6214" s="10" t="str">
        <f t="shared" si="1"/>
        <v>Anguila2018</v>
      </c>
      <c r="B6214" s="1" t="s">
        <v>21</v>
      </c>
      <c r="C6214" s="3">
        <v>2018.0</v>
      </c>
      <c r="D6214" s="3">
        <v>0.0</v>
      </c>
      <c r="E6214" s="3">
        <v>0.0</v>
      </c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3">
        <v>0.0</v>
      </c>
      <c r="U6214" s="3">
        <v>0.0</v>
      </c>
    </row>
    <row r="6215" hidden="1">
      <c r="A6215" s="10" t="str">
        <f t="shared" si="1"/>
        <v>Albania2018</v>
      </c>
      <c r="B6215" s="1" t="s">
        <v>18</v>
      </c>
      <c r="C6215" s="3">
        <v>2018.0</v>
      </c>
      <c r="D6215" s="3">
        <v>29.1</v>
      </c>
      <c r="E6215" s="3">
        <v>38.07</v>
      </c>
      <c r="F6215" s="3">
        <v>-0.403248</v>
      </c>
      <c r="G6215" s="3">
        <v>0.23</v>
      </c>
      <c r="H6215" s="3">
        <v>5941.29</v>
      </c>
      <c r="I6215" s="3">
        <v>2875.86</v>
      </c>
      <c r="J6215" s="3">
        <v>-13.67</v>
      </c>
      <c r="K6215" s="3">
        <v>15147.02</v>
      </c>
      <c r="L6215" s="3">
        <v>7.52</v>
      </c>
      <c r="M6215" s="3">
        <v>30.55</v>
      </c>
      <c r="N6215" s="3">
        <v>12.75</v>
      </c>
      <c r="O6215" s="3">
        <v>3.55</v>
      </c>
      <c r="P6215" s="3">
        <v>0.12</v>
      </c>
      <c r="Q6215" s="3">
        <v>24.13</v>
      </c>
      <c r="R6215" s="3">
        <v>12.13</v>
      </c>
      <c r="S6215" s="3">
        <v>5.29</v>
      </c>
      <c r="T6215" s="3">
        <v>1300.28632088496</v>
      </c>
      <c r="U6215" s="3">
        <v>1423.4703</v>
      </c>
    </row>
    <row r="6216" hidden="1">
      <c r="A6216" s="10" t="str">
        <f t="shared" si="1"/>
        <v>Andorra2018</v>
      </c>
      <c r="B6216" s="1" t="s">
        <v>20</v>
      </c>
      <c r="C6216" s="3">
        <v>2018.0</v>
      </c>
      <c r="D6216" s="3">
        <v>8.25</v>
      </c>
      <c r="E6216" s="3">
        <v>87.07</v>
      </c>
      <c r="F6216" s="2"/>
      <c r="G6216" s="3">
        <v>0.18</v>
      </c>
      <c r="H6216" s="3">
        <v>1609.39</v>
      </c>
      <c r="I6216" s="3">
        <v>129.45</v>
      </c>
      <c r="J6216" s="2"/>
      <c r="K6216" s="3">
        <v>3218.32</v>
      </c>
      <c r="L6216" s="3">
        <v>15.08</v>
      </c>
      <c r="M6216" s="3">
        <v>71.99</v>
      </c>
      <c r="N6216" s="3">
        <v>8.13</v>
      </c>
      <c r="O6216" s="3">
        <v>4.73</v>
      </c>
      <c r="P6216" s="3">
        <v>34.87</v>
      </c>
      <c r="Q6216" s="3">
        <v>55.57</v>
      </c>
      <c r="R6216" s="3">
        <v>4.94</v>
      </c>
      <c r="S6216" s="3">
        <v>4.27</v>
      </c>
      <c r="T6216" s="3">
        <v>1677.01279793155</v>
      </c>
      <c r="U6216" s="3">
        <v>1899.9905</v>
      </c>
    </row>
    <row r="6217" hidden="1">
      <c r="A6217" s="10" t="str">
        <f t="shared" si="1"/>
        <v>Netherlands Antilles2018</v>
      </c>
      <c r="B6217" s="1" t="s">
        <v>148</v>
      </c>
      <c r="C6217" s="3">
        <v>2018.0</v>
      </c>
      <c r="D6217" s="3">
        <v>0.0</v>
      </c>
      <c r="E6217" s="3">
        <v>0.0</v>
      </c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3">
        <v>0.0</v>
      </c>
      <c r="U6217" s="3">
        <v>0.0</v>
      </c>
    </row>
    <row r="6218" hidden="1">
      <c r="A6218" s="10" t="str">
        <f t="shared" si="1"/>
        <v>United Arab Emirates2018</v>
      </c>
      <c r="B6218" s="1" t="s">
        <v>211</v>
      </c>
      <c r="C6218" s="3">
        <v>2018.0</v>
      </c>
      <c r="D6218" s="3">
        <v>35.43</v>
      </c>
      <c r="E6218" s="3">
        <v>64.23</v>
      </c>
      <c r="F6218" s="3">
        <v>-0.020214</v>
      </c>
      <c r="G6218" s="3">
        <v>0.06</v>
      </c>
      <c r="H6218" s="3">
        <v>244645.89</v>
      </c>
      <c r="I6218" s="3">
        <v>387910.04</v>
      </c>
      <c r="J6218" s="3">
        <v>26.37</v>
      </c>
      <c r="K6218" s="3">
        <v>422215.0</v>
      </c>
      <c r="L6218" s="3">
        <v>29.05</v>
      </c>
      <c r="M6218" s="3">
        <v>35.18</v>
      </c>
      <c r="N6218" s="3">
        <v>27.59</v>
      </c>
      <c r="O6218" s="3">
        <v>8.17</v>
      </c>
      <c r="P6218" s="3">
        <v>12.73</v>
      </c>
      <c r="Q6218" s="3">
        <v>27.24</v>
      </c>
      <c r="R6218" s="3">
        <v>12.47</v>
      </c>
      <c r="S6218" s="3">
        <v>22.53</v>
      </c>
      <c r="T6218" s="3">
        <v>2308.7562256156</v>
      </c>
      <c r="U6218" s="3">
        <v>2021.3538</v>
      </c>
    </row>
    <row r="6219" hidden="1">
      <c r="A6219" s="10" t="str">
        <f t="shared" si="1"/>
        <v>Argentina2018</v>
      </c>
      <c r="B6219" s="1" t="s">
        <v>23</v>
      </c>
      <c r="C6219" s="3">
        <v>2018.0</v>
      </c>
      <c r="D6219" s="3">
        <v>61.27</v>
      </c>
      <c r="E6219" s="3">
        <v>69.72</v>
      </c>
      <c r="F6219" s="3">
        <v>-0.239502</v>
      </c>
      <c r="G6219" s="3">
        <v>0.05</v>
      </c>
      <c r="H6219" s="3">
        <v>65440.97</v>
      </c>
      <c r="I6219" s="3">
        <v>61558.36</v>
      </c>
      <c r="J6219" s="3">
        <v>-1.94</v>
      </c>
      <c r="K6219" s="3">
        <v>517627.0</v>
      </c>
      <c r="L6219" s="3">
        <v>36.13</v>
      </c>
      <c r="M6219" s="3">
        <v>33.59</v>
      </c>
      <c r="N6219" s="3">
        <v>21.99</v>
      </c>
      <c r="O6219" s="3">
        <v>7.37</v>
      </c>
      <c r="P6219" s="3">
        <v>8.45</v>
      </c>
      <c r="Q6219" s="3">
        <v>11.35</v>
      </c>
      <c r="R6219" s="3">
        <v>33.2</v>
      </c>
      <c r="S6219" s="3">
        <v>27.39</v>
      </c>
      <c r="T6219" s="3">
        <v>2298.19886994751</v>
      </c>
      <c r="U6219" s="3">
        <v>1465.7983</v>
      </c>
    </row>
    <row r="6220" hidden="1">
      <c r="A6220" s="10" t="str">
        <f t="shared" si="1"/>
        <v>Armenia2018</v>
      </c>
      <c r="B6220" s="1" t="s">
        <v>24</v>
      </c>
      <c r="C6220" s="3">
        <v>2018.0</v>
      </c>
      <c r="D6220" s="3">
        <v>55.33</v>
      </c>
      <c r="E6220" s="3">
        <v>68.79</v>
      </c>
      <c r="F6220" s="3">
        <v>-0.421815</v>
      </c>
      <c r="G6220" s="3">
        <v>0.13</v>
      </c>
      <c r="H6220" s="3">
        <v>4849.93</v>
      </c>
      <c r="I6220" s="3">
        <v>2383.41</v>
      </c>
      <c r="J6220" s="3">
        <v>-13.69</v>
      </c>
      <c r="K6220" s="3">
        <v>12457.94</v>
      </c>
      <c r="L6220" s="3">
        <v>22.7</v>
      </c>
      <c r="M6220" s="3">
        <v>46.09</v>
      </c>
      <c r="N6220" s="3">
        <v>22.11</v>
      </c>
      <c r="O6220" s="3">
        <v>9.06</v>
      </c>
      <c r="P6220" s="3">
        <v>2.52</v>
      </c>
      <c r="Q6220" s="3">
        <v>43.47</v>
      </c>
      <c r="R6220" s="3">
        <v>24.16</v>
      </c>
      <c r="S6220" s="3">
        <v>29.52</v>
      </c>
      <c r="T6220" s="3">
        <v>1724.4433584699</v>
      </c>
      <c r="U6220" s="3">
        <v>1577.1224</v>
      </c>
    </row>
    <row r="6221" hidden="1">
      <c r="A6221" s="10" t="str">
        <f t="shared" si="1"/>
        <v>Antigua and Barbuda2018</v>
      </c>
      <c r="B6221" s="1" t="s">
        <v>22</v>
      </c>
      <c r="C6221" s="3">
        <v>2018.0</v>
      </c>
      <c r="D6221" s="3">
        <v>28.95</v>
      </c>
      <c r="E6221" s="3">
        <v>75.59</v>
      </c>
      <c r="F6221" s="2"/>
      <c r="G6221" s="3">
        <v>0.29</v>
      </c>
      <c r="H6221" s="3">
        <v>569.16</v>
      </c>
      <c r="I6221" s="3">
        <v>25.84</v>
      </c>
      <c r="J6221" s="3">
        <v>2.28</v>
      </c>
      <c r="K6221" s="3">
        <v>1605.35</v>
      </c>
      <c r="L6221" s="3">
        <v>17.84</v>
      </c>
      <c r="M6221" s="3">
        <v>57.75</v>
      </c>
      <c r="N6221" s="3">
        <v>13.35</v>
      </c>
      <c r="O6221" s="3">
        <v>10.99</v>
      </c>
      <c r="P6221" s="3">
        <v>7.2</v>
      </c>
      <c r="Q6221" s="3">
        <v>45.08</v>
      </c>
      <c r="R6221" s="3">
        <v>11.56</v>
      </c>
      <c r="S6221" s="3">
        <v>36.17</v>
      </c>
      <c r="T6221" s="3">
        <v>1906.05765100457</v>
      </c>
      <c r="U6221" s="3">
        <v>2196.1052</v>
      </c>
    </row>
    <row r="6222" hidden="1">
      <c r="A6222" s="10" t="str">
        <f t="shared" si="1"/>
        <v>Australia2018</v>
      </c>
      <c r="B6222" s="1" t="s">
        <v>26</v>
      </c>
      <c r="C6222" s="3">
        <v>2018.0</v>
      </c>
      <c r="D6222" s="3">
        <v>59.3</v>
      </c>
      <c r="E6222" s="3">
        <v>76.36</v>
      </c>
      <c r="F6222" s="3">
        <v>-0.557893</v>
      </c>
      <c r="G6222" s="3">
        <v>0.18</v>
      </c>
      <c r="H6222" s="3">
        <v>235519.14</v>
      </c>
      <c r="I6222" s="3">
        <v>252775.52</v>
      </c>
      <c r="J6222" s="3">
        <v>0.38</v>
      </c>
      <c r="K6222" s="3">
        <v>1432880.0</v>
      </c>
      <c r="L6222" s="3">
        <v>31.89</v>
      </c>
      <c r="M6222" s="3">
        <v>44.47</v>
      </c>
      <c r="N6222" s="3">
        <v>13.88</v>
      </c>
      <c r="O6222" s="3">
        <v>6.64</v>
      </c>
      <c r="P6222" s="3">
        <v>4.6</v>
      </c>
      <c r="Q6222" s="3">
        <v>7.13</v>
      </c>
      <c r="R6222" s="3">
        <v>14.14</v>
      </c>
      <c r="S6222" s="3">
        <v>56.1</v>
      </c>
      <c r="T6222" s="3">
        <v>2233.81884616131</v>
      </c>
      <c r="U6222" s="3">
        <v>1583.668</v>
      </c>
    </row>
    <row r="6223" hidden="1">
      <c r="A6223" s="10" t="str">
        <f t="shared" si="1"/>
        <v>Austria2018</v>
      </c>
      <c r="B6223" s="1" t="s">
        <v>27</v>
      </c>
      <c r="C6223" s="3">
        <v>2018.0</v>
      </c>
      <c r="D6223" s="3">
        <v>16.53</v>
      </c>
      <c r="E6223" s="3">
        <v>68.18</v>
      </c>
      <c r="F6223" s="3">
        <v>1.798687</v>
      </c>
      <c r="G6223" s="3">
        <v>0.1</v>
      </c>
      <c r="H6223" s="3">
        <v>184195.2</v>
      </c>
      <c r="I6223" s="3">
        <v>176991.97</v>
      </c>
      <c r="J6223" s="3">
        <v>3.27</v>
      </c>
      <c r="K6223" s="3">
        <v>455095.0</v>
      </c>
      <c r="L6223" s="3">
        <v>29.18</v>
      </c>
      <c r="M6223" s="3">
        <v>39.0</v>
      </c>
      <c r="N6223" s="3">
        <v>22.55</v>
      </c>
      <c r="O6223" s="3">
        <v>8.03</v>
      </c>
      <c r="P6223" s="3">
        <v>34.79</v>
      </c>
      <c r="Q6223" s="3">
        <v>32.64</v>
      </c>
      <c r="R6223" s="3">
        <v>24.12</v>
      </c>
      <c r="S6223" s="3">
        <v>3.15</v>
      </c>
      <c r="T6223" s="3">
        <v>2100.14278578363</v>
      </c>
      <c r="U6223" s="3">
        <v>1358.2799</v>
      </c>
    </row>
    <row r="6224" hidden="1">
      <c r="A6224" s="10" t="str">
        <f t="shared" si="1"/>
        <v>Azerbaijan2018</v>
      </c>
      <c r="B6224" s="1" t="s">
        <v>28</v>
      </c>
      <c r="C6224" s="3">
        <v>2018.0</v>
      </c>
      <c r="D6224" s="3">
        <v>95.64</v>
      </c>
      <c r="E6224" s="3">
        <v>63.89</v>
      </c>
      <c r="F6224" s="3">
        <v>-1.47928</v>
      </c>
      <c r="G6224" s="3">
        <v>0.12</v>
      </c>
      <c r="H6224" s="3">
        <v>11460.34</v>
      </c>
      <c r="I6224" s="3">
        <v>19489.07</v>
      </c>
      <c r="J6224" s="3">
        <v>16.51</v>
      </c>
      <c r="K6224" s="3">
        <v>47112.94</v>
      </c>
      <c r="L6224" s="3">
        <v>26.95</v>
      </c>
      <c r="M6224" s="3">
        <v>36.94</v>
      </c>
      <c r="N6224" s="3">
        <v>28.65</v>
      </c>
      <c r="O6224" s="3">
        <v>6.24</v>
      </c>
      <c r="P6224" s="3">
        <v>0.39</v>
      </c>
      <c r="Q6224" s="3">
        <v>11.35</v>
      </c>
      <c r="R6224" s="3">
        <v>3.94</v>
      </c>
      <c r="S6224" s="3">
        <v>84.25</v>
      </c>
      <c r="T6224" s="3">
        <v>1949.92060720231</v>
      </c>
      <c r="U6224" s="3">
        <v>8429.4954</v>
      </c>
    </row>
    <row r="6225" hidden="1">
      <c r="A6225" s="10" t="str">
        <f t="shared" si="1"/>
        <v>Burundi2018</v>
      </c>
      <c r="B6225" s="1" t="s">
        <v>47</v>
      </c>
      <c r="C6225" s="3">
        <v>2018.0</v>
      </c>
      <c r="D6225" s="3">
        <v>64.88</v>
      </c>
      <c r="E6225" s="3">
        <v>66.37</v>
      </c>
      <c r="F6225" s="2"/>
      <c r="G6225" s="3">
        <v>0.25</v>
      </c>
      <c r="H6225" s="3">
        <v>793.51</v>
      </c>
      <c r="I6225" s="3">
        <v>169.07</v>
      </c>
      <c r="J6225" s="3">
        <v>-20.41</v>
      </c>
      <c r="K6225" s="3">
        <v>3036.93</v>
      </c>
      <c r="L6225" s="3">
        <v>15.77</v>
      </c>
      <c r="M6225" s="3">
        <v>50.6</v>
      </c>
      <c r="N6225" s="3">
        <v>25.94</v>
      </c>
      <c r="O6225" s="3">
        <v>7.45</v>
      </c>
      <c r="P6225" s="3">
        <v>2.11</v>
      </c>
      <c r="Q6225" s="3">
        <v>28.38</v>
      </c>
      <c r="R6225" s="3">
        <v>35.65</v>
      </c>
      <c r="S6225" s="3">
        <v>33.84</v>
      </c>
      <c r="T6225" s="3">
        <v>1507.76022292987</v>
      </c>
      <c r="U6225" s="3">
        <v>2969.175</v>
      </c>
    </row>
    <row r="6226" hidden="1">
      <c r="A6226" s="10" t="str">
        <f t="shared" si="1"/>
        <v>Belgium2018</v>
      </c>
      <c r="B6226" s="1" t="s">
        <v>34</v>
      </c>
      <c r="C6226" s="3">
        <v>2018.0</v>
      </c>
      <c r="D6226" s="3">
        <v>22.45</v>
      </c>
      <c r="E6226" s="3">
        <v>56.39</v>
      </c>
      <c r="F6226" s="3">
        <v>1.244674</v>
      </c>
      <c r="G6226" s="3">
        <v>0.07</v>
      </c>
      <c r="H6226" s="3">
        <v>454713.8</v>
      </c>
      <c r="I6226" s="3">
        <v>468643.26</v>
      </c>
      <c r="J6226" s="3">
        <v>-0.26</v>
      </c>
      <c r="K6226" s="3">
        <v>543734.0</v>
      </c>
      <c r="L6226" s="3">
        <v>17.29</v>
      </c>
      <c r="M6226" s="3">
        <v>39.1</v>
      </c>
      <c r="N6226" s="3">
        <v>29.58</v>
      </c>
      <c r="O6226" s="3">
        <v>13.72</v>
      </c>
      <c r="P6226" s="3">
        <v>15.95</v>
      </c>
      <c r="Q6226" s="3">
        <v>41.69</v>
      </c>
      <c r="R6226" s="3">
        <v>34.15</v>
      </c>
      <c r="S6226" s="3">
        <v>7.58</v>
      </c>
      <c r="T6226" s="3">
        <v>1602.62851074097</v>
      </c>
      <c r="U6226" s="3">
        <v>1164.7707</v>
      </c>
    </row>
    <row r="6227" hidden="1">
      <c r="A6227" s="10" t="str">
        <f t="shared" si="1"/>
        <v>Benin2018</v>
      </c>
      <c r="B6227" s="1" t="s">
        <v>37</v>
      </c>
      <c r="C6227" s="3">
        <v>2018.0</v>
      </c>
      <c r="D6227" s="3">
        <v>37.83</v>
      </c>
      <c r="E6227" s="3">
        <v>71.88</v>
      </c>
      <c r="F6227" s="2"/>
      <c r="G6227" s="3">
        <v>0.21</v>
      </c>
      <c r="H6227" s="3">
        <v>3278.03</v>
      </c>
      <c r="I6227" s="3">
        <v>952.22</v>
      </c>
      <c r="J6227" s="3">
        <v>-7.25</v>
      </c>
      <c r="K6227" s="3">
        <v>14250.99</v>
      </c>
      <c r="L6227" s="3">
        <v>10.39</v>
      </c>
      <c r="M6227" s="3">
        <v>61.49</v>
      </c>
      <c r="N6227" s="3">
        <v>17.7</v>
      </c>
      <c r="O6227" s="3">
        <v>10.41</v>
      </c>
      <c r="P6227" s="3">
        <v>5.49</v>
      </c>
      <c r="Q6227" s="3">
        <v>10.42</v>
      </c>
      <c r="R6227" s="3">
        <v>13.14</v>
      </c>
      <c r="S6227" s="3">
        <v>70.93</v>
      </c>
      <c r="T6227" s="3">
        <v>1488.72215510849</v>
      </c>
      <c r="U6227" s="3">
        <v>3108.9635</v>
      </c>
    </row>
    <row r="6228" hidden="1">
      <c r="A6228" s="10" t="str">
        <f t="shared" si="1"/>
        <v>Burkina Faso2018</v>
      </c>
      <c r="B6228" s="1" t="s">
        <v>46</v>
      </c>
      <c r="C6228" s="3">
        <v>2018.0</v>
      </c>
      <c r="D6228" s="3">
        <v>15.51</v>
      </c>
      <c r="E6228" s="3">
        <v>75.14</v>
      </c>
      <c r="F6228" s="3">
        <v>-0.625138</v>
      </c>
      <c r="G6228" s="3">
        <v>0.35</v>
      </c>
      <c r="H6228" s="3">
        <v>4295.84</v>
      </c>
      <c r="I6228" s="3">
        <v>3283.19</v>
      </c>
      <c r="J6228" s="3">
        <v>-4.04</v>
      </c>
      <c r="K6228" s="3">
        <v>16059.91</v>
      </c>
      <c r="L6228" s="3">
        <v>23.25</v>
      </c>
      <c r="M6228" s="3">
        <v>51.89</v>
      </c>
      <c r="N6228" s="3">
        <v>22.68</v>
      </c>
      <c r="O6228" s="3">
        <v>2.19</v>
      </c>
      <c r="P6228" s="3">
        <v>1.42</v>
      </c>
      <c r="Q6228" s="3">
        <v>2.39</v>
      </c>
      <c r="R6228" s="3">
        <v>73.19</v>
      </c>
      <c r="S6228" s="3">
        <v>23.0</v>
      </c>
      <c r="T6228" s="3">
        <v>1843.30993632611</v>
      </c>
      <c r="U6228" s="3">
        <v>4653.5314</v>
      </c>
    </row>
    <row r="6229" hidden="1">
      <c r="A6229" s="10" t="str">
        <f t="shared" si="1"/>
        <v>Bangladesh2018</v>
      </c>
      <c r="B6229" s="1" t="s">
        <v>31</v>
      </c>
      <c r="C6229" s="3">
        <v>2018.0</v>
      </c>
      <c r="D6229" s="3">
        <v>0.0</v>
      </c>
      <c r="E6229" s="3">
        <v>0.0</v>
      </c>
      <c r="F6229" s="3">
        <v>-0.900355</v>
      </c>
      <c r="G6229" s="2"/>
      <c r="H6229" s="2"/>
      <c r="I6229" s="2"/>
      <c r="J6229" s="3">
        <v>-8.64</v>
      </c>
      <c r="K6229" s="3">
        <v>274039.0</v>
      </c>
      <c r="L6229" s="2"/>
      <c r="M6229" s="2"/>
      <c r="N6229" s="2"/>
      <c r="O6229" s="2"/>
      <c r="P6229" s="2"/>
      <c r="Q6229" s="2"/>
      <c r="R6229" s="2"/>
      <c r="S6229" s="2"/>
      <c r="T6229" s="3">
        <v>0.0</v>
      </c>
      <c r="U6229" s="3">
        <v>0.0</v>
      </c>
    </row>
    <row r="6230" hidden="1">
      <c r="A6230" s="10" t="str">
        <f t="shared" si="1"/>
        <v>Bulgaria2018</v>
      </c>
      <c r="B6230" s="1" t="s">
        <v>45</v>
      </c>
      <c r="C6230" s="3">
        <v>2018.0</v>
      </c>
      <c r="D6230" s="3">
        <v>28.67</v>
      </c>
      <c r="E6230" s="3">
        <v>51.86</v>
      </c>
      <c r="F6230" s="3">
        <v>0.516917</v>
      </c>
      <c r="G6230" s="3">
        <v>0.05</v>
      </c>
      <c r="H6230" s="3">
        <v>37927.84</v>
      </c>
      <c r="I6230" s="3">
        <v>33787.14</v>
      </c>
      <c r="J6230" s="3">
        <v>2.55</v>
      </c>
      <c r="K6230" s="3">
        <v>66230.16</v>
      </c>
      <c r="L6230" s="3">
        <v>21.0</v>
      </c>
      <c r="M6230" s="3">
        <v>30.86</v>
      </c>
      <c r="N6230" s="3">
        <v>23.46</v>
      </c>
      <c r="O6230" s="3">
        <v>19.5</v>
      </c>
      <c r="P6230" s="3">
        <v>19.38</v>
      </c>
      <c r="Q6230" s="3">
        <v>35.19</v>
      </c>
      <c r="R6230" s="3">
        <v>29.43</v>
      </c>
      <c r="S6230" s="3">
        <v>11.86</v>
      </c>
      <c r="T6230" s="3">
        <v>1621.32111030097</v>
      </c>
      <c r="U6230" s="3">
        <v>1069.1149</v>
      </c>
    </row>
    <row r="6231" hidden="1">
      <c r="A6231" s="10" t="str">
        <f t="shared" si="1"/>
        <v>Bahrain2018</v>
      </c>
      <c r="B6231" s="1" t="s">
        <v>30</v>
      </c>
      <c r="C6231" s="3">
        <v>2018.0</v>
      </c>
      <c r="D6231" s="3">
        <v>60.21</v>
      </c>
      <c r="E6231" s="3">
        <v>46.62</v>
      </c>
      <c r="F6231" s="3">
        <v>0.335652</v>
      </c>
      <c r="G6231" s="3">
        <v>0.09</v>
      </c>
      <c r="H6231" s="3">
        <v>20597.54</v>
      </c>
      <c r="I6231" s="3">
        <v>14347.74</v>
      </c>
      <c r="J6231" s="3">
        <v>7.73</v>
      </c>
      <c r="K6231" s="3">
        <v>37652.5</v>
      </c>
      <c r="L6231" s="3">
        <v>20.58</v>
      </c>
      <c r="M6231" s="3">
        <v>26.04</v>
      </c>
      <c r="N6231" s="3">
        <v>17.72</v>
      </c>
      <c r="O6231" s="3">
        <v>35.63</v>
      </c>
      <c r="P6231" s="3">
        <v>3.83</v>
      </c>
      <c r="Q6231" s="3">
        <v>61.54</v>
      </c>
      <c r="R6231" s="3">
        <v>26.47</v>
      </c>
      <c r="S6231" s="3">
        <v>8.1</v>
      </c>
      <c r="T6231" s="3">
        <v>1809.10918383937</v>
      </c>
      <c r="U6231" s="3">
        <v>2929.6416</v>
      </c>
    </row>
    <row r="6232" hidden="1">
      <c r="A6232" s="10" t="str">
        <f t="shared" si="1"/>
        <v>Bahamas, The2018</v>
      </c>
      <c r="B6232" s="1" t="s">
        <v>29</v>
      </c>
      <c r="C6232" s="3">
        <v>2018.0</v>
      </c>
      <c r="D6232" s="3">
        <v>39.51</v>
      </c>
      <c r="E6232" s="3">
        <v>77.92</v>
      </c>
      <c r="F6232" s="2"/>
      <c r="G6232" s="3">
        <v>0.16</v>
      </c>
      <c r="H6232" s="3">
        <v>3523.97</v>
      </c>
      <c r="I6232" s="3">
        <v>524.19</v>
      </c>
      <c r="J6232" s="3">
        <v>1.02</v>
      </c>
      <c r="K6232" s="3">
        <v>13022.1</v>
      </c>
      <c r="L6232" s="3">
        <v>15.02</v>
      </c>
      <c r="M6232" s="3">
        <v>62.9</v>
      </c>
      <c r="N6232" s="3">
        <v>9.79</v>
      </c>
      <c r="O6232" s="3">
        <v>8.52</v>
      </c>
      <c r="P6232" s="3">
        <v>13.04</v>
      </c>
      <c r="Q6232" s="3">
        <v>41.45</v>
      </c>
      <c r="R6232" s="3">
        <v>29.57</v>
      </c>
      <c r="S6232" s="3">
        <v>15.94</v>
      </c>
      <c r="T6232" s="3">
        <v>1570.18275121837</v>
      </c>
      <c r="U6232" s="3">
        <v>1369.6871</v>
      </c>
    </row>
    <row r="6233" hidden="1">
      <c r="A6233" s="10" t="str">
        <f t="shared" si="1"/>
        <v>Bosnia and Herzegovina2018</v>
      </c>
      <c r="B6233" s="1" t="s">
        <v>41</v>
      </c>
      <c r="C6233" s="3">
        <v>2018.0</v>
      </c>
      <c r="D6233" s="3">
        <v>27.51</v>
      </c>
      <c r="E6233" s="3">
        <v>59.58</v>
      </c>
      <c r="F6233" s="3">
        <v>0.676528</v>
      </c>
      <c r="G6233" s="3">
        <v>0.08</v>
      </c>
      <c r="H6233" s="3">
        <v>11629.56</v>
      </c>
      <c r="I6233" s="3">
        <v>7182.1</v>
      </c>
      <c r="J6233" s="3">
        <v>-14.98</v>
      </c>
      <c r="K6233" s="3">
        <v>20183.51</v>
      </c>
      <c r="L6233" s="3">
        <v>16.17</v>
      </c>
      <c r="M6233" s="3">
        <v>43.41</v>
      </c>
      <c r="N6233" s="3">
        <v>28.38</v>
      </c>
      <c r="O6233" s="3">
        <v>12.04</v>
      </c>
      <c r="P6233" s="3">
        <v>13.08</v>
      </c>
      <c r="Q6233" s="3">
        <v>35.52</v>
      </c>
      <c r="R6233" s="3">
        <v>44.2</v>
      </c>
      <c r="S6233" s="3">
        <v>7.2</v>
      </c>
      <c r="T6233" s="3">
        <v>1569.27774110293</v>
      </c>
      <c r="U6233" s="3">
        <v>1032.0544</v>
      </c>
    </row>
    <row r="6234" hidden="1">
      <c r="A6234" s="10" t="str">
        <f t="shared" si="1"/>
        <v>Belarus2018</v>
      </c>
      <c r="B6234" s="1" t="s">
        <v>33</v>
      </c>
      <c r="C6234" s="3">
        <v>2018.0</v>
      </c>
      <c r="D6234" s="3">
        <v>46.23</v>
      </c>
      <c r="E6234" s="3">
        <v>51.76</v>
      </c>
      <c r="F6234" s="3">
        <v>0.86016</v>
      </c>
      <c r="G6234" s="3">
        <v>0.24</v>
      </c>
      <c r="H6234" s="3">
        <v>38408.91</v>
      </c>
      <c r="I6234" s="3">
        <v>33726.14</v>
      </c>
      <c r="J6234" s="3">
        <v>1.52</v>
      </c>
      <c r="K6234" s="3">
        <v>60031.26</v>
      </c>
      <c r="L6234" s="3">
        <v>19.26</v>
      </c>
      <c r="M6234" s="3">
        <v>32.5</v>
      </c>
      <c r="N6234" s="3">
        <v>19.55</v>
      </c>
      <c r="O6234" s="3">
        <v>25.64</v>
      </c>
      <c r="P6234" s="3">
        <v>14.1</v>
      </c>
      <c r="Q6234" s="3">
        <v>42.05</v>
      </c>
      <c r="R6234" s="3">
        <v>31.25</v>
      </c>
      <c r="S6234" s="3">
        <v>8.09</v>
      </c>
      <c r="T6234" s="3">
        <v>1778.74021243238</v>
      </c>
      <c r="U6234" s="3">
        <v>1197.7112</v>
      </c>
    </row>
    <row r="6235" hidden="1">
      <c r="A6235" s="10" t="str">
        <f t="shared" si="1"/>
        <v>Belgium-Luxembourg2018</v>
      </c>
      <c r="B6235" s="1" t="s">
        <v>35</v>
      </c>
      <c r="C6235" s="3">
        <v>2018.0</v>
      </c>
      <c r="D6235" s="3">
        <v>0.0</v>
      </c>
      <c r="E6235" s="3">
        <v>0.0</v>
      </c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3">
        <v>0.0</v>
      </c>
      <c r="U6235" s="3">
        <v>0.0</v>
      </c>
    </row>
    <row r="6236" hidden="1">
      <c r="A6236" s="10" t="str">
        <f t="shared" si="1"/>
        <v>Belize2018</v>
      </c>
      <c r="B6236" s="1" t="s">
        <v>36</v>
      </c>
      <c r="C6236" s="3">
        <v>2018.0</v>
      </c>
      <c r="D6236" s="3">
        <v>87.75</v>
      </c>
      <c r="E6236" s="3">
        <v>82.6</v>
      </c>
      <c r="F6236" s="2"/>
      <c r="G6236" s="3">
        <v>0.26</v>
      </c>
      <c r="H6236" s="3">
        <v>957.74</v>
      </c>
      <c r="I6236" s="3">
        <v>240.91</v>
      </c>
      <c r="J6236" s="3">
        <v>-0.31</v>
      </c>
      <c r="K6236" s="3">
        <v>1871.2</v>
      </c>
      <c r="L6236" s="3">
        <v>18.25</v>
      </c>
      <c r="M6236" s="3">
        <v>64.35</v>
      </c>
      <c r="N6236" s="3">
        <v>14.54</v>
      </c>
      <c r="O6236" s="3">
        <v>2.27</v>
      </c>
      <c r="P6236" s="3">
        <v>3.14</v>
      </c>
      <c r="Q6236" s="3">
        <v>31.36</v>
      </c>
      <c r="R6236" s="3">
        <v>33.86</v>
      </c>
      <c r="S6236" s="3">
        <v>31.26</v>
      </c>
      <c r="T6236" s="3">
        <v>1666.83505412706</v>
      </c>
      <c r="U6236" s="3">
        <v>2727.0534</v>
      </c>
    </row>
    <row r="6237" hidden="1">
      <c r="A6237" s="10" t="str">
        <f t="shared" si="1"/>
        <v>Bermuda2018</v>
      </c>
      <c r="B6237" s="1" t="s">
        <v>38</v>
      </c>
      <c r="C6237" s="3">
        <v>2018.0</v>
      </c>
      <c r="D6237" s="3">
        <v>37.99</v>
      </c>
      <c r="E6237" s="3">
        <v>74.83</v>
      </c>
      <c r="F6237" s="2"/>
      <c r="G6237" s="3">
        <v>0.25</v>
      </c>
      <c r="H6237" s="3">
        <v>1070.01</v>
      </c>
      <c r="I6237" s="3">
        <v>22.91</v>
      </c>
      <c r="J6237" s="3">
        <v>25.42</v>
      </c>
      <c r="K6237" s="3">
        <v>7224.33</v>
      </c>
      <c r="L6237" s="3">
        <v>12.05</v>
      </c>
      <c r="M6237" s="3">
        <v>62.78</v>
      </c>
      <c r="N6237" s="3">
        <v>6.74</v>
      </c>
      <c r="O6237" s="3">
        <v>6.98</v>
      </c>
      <c r="P6237" s="3">
        <v>32.24</v>
      </c>
      <c r="Q6237" s="3">
        <v>56.94</v>
      </c>
      <c r="R6237" s="3">
        <v>4.39</v>
      </c>
      <c r="S6237" s="3">
        <v>1.04</v>
      </c>
      <c r="T6237" s="3">
        <v>1539.62921366566</v>
      </c>
      <c r="U6237" s="3">
        <v>1702.3439</v>
      </c>
    </row>
    <row r="6238" hidden="1">
      <c r="A6238" s="10" t="str">
        <f t="shared" si="1"/>
        <v>Bolivia2018</v>
      </c>
      <c r="B6238" s="1" t="s">
        <v>40</v>
      </c>
      <c r="C6238" s="3">
        <v>2018.0</v>
      </c>
      <c r="D6238" s="3">
        <v>77.57</v>
      </c>
      <c r="E6238" s="3">
        <v>74.21</v>
      </c>
      <c r="F6238" s="3">
        <v>-1.069519</v>
      </c>
      <c r="G6238" s="3">
        <v>0.08</v>
      </c>
      <c r="H6238" s="3">
        <v>10000.38</v>
      </c>
      <c r="I6238" s="3">
        <v>9110.36</v>
      </c>
      <c r="J6238" s="3">
        <v>-5.13</v>
      </c>
      <c r="K6238" s="3">
        <v>40287.65</v>
      </c>
      <c r="L6238" s="3">
        <v>33.39</v>
      </c>
      <c r="M6238" s="3">
        <v>40.82</v>
      </c>
      <c r="N6238" s="3">
        <v>24.32</v>
      </c>
      <c r="O6238" s="3">
        <v>1.41</v>
      </c>
      <c r="P6238" s="3">
        <v>0.98</v>
      </c>
      <c r="Q6238" s="3">
        <v>36.98</v>
      </c>
      <c r="R6238" s="3">
        <v>29.81</v>
      </c>
      <c r="S6238" s="3">
        <v>32.21</v>
      </c>
      <c r="T6238" s="3">
        <v>2254.9509385668</v>
      </c>
      <c r="U6238" s="3">
        <v>2267.2017</v>
      </c>
    </row>
    <row r="6239" hidden="1">
      <c r="A6239" s="10" t="str">
        <f t="shared" si="1"/>
        <v>Brazil2018</v>
      </c>
      <c r="B6239" s="1" t="s">
        <v>43</v>
      </c>
      <c r="C6239" s="3">
        <v>2018.0</v>
      </c>
      <c r="D6239" s="3">
        <v>63.58</v>
      </c>
      <c r="E6239" s="3">
        <v>60.27</v>
      </c>
      <c r="F6239" s="3">
        <v>0.166542</v>
      </c>
      <c r="G6239" s="3">
        <v>0.11</v>
      </c>
      <c r="H6239" s="3">
        <v>181230.5</v>
      </c>
      <c r="I6239" s="3">
        <v>239887.75</v>
      </c>
      <c r="J6239" s="3">
        <v>0.38</v>
      </c>
      <c r="K6239" s="3">
        <v>1885480.0</v>
      </c>
      <c r="L6239" s="3">
        <v>34.8</v>
      </c>
      <c r="M6239" s="3">
        <v>25.47</v>
      </c>
      <c r="N6239" s="3">
        <v>30.71</v>
      </c>
      <c r="O6239" s="3">
        <v>9.0</v>
      </c>
      <c r="P6239" s="3">
        <v>14.94</v>
      </c>
      <c r="Q6239" s="3">
        <v>11.78</v>
      </c>
      <c r="R6239" s="3">
        <v>25.73</v>
      </c>
      <c r="S6239" s="3">
        <v>46.62</v>
      </c>
      <c r="T6239" s="3">
        <v>2020.32839299211</v>
      </c>
      <c r="U6239" s="3">
        <v>1027.9982</v>
      </c>
    </row>
    <row r="6240" hidden="1">
      <c r="A6240" s="10" t="str">
        <f t="shared" si="1"/>
        <v>Barbados2018</v>
      </c>
      <c r="B6240" s="1" t="s">
        <v>32</v>
      </c>
      <c r="C6240" s="3">
        <v>2018.0</v>
      </c>
      <c r="D6240" s="3">
        <v>56.73</v>
      </c>
      <c r="E6240" s="3">
        <v>81.45</v>
      </c>
      <c r="F6240" s="2"/>
      <c r="G6240" s="3">
        <v>0.06</v>
      </c>
      <c r="H6240" s="3">
        <v>1599.91</v>
      </c>
      <c r="I6240" s="3">
        <v>457.71</v>
      </c>
      <c r="J6240" s="3">
        <v>1.58</v>
      </c>
      <c r="K6240" s="3">
        <v>5086.5</v>
      </c>
      <c r="L6240" s="3">
        <v>15.65</v>
      </c>
      <c r="M6240" s="3">
        <v>65.8</v>
      </c>
      <c r="N6240" s="3">
        <v>10.63</v>
      </c>
      <c r="O6240" s="3">
        <v>7.57</v>
      </c>
      <c r="P6240" s="3">
        <v>6.43</v>
      </c>
      <c r="Q6240" s="3">
        <v>75.13</v>
      </c>
      <c r="R6240" s="3">
        <v>13.76</v>
      </c>
      <c r="S6240" s="3">
        <v>4.0</v>
      </c>
      <c r="T6240" s="3">
        <v>1593.7372933858</v>
      </c>
      <c r="U6240" s="3">
        <v>1406.0014</v>
      </c>
    </row>
    <row r="6241" hidden="1">
      <c r="A6241" s="10" t="str">
        <f t="shared" si="1"/>
        <v>Brunei2018</v>
      </c>
      <c r="B6241" s="1" t="s">
        <v>44</v>
      </c>
      <c r="C6241" s="3">
        <v>2018.0</v>
      </c>
      <c r="D6241" s="3">
        <v>91.3</v>
      </c>
      <c r="E6241" s="3">
        <v>70.93</v>
      </c>
      <c r="F6241" s="2"/>
      <c r="G6241" s="3">
        <v>0.16</v>
      </c>
      <c r="H6241" s="3">
        <v>4164.05</v>
      </c>
      <c r="I6241" s="3">
        <v>6573.64</v>
      </c>
      <c r="J6241" s="3">
        <v>9.97</v>
      </c>
      <c r="K6241" s="3">
        <v>13567.35</v>
      </c>
      <c r="L6241" s="3">
        <v>33.53</v>
      </c>
      <c r="M6241" s="3">
        <v>37.4</v>
      </c>
      <c r="N6241" s="3">
        <v>24.18</v>
      </c>
      <c r="O6241" s="3">
        <v>4.72</v>
      </c>
      <c r="P6241" s="3">
        <v>2.72</v>
      </c>
      <c r="Q6241" s="3">
        <v>50.83</v>
      </c>
      <c r="R6241" s="3">
        <v>4.84</v>
      </c>
      <c r="S6241" s="3">
        <v>41.47</v>
      </c>
      <c r="T6241" s="3">
        <v>2558.83703482771</v>
      </c>
      <c r="U6241" s="3">
        <v>8301.7648</v>
      </c>
    </row>
    <row r="6242" hidden="1">
      <c r="A6242" s="10" t="str">
        <f t="shared" si="1"/>
        <v>Bhutan2018</v>
      </c>
      <c r="B6242" s="1" t="s">
        <v>39</v>
      </c>
      <c r="C6242" s="3">
        <v>2018.0</v>
      </c>
      <c r="D6242" s="3">
        <v>0.0</v>
      </c>
      <c r="E6242" s="3">
        <v>0.0</v>
      </c>
      <c r="F6242" s="2"/>
      <c r="G6242" s="2"/>
      <c r="H6242" s="2"/>
      <c r="I6242" s="2"/>
      <c r="J6242" s="3">
        <v>-25.07</v>
      </c>
      <c r="K6242" s="3">
        <v>2446.87</v>
      </c>
      <c r="L6242" s="2"/>
      <c r="M6242" s="2"/>
      <c r="N6242" s="2"/>
      <c r="O6242" s="2"/>
      <c r="P6242" s="2"/>
      <c r="Q6242" s="2"/>
      <c r="R6242" s="2"/>
      <c r="S6242" s="2"/>
      <c r="T6242" s="3">
        <v>0.0</v>
      </c>
      <c r="U6242" s="3">
        <v>0.0</v>
      </c>
    </row>
    <row r="6243" hidden="1">
      <c r="A6243" s="10" t="str">
        <f t="shared" si="1"/>
        <v>Botswana2018</v>
      </c>
      <c r="B6243" s="1" t="s">
        <v>42</v>
      </c>
      <c r="C6243" s="3">
        <v>2018.0</v>
      </c>
      <c r="D6243" s="3">
        <v>3.25</v>
      </c>
      <c r="E6243" s="3">
        <v>58.89</v>
      </c>
      <c r="F6243" s="3">
        <v>-0.611288</v>
      </c>
      <c r="G6243" s="3">
        <v>0.15</v>
      </c>
      <c r="H6243" s="3">
        <v>5921.26</v>
      </c>
      <c r="I6243" s="3">
        <v>6122.38</v>
      </c>
      <c r="J6243" s="3">
        <v>1.17</v>
      </c>
      <c r="K6243" s="3">
        <v>18663.27</v>
      </c>
      <c r="L6243" s="3">
        <v>18.88</v>
      </c>
      <c r="M6243" s="3">
        <v>40.01</v>
      </c>
      <c r="N6243" s="3">
        <v>14.21</v>
      </c>
      <c r="O6243" s="3">
        <v>26.57</v>
      </c>
      <c r="P6243" s="3">
        <v>1.85</v>
      </c>
      <c r="Q6243" s="3">
        <v>4.49</v>
      </c>
      <c r="R6243" s="3">
        <v>14.84</v>
      </c>
      <c r="S6243" s="3">
        <v>78.75</v>
      </c>
      <c r="T6243" s="3">
        <v>1975.19690631296</v>
      </c>
      <c r="U6243" s="3">
        <v>8167.6095</v>
      </c>
    </row>
    <row r="6244" hidden="1">
      <c r="A6244" s="10" t="str">
        <f t="shared" si="1"/>
        <v>Central African Republic2018</v>
      </c>
      <c r="B6244" s="1" t="s">
        <v>53</v>
      </c>
      <c r="C6244" s="3">
        <v>2018.0</v>
      </c>
      <c r="D6244" s="3">
        <v>27.91</v>
      </c>
      <c r="E6244" s="3">
        <v>84.65</v>
      </c>
      <c r="F6244" s="2"/>
      <c r="G6244" s="3">
        <v>0.22</v>
      </c>
      <c r="H6244" s="3">
        <v>384.39</v>
      </c>
      <c r="I6244" s="3">
        <v>54.26</v>
      </c>
      <c r="J6244" s="3">
        <v>-28.1</v>
      </c>
      <c r="K6244" s="3">
        <v>2220.98</v>
      </c>
      <c r="L6244" s="3">
        <v>42.73</v>
      </c>
      <c r="M6244" s="3">
        <v>41.92</v>
      </c>
      <c r="N6244" s="3">
        <v>10.42</v>
      </c>
      <c r="O6244" s="3">
        <v>4.74</v>
      </c>
      <c r="P6244" s="3">
        <v>49.39</v>
      </c>
      <c r="Q6244" s="3">
        <v>1.99</v>
      </c>
      <c r="R6244" s="3">
        <v>12.57</v>
      </c>
      <c r="S6244" s="3">
        <v>36.05</v>
      </c>
      <c r="T6244" s="3">
        <v>2137.80105453031</v>
      </c>
      <c r="U6244" s="3">
        <v>2386.079</v>
      </c>
    </row>
    <row r="6245" hidden="1">
      <c r="A6245" s="10" t="str">
        <f t="shared" si="1"/>
        <v>Canada2018</v>
      </c>
      <c r="B6245" s="1" t="s">
        <v>50</v>
      </c>
      <c r="C6245" s="3">
        <v>2018.0</v>
      </c>
      <c r="D6245" s="3">
        <v>42.62</v>
      </c>
      <c r="E6245" s="3">
        <v>71.84</v>
      </c>
      <c r="F6245" s="3">
        <v>0.60854</v>
      </c>
      <c r="G6245" s="3">
        <v>0.5</v>
      </c>
      <c r="H6245" s="3">
        <v>459947.61</v>
      </c>
      <c r="I6245" s="3">
        <v>450382.38</v>
      </c>
      <c r="J6245" s="3">
        <v>-1.96</v>
      </c>
      <c r="K6245" s="3">
        <v>1716260.0</v>
      </c>
      <c r="L6245" s="3">
        <v>35.87</v>
      </c>
      <c r="M6245" s="3">
        <v>35.97</v>
      </c>
      <c r="N6245" s="3">
        <v>17.62</v>
      </c>
      <c r="O6245" s="3">
        <v>8.4</v>
      </c>
      <c r="P6245" s="3">
        <v>17.86</v>
      </c>
      <c r="Q6245" s="3">
        <v>26.61</v>
      </c>
      <c r="R6245" s="3">
        <v>24.39</v>
      </c>
      <c r="S6245" s="3">
        <v>26.6</v>
      </c>
      <c r="T6245" s="3">
        <v>2333.57302870513</v>
      </c>
      <c r="U6245" s="3">
        <v>1149.4076</v>
      </c>
    </row>
    <row r="6246" hidden="1">
      <c r="A6246" s="10" t="str">
        <f t="shared" si="1"/>
        <v>Switzerland2018</v>
      </c>
      <c r="B6246" s="1" t="s">
        <v>196</v>
      </c>
      <c r="C6246" s="3">
        <v>2018.0</v>
      </c>
      <c r="D6246" s="3">
        <v>4.87</v>
      </c>
      <c r="E6246" s="3">
        <v>54.42</v>
      </c>
      <c r="F6246" s="3">
        <v>2.173252</v>
      </c>
      <c r="G6246" s="3">
        <v>0.07</v>
      </c>
      <c r="H6246" s="3">
        <v>278665.56</v>
      </c>
      <c r="I6246" s="3">
        <v>310524.28</v>
      </c>
      <c r="J6246" s="3">
        <v>12.23</v>
      </c>
      <c r="K6246" s="3">
        <v>705141.0</v>
      </c>
      <c r="L6246" s="3">
        <v>17.59</v>
      </c>
      <c r="M6246" s="3">
        <v>36.83</v>
      </c>
      <c r="N6246" s="3">
        <v>42.15</v>
      </c>
      <c r="O6246" s="3">
        <v>3.33</v>
      </c>
      <c r="P6246" s="3">
        <v>18.17</v>
      </c>
      <c r="Q6246" s="3">
        <v>35.77</v>
      </c>
      <c r="R6246" s="3">
        <v>44.08</v>
      </c>
      <c r="S6246" s="3">
        <v>0.64</v>
      </c>
      <c r="T6246" s="3">
        <v>1788.69649380023</v>
      </c>
      <c r="U6246" s="3">
        <v>2192.2176</v>
      </c>
    </row>
    <row r="6247" hidden="1">
      <c r="A6247" s="10" t="str">
        <f t="shared" si="1"/>
        <v>Chile2018</v>
      </c>
      <c r="B6247" s="1" t="s">
        <v>55</v>
      </c>
      <c r="C6247" s="3">
        <v>2018.0</v>
      </c>
      <c r="D6247" s="3">
        <v>63.31</v>
      </c>
      <c r="E6247" s="3">
        <v>71.58</v>
      </c>
      <c r="F6247" s="3">
        <v>-0.243253</v>
      </c>
      <c r="G6247" s="3">
        <v>0.14</v>
      </c>
      <c r="H6247" s="3">
        <v>74187.32</v>
      </c>
      <c r="I6247" s="3">
        <v>75481.71</v>
      </c>
      <c r="J6247" s="3">
        <v>-0.18</v>
      </c>
      <c r="K6247" s="3">
        <v>298258.0</v>
      </c>
      <c r="L6247" s="3">
        <v>28.61</v>
      </c>
      <c r="M6247" s="3">
        <v>42.97</v>
      </c>
      <c r="N6247" s="3">
        <v>16.11</v>
      </c>
      <c r="O6247" s="3">
        <v>12.06</v>
      </c>
      <c r="P6247" s="3">
        <v>2.26</v>
      </c>
      <c r="Q6247" s="3">
        <v>9.87</v>
      </c>
      <c r="R6247" s="3">
        <v>40.66</v>
      </c>
      <c r="S6247" s="3">
        <v>47.21</v>
      </c>
      <c r="T6247" s="3">
        <v>2034.17821631329</v>
      </c>
      <c r="U6247" s="3">
        <v>1783.3849</v>
      </c>
    </row>
    <row r="6248" hidden="1">
      <c r="A6248" s="10" t="str">
        <f t="shared" si="1"/>
        <v>China2018</v>
      </c>
      <c r="B6248" s="1" t="s">
        <v>56</v>
      </c>
      <c r="C6248" s="3">
        <v>2018.0</v>
      </c>
      <c r="D6248" s="3">
        <v>6.86</v>
      </c>
      <c r="E6248" s="3">
        <v>53.26</v>
      </c>
      <c r="F6248" s="3">
        <v>1.378018</v>
      </c>
      <c r="G6248" s="3">
        <v>0.06</v>
      </c>
      <c r="H6248" s="3">
        <v>2134982.61</v>
      </c>
      <c r="I6248" s="3">
        <v>2494230.19</v>
      </c>
      <c r="J6248" s="3">
        <v>0.77</v>
      </c>
      <c r="K6248" s="3">
        <v>1.38948E7</v>
      </c>
      <c r="L6248" s="3">
        <v>40.11</v>
      </c>
      <c r="M6248" s="3">
        <v>13.15</v>
      </c>
      <c r="N6248" s="3">
        <v>20.32</v>
      </c>
      <c r="O6248" s="3">
        <v>25.0</v>
      </c>
      <c r="P6248" s="3">
        <v>45.92</v>
      </c>
      <c r="Q6248" s="3">
        <v>35.49</v>
      </c>
      <c r="R6248" s="3">
        <v>16.7</v>
      </c>
      <c r="S6248" s="3">
        <v>1.67</v>
      </c>
      <c r="T6248" s="3">
        <v>2092.6131474524</v>
      </c>
      <c r="U6248" s="3">
        <v>2289.9697</v>
      </c>
    </row>
    <row r="6249" hidden="1">
      <c r="A6249" s="10" t="str">
        <f t="shared" si="1"/>
        <v>Cote d'Ivoire2018</v>
      </c>
      <c r="B6249" s="1" t="s">
        <v>62</v>
      </c>
      <c r="C6249" s="3">
        <v>2018.0</v>
      </c>
      <c r="D6249" s="3">
        <v>75.6</v>
      </c>
      <c r="E6249" s="3">
        <v>54.22</v>
      </c>
      <c r="F6249" s="3">
        <v>-1.021384</v>
      </c>
      <c r="G6249" s="3">
        <v>0.06</v>
      </c>
      <c r="H6249" s="3">
        <v>10969.61</v>
      </c>
      <c r="I6249" s="3">
        <v>11820.91</v>
      </c>
      <c r="J6249" s="3">
        <v>-0.79</v>
      </c>
      <c r="K6249" s="3">
        <v>58011.47</v>
      </c>
      <c r="L6249" s="3">
        <v>21.42</v>
      </c>
      <c r="M6249" s="3">
        <v>32.8</v>
      </c>
      <c r="N6249" s="3">
        <v>21.56</v>
      </c>
      <c r="O6249" s="3">
        <v>24.21</v>
      </c>
      <c r="P6249" s="3">
        <v>1.86</v>
      </c>
      <c r="Q6249" s="3">
        <v>19.04</v>
      </c>
      <c r="R6249" s="3">
        <v>22.23</v>
      </c>
      <c r="S6249" s="3">
        <v>56.87</v>
      </c>
      <c r="T6249" s="3">
        <v>1567.69484150351</v>
      </c>
      <c r="U6249" s="3">
        <v>2316.3917</v>
      </c>
    </row>
    <row r="6250" hidden="1">
      <c r="A6250" s="10" t="str">
        <f t="shared" si="1"/>
        <v>Cameroon2018</v>
      </c>
      <c r="B6250" s="1" t="s">
        <v>49</v>
      </c>
      <c r="C6250" s="3">
        <v>2018.0</v>
      </c>
      <c r="D6250" s="3">
        <v>0.0</v>
      </c>
      <c r="E6250" s="3">
        <v>0.0</v>
      </c>
      <c r="F6250" s="3">
        <v>-1.2144</v>
      </c>
      <c r="G6250" s="2"/>
      <c r="H6250" s="2"/>
      <c r="I6250" s="2"/>
      <c r="J6250" s="3">
        <v>-4.38</v>
      </c>
      <c r="K6250" s="3">
        <v>38694.16</v>
      </c>
      <c r="L6250" s="2"/>
      <c r="M6250" s="2"/>
      <c r="N6250" s="2"/>
      <c r="O6250" s="2"/>
      <c r="P6250" s="2"/>
      <c r="Q6250" s="2"/>
      <c r="R6250" s="2"/>
      <c r="S6250" s="2"/>
      <c r="T6250" s="3">
        <v>1526.14408573148</v>
      </c>
      <c r="U6250" s="3">
        <v>0.0</v>
      </c>
    </row>
    <row r="6251" hidden="1">
      <c r="A6251" s="10" t="str">
        <f t="shared" si="1"/>
        <v>Congo, Rep.2018</v>
      </c>
      <c r="B6251" s="1" t="s">
        <v>59</v>
      </c>
      <c r="C6251" s="3">
        <v>2018.0</v>
      </c>
      <c r="D6251" s="3">
        <v>85.11</v>
      </c>
      <c r="E6251" s="3">
        <v>79.71</v>
      </c>
      <c r="F6251" s="3">
        <v>-1.614157</v>
      </c>
      <c r="G6251" s="3">
        <v>0.35</v>
      </c>
      <c r="H6251" s="3">
        <v>3485.61</v>
      </c>
      <c r="I6251" s="3">
        <v>11155.03</v>
      </c>
      <c r="J6251" s="3">
        <v>22.27</v>
      </c>
      <c r="K6251" s="3">
        <v>13518.4</v>
      </c>
      <c r="L6251" s="3">
        <v>57.09</v>
      </c>
      <c r="M6251" s="3">
        <v>22.62</v>
      </c>
      <c r="N6251" s="3">
        <v>11.23</v>
      </c>
      <c r="O6251" s="3">
        <v>8.89</v>
      </c>
      <c r="P6251" s="3">
        <v>13.58</v>
      </c>
      <c r="Q6251" s="3">
        <v>0.8</v>
      </c>
      <c r="R6251" s="3">
        <v>2.26</v>
      </c>
      <c r="S6251" s="3">
        <v>83.31</v>
      </c>
      <c r="T6251" s="3">
        <v>2764.8405484204</v>
      </c>
      <c r="U6251" s="3">
        <v>6925.1407</v>
      </c>
    </row>
    <row r="6252" hidden="1">
      <c r="A6252" s="10" t="str">
        <f t="shared" si="1"/>
        <v>Cook Islands2018</v>
      </c>
      <c r="B6252" s="1" t="s">
        <v>60</v>
      </c>
      <c r="C6252" s="3">
        <v>2018.0</v>
      </c>
      <c r="D6252" s="3">
        <v>0.0</v>
      </c>
      <c r="E6252" s="3">
        <v>0.0</v>
      </c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3">
        <v>0.0</v>
      </c>
      <c r="U6252" s="3">
        <v>0.0</v>
      </c>
    </row>
    <row r="6253" hidden="1">
      <c r="A6253" s="10" t="str">
        <f t="shared" si="1"/>
        <v>Colombia2018</v>
      </c>
      <c r="B6253" s="1" t="s">
        <v>57</v>
      </c>
      <c r="C6253" s="3">
        <v>2018.0</v>
      </c>
      <c r="D6253" s="3">
        <v>76.59</v>
      </c>
      <c r="E6253" s="3">
        <v>62.29</v>
      </c>
      <c r="F6253" s="3">
        <v>0.144073</v>
      </c>
      <c r="G6253" s="3">
        <v>0.12</v>
      </c>
      <c r="H6253" s="3">
        <v>51230.57</v>
      </c>
      <c r="I6253" s="3">
        <v>41831.52</v>
      </c>
      <c r="J6253" s="3">
        <v>-4.77</v>
      </c>
      <c r="K6253" s="3">
        <v>333569.0</v>
      </c>
      <c r="L6253" s="3">
        <v>28.3</v>
      </c>
      <c r="M6253" s="3">
        <v>33.99</v>
      </c>
      <c r="N6253" s="3">
        <v>30.03</v>
      </c>
      <c r="O6253" s="3">
        <v>6.82</v>
      </c>
      <c r="P6253" s="3">
        <v>2.63</v>
      </c>
      <c r="Q6253" s="3">
        <v>21.85</v>
      </c>
      <c r="R6253" s="3">
        <v>16.7</v>
      </c>
      <c r="S6253" s="3">
        <v>58.79</v>
      </c>
      <c r="T6253" s="3">
        <v>1975.61519490125</v>
      </c>
      <c r="U6253" s="3">
        <v>3627.247</v>
      </c>
    </row>
    <row r="6254" hidden="1">
      <c r="A6254" s="10" t="str">
        <f t="shared" si="1"/>
        <v>Comoros2018</v>
      </c>
      <c r="B6254" s="1" t="s">
        <v>58</v>
      </c>
      <c r="C6254" s="3">
        <v>2018.0</v>
      </c>
      <c r="D6254" s="3">
        <v>63.85</v>
      </c>
      <c r="E6254" s="3">
        <v>62.9</v>
      </c>
      <c r="F6254" s="2"/>
      <c r="G6254" s="3">
        <v>0.26</v>
      </c>
      <c r="H6254" s="3">
        <v>229.71</v>
      </c>
      <c r="I6254" s="3">
        <v>46.21</v>
      </c>
      <c r="J6254" s="3">
        <v>-16.6</v>
      </c>
      <c r="K6254" s="3">
        <v>1178.53</v>
      </c>
      <c r="L6254" s="3">
        <v>19.43</v>
      </c>
      <c r="M6254" s="3">
        <v>43.47</v>
      </c>
      <c r="N6254" s="3">
        <v>24.98</v>
      </c>
      <c r="O6254" s="3">
        <v>9.98</v>
      </c>
      <c r="P6254" s="3">
        <v>1.87</v>
      </c>
      <c r="Q6254" s="3">
        <v>65.86</v>
      </c>
      <c r="R6254" s="3">
        <v>32.2</v>
      </c>
      <c r="S6254" s="3">
        <v>0.07</v>
      </c>
      <c r="T6254" s="3">
        <v>1770.07063051228</v>
      </c>
      <c r="U6254" s="3">
        <v>5087.9701</v>
      </c>
    </row>
    <row r="6255" hidden="1">
      <c r="A6255" s="10" t="str">
        <f t="shared" si="1"/>
        <v>Cape Verde2018</v>
      </c>
      <c r="B6255" s="1" t="s">
        <v>51</v>
      </c>
      <c r="C6255" s="3">
        <v>2018.0</v>
      </c>
      <c r="D6255" s="3">
        <v>83.47</v>
      </c>
      <c r="E6255" s="3">
        <v>72.75</v>
      </c>
      <c r="F6255" s="2"/>
      <c r="G6255" s="3">
        <v>0.43</v>
      </c>
      <c r="H6255" s="3">
        <v>814.6</v>
      </c>
      <c r="I6255" s="3">
        <v>75.27</v>
      </c>
      <c r="J6255" s="3">
        <v>-18.81</v>
      </c>
      <c r="K6255" s="3">
        <v>1966.98</v>
      </c>
      <c r="L6255" s="3">
        <v>19.0</v>
      </c>
      <c r="M6255" s="3">
        <v>53.75</v>
      </c>
      <c r="N6255" s="3">
        <v>17.14</v>
      </c>
      <c r="O6255" s="3">
        <v>10.12</v>
      </c>
      <c r="P6255" s="3">
        <v>0.02</v>
      </c>
      <c r="Q6255" s="3">
        <v>73.59</v>
      </c>
      <c r="R6255" s="3">
        <v>9.34</v>
      </c>
      <c r="S6255" s="3">
        <v>17.05</v>
      </c>
      <c r="T6255" s="3">
        <v>1606.34591842751</v>
      </c>
      <c r="U6255" s="3">
        <v>4670.3754</v>
      </c>
    </row>
    <row r="6256" hidden="1">
      <c r="A6256" s="10" t="str">
        <f t="shared" si="1"/>
        <v>Costa Rica2018</v>
      </c>
      <c r="B6256" s="1" t="s">
        <v>61</v>
      </c>
      <c r="C6256" s="3">
        <v>2018.0</v>
      </c>
      <c r="D6256" s="3">
        <v>45.5</v>
      </c>
      <c r="E6256" s="3">
        <v>70.71</v>
      </c>
      <c r="F6256" s="3">
        <v>0.27715</v>
      </c>
      <c r="G6256" s="3">
        <v>0.14</v>
      </c>
      <c r="H6256" s="3">
        <v>16563.02</v>
      </c>
      <c r="I6256" s="3">
        <v>11251.78</v>
      </c>
      <c r="J6256" s="3">
        <v>0.26</v>
      </c>
      <c r="K6256" s="3">
        <v>60553.9</v>
      </c>
      <c r="L6256" s="3">
        <v>23.21</v>
      </c>
      <c r="M6256" s="3">
        <v>47.5</v>
      </c>
      <c r="N6256" s="3">
        <v>23.66</v>
      </c>
      <c r="O6256" s="3">
        <v>5.63</v>
      </c>
      <c r="P6256" s="3">
        <v>26.59</v>
      </c>
      <c r="Q6256" s="3">
        <v>28.77</v>
      </c>
      <c r="R6256" s="3">
        <v>15.56</v>
      </c>
      <c r="S6256" s="3">
        <v>29.08</v>
      </c>
      <c r="T6256" s="3">
        <v>1851.12306956414</v>
      </c>
      <c r="U6256" s="3">
        <v>1924.3307</v>
      </c>
    </row>
    <row r="6257" hidden="1">
      <c r="A6257" s="10" t="str">
        <f t="shared" si="1"/>
        <v>Cuba2018</v>
      </c>
      <c r="B6257" s="1" t="s">
        <v>64</v>
      </c>
      <c r="C6257" s="3">
        <v>2018.0</v>
      </c>
      <c r="D6257" s="3">
        <v>0.0</v>
      </c>
      <c r="E6257" s="3">
        <v>0.0</v>
      </c>
      <c r="F6257" s="3">
        <v>-1.077539</v>
      </c>
      <c r="G6257" s="2"/>
      <c r="H6257" s="2"/>
      <c r="I6257" s="2"/>
      <c r="J6257" s="3">
        <v>1.91</v>
      </c>
      <c r="K6257" s="3">
        <v>100023.0</v>
      </c>
      <c r="L6257" s="2"/>
      <c r="M6257" s="2"/>
      <c r="N6257" s="2"/>
      <c r="O6257" s="2"/>
      <c r="P6257" s="2"/>
      <c r="Q6257" s="2"/>
      <c r="R6257" s="2"/>
      <c r="S6257" s="2"/>
      <c r="T6257" s="3">
        <v>0.0</v>
      </c>
      <c r="U6257" s="3">
        <v>0.0</v>
      </c>
    </row>
    <row r="6258" hidden="1">
      <c r="A6258" s="10" t="str">
        <f t="shared" si="1"/>
        <v>Cayman Islands2018</v>
      </c>
      <c r="B6258" s="1" t="s">
        <v>52</v>
      </c>
      <c r="C6258" s="3">
        <v>2018.0</v>
      </c>
      <c r="D6258" s="3">
        <v>0.0</v>
      </c>
      <c r="E6258" s="3">
        <v>0.0</v>
      </c>
      <c r="F6258" s="2"/>
      <c r="G6258" s="2"/>
      <c r="H6258" s="2"/>
      <c r="I6258" s="2"/>
      <c r="J6258" s="2"/>
      <c r="K6258" s="3">
        <v>5517.36</v>
      </c>
      <c r="L6258" s="2"/>
      <c r="M6258" s="2"/>
      <c r="N6258" s="2"/>
      <c r="O6258" s="2"/>
      <c r="P6258" s="2"/>
      <c r="Q6258" s="2"/>
      <c r="R6258" s="2"/>
      <c r="S6258" s="2"/>
      <c r="T6258" s="3">
        <v>0.0</v>
      </c>
      <c r="U6258" s="3">
        <v>0.0</v>
      </c>
    </row>
    <row r="6259" hidden="1">
      <c r="A6259" s="10" t="str">
        <f t="shared" si="1"/>
        <v>Cyprus2018</v>
      </c>
      <c r="B6259" s="1" t="s">
        <v>65</v>
      </c>
      <c r="C6259" s="3">
        <v>2018.0</v>
      </c>
      <c r="D6259" s="3">
        <v>35.0</v>
      </c>
      <c r="E6259" s="3">
        <v>84.3</v>
      </c>
      <c r="F6259" s="3">
        <v>0.180009</v>
      </c>
      <c r="G6259" s="3">
        <v>0.04</v>
      </c>
      <c r="H6259" s="3">
        <v>10812.57</v>
      </c>
      <c r="I6259" s="3">
        <v>5065.37</v>
      </c>
      <c r="J6259" s="3">
        <v>1.55</v>
      </c>
      <c r="K6259" s="3">
        <v>25309.82</v>
      </c>
      <c r="L6259" s="3">
        <v>26.1</v>
      </c>
      <c r="M6259" s="3">
        <v>58.2</v>
      </c>
      <c r="N6259" s="3">
        <v>10.63</v>
      </c>
      <c r="O6259" s="3">
        <v>4.0</v>
      </c>
      <c r="P6259" s="3">
        <v>29.99</v>
      </c>
      <c r="Q6259" s="3">
        <v>55.71</v>
      </c>
      <c r="R6259" s="3">
        <v>5.88</v>
      </c>
      <c r="S6259" s="3">
        <v>3.9</v>
      </c>
      <c r="T6259" s="3">
        <v>1989.526037565</v>
      </c>
      <c r="U6259" s="3">
        <v>2232.5641</v>
      </c>
    </row>
    <row r="6260" hidden="1">
      <c r="A6260" s="10" t="str">
        <f t="shared" si="1"/>
        <v>Czechia2018</v>
      </c>
      <c r="B6260" s="1" t="s">
        <v>66</v>
      </c>
      <c r="C6260" s="3">
        <v>2018.0</v>
      </c>
      <c r="D6260" s="3">
        <v>9.57</v>
      </c>
      <c r="E6260" s="3">
        <v>73.97</v>
      </c>
      <c r="F6260" s="3">
        <v>1.801867</v>
      </c>
      <c r="G6260" s="3">
        <v>0.11</v>
      </c>
      <c r="H6260" s="3">
        <v>184924.02</v>
      </c>
      <c r="I6260" s="3">
        <v>202521.58</v>
      </c>
      <c r="J6260" s="3">
        <v>5.94</v>
      </c>
      <c r="K6260" s="3">
        <v>248909.0</v>
      </c>
      <c r="L6260" s="3">
        <v>43.21</v>
      </c>
      <c r="M6260" s="3">
        <v>30.76</v>
      </c>
      <c r="N6260" s="3">
        <v>20.17</v>
      </c>
      <c r="O6260" s="3">
        <v>5.8</v>
      </c>
      <c r="P6260" s="3">
        <v>44.97</v>
      </c>
      <c r="Q6260" s="3">
        <v>37.98</v>
      </c>
      <c r="R6260" s="3">
        <v>14.02</v>
      </c>
      <c r="S6260" s="3">
        <v>2.87</v>
      </c>
      <c r="T6260" s="3">
        <v>2750.03264014551</v>
      </c>
      <c r="U6260" s="3">
        <v>2093.7458</v>
      </c>
    </row>
    <row r="6261" hidden="1">
      <c r="A6261" s="10" t="str">
        <f t="shared" si="1"/>
        <v>Germany2018</v>
      </c>
      <c r="B6261" s="1" t="s">
        <v>89</v>
      </c>
      <c r="C6261" s="3">
        <v>2018.0</v>
      </c>
      <c r="D6261" s="3">
        <v>10.61</v>
      </c>
      <c r="E6261" s="3">
        <v>63.64</v>
      </c>
      <c r="F6261" s="3">
        <v>2.126861</v>
      </c>
      <c r="G6261" s="3">
        <v>0.04</v>
      </c>
      <c r="H6261" s="3">
        <v>1292726.05</v>
      </c>
      <c r="I6261" s="3">
        <v>1562418.82</v>
      </c>
      <c r="J6261" s="3">
        <v>6.15</v>
      </c>
      <c r="K6261" s="3">
        <v>3963770.0</v>
      </c>
      <c r="L6261" s="3">
        <v>30.46</v>
      </c>
      <c r="M6261" s="3">
        <v>33.18</v>
      </c>
      <c r="N6261" s="3">
        <v>20.94</v>
      </c>
      <c r="O6261" s="3">
        <v>9.59</v>
      </c>
      <c r="P6261" s="3">
        <v>39.8</v>
      </c>
      <c r="Q6261" s="3">
        <v>34.82</v>
      </c>
      <c r="R6261" s="3">
        <v>18.75</v>
      </c>
      <c r="S6261" s="3">
        <v>2.44</v>
      </c>
      <c r="T6261" s="3">
        <v>2073.10861201961</v>
      </c>
      <c r="U6261" s="3">
        <v>1567.3495</v>
      </c>
    </row>
    <row r="6262" hidden="1">
      <c r="A6262" s="10" t="str">
        <f t="shared" si="1"/>
        <v>Djibouti2018</v>
      </c>
      <c r="B6262" s="1" t="s">
        <v>68</v>
      </c>
      <c r="C6262" s="3">
        <v>2018.0</v>
      </c>
      <c r="D6262" s="3">
        <v>0.0</v>
      </c>
      <c r="E6262" s="3">
        <v>0.0</v>
      </c>
      <c r="F6262" s="2"/>
      <c r="G6262" s="2"/>
      <c r="H6262" s="2"/>
      <c r="I6262" s="2"/>
      <c r="J6262" s="3">
        <v>10.14</v>
      </c>
      <c r="K6262" s="3">
        <v>3012.82</v>
      </c>
      <c r="L6262" s="2"/>
      <c r="M6262" s="2"/>
      <c r="N6262" s="2"/>
      <c r="O6262" s="2"/>
      <c r="P6262" s="2"/>
      <c r="Q6262" s="2"/>
      <c r="R6262" s="2"/>
      <c r="S6262" s="2"/>
      <c r="T6262" s="3">
        <v>0.0</v>
      </c>
      <c r="U6262" s="3">
        <v>0.0</v>
      </c>
    </row>
    <row r="6263" hidden="1">
      <c r="A6263" s="10" t="str">
        <f t="shared" si="1"/>
        <v>Dominica2018</v>
      </c>
      <c r="B6263" s="1" t="s">
        <v>69</v>
      </c>
      <c r="C6263" s="3">
        <v>2018.0</v>
      </c>
      <c r="D6263" s="3">
        <v>0.0</v>
      </c>
      <c r="E6263" s="3">
        <v>0.0</v>
      </c>
      <c r="F6263" s="2"/>
      <c r="G6263" s="2"/>
      <c r="H6263" s="2"/>
      <c r="I6263" s="2"/>
      <c r="J6263" s="3">
        <v>-49.02</v>
      </c>
      <c r="K6263" s="3">
        <v>551.07</v>
      </c>
      <c r="L6263" s="2"/>
      <c r="M6263" s="2"/>
      <c r="N6263" s="2"/>
      <c r="O6263" s="2"/>
      <c r="P6263" s="2"/>
      <c r="Q6263" s="2"/>
      <c r="R6263" s="2"/>
      <c r="S6263" s="2"/>
      <c r="T6263" s="3">
        <v>0.0</v>
      </c>
      <c r="U6263" s="3">
        <v>0.0</v>
      </c>
    </row>
    <row r="6264" hidden="1">
      <c r="A6264" s="10" t="str">
        <f t="shared" si="1"/>
        <v>Denmark2018</v>
      </c>
      <c r="B6264" s="1" t="s">
        <v>67</v>
      </c>
      <c r="C6264" s="3">
        <v>2018.0</v>
      </c>
      <c r="D6264" s="3">
        <v>26.74</v>
      </c>
      <c r="E6264" s="3">
        <v>70.07</v>
      </c>
      <c r="F6264" s="3">
        <v>1.094761</v>
      </c>
      <c r="G6264" s="3">
        <v>0.06</v>
      </c>
      <c r="H6264" s="3">
        <v>101663.5</v>
      </c>
      <c r="I6264" s="3">
        <v>108523.1</v>
      </c>
      <c r="J6264" s="3">
        <v>5.88</v>
      </c>
      <c r="K6264" s="3">
        <v>356879.0</v>
      </c>
      <c r="L6264" s="3">
        <v>29.28</v>
      </c>
      <c r="M6264" s="3">
        <v>40.79</v>
      </c>
      <c r="N6264" s="3">
        <v>17.75</v>
      </c>
      <c r="O6264" s="3">
        <v>9.85</v>
      </c>
      <c r="P6264" s="3">
        <v>27.07</v>
      </c>
      <c r="Q6264" s="3">
        <v>35.86</v>
      </c>
      <c r="R6264" s="3">
        <v>14.56</v>
      </c>
      <c r="S6264" s="3">
        <v>11.46</v>
      </c>
      <c r="T6264" s="3">
        <v>2011.25799115017</v>
      </c>
      <c r="U6264" s="3">
        <v>1246.7399</v>
      </c>
    </row>
    <row r="6265" hidden="1">
      <c r="A6265" s="10" t="str">
        <f t="shared" si="1"/>
        <v>Dominican Republic2018</v>
      </c>
      <c r="B6265" s="1" t="s">
        <v>70</v>
      </c>
      <c r="C6265" s="3">
        <v>2018.0</v>
      </c>
      <c r="D6265" s="3">
        <v>26.42</v>
      </c>
      <c r="E6265" s="3">
        <v>66.95</v>
      </c>
      <c r="F6265" s="3">
        <v>-0.205988</v>
      </c>
      <c r="G6265" s="3">
        <v>0.31</v>
      </c>
      <c r="H6265" s="3">
        <v>22181.08</v>
      </c>
      <c r="I6265" s="3">
        <v>9395.61</v>
      </c>
      <c r="J6265" s="3">
        <v>-4.95</v>
      </c>
      <c r="K6265" s="3">
        <v>85555.38</v>
      </c>
      <c r="L6265" s="3">
        <v>18.82</v>
      </c>
      <c r="M6265" s="3">
        <v>48.13</v>
      </c>
      <c r="N6265" s="3">
        <v>22.96</v>
      </c>
      <c r="O6265" s="3">
        <v>10.09</v>
      </c>
      <c r="P6265" s="3">
        <v>21.27</v>
      </c>
      <c r="Q6265" s="3">
        <v>40.28</v>
      </c>
      <c r="R6265" s="3">
        <v>28.31</v>
      </c>
      <c r="S6265" s="3">
        <v>10.15</v>
      </c>
      <c r="T6265" s="3">
        <v>1683.5231795062</v>
      </c>
      <c r="U6265" s="3">
        <v>1218.5585</v>
      </c>
    </row>
    <row r="6266" hidden="1">
      <c r="A6266" s="10" t="str">
        <f t="shared" si="1"/>
        <v>Algeria2018</v>
      </c>
      <c r="B6266" s="1" t="s">
        <v>19</v>
      </c>
      <c r="C6266" s="3">
        <v>2018.0</v>
      </c>
      <c r="D6266" s="3">
        <v>0.0</v>
      </c>
      <c r="E6266" s="3">
        <v>0.0</v>
      </c>
      <c r="F6266" s="3">
        <v>-1.121185</v>
      </c>
      <c r="G6266" s="2"/>
      <c r="H6266" s="2"/>
      <c r="I6266" s="2"/>
      <c r="J6266" s="3">
        <v>-6.32</v>
      </c>
      <c r="K6266" s="3">
        <v>175406.0</v>
      </c>
      <c r="L6266" s="2"/>
      <c r="M6266" s="2"/>
      <c r="N6266" s="2"/>
      <c r="O6266" s="2"/>
      <c r="P6266" s="2"/>
      <c r="Q6266" s="2"/>
      <c r="R6266" s="2"/>
      <c r="S6266" s="2"/>
      <c r="T6266" s="3">
        <v>0.0</v>
      </c>
      <c r="U6266" s="3">
        <v>0.0</v>
      </c>
    </row>
    <row r="6267" hidden="1">
      <c r="A6267" s="10" t="str">
        <f t="shared" si="1"/>
        <v>Europe &amp; Central Asia2018</v>
      </c>
      <c r="B6267" s="1" t="s">
        <v>78</v>
      </c>
      <c r="C6267" s="3">
        <v>2018.0</v>
      </c>
      <c r="D6267" s="3">
        <v>22.87</v>
      </c>
      <c r="E6267" s="3">
        <v>63.56</v>
      </c>
      <c r="F6267" s="2"/>
      <c r="G6267" s="2"/>
      <c r="H6267" s="3">
        <v>7346777.29</v>
      </c>
      <c r="I6267" s="3">
        <v>7596290.94</v>
      </c>
      <c r="J6267" s="3">
        <v>3.41</v>
      </c>
      <c r="K6267" s="3">
        <v>2.31457E7</v>
      </c>
      <c r="L6267" s="3">
        <v>27.93</v>
      </c>
      <c r="M6267" s="3">
        <v>35.63</v>
      </c>
      <c r="N6267" s="3">
        <v>22.59</v>
      </c>
      <c r="O6267" s="3">
        <v>10.93</v>
      </c>
      <c r="P6267" s="3">
        <v>27.87</v>
      </c>
      <c r="Q6267" s="3">
        <v>36.68</v>
      </c>
      <c r="R6267" s="3">
        <v>22.79</v>
      </c>
      <c r="S6267" s="3">
        <v>8.81</v>
      </c>
      <c r="T6267" s="3">
        <v>0.0</v>
      </c>
      <c r="U6267" s="3">
        <v>1089.1296</v>
      </c>
    </row>
    <row r="6268" hidden="1">
      <c r="A6268" s="10" t="str">
        <f t="shared" si="1"/>
        <v>Ecuador2018</v>
      </c>
      <c r="B6268" s="1" t="s">
        <v>71</v>
      </c>
      <c r="C6268" s="3">
        <v>2018.0</v>
      </c>
      <c r="D6268" s="3">
        <v>93.84</v>
      </c>
      <c r="E6268" s="3">
        <v>63.74</v>
      </c>
      <c r="F6268" s="3">
        <v>-0.981371</v>
      </c>
      <c r="G6268" s="3">
        <v>0.12</v>
      </c>
      <c r="H6268" s="3">
        <v>23019.65</v>
      </c>
      <c r="I6268" s="3">
        <v>21606.13</v>
      </c>
      <c r="J6268" s="3">
        <v>-1.15</v>
      </c>
      <c r="K6268" s="3">
        <v>107562.0</v>
      </c>
      <c r="L6268" s="3">
        <v>24.32</v>
      </c>
      <c r="M6268" s="3">
        <v>39.42</v>
      </c>
      <c r="N6268" s="3">
        <v>31.28</v>
      </c>
      <c r="O6268" s="3">
        <v>4.5</v>
      </c>
      <c r="P6268" s="3">
        <v>1.13</v>
      </c>
      <c r="Q6268" s="3">
        <v>19.18</v>
      </c>
      <c r="R6268" s="3">
        <v>6.0</v>
      </c>
      <c r="S6268" s="3">
        <v>73.67</v>
      </c>
      <c r="T6268" s="3">
        <v>1832.2014878913</v>
      </c>
      <c r="U6268" s="3">
        <v>2566.8405</v>
      </c>
    </row>
    <row r="6269" hidden="1">
      <c r="A6269" s="10" t="str">
        <f t="shared" si="1"/>
        <v>Egypt, Arab Rep.2018</v>
      </c>
      <c r="B6269" s="1" t="s">
        <v>72</v>
      </c>
      <c r="C6269" s="3">
        <v>2018.0</v>
      </c>
      <c r="D6269" s="3">
        <v>45.04</v>
      </c>
      <c r="E6269" s="3">
        <v>49.53</v>
      </c>
      <c r="F6269" s="3">
        <v>-0.093935</v>
      </c>
      <c r="G6269" s="3">
        <v>0.03</v>
      </c>
      <c r="H6269" s="3">
        <v>82444.51</v>
      </c>
      <c r="I6269" s="3">
        <v>29483.04</v>
      </c>
      <c r="J6269" s="3">
        <v>-10.45</v>
      </c>
      <c r="K6269" s="3">
        <v>249713.0</v>
      </c>
      <c r="L6269" s="3">
        <v>18.26</v>
      </c>
      <c r="M6269" s="3">
        <v>31.27</v>
      </c>
      <c r="N6269" s="3">
        <v>29.82</v>
      </c>
      <c r="O6269" s="3">
        <v>20.56</v>
      </c>
      <c r="P6269" s="3">
        <v>2.14</v>
      </c>
      <c r="Q6269" s="3">
        <v>45.73</v>
      </c>
      <c r="R6269" s="3">
        <v>34.02</v>
      </c>
      <c r="S6269" s="3">
        <v>17.84</v>
      </c>
      <c r="T6269" s="3">
        <v>1502.43550279547</v>
      </c>
      <c r="U6269" s="3">
        <v>1252.0017</v>
      </c>
    </row>
    <row r="6270" hidden="1">
      <c r="A6270" s="10" t="str">
        <f t="shared" si="1"/>
        <v>Eritrea2018</v>
      </c>
      <c r="B6270" s="1" t="s">
        <v>74</v>
      </c>
      <c r="C6270" s="3">
        <v>2018.0</v>
      </c>
      <c r="D6270" s="3">
        <v>0.0</v>
      </c>
      <c r="E6270" s="3">
        <v>0.0</v>
      </c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3">
        <v>0.0</v>
      </c>
      <c r="U6270" s="3">
        <v>0.0</v>
      </c>
    </row>
    <row r="6271" hidden="1">
      <c r="A6271" s="10" t="str">
        <f t="shared" si="1"/>
        <v>Spain2018</v>
      </c>
      <c r="B6271" s="1" t="s">
        <v>188</v>
      </c>
      <c r="C6271" s="3">
        <v>2018.0</v>
      </c>
      <c r="D6271" s="3">
        <v>26.48</v>
      </c>
      <c r="E6271" s="3">
        <v>59.12</v>
      </c>
      <c r="F6271" s="3">
        <v>0.851197</v>
      </c>
      <c r="G6271" s="3">
        <v>0.06</v>
      </c>
      <c r="H6271" s="3">
        <v>391056.71</v>
      </c>
      <c r="I6271" s="3">
        <v>346064.32</v>
      </c>
      <c r="J6271" s="3">
        <v>2.72</v>
      </c>
      <c r="K6271" s="3">
        <v>1422150.0</v>
      </c>
      <c r="L6271" s="3">
        <v>23.12</v>
      </c>
      <c r="M6271" s="3">
        <v>36.0</v>
      </c>
      <c r="N6271" s="3">
        <v>20.06</v>
      </c>
      <c r="O6271" s="3">
        <v>17.28</v>
      </c>
      <c r="P6271" s="3">
        <v>20.06</v>
      </c>
      <c r="Q6271" s="3">
        <v>42.62</v>
      </c>
      <c r="R6271" s="3">
        <v>21.74</v>
      </c>
      <c r="S6271" s="3">
        <v>10.65</v>
      </c>
      <c r="T6271" s="3">
        <v>1716.61406133678</v>
      </c>
      <c r="U6271" s="3">
        <v>974.2318</v>
      </c>
    </row>
    <row r="6272" hidden="1">
      <c r="A6272" s="10" t="str">
        <f t="shared" si="1"/>
        <v>Estonia2018</v>
      </c>
      <c r="B6272" s="1" t="s">
        <v>75</v>
      </c>
      <c r="C6272" s="3">
        <v>2018.0</v>
      </c>
      <c r="D6272" s="3">
        <v>36.65</v>
      </c>
      <c r="E6272" s="3">
        <v>66.39</v>
      </c>
      <c r="F6272" s="3">
        <v>0.957627</v>
      </c>
      <c r="G6272" s="3">
        <v>0.06</v>
      </c>
      <c r="H6272" s="3">
        <v>19826.32</v>
      </c>
      <c r="I6272" s="3">
        <v>17851.48</v>
      </c>
      <c r="J6272" s="3">
        <v>2.58</v>
      </c>
      <c r="K6272" s="3">
        <v>30631.14</v>
      </c>
      <c r="L6272" s="3">
        <v>25.44</v>
      </c>
      <c r="M6272" s="3">
        <v>40.95</v>
      </c>
      <c r="N6272" s="3">
        <v>23.07</v>
      </c>
      <c r="O6272" s="3">
        <v>4.41</v>
      </c>
      <c r="P6272" s="3">
        <v>30.07</v>
      </c>
      <c r="Q6272" s="3">
        <v>37.28</v>
      </c>
      <c r="R6272" s="3">
        <v>20.18</v>
      </c>
      <c r="S6272" s="3">
        <v>8.9</v>
      </c>
      <c r="T6272" s="3">
        <v>1929.16729499116</v>
      </c>
      <c r="U6272" s="3">
        <v>1268.5552</v>
      </c>
    </row>
    <row r="6273" hidden="1">
      <c r="A6273" s="10" t="str">
        <f t="shared" si="1"/>
        <v>Ethiopia(excludes Eritrea)2018</v>
      </c>
      <c r="B6273" s="1" t="s">
        <v>77</v>
      </c>
      <c r="C6273" s="3">
        <v>2018.0</v>
      </c>
      <c r="D6273" s="3">
        <v>77.21</v>
      </c>
      <c r="E6273" s="3">
        <v>70.51</v>
      </c>
      <c r="F6273" s="2"/>
      <c r="G6273" s="3">
        <v>0.07</v>
      </c>
      <c r="H6273" s="3">
        <v>14985.6</v>
      </c>
      <c r="I6273" s="3">
        <v>1548.55</v>
      </c>
      <c r="J6273" s="3">
        <v>-14.45</v>
      </c>
      <c r="K6273" s="3">
        <v>84269.35</v>
      </c>
      <c r="L6273" s="3">
        <v>32.2</v>
      </c>
      <c r="M6273" s="3">
        <v>38.31</v>
      </c>
      <c r="N6273" s="3">
        <v>24.19</v>
      </c>
      <c r="O6273" s="3">
        <v>5.15</v>
      </c>
      <c r="P6273" s="3">
        <v>9.07</v>
      </c>
      <c r="Q6273" s="3">
        <v>8.51</v>
      </c>
      <c r="R6273" s="3">
        <v>22.27</v>
      </c>
      <c r="S6273" s="3">
        <v>59.39</v>
      </c>
      <c r="T6273" s="3">
        <v>1992.13783739682</v>
      </c>
      <c r="U6273" s="3">
        <v>4578.3505</v>
      </c>
    </row>
    <row r="6274" hidden="1">
      <c r="A6274" s="10" t="str">
        <f t="shared" si="1"/>
        <v>European Union2018</v>
      </c>
      <c r="B6274" s="1" t="s">
        <v>79</v>
      </c>
      <c r="C6274" s="3">
        <v>2018.0</v>
      </c>
      <c r="D6274" s="3">
        <v>15.72</v>
      </c>
      <c r="E6274" s="3">
        <v>59.04</v>
      </c>
      <c r="F6274" s="2"/>
      <c r="G6274" s="2"/>
      <c r="H6274" s="3">
        <v>2340103.46</v>
      </c>
      <c r="I6274" s="3">
        <v>2308895.3</v>
      </c>
      <c r="J6274" s="2"/>
      <c r="K6274" s="2"/>
      <c r="L6274" s="3">
        <v>28.66</v>
      </c>
      <c r="M6274" s="3">
        <v>30.38</v>
      </c>
      <c r="N6274" s="3">
        <v>18.8</v>
      </c>
      <c r="O6274" s="3">
        <v>19.41</v>
      </c>
      <c r="P6274" s="3">
        <v>36.47</v>
      </c>
      <c r="Q6274" s="3">
        <v>35.24</v>
      </c>
      <c r="R6274" s="3">
        <v>20.82</v>
      </c>
      <c r="S6274" s="3">
        <v>4.06</v>
      </c>
      <c r="T6274" s="3">
        <v>0.0</v>
      </c>
      <c r="U6274" s="3">
        <v>1351.2135</v>
      </c>
    </row>
    <row r="6275" hidden="1">
      <c r="A6275" s="10" t="str">
        <f t="shared" si="1"/>
        <v>Finland2018</v>
      </c>
      <c r="B6275" s="1" t="s">
        <v>82</v>
      </c>
      <c r="C6275" s="3">
        <v>2018.0</v>
      </c>
      <c r="D6275" s="3">
        <v>32.58</v>
      </c>
      <c r="E6275" s="3">
        <v>56.59</v>
      </c>
      <c r="F6275" s="3">
        <v>1.561518</v>
      </c>
      <c r="G6275" s="3">
        <v>0.05</v>
      </c>
      <c r="H6275" s="3">
        <v>78352.16</v>
      </c>
      <c r="I6275" s="3">
        <v>75258.29</v>
      </c>
      <c r="J6275" s="3">
        <v>-1.07</v>
      </c>
      <c r="K6275" s="3">
        <v>275947.0</v>
      </c>
      <c r="L6275" s="3">
        <v>27.17</v>
      </c>
      <c r="M6275" s="3">
        <v>29.42</v>
      </c>
      <c r="N6275" s="3">
        <v>17.75</v>
      </c>
      <c r="O6275" s="3">
        <v>15.88</v>
      </c>
      <c r="P6275" s="3">
        <v>28.65</v>
      </c>
      <c r="Q6275" s="3">
        <v>22.79</v>
      </c>
      <c r="R6275" s="3">
        <v>36.43</v>
      </c>
      <c r="S6275" s="3">
        <v>2.87</v>
      </c>
      <c r="T6275" s="3">
        <v>1858.04538964567</v>
      </c>
      <c r="U6275" s="3">
        <v>1401.4672</v>
      </c>
    </row>
    <row r="6276" hidden="1">
      <c r="A6276" s="10" t="str">
        <f t="shared" si="1"/>
        <v>Fiji2018</v>
      </c>
      <c r="B6276" s="1" t="s">
        <v>81</v>
      </c>
      <c r="C6276" s="3">
        <v>2018.0</v>
      </c>
      <c r="D6276" s="3">
        <v>72.42</v>
      </c>
      <c r="E6276" s="3">
        <v>74.15</v>
      </c>
      <c r="F6276" s="2"/>
      <c r="G6276" s="3">
        <v>0.23</v>
      </c>
      <c r="H6276" s="3">
        <v>2719.59</v>
      </c>
      <c r="I6276" s="3">
        <v>1041.04</v>
      </c>
      <c r="J6276" s="3">
        <v>-7.61</v>
      </c>
      <c r="K6276" s="3">
        <v>5581.39</v>
      </c>
      <c r="L6276" s="3">
        <v>24.22</v>
      </c>
      <c r="M6276" s="3">
        <v>49.93</v>
      </c>
      <c r="N6276" s="3">
        <v>17.57</v>
      </c>
      <c r="O6276" s="3">
        <v>7.66</v>
      </c>
      <c r="P6276" s="3">
        <v>8.48</v>
      </c>
      <c r="Q6276" s="3">
        <v>55.19</v>
      </c>
      <c r="R6276" s="3">
        <v>15.24</v>
      </c>
      <c r="S6276" s="3">
        <v>20.53</v>
      </c>
      <c r="T6276" s="3">
        <v>1772.99501612627</v>
      </c>
      <c r="U6276" s="3">
        <v>1484.2089</v>
      </c>
    </row>
    <row r="6277" hidden="1">
      <c r="A6277" s="10" t="str">
        <f t="shared" si="1"/>
        <v>France2018</v>
      </c>
      <c r="B6277" s="1" t="s">
        <v>83</v>
      </c>
      <c r="C6277" s="3">
        <v>2018.0</v>
      </c>
      <c r="D6277" s="3">
        <v>18.62</v>
      </c>
      <c r="E6277" s="3">
        <v>69.18</v>
      </c>
      <c r="F6277" s="3">
        <v>1.357854</v>
      </c>
      <c r="G6277" s="3">
        <v>0.05</v>
      </c>
      <c r="H6277" s="3">
        <v>659374.52</v>
      </c>
      <c r="I6277" s="3">
        <v>568535.88</v>
      </c>
      <c r="J6277" s="3">
        <v>-1.04</v>
      </c>
      <c r="K6277" s="3">
        <v>2787860.0</v>
      </c>
      <c r="L6277" s="3">
        <v>27.71</v>
      </c>
      <c r="M6277" s="3">
        <v>41.47</v>
      </c>
      <c r="N6277" s="3">
        <v>21.15</v>
      </c>
      <c r="O6277" s="3">
        <v>9.56</v>
      </c>
      <c r="P6277" s="3">
        <v>34.93</v>
      </c>
      <c r="Q6277" s="3">
        <v>38.19</v>
      </c>
      <c r="R6277" s="3">
        <v>19.17</v>
      </c>
      <c r="S6277" s="3">
        <v>5.33</v>
      </c>
      <c r="T6277" s="3">
        <v>2050.49684512904</v>
      </c>
      <c r="U6277" s="3">
        <v>1227.6781</v>
      </c>
    </row>
    <row r="6278" hidden="1">
      <c r="A6278" s="10" t="str">
        <f t="shared" si="1"/>
        <v>Faroe Islands2018</v>
      </c>
      <c r="B6278" s="1" t="s">
        <v>80</v>
      </c>
      <c r="C6278" s="3">
        <v>2018.0</v>
      </c>
      <c r="D6278" s="3">
        <v>0.0</v>
      </c>
      <c r="E6278" s="3">
        <v>0.0</v>
      </c>
      <c r="F6278" s="2"/>
      <c r="G6278" s="2"/>
      <c r="H6278" s="2"/>
      <c r="I6278" s="2"/>
      <c r="J6278" s="3">
        <v>1.21</v>
      </c>
      <c r="K6278" s="3">
        <v>3116.89</v>
      </c>
      <c r="L6278" s="2"/>
      <c r="M6278" s="2"/>
      <c r="N6278" s="2"/>
      <c r="O6278" s="2"/>
      <c r="P6278" s="2"/>
      <c r="Q6278" s="2"/>
      <c r="R6278" s="2"/>
      <c r="S6278" s="2"/>
      <c r="T6278" s="3">
        <v>0.0</v>
      </c>
      <c r="U6278" s="3">
        <v>0.0</v>
      </c>
    </row>
    <row r="6279" hidden="1">
      <c r="A6279" s="10" t="str">
        <f t="shared" si="1"/>
        <v>Micronesia, Fed. Sts.2018</v>
      </c>
      <c r="B6279" s="1" t="s">
        <v>137</v>
      </c>
      <c r="C6279" s="3">
        <v>2018.0</v>
      </c>
      <c r="D6279" s="3">
        <v>0.0</v>
      </c>
      <c r="E6279" s="3">
        <v>0.0</v>
      </c>
      <c r="F6279" s="2"/>
      <c r="G6279" s="2"/>
      <c r="H6279" s="2"/>
      <c r="I6279" s="2"/>
      <c r="J6279" s="3">
        <v>-29.9</v>
      </c>
      <c r="K6279" s="3">
        <v>401.93</v>
      </c>
      <c r="L6279" s="2"/>
      <c r="M6279" s="2"/>
      <c r="N6279" s="2"/>
      <c r="O6279" s="2"/>
      <c r="P6279" s="2"/>
      <c r="Q6279" s="2"/>
      <c r="R6279" s="2"/>
      <c r="S6279" s="2"/>
      <c r="T6279" s="3">
        <v>0.0</v>
      </c>
      <c r="U6279" s="3">
        <v>0.0</v>
      </c>
    </row>
    <row r="6280" hidden="1">
      <c r="A6280" s="10" t="str">
        <f t="shared" si="1"/>
        <v>Gabon2018</v>
      </c>
      <c r="B6280" s="1" t="s">
        <v>86</v>
      </c>
      <c r="C6280" s="3">
        <v>2018.0</v>
      </c>
      <c r="D6280" s="3">
        <v>0.0</v>
      </c>
      <c r="E6280" s="3">
        <v>0.0</v>
      </c>
      <c r="F6280" s="3">
        <v>-1.453213</v>
      </c>
      <c r="G6280" s="2"/>
      <c r="H6280" s="2"/>
      <c r="I6280" s="2"/>
      <c r="J6280" s="3">
        <v>29.02</v>
      </c>
      <c r="K6280" s="3">
        <v>16862.28</v>
      </c>
      <c r="L6280" s="2"/>
      <c r="M6280" s="2"/>
      <c r="N6280" s="2"/>
      <c r="O6280" s="2"/>
      <c r="P6280" s="2"/>
      <c r="Q6280" s="2"/>
      <c r="R6280" s="2"/>
      <c r="S6280" s="2"/>
      <c r="T6280" s="3">
        <v>0.0</v>
      </c>
      <c r="U6280" s="3">
        <v>0.0</v>
      </c>
    </row>
    <row r="6281" hidden="1">
      <c r="A6281" s="10" t="str">
        <f t="shared" si="1"/>
        <v>United Kingdom2018</v>
      </c>
      <c r="B6281" s="1" t="s">
        <v>212</v>
      </c>
      <c r="C6281" s="3">
        <v>2018.0</v>
      </c>
      <c r="D6281" s="3">
        <v>17.94</v>
      </c>
      <c r="E6281" s="3">
        <v>69.11</v>
      </c>
      <c r="F6281" s="3">
        <v>1.481442</v>
      </c>
      <c r="G6281" s="3">
        <v>0.05</v>
      </c>
      <c r="H6281" s="3">
        <v>671694.26</v>
      </c>
      <c r="I6281" s="3">
        <v>490840.36</v>
      </c>
      <c r="J6281" s="3">
        <v>-1.39</v>
      </c>
      <c r="K6281" s="3">
        <v>2860670.0</v>
      </c>
      <c r="L6281" s="3">
        <v>28.3</v>
      </c>
      <c r="M6281" s="3">
        <v>40.81</v>
      </c>
      <c r="N6281" s="3">
        <v>19.73</v>
      </c>
      <c r="O6281" s="3">
        <v>9.04</v>
      </c>
      <c r="P6281" s="3">
        <v>27.62</v>
      </c>
      <c r="Q6281" s="3">
        <v>35.15</v>
      </c>
      <c r="R6281" s="3">
        <v>23.85</v>
      </c>
      <c r="S6281" s="3">
        <v>9.01</v>
      </c>
      <c r="T6281" s="3">
        <v>2006.63115228222</v>
      </c>
      <c r="U6281" s="3">
        <v>1216.0156</v>
      </c>
    </row>
    <row r="6282" hidden="1">
      <c r="A6282" s="10" t="str">
        <f t="shared" si="1"/>
        <v>Georgia2018</v>
      </c>
      <c r="B6282" s="1" t="s">
        <v>88</v>
      </c>
      <c r="C6282" s="3">
        <v>2018.0</v>
      </c>
      <c r="D6282" s="3">
        <v>47.49</v>
      </c>
      <c r="E6282" s="3">
        <v>70.9</v>
      </c>
      <c r="F6282" s="3">
        <v>-0.059633</v>
      </c>
      <c r="G6282" s="3">
        <v>0.07</v>
      </c>
      <c r="H6282" s="3">
        <v>9136.02</v>
      </c>
      <c r="I6282" s="3">
        <v>3355.7</v>
      </c>
      <c r="J6282" s="3">
        <v>-10.64</v>
      </c>
      <c r="K6282" s="3">
        <v>17599.7</v>
      </c>
      <c r="L6282" s="3">
        <v>20.32</v>
      </c>
      <c r="M6282" s="3">
        <v>50.58</v>
      </c>
      <c r="N6282" s="3">
        <v>15.31</v>
      </c>
      <c r="O6282" s="3">
        <v>10.77</v>
      </c>
      <c r="P6282" s="3">
        <v>6.03</v>
      </c>
      <c r="Q6282" s="3">
        <v>45.95</v>
      </c>
      <c r="R6282" s="3">
        <v>23.37</v>
      </c>
      <c r="S6282" s="3">
        <v>23.93</v>
      </c>
      <c r="T6282" s="3">
        <v>1720.78379830233</v>
      </c>
      <c r="U6282" s="3">
        <v>1269.9165</v>
      </c>
    </row>
    <row r="6283" hidden="1">
      <c r="A6283" s="10" t="str">
        <f t="shared" si="1"/>
        <v>Ghana2018</v>
      </c>
      <c r="B6283" s="1" t="s">
        <v>90</v>
      </c>
      <c r="C6283" s="3">
        <v>2018.0</v>
      </c>
      <c r="D6283" s="3">
        <v>60.17</v>
      </c>
      <c r="E6283" s="3">
        <v>64.77</v>
      </c>
      <c r="F6283" s="3">
        <v>-0.769089</v>
      </c>
      <c r="G6283" s="3">
        <v>0.11</v>
      </c>
      <c r="H6283" s="3">
        <v>11880.47</v>
      </c>
      <c r="I6283" s="3">
        <v>17099.59</v>
      </c>
      <c r="J6283" s="3">
        <v>-1.15</v>
      </c>
      <c r="K6283" s="3">
        <v>65556.46</v>
      </c>
      <c r="L6283" s="3">
        <v>26.97</v>
      </c>
      <c r="M6283" s="3">
        <v>37.8</v>
      </c>
      <c r="N6283" s="3">
        <v>28.34</v>
      </c>
      <c r="O6283" s="3">
        <v>6.64</v>
      </c>
      <c r="P6283" s="3">
        <v>0.54</v>
      </c>
      <c r="Q6283" s="3">
        <v>5.4</v>
      </c>
      <c r="R6283" s="3">
        <v>42.77</v>
      </c>
      <c r="S6283" s="3">
        <v>51.23</v>
      </c>
      <c r="T6283" s="3">
        <v>1997.94103624248</v>
      </c>
      <c r="U6283" s="3">
        <v>2675.133</v>
      </c>
    </row>
    <row r="6284" hidden="1">
      <c r="A6284" s="10" t="str">
        <f t="shared" si="1"/>
        <v>Guinea2018</v>
      </c>
      <c r="B6284" s="1" t="s">
        <v>96</v>
      </c>
      <c r="C6284" s="3">
        <v>2018.0</v>
      </c>
      <c r="D6284" s="3">
        <v>0.0</v>
      </c>
      <c r="E6284" s="3">
        <v>0.0</v>
      </c>
      <c r="F6284" s="3">
        <v>-1.326291</v>
      </c>
      <c r="G6284" s="2"/>
      <c r="H6284" s="2"/>
      <c r="I6284" s="2"/>
      <c r="J6284" s="3">
        <v>-15.42</v>
      </c>
      <c r="K6284" s="3">
        <v>10907.21</v>
      </c>
      <c r="L6284" s="2"/>
      <c r="M6284" s="2"/>
      <c r="N6284" s="2"/>
      <c r="O6284" s="2"/>
      <c r="P6284" s="2"/>
      <c r="Q6284" s="2"/>
      <c r="R6284" s="2"/>
      <c r="S6284" s="2"/>
      <c r="T6284" s="3">
        <v>0.0</v>
      </c>
      <c r="U6284" s="3">
        <v>0.0</v>
      </c>
    </row>
    <row r="6285" hidden="1">
      <c r="A6285" s="10" t="str">
        <f t="shared" si="1"/>
        <v>Guadeloupe2018</v>
      </c>
      <c r="B6285" s="1" t="s">
        <v>94</v>
      </c>
      <c r="C6285" s="3">
        <v>2018.0</v>
      </c>
      <c r="D6285" s="3">
        <v>0.0</v>
      </c>
      <c r="E6285" s="3">
        <v>0.0</v>
      </c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3">
        <v>0.0</v>
      </c>
      <c r="U6285" s="3">
        <v>0.0</v>
      </c>
    </row>
    <row r="6286" hidden="1">
      <c r="A6286" s="10" t="str">
        <f t="shared" si="1"/>
        <v>Gambia, The2018</v>
      </c>
      <c r="B6286" s="1" t="s">
        <v>87</v>
      </c>
      <c r="C6286" s="3">
        <v>2018.0</v>
      </c>
      <c r="D6286" s="3">
        <v>64.15</v>
      </c>
      <c r="E6286" s="3">
        <v>67.84</v>
      </c>
      <c r="F6286" s="2"/>
      <c r="G6286" s="3">
        <v>0.2</v>
      </c>
      <c r="H6286" s="3">
        <v>466.24</v>
      </c>
      <c r="I6286" s="3">
        <v>11.43</v>
      </c>
      <c r="J6286" s="3">
        <v>-19.66</v>
      </c>
      <c r="K6286" s="3">
        <v>1670.67</v>
      </c>
      <c r="L6286" s="3">
        <v>8.06</v>
      </c>
      <c r="M6286" s="3">
        <v>59.78</v>
      </c>
      <c r="N6286" s="3">
        <v>26.91</v>
      </c>
      <c r="O6286" s="3">
        <v>5.25</v>
      </c>
      <c r="P6286" s="3">
        <v>0.98</v>
      </c>
      <c r="Q6286" s="3">
        <v>51.34</v>
      </c>
      <c r="R6286" s="3">
        <v>30.2</v>
      </c>
      <c r="S6286" s="3">
        <v>17.47</v>
      </c>
      <c r="T6286" s="3">
        <v>1510.13388141639</v>
      </c>
      <c r="U6286" s="3">
        <v>2031.8183</v>
      </c>
    </row>
    <row r="6287" hidden="1">
      <c r="A6287" s="10" t="str">
        <f t="shared" si="1"/>
        <v>Guinea-Bissau2018</v>
      </c>
      <c r="B6287" s="1" t="s">
        <v>97</v>
      </c>
      <c r="C6287" s="3">
        <v>2018.0</v>
      </c>
      <c r="D6287" s="3">
        <v>0.0</v>
      </c>
      <c r="E6287" s="3">
        <v>0.0</v>
      </c>
      <c r="F6287" s="2"/>
      <c r="G6287" s="2"/>
      <c r="H6287" s="2"/>
      <c r="I6287" s="2"/>
      <c r="J6287" s="3">
        <v>-7.12</v>
      </c>
      <c r="K6287" s="3">
        <v>1458.87</v>
      </c>
      <c r="L6287" s="2"/>
      <c r="M6287" s="2"/>
      <c r="N6287" s="2"/>
      <c r="O6287" s="2"/>
      <c r="P6287" s="2"/>
      <c r="Q6287" s="2"/>
      <c r="R6287" s="2"/>
      <c r="S6287" s="2"/>
      <c r="T6287" s="3">
        <v>0.0</v>
      </c>
      <c r="U6287" s="3">
        <v>0.0</v>
      </c>
    </row>
    <row r="6288" hidden="1">
      <c r="A6288" s="10" t="str">
        <f t="shared" si="1"/>
        <v>Greece2018</v>
      </c>
      <c r="B6288" s="1" t="s">
        <v>91</v>
      </c>
      <c r="C6288" s="3">
        <v>2018.0</v>
      </c>
      <c r="D6288" s="3">
        <v>56.07</v>
      </c>
      <c r="E6288" s="3">
        <v>52.26</v>
      </c>
      <c r="F6288" s="3">
        <v>0.069841</v>
      </c>
      <c r="G6288" s="3">
        <v>0.03</v>
      </c>
      <c r="H6288" s="3">
        <v>65141.45</v>
      </c>
      <c r="I6288" s="3">
        <v>39490.52</v>
      </c>
      <c r="J6288" s="3">
        <v>-0.26</v>
      </c>
      <c r="K6288" s="3">
        <v>218138.0</v>
      </c>
      <c r="L6288" s="3">
        <v>16.05</v>
      </c>
      <c r="M6288" s="3">
        <v>36.21</v>
      </c>
      <c r="N6288" s="3">
        <v>18.92</v>
      </c>
      <c r="O6288" s="3">
        <v>26.27</v>
      </c>
      <c r="P6288" s="3">
        <v>8.1</v>
      </c>
      <c r="Q6288" s="3">
        <v>58.82</v>
      </c>
      <c r="R6288" s="3">
        <v>20.44</v>
      </c>
      <c r="S6288" s="3">
        <v>9.94</v>
      </c>
      <c r="T6288" s="3">
        <v>1610.25193901451</v>
      </c>
      <c r="U6288" s="3">
        <v>1623.604</v>
      </c>
    </row>
    <row r="6289" hidden="1">
      <c r="A6289" s="10" t="str">
        <f t="shared" si="1"/>
        <v>Grenada2018</v>
      </c>
      <c r="B6289" s="1" t="s">
        <v>93</v>
      </c>
      <c r="C6289" s="3">
        <v>2018.0</v>
      </c>
      <c r="D6289" s="3">
        <v>0.0</v>
      </c>
      <c r="E6289" s="3">
        <v>0.0</v>
      </c>
      <c r="F6289" s="2"/>
      <c r="G6289" s="2"/>
      <c r="H6289" s="2"/>
      <c r="I6289" s="2"/>
      <c r="J6289" s="3">
        <v>-5.36</v>
      </c>
      <c r="K6289" s="3">
        <v>1168.7</v>
      </c>
      <c r="L6289" s="2"/>
      <c r="M6289" s="2"/>
      <c r="N6289" s="2"/>
      <c r="O6289" s="2"/>
      <c r="P6289" s="2"/>
      <c r="Q6289" s="2"/>
      <c r="R6289" s="2"/>
      <c r="S6289" s="2"/>
      <c r="T6289" s="3">
        <v>1695.54666707049</v>
      </c>
      <c r="U6289" s="3">
        <v>0.0</v>
      </c>
    </row>
    <row r="6290" hidden="1">
      <c r="A6290" s="10" t="str">
        <f t="shared" si="1"/>
        <v>Greenland2018</v>
      </c>
      <c r="B6290" s="1" t="s">
        <v>92</v>
      </c>
      <c r="C6290" s="3">
        <v>2018.0</v>
      </c>
      <c r="D6290" s="3">
        <v>92.35</v>
      </c>
      <c r="E6290" s="3">
        <v>83.47</v>
      </c>
      <c r="F6290" s="2"/>
      <c r="G6290" s="3">
        <v>0.3</v>
      </c>
      <c r="H6290" s="3">
        <v>829.15</v>
      </c>
      <c r="I6290" s="3">
        <v>640.9</v>
      </c>
      <c r="J6290" s="3">
        <v>-4.19</v>
      </c>
      <c r="K6290" s="3">
        <v>3051.63</v>
      </c>
      <c r="L6290" s="3">
        <v>28.07</v>
      </c>
      <c r="M6290" s="3">
        <v>55.4</v>
      </c>
      <c r="N6290" s="3">
        <v>8.31</v>
      </c>
      <c r="O6290" s="3">
        <v>5.35</v>
      </c>
      <c r="P6290" s="3">
        <v>3.9</v>
      </c>
      <c r="Q6290" s="3">
        <v>21.06</v>
      </c>
      <c r="R6290" s="3">
        <v>1.06</v>
      </c>
      <c r="S6290" s="3">
        <v>70.89</v>
      </c>
      <c r="T6290" s="3">
        <v>1835.30787463662</v>
      </c>
      <c r="U6290" s="3">
        <v>5656.7763</v>
      </c>
    </row>
    <row r="6291" hidden="1">
      <c r="A6291" s="10" t="str">
        <f t="shared" si="1"/>
        <v>Guatemala2018</v>
      </c>
      <c r="B6291" s="1" t="s">
        <v>95</v>
      </c>
      <c r="C6291" s="3">
        <v>2018.0</v>
      </c>
      <c r="D6291" s="3">
        <v>58.3</v>
      </c>
      <c r="E6291" s="3">
        <v>63.88</v>
      </c>
      <c r="F6291" s="3">
        <v>-0.321177</v>
      </c>
      <c r="G6291" s="3">
        <v>0.19</v>
      </c>
      <c r="H6291" s="3">
        <v>19643.97</v>
      </c>
      <c r="I6291" s="3">
        <v>10863.48</v>
      </c>
      <c r="J6291" s="3">
        <v>-10.72</v>
      </c>
      <c r="K6291" s="3">
        <v>73118.15</v>
      </c>
      <c r="L6291" s="3">
        <v>18.4</v>
      </c>
      <c r="M6291" s="3">
        <v>45.48</v>
      </c>
      <c r="N6291" s="3">
        <v>28.62</v>
      </c>
      <c r="O6291" s="3">
        <v>7.14</v>
      </c>
      <c r="P6291" s="3">
        <v>2.92</v>
      </c>
      <c r="Q6291" s="3">
        <v>47.46</v>
      </c>
      <c r="R6291" s="3">
        <v>22.17</v>
      </c>
      <c r="S6291" s="3">
        <v>27.45</v>
      </c>
      <c r="T6291" s="3">
        <v>1592.7566738118</v>
      </c>
      <c r="U6291" s="3">
        <v>1731.1046</v>
      </c>
    </row>
    <row r="6292" hidden="1">
      <c r="A6292" s="10" t="str">
        <f t="shared" si="1"/>
        <v>French Guiana2018</v>
      </c>
      <c r="B6292" s="1" t="s">
        <v>84</v>
      </c>
      <c r="C6292" s="3">
        <v>2018.0</v>
      </c>
      <c r="D6292" s="3">
        <v>0.0</v>
      </c>
      <c r="E6292" s="3">
        <v>0.0</v>
      </c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3">
        <v>0.0</v>
      </c>
      <c r="U6292" s="3">
        <v>0.0</v>
      </c>
    </row>
    <row r="6293" hidden="1">
      <c r="A6293" s="10" t="str">
        <f t="shared" si="1"/>
        <v>Guyana2018</v>
      </c>
      <c r="B6293" s="1" t="s">
        <v>98</v>
      </c>
      <c r="C6293" s="3">
        <v>2018.0</v>
      </c>
      <c r="D6293" s="3">
        <v>41.88</v>
      </c>
      <c r="E6293" s="3">
        <v>73.71</v>
      </c>
      <c r="F6293" s="2"/>
      <c r="G6293" s="3">
        <v>0.14</v>
      </c>
      <c r="H6293" s="3">
        <v>2400.46</v>
      </c>
      <c r="I6293" s="3">
        <v>1378.69</v>
      </c>
      <c r="J6293" s="2"/>
      <c r="K6293" s="3">
        <v>4787.64</v>
      </c>
      <c r="L6293" s="3">
        <v>25.07</v>
      </c>
      <c r="M6293" s="3">
        <v>48.64</v>
      </c>
      <c r="N6293" s="3">
        <v>22.4</v>
      </c>
      <c r="O6293" s="3">
        <v>3.89</v>
      </c>
      <c r="P6293" s="3">
        <v>0.29</v>
      </c>
      <c r="Q6293" s="3">
        <v>10.44</v>
      </c>
      <c r="R6293" s="3">
        <v>60.23</v>
      </c>
      <c r="S6293" s="3">
        <v>29.04</v>
      </c>
      <c r="T6293" s="3">
        <v>1835.35381357773</v>
      </c>
      <c r="U6293" s="3">
        <v>3623.393</v>
      </c>
    </row>
    <row r="6294" hidden="1">
      <c r="A6294" s="10" t="str">
        <f t="shared" si="1"/>
        <v>Hong Kong SAR, China2018</v>
      </c>
      <c r="B6294" s="1" t="s">
        <v>100</v>
      </c>
      <c r="C6294" s="3">
        <v>2018.0</v>
      </c>
      <c r="D6294" s="3">
        <v>2.88</v>
      </c>
      <c r="E6294" s="3">
        <v>82.74</v>
      </c>
      <c r="F6294" s="2"/>
      <c r="G6294" s="3">
        <v>0.07</v>
      </c>
      <c r="H6294" s="3">
        <v>627327.03</v>
      </c>
      <c r="I6294" s="3">
        <v>569105.74</v>
      </c>
      <c r="J6294" s="3">
        <v>-0.21</v>
      </c>
      <c r="K6294" s="3">
        <v>361697.0</v>
      </c>
      <c r="L6294" s="3">
        <v>64.21</v>
      </c>
      <c r="M6294" s="3">
        <v>18.53</v>
      </c>
      <c r="N6294" s="3">
        <v>13.87</v>
      </c>
      <c r="O6294" s="3">
        <v>3.27</v>
      </c>
      <c r="P6294" s="3">
        <v>67.24</v>
      </c>
      <c r="Q6294" s="3">
        <v>14.47</v>
      </c>
      <c r="R6294" s="3">
        <v>16.15</v>
      </c>
      <c r="S6294" s="3">
        <v>2.04</v>
      </c>
      <c r="T6294" s="3">
        <v>3862.6587969963</v>
      </c>
      <c r="U6294" s="3">
        <v>4780.3824</v>
      </c>
    </row>
    <row r="6295" hidden="1">
      <c r="A6295" s="10" t="str">
        <f t="shared" si="1"/>
        <v>Honduras2018</v>
      </c>
      <c r="B6295" s="1" t="s">
        <v>99</v>
      </c>
      <c r="C6295" s="3">
        <v>2018.0</v>
      </c>
      <c r="D6295" s="3">
        <v>68.21</v>
      </c>
      <c r="E6295" s="3">
        <v>72.66</v>
      </c>
      <c r="F6295" s="3">
        <v>-0.505516</v>
      </c>
      <c r="G6295" s="3">
        <v>0.28</v>
      </c>
      <c r="H6295" s="3">
        <v>9427.94</v>
      </c>
      <c r="I6295" s="3">
        <v>4486.63</v>
      </c>
      <c r="J6295" s="3">
        <v>-19.04</v>
      </c>
      <c r="K6295" s="3">
        <v>24024.19</v>
      </c>
      <c r="L6295" s="3">
        <v>18.9</v>
      </c>
      <c r="M6295" s="3">
        <v>53.76</v>
      </c>
      <c r="N6295" s="3">
        <v>21.42</v>
      </c>
      <c r="O6295" s="3">
        <v>5.92</v>
      </c>
      <c r="P6295" s="3">
        <v>2.49</v>
      </c>
      <c r="Q6295" s="3">
        <v>31.95</v>
      </c>
      <c r="R6295" s="3">
        <v>18.32</v>
      </c>
      <c r="S6295" s="3">
        <v>47.25</v>
      </c>
      <c r="T6295" s="3">
        <v>1627.01243472504</v>
      </c>
      <c r="U6295" s="3">
        <v>2243.6531</v>
      </c>
    </row>
    <row r="6296" hidden="1">
      <c r="A6296" s="10" t="str">
        <f t="shared" si="1"/>
        <v>Croatia2018</v>
      </c>
      <c r="B6296" s="1" t="s">
        <v>63</v>
      </c>
      <c r="C6296" s="3">
        <v>2018.0</v>
      </c>
      <c r="D6296" s="3">
        <v>33.99</v>
      </c>
      <c r="E6296" s="3">
        <v>64.25</v>
      </c>
      <c r="F6296" s="3">
        <v>0.887356</v>
      </c>
      <c r="G6296" s="3">
        <v>0.06</v>
      </c>
      <c r="H6296" s="3">
        <v>28113.09</v>
      </c>
      <c r="I6296" s="3">
        <v>17210.47</v>
      </c>
      <c r="J6296" s="3">
        <v>-0.85</v>
      </c>
      <c r="K6296" s="3">
        <v>61375.22</v>
      </c>
      <c r="L6296" s="3">
        <v>19.99</v>
      </c>
      <c r="M6296" s="3">
        <v>44.26</v>
      </c>
      <c r="N6296" s="3">
        <v>24.46</v>
      </c>
      <c r="O6296" s="3">
        <v>11.28</v>
      </c>
      <c r="P6296" s="3">
        <v>21.39</v>
      </c>
      <c r="Q6296" s="3">
        <v>45.27</v>
      </c>
      <c r="R6296" s="3">
        <v>23.85</v>
      </c>
      <c r="S6296" s="3">
        <v>9.09</v>
      </c>
      <c r="T6296" s="3">
        <v>1746.4356606047</v>
      </c>
      <c r="U6296" s="3">
        <v>891.8598</v>
      </c>
    </row>
    <row r="6297" hidden="1">
      <c r="A6297" s="10" t="str">
        <f t="shared" si="1"/>
        <v>Hungary2018</v>
      </c>
      <c r="B6297" s="1" t="s">
        <v>101</v>
      </c>
      <c r="C6297" s="3">
        <v>2018.0</v>
      </c>
      <c r="D6297" s="3">
        <v>13.35</v>
      </c>
      <c r="E6297" s="3">
        <v>68.16</v>
      </c>
      <c r="F6297" s="3">
        <v>1.698341</v>
      </c>
      <c r="G6297" s="3">
        <v>0.09</v>
      </c>
      <c r="H6297" s="3">
        <v>117381.59</v>
      </c>
      <c r="I6297" s="3">
        <v>123957.89</v>
      </c>
      <c r="J6297" s="3">
        <v>4.4</v>
      </c>
      <c r="K6297" s="3">
        <v>160419.0</v>
      </c>
      <c r="L6297" s="3">
        <v>38.78</v>
      </c>
      <c r="M6297" s="3">
        <v>29.38</v>
      </c>
      <c r="N6297" s="3">
        <v>19.07</v>
      </c>
      <c r="O6297" s="3">
        <v>5.5</v>
      </c>
      <c r="P6297" s="3">
        <v>41.4</v>
      </c>
      <c r="Q6297" s="3">
        <v>36.1</v>
      </c>
      <c r="R6297" s="3">
        <v>14.61</v>
      </c>
      <c r="S6297" s="3">
        <v>4.36</v>
      </c>
      <c r="T6297" s="3">
        <v>2648.98828818008</v>
      </c>
      <c r="U6297" s="3">
        <v>2017.4612</v>
      </c>
    </row>
    <row r="6298" hidden="1">
      <c r="A6298" s="10" t="str">
        <f t="shared" si="1"/>
        <v>Indonesia2018</v>
      </c>
      <c r="B6298" s="1" t="s">
        <v>104</v>
      </c>
      <c r="C6298" s="3">
        <v>2018.0</v>
      </c>
      <c r="D6298" s="3">
        <v>54.05</v>
      </c>
      <c r="E6298" s="3">
        <v>53.77</v>
      </c>
      <c r="F6298" s="3">
        <v>-9.94E-4</v>
      </c>
      <c r="G6298" s="3">
        <v>0.07</v>
      </c>
      <c r="H6298" s="3">
        <v>188711.17</v>
      </c>
      <c r="I6298" s="3">
        <v>180215.03</v>
      </c>
      <c r="J6298" s="3">
        <v>-1.06</v>
      </c>
      <c r="K6298" s="3">
        <v>1042240.0</v>
      </c>
      <c r="L6298" s="3">
        <v>29.94</v>
      </c>
      <c r="M6298" s="3">
        <v>23.83</v>
      </c>
      <c r="N6298" s="3">
        <v>32.63</v>
      </c>
      <c r="O6298" s="3">
        <v>13.19</v>
      </c>
      <c r="P6298" s="3">
        <v>8.63</v>
      </c>
      <c r="Q6298" s="3">
        <v>38.05</v>
      </c>
      <c r="R6298" s="3">
        <v>27.42</v>
      </c>
      <c r="S6298" s="3">
        <v>25.45</v>
      </c>
      <c r="T6298" s="3">
        <v>1891.67655228103</v>
      </c>
      <c r="U6298" s="3">
        <v>1102.6656</v>
      </c>
    </row>
    <row r="6299" hidden="1">
      <c r="A6299" s="10" t="str">
        <f t="shared" si="1"/>
        <v>India2018</v>
      </c>
      <c r="B6299" s="1" t="s">
        <v>103</v>
      </c>
      <c r="C6299" s="3">
        <v>2018.0</v>
      </c>
      <c r="D6299" s="3">
        <v>28.13</v>
      </c>
      <c r="E6299" s="3">
        <v>32.81</v>
      </c>
      <c r="F6299" s="3">
        <v>0.536561</v>
      </c>
      <c r="G6299" s="3">
        <v>0.05</v>
      </c>
      <c r="H6299" s="3">
        <v>617945.6</v>
      </c>
      <c r="I6299" s="3">
        <v>322291.57</v>
      </c>
      <c r="J6299" s="3">
        <v>-3.7</v>
      </c>
      <c r="K6299" s="3">
        <v>2713170.0</v>
      </c>
      <c r="L6299" s="3">
        <v>21.31</v>
      </c>
      <c r="M6299" s="3">
        <v>11.5</v>
      </c>
      <c r="N6299" s="3">
        <v>30.69</v>
      </c>
      <c r="O6299" s="3">
        <v>35.99</v>
      </c>
      <c r="P6299" s="3">
        <v>15.01</v>
      </c>
      <c r="Q6299" s="3">
        <v>44.92</v>
      </c>
      <c r="R6299" s="3">
        <v>32.56</v>
      </c>
      <c r="S6299" s="3">
        <v>7.43</v>
      </c>
      <c r="T6299" s="3">
        <v>1955.50773474581</v>
      </c>
      <c r="U6299" s="3">
        <v>1020.7042</v>
      </c>
    </row>
    <row r="6300" hidden="1">
      <c r="A6300" s="10" t="str">
        <f t="shared" si="1"/>
        <v>Ireland2018</v>
      </c>
      <c r="B6300" s="1" t="s">
        <v>106</v>
      </c>
      <c r="C6300" s="3">
        <v>2018.0</v>
      </c>
      <c r="D6300" s="3">
        <v>10.83</v>
      </c>
      <c r="E6300" s="3">
        <v>75.42</v>
      </c>
      <c r="F6300" s="3">
        <v>1.3647</v>
      </c>
      <c r="G6300" s="3">
        <v>0.12</v>
      </c>
      <c r="H6300" s="3">
        <v>106931.07</v>
      </c>
      <c r="I6300" s="3">
        <v>167017.89</v>
      </c>
      <c r="J6300" s="3">
        <v>33.14</v>
      </c>
      <c r="K6300" s="3">
        <v>382674.0</v>
      </c>
      <c r="L6300" s="3">
        <v>40.81</v>
      </c>
      <c r="M6300" s="3">
        <v>34.61</v>
      </c>
      <c r="N6300" s="3">
        <v>16.53</v>
      </c>
      <c r="O6300" s="3">
        <v>5.63</v>
      </c>
      <c r="P6300" s="3">
        <v>19.32</v>
      </c>
      <c r="Q6300" s="3">
        <v>26.82</v>
      </c>
      <c r="R6300" s="3">
        <v>49.54</v>
      </c>
      <c r="S6300" s="3">
        <v>3.55</v>
      </c>
      <c r="T6300" s="3">
        <v>2120.8742731049</v>
      </c>
      <c r="U6300" s="3">
        <v>4009.0226</v>
      </c>
    </row>
    <row r="6301" hidden="1">
      <c r="A6301" s="10" t="str">
        <f t="shared" si="1"/>
        <v>Iran, Islamic Rep.2018</v>
      </c>
      <c r="B6301" s="1" t="s">
        <v>105</v>
      </c>
      <c r="C6301" s="3">
        <v>2018.0</v>
      </c>
      <c r="D6301" s="3">
        <v>77.48</v>
      </c>
      <c r="E6301" s="3">
        <v>50.47</v>
      </c>
      <c r="F6301" s="3">
        <v>-0.290723</v>
      </c>
      <c r="G6301" s="3">
        <v>0.14</v>
      </c>
      <c r="H6301" s="3">
        <v>41236.17</v>
      </c>
      <c r="I6301" s="3">
        <v>96617.52</v>
      </c>
      <c r="J6301" s="3">
        <v>1.41</v>
      </c>
      <c r="K6301" s="3">
        <v>453996.0</v>
      </c>
      <c r="L6301" s="3">
        <v>32.71</v>
      </c>
      <c r="M6301" s="3">
        <v>17.76</v>
      </c>
      <c r="N6301" s="3">
        <v>27.62</v>
      </c>
      <c r="O6301" s="3">
        <v>15.16</v>
      </c>
      <c r="P6301" s="3">
        <v>1.59</v>
      </c>
      <c r="Q6301" s="3">
        <v>21.68</v>
      </c>
      <c r="R6301" s="3">
        <v>18.82</v>
      </c>
      <c r="S6301" s="3">
        <v>57.89</v>
      </c>
      <c r="T6301" s="3">
        <v>1902.14840752066</v>
      </c>
      <c r="U6301" s="3">
        <v>4853.611</v>
      </c>
    </row>
    <row r="6302" hidden="1">
      <c r="A6302" s="10" t="str">
        <f t="shared" si="1"/>
        <v>Iceland2018</v>
      </c>
      <c r="B6302" s="1" t="s">
        <v>102</v>
      </c>
      <c r="C6302" s="3">
        <v>2018.0</v>
      </c>
      <c r="D6302" s="3">
        <v>47.11</v>
      </c>
      <c r="E6302" s="3">
        <v>74.49</v>
      </c>
      <c r="F6302" s="2"/>
      <c r="G6302" s="3">
        <v>0.09</v>
      </c>
      <c r="H6302" s="3">
        <v>7686.03</v>
      </c>
      <c r="I6302" s="3">
        <v>5561.48</v>
      </c>
      <c r="J6302" s="3">
        <v>3.01</v>
      </c>
      <c r="K6302" s="3">
        <v>25737.59</v>
      </c>
      <c r="L6302" s="3">
        <v>27.06</v>
      </c>
      <c r="M6302" s="3">
        <v>47.43</v>
      </c>
      <c r="N6302" s="3">
        <v>20.95</v>
      </c>
      <c r="O6302" s="3">
        <v>4.54</v>
      </c>
      <c r="P6302" s="3">
        <v>5.41</v>
      </c>
      <c r="Q6302" s="3">
        <v>10.48</v>
      </c>
      <c r="R6302" s="3">
        <v>52.54</v>
      </c>
      <c r="S6302" s="3">
        <v>30.53</v>
      </c>
      <c r="T6302" s="3">
        <v>1835.7900565243</v>
      </c>
      <c r="U6302" s="3">
        <v>3275.1</v>
      </c>
    </row>
    <row r="6303" hidden="1">
      <c r="A6303" s="10" t="str">
        <f t="shared" si="1"/>
        <v>Israel2018</v>
      </c>
      <c r="B6303" s="1" t="s">
        <v>107</v>
      </c>
      <c r="C6303" s="3">
        <v>2018.0</v>
      </c>
      <c r="D6303" s="3">
        <v>6.57</v>
      </c>
      <c r="E6303" s="3">
        <v>60.38</v>
      </c>
      <c r="F6303" s="3">
        <v>1.205666</v>
      </c>
      <c r="G6303" s="3">
        <v>0.13</v>
      </c>
      <c r="H6303" s="3">
        <v>76584.11</v>
      </c>
      <c r="I6303" s="3">
        <v>61906.41</v>
      </c>
      <c r="J6303" s="3">
        <v>0.65</v>
      </c>
      <c r="K6303" s="3">
        <v>370588.0</v>
      </c>
      <c r="L6303" s="3">
        <v>28.57</v>
      </c>
      <c r="M6303" s="3">
        <v>31.81</v>
      </c>
      <c r="N6303" s="3">
        <v>20.89</v>
      </c>
      <c r="O6303" s="3">
        <v>17.85</v>
      </c>
      <c r="P6303" s="3">
        <v>29.46</v>
      </c>
      <c r="Q6303" s="3">
        <v>23.24</v>
      </c>
      <c r="R6303" s="3">
        <v>36.37</v>
      </c>
      <c r="S6303" s="3">
        <v>6.66</v>
      </c>
      <c r="T6303" s="3">
        <v>2041.7593336663</v>
      </c>
      <c r="U6303" s="3">
        <v>1729.5945</v>
      </c>
    </row>
    <row r="6304" hidden="1">
      <c r="A6304" s="10" t="str">
        <f t="shared" si="1"/>
        <v>Italy2018</v>
      </c>
      <c r="B6304" s="1" t="s">
        <v>108</v>
      </c>
      <c r="C6304" s="3">
        <v>2018.0</v>
      </c>
      <c r="D6304" s="3">
        <v>14.85</v>
      </c>
      <c r="E6304" s="3">
        <v>57.26</v>
      </c>
      <c r="F6304" s="3">
        <v>1.45948</v>
      </c>
      <c r="G6304" s="3">
        <v>0.04</v>
      </c>
      <c r="H6304" s="3">
        <v>503581.13</v>
      </c>
      <c r="I6304" s="3">
        <v>549907.0</v>
      </c>
      <c r="J6304" s="3">
        <v>2.39</v>
      </c>
      <c r="K6304" s="3">
        <v>2091540.0</v>
      </c>
      <c r="L6304" s="3">
        <v>21.31</v>
      </c>
      <c r="M6304" s="3">
        <v>35.95</v>
      </c>
      <c r="N6304" s="3">
        <v>27.7</v>
      </c>
      <c r="O6304" s="3">
        <v>13.9</v>
      </c>
      <c r="P6304" s="3">
        <v>31.65</v>
      </c>
      <c r="Q6304" s="3">
        <v>42.91</v>
      </c>
      <c r="R6304" s="3">
        <v>20.8</v>
      </c>
      <c r="S6304" s="3">
        <v>2.68</v>
      </c>
      <c r="T6304" s="3">
        <v>1712.00502415991</v>
      </c>
      <c r="U6304" s="3">
        <v>1178.8574</v>
      </c>
    </row>
    <row r="6305" hidden="1">
      <c r="A6305" s="10" t="str">
        <f t="shared" si="1"/>
        <v>Jamaica2018</v>
      </c>
      <c r="B6305" s="1" t="s">
        <v>109</v>
      </c>
      <c r="C6305" s="3">
        <v>2018.0</v>
      </c>
      <c r="D6305" s="3">
        <v>38.56</v>
      </c>
      <c r="E6305" s="3">
        <v>70.5</v>
      </c>
      <c r="F6305" s="3">
        <v>-0.210475</v>
      </c>
      <c r="G6305" s="3">
        <v>0.11</v>
      </c>
      <c r="H6305" s="3">
        <v>6125.97</v>
      </c>
      <c r="I6305" s="3">
        <v>1878.24</v>
      </c>
      <c r="J6305" s="3">
        <v>-13.11</v>
      </c>
      <c r="K6305" s="3">
        <v>15713.91</v>
      </c>
      <c r="L6305" s="3">
        <v>17.67</v>
      </c>
      <c r="M6305" s="3">
        <v>52.83</v>
      </c>
      <c r="N6305" s="3">
        <v>15.11</v>
      </c>
      <c r="O6305" s="3">
        <v>12.99</v>
      </c>
      <c r="P6305" s="3">
        <v>1.31</v>
      </c>
      <c r="Q6305" s="3">
        <v>30.42</v>
      </c>
      <c r="R6305" s="3">
        <v>57.9</v>
      </c>
      <c r="S6305" s="3">
        <v>9.22</v>
      </c>
      <c r="T6305" s="3">
        <v>1723.00751983482</v>
      </c>
      <c r="U6305" s="3">
        <v>3764.471</v>
      </c>
    </row>
    <row r="6306" hidden="1">
      <c r="A6306" s="10" t="str">
        <f t="shared" si="1"/>
        <v>Jordan2018</v>
      </c>
      <c r="B6306" s="1" t="s">
        <v>111</v>
      </c>
      <c r="C6306" s="3">
        <v>2018.0</v>
      </c>
      <c r="D6306" s="3">
        <v>25.36</v>
      </c>
      <c r="E6306" s="3">
        <v>59.45</v>
      </c>
      <c r="F6306" s="3">
        <v>0.125467</v>
      </c>
      <c r="G6306" s="3">
        <v>0.12</v>
      </c>
      <c r="H6306" s="3">
        <v>20309.9</v>
      </c>
      <c r="I6306" s="3">
        <v>7750.26</v>
      </c>
      <c r="J6306" s="3">
        <v>-18.22</v>
      </c>
      <c r="K6306" s="3">
        <v>42932.11</v>
      </c>
      <c r="L6306" s="3">
        <v>16.47</v>
      </c>
      <c r="M6306" s="3">
        <v>42.98</v>
      </c>
      <c r="N6306" s="3">
        <v>23.34</v>
      </c>
      <c r="O6306" s="3">
        <v>15.45</v>
      </c>
      <c r="P6306" s="3">
        <v>8.11</v>
      </c>
      <c r="Q6306" s="3">
        <v>50.63</v>
      </c>
      <c r="R6306" s="3">
        <v>25.36</v>
      </c>
      <c r="S6306" s="3">
        <v>15.85</v>
      </c>
      <c r="T6306" s="3">
        <v>1524.44227532033</v>
      </c>
      <c r="U6306" s="3">
        <v>1590.7113</v>
      </c>
    </row>
    <row r="6307" hidden="1">
      <c r="A6307" s="10" t="str">
        <f t="shared" si="1"/>
        <v>Japan2018</v>
      </c>
      <c r="B6307" s="1" t="s">
        <v>110</v>
      </c>
      <c r="C6307" s="3">
        <v>2018.0</v>
      </c>
      <c r="D6307" s="3">
        <v>3.81</v>
      </c>
      <c r="E6307" s="3">
        <v>58.9</v>
      </c>
      <c r="F6307" s="3">
        <v>2.480327</v>
      </c>
      <c r="G6307" s="3">
        <v>0.09</v>
      </c>
      <c r="H6307" s="3">
        <v>748217.61</v>
      </c>
      <c r="I6307" s="3">
        <v>738201.19</v>
      </c>
      <c r="J6307" s="3">
        <v>0.23</v>
      </c>
      <c r="K6307" s="3">
        <v>4954810.0</v>
      </c>
      <c r="L6307" s="3">
        <v>25.93</v>
      </c>
      <c r="M6307" s="3">
        <v>32.97</v>
      </c>
      <c r="N6307" s="3">
        <v>15.36</v>
      </c>
      <c r="O6307" s="3">
        <v>24.16</v>
      </c>
      <c r="P6307" s="3">
        <v>47.37</v>
      </c>
      <c r="Q6307" s="3">
        <v>25.29</v>
      </c>
      <c r="R6307" s="3">
        <v>19.72</v>
      </c>
      <c r="S6307" s="3">
        <v>1.44</v>
      </c>
      <c r="T6307" s="3">
        <v>1779.75090184228</v>
      </c>
      <c r="U6307" s="3">
        <v>2035.2208</v>
      </c>
    </row>
    <row r="6308" hidden="1">
      <c r="A6308" s="10" t="str">
        <f t="shared" si="1"/>
        <v>Kazakhstan2018</v>
      </c>
      <c r="B6308" s="1" t="s">
        <v>112</v>
      </c>
      <c r="C6308" s="3">
        <v>2018.0</v>
      </c>
      <c r="D6308" s="3">
        <v>79.75</v>
      </c>
      <c r="E6308" s="3">
        <v>71.91</v>
      </c>
      <c r="F6308" s="3">
        <v>-0.625674</v>
      </c>
      <c r="G6308" s="3">
        <v>0.06</v>
      </c>
      <c r="H6308" s="3">
        <v>33658.43</v>
      </c>
      <c r="I6308" s="3">
        <v>61109.05</v>
      </c>
      <c r="J6308" s="3">
        <v>11.72</v>
      </c>
      <c r="K6308" s="3">
        <v>179340.0</v>
      </c>
      <c r="L6308" s="3">
        <v>34.71</v>
      </c>
      <c r="M6308" s="3">
        <v>37.2</v>
      </c>
      <c r="N6308" s="3">
        <v>21.43</v>
      </c>
      <c r="O6308" s="3">
        <v>6.58</v>
      </c>
      <c r="P6308" s="3">
        <v>0.99</v>
      </c>
      <c r="Q6308" s="3">
        <v>8.52</v>
      </c>
      <c r="R6308" s="3">
        <v>19.36</v>
      </c>
      <c r="S6308" s="3">
        <v>71.11</v>
      </c>
      <c r="T6308" s="3">
        <v>2214.58977151601</v>
      </c>
      <c r="U6308" s="3">
        <v>5145.9716</v>
      </c>
    </row>
    <row r="6309" hidden="1">
      <c r="A6309" s="10" t="str">
        <f t="shared" si="1"/>
        <v>Kenya2018</v>
      </c>
      <c r="B6309" s="1" t="s">
        <v>113</v>
      </c>
      <c r="C6309" s="3">
        <v>2018.0</v>
      </c>
      <c r="D6309" s="3">
        <v>71.59</v>
      </c>
      <c r="E6309" s="3">
        <v>65.23</v>
      </c>
      <c r="F6309" s="3">
        <v>-0.381632</v>
      </c>
      <c r="G6309" s="3">
        <v>0.04</v>
      </c>
      <c r="H6309" s="3">
        <v>17376.72</v>
      </c>
      <c r="I6309" s="3">
        <v>6050.42</v>
      </c>
      <c r="J6309" s="3">
        <v>-9.8</v>
      </c>
      <c r="K6309" s="3">
        <v>87778.58</v>
      </c>
      <c r="L6309" s="3">
        <v>22.99</v>
      </c>
      <c r="M6309" s="3">
        <v>42.24</v>
      </c>
      <c r="N6309" s="3">
        <v>28.56</v>
      </c>
      <c r="O6309" s="3">
        <v>5.74</v>
      </c>
      <c r="P6309" s="3">
        <v>4.36</v>
      </c>
      <c r="Q6309" s="3">
        <v>64.74</v>
      </c>
      <c r="R6309" s="3">
        <v>10.72</v>
      </c>
      <c r="S6309" s="3">
        <v>19.93</v>
      </c>
      <c r="T6309" s="3">
        <v>1677.08574361309</v>
      </c>
      <c r="U6309" s="3">
        <v>2614.6309</v>
      </c>
    </row>
    <row r="6310" hidden="1">
      <c r="A6310" s="10" t="str">
        <f t="shared" si="1"/>
        <v>Kyrgyz Republic2018</v>
      </c>
      <c r="B6310" s="1" t="s">
        <v>117</v>
      </c>
      <c r="C6310" s="3">
        <v>2018.0</v>
      </c>
      <c r="D6310" s="3">
        <v>27.07</v>
      </c>
      <c r="E6310" s="3">
        <v>74.63</v>
      </c>
      <c r="F6310" s="3">
        <v>4.95E-4</v>
      </c>
      <c r="G6310" s="3">
        <v>0.22</v>
      </c>
      <c r="H6310" s="3">
        <v>5291.95</v>
      </c>
      <c r="I6310" s="3">
        <v>1835.18</v>
      </c>
      <c r="J6310" s="3">
        <v>-35.67</v>
      </c>
      <c r="K6310" s="3">
        <v>8271.11</v>
      </c>
      <c r="L6310" s="3">
        <v>17.72</v>
      </c>
      <c r="M6310" s="3">
        <v>56.91</v>
      </c>
      <c r="N6310" s="3">
        <v>21.31</v>
      </c>
      <c r="O6310" s="3">
        <v>3.95</v>
      </c>
      <c r="P6310" s="3">
        <v>7.01</v>
      </c>
      <c r="Q6310" s="3">
        <v>23.45</v>
      </c>
      <c r="R6310" s="3">
        <v>46.72</v>
      </c>
      <c r="S6310" s="3">
        <v>22.42</v>
      </c>
      <c r="T6310" s="3">
        <v>1753.56940752304</v>
      </c>
      <c r="U6310" s="3">
        <v>2000.1193</v>
      </c>
    </row>
    <row r="6311" hidden="1">
      <c r="A6311" s="10" t="str">
        <f t="shared" si="1"/>
        <v>Cambodia2018</v>
      </c>
      <c r="B6311" s="1" t="s">
        <v>48</v>
      </c>
      <c r="C6311" s="3">
        <v>2018.0</v>
      </c>
      <c r="D6311" s="3">
        <v>6.91</v>
      </c>
      <c r="E6311" s="3">
        <v>47.98</v>
      </c>
      <c r="F6311" s="3">
        <v>-0.551378</v>
      </c>
      <c r="G6311" s="3">
        <v>0.07</v>
      </c>
      <c r="H6311" s="3">
        <v>17489.1</v>
      </c>
      <c r="I6311" s="3">
        <v>12700.28</v>
      </c>
      <c r="J6311" s="3">
        <v>-1.71</v>
      </c>
      <c r="K6311" s="3">
        <v>24571.75</v>
      </c>
      <c r="L6311" s="3">
        <v>14.47</v>
      </c>
      <c r="M6311" s="3">
        <v>33.51</v>
      </c>
      <c r="N6311" s="3">
        <v>47.22</v>
      </c>
      <c r="O6311" s="3">
        <v>4.78</v>
      </c>
      <c r="P6311" s="3">
        <v>3.18</v>
      </c>
      <c r="Q6311" s="3">
        <v>88.0</v>
      </c>
      <c r="R6311" s="3">
        <v>5.91</v>
      </c>
      <c r="S6311" s="3">
        <v>2.88</v>
      </c>
      <c r="T6311" s="3">
        <v>1960.2215776889</v>
      </c>
      <c r="U6311" s="3">
        <v>4165.5949</v>
      </c>
    </row>
    <row r="6312" hidden="1">
      <c r="A6312" s="10" t="str">
        <f t="shared" si="1"/>
        <v>Kiribati2018</v>
      </c>
      <c r="B6312" s="1" t="s">
        <v>114</v>
      </c>
      <c r="C6312" s="3">
        <v>2018.0</v>
      </c>
      <c r="D6312" s="3">
        <v>0.0</v>
      </c>
      <c r="E6312" s="3">
        <v>0.0</v>
      </c>
      <c r="F6312" s="2"/>
      <c r="G6312" s="2"/>
      <c r="H6312" s="2"/>
      <c r="I6312" s="2"/>
      <c r="J6312" s="3">
        <v>-79.13</v>
      </c>
      <c r="K6312" s="3">
        <v>196.74</v>
      </c>
      <c r="L6312" s="2"/>
      <c r="M6312" s="2"/>
      <c r="N6312" s="2"/>
      <c r="O6312" s="2"/>
      <c r="P6312" s="2"/>
      <c r="Q6312" s="2"/>
      <c r="R6312" s="2"/>
      <c r="S6312" s="2"/>
      <c r="T6312" s="3">
        <v>1662.36557291537</v>
      </c>
      <c r="U6312" s="3">
        <v>0.0</v>
      </c>
    </row>
    <row r="6313" hidden="1">
      <c r="A6313" s="10" t="str">
        <f t="shared" si="1"/>
        <v>St. Kitts and Nevis2018</v>
      </c>
      <c r="B6313" s="1" t="s">
        <v>190</v>
      </c>
      <c r="C6313" s="3">
        <v>2018.0</v>
      </c>
      <c r="D6313" s="3">
        <v>0.0</v>
      </c>
      <c r="E6313" s="3">
        <v>0.0</v>
      </c>
      <c r="F6313" s="2"/>
      <c r="G6313" s="2"/>
      <c r="H6313" s="2"/>
      <c r="I6313" s="2"/>
      <c r="J6313" s="2"/>
      <c r="K6313" s="3">
        <v>1010.82</v>
      </c>
      <c r="L6313" s="2"/>
      <c r="M6313" s="2"/>
      <c r="N6313" s="2"/>
      <c r="O6313" s="2"/>
      <c r="P6313" s="2"/>
      <c r="Q6313" s="2"/>
      <c r="R6313" s="2"/>
      <c r="S6313" s="2"/>
      <c r="T6313" s="3">
        <v>0.0</v>
      </c>
      <c r="U6313" s="3">
        <v>0.0</v>
      </c>
    </row>
    <row r="6314" hidden="1">
      <c r="A6314" s="10" t="str">
        <f t="shared" si="1"/>
        <v>Korea, Rep.2018</v>
      </c>
      <c r="B6314" s="1" t="s">
        <v>115</v>
      </c>
      <c r="C6314" s="3">
        <v>2018.0</v>
      </c>
      <c r="D6314" s="3">
        <v>10.07</v>
      </c>
      <c r="E6314" s="3">
        <v>55.36</v>
      </c>
      <c r="F6314" s="3">
        <v>2.139149</v>
      </c>
      <c r="G6314" s="3">
        <v>0.12</v>
      </c>
      <c r="H6314" s="3">
        <v>535183.37</v>
      </c>
      <c r="I6314" s="3">
        <v>604807.32</v>
      </c>
      <c r="J6314" s="3">
        <v>4.44</v>
      </c>
      <c r="K6314" s="3">
        <v>1724850.0</v>
      </c>
      <c r="L6314" s="3">
        <v>30.76</v>
      </c>
      <c r="M6314" s="3">
        <v>24.6</v>
      </c>
      <c r="N6314" s="3">
        <v>18.31</v>
      </c>
      <c r="O6314" s="3">
        <v>26.31</v>
      </c>
      <c r="P6314" s="3">
        <v>53.07</v>
      </c>
      <c r="Q6314" s="3">
        <v>22.91</v>
      </c>
      <c r="R6314" s="3">
        <v>23.39</v>
      </c>
      <c r="S6314" s="3">
        <v>0.62</v>
      </c>
      <c r="T6314" s="3">
        <v>1979.51107831062</v>
      </c>
      <c r="U6314" s="3">
        <v>2349.8358</v>
      </c>
    </row>
    <row r="6315" hidden="1">
      <c r="A6315" s="10" t="str">
        <f t="shared" si="1"/>
        <v>Kuwait2018</v>
      </c>
      <c r="B6315" s="1" t="s">
        <v>116</v>
      </c>
      <c r="C6315" s="3">
        <v>2018.0</v>
      </c>
      <c r="D6315" s="3">
        <v>91.98</v>
      </c>
      <c r="E6315" s="3">
        <v>72.04</v>
      </c>
      <c r="F6315" s="3">
        <v>-0.790523</v>
      </c>
      <c r="G6315" s="3">
        <v>0.1</v>
      </c>
      <c r="H6315" s="3">
        <v>35866.66</v>
      </c>
      <c r="I6315" s="3">
        <v>71941.44</v>
      </c>
      <c r="J6315" s="3">
        <v>12.95</v>
      </c>
      <c r="K6315" s="3">
        <v>140645.0</v>
      </c>
      <c r="L6315" s="3">
        <v>29.33</v>
      </c>
      <c r="M6315" s="3">
        <v>42.71</v>
      </c>
      <c r="N6315" s="3">
        <v>20.04</v>
      </c>
      <c r="O6315" s="3">
        <v>7.8</v>
      </c>
      <c r="P6315" s="3">
        <v>1.55</v>
      </c>
      <c r="Q6315" s="3">
        <v>20.86</v>
      </c>
      <c r="R6315" s="3">
        <v>4.91</v>
      </c>
      <c r="S6315" s="3">
        <v>72.5</v>
      </c>
      <c r="T6315" s="3">
        <v>2270.34124176115</v>
      </c>
      <c r="U6315" s="3">
        <v>8279.8047</v>
      </c>
    </row>
    <row r="6316" hidden="1">
      <c r="A6316" s="10" t="str">
        <f t="shared" si="1"/>
        <v>Lebanon2018</v>
      </c>
      <c r="B6316" s="1" t="s">
        <v>120</v>
      </c>
      <c r="C6316" s="3">
        <v>2018.0</v>
      </c>
      <c r="D6316" s="3">
        <v>28.5</v>
      </c>
      <c r="E6316" s="3">
        <v>69.51</v>
      </c>
      <c r="F6316" s="3">
        <v>0.378329</v>
      </c>
      <c r="G6316" s="3">
        <v>0.05</v>
      </c>
      <c r="H6316" s="3">
        <v>19982.94</v>
      </c>
      <c r="I6316" s="3">
        <v>2952.76</v>
      </c>
      <c r="J6316" s="3">
        <v>-26.71</v>
      </c>
      <c r="K6316" s="3">
        <v>54961.28</v>
      </c>
      <c r="L6316" s="3">
        <v>14.11</v>
      </c>
      <c r="M6316" s="3">
        <v>55.4</v>
      </c>
      <c r="N6316" s="3">
        <v>21.1</v>
      </c>
      <c r="O6316" s="3">
        <v>9.3</v>
      </c>
      <c r="P6316" s="3">
        <v>11.56</v>
      </c>
      <c r="Q6316" s="3">
        <v>38.09</v>
      </c>
      <c r="R6316" s="3">
        <v>29.24</v>
      </c>
      <c r="S6316" s="3">
        <v>20.95</v>
      </c>
      <c r="T6316" s="3">
        <v>1486.47316033212</v>
      </c>
      <c r="U6316" s="3">
        <v>1271.2728</v>
      </c>
    </row>
    <row r="6317" hidden="1">
      <c r="A6317" s="10" t="str">
        <f t="shared" si="1"/>
        <v>Libya2018</v>
      </c>
      <c r="B6317" s="1" t="s">
        <v>122</v>
      </c>
      <c r="C6317" s="3">
        <v>2018.0</v>
      </c>
      <c r="D6317" s="3">
        <v>95.57</v>
      </c>
      <c r="E6317" s="3">
        <v>76.64</v>
      </c>
      <c r="F6317" s="3">
        <v>-1.454322</v>
      </c>
      <c r="G6317" s="3">
        <v>0.09</v>
      </c>
      <c r="H6317" s="3">
        <v>13472.91</v>
      </c>
      <c r="I6317" s="3">
        <v>30040.89</v>
      </c>
      <c r="J6317" s="3">
        <v>21.13</v>
      </c>
      <c r="K6317" s="3">
        <v>52607.89</v>
      </c>
      <c r="L6317" s="3">
        <v>18.66</v>
      </c>
      <c r="M6317" s="3">
        <v>57.98</v>
      </c>
      <c r="N6317" s="3">
        <v>11.57</v>
      </c>
      <c r="O6317" s="3">
        <v>11.39</v>
      </c>
      <c r="P6317" s="3">
        <v>0.1</v>
      </c>
      <c r="Q6317" s="3">
        <v>8.52</v>
      </c>
      <c r="R6317" s="3">
        <v>3.56</v>
      </c>
      <c r="S6317" s="3">
        <v>85.06</v>
      </c>
      <c r="T6317" s="3">
        <v>1601.62990756738</v>
      </c>
      <c r="U6317" s="3">
        <v>9109.8984</v>
      </c>
    </row>
    <row r="6318" hidden="1">
      <c r="A6318" s="10" t="str">
        <f t="shared" si="1"/>
        <v>St. Lucia2018</v>
      </c>
      <c r="B6318" s="1" t="s">
        <v>191</v>
      </c>
      <c r="C6318" s="3">
        <v>2018.0</v>
      </c>
      <c r="D6318" s="3">
        <v>41.4</v>
      </c>
      <c r="E6318" s="3">
        <v>79.57</v>
      </c>
      <c r="F6318" s="2"/>
      <c r="G6318" s="3">
        <v>0.15</v>
      </c>
      <c r="H6318" s="3">
        <v>672.94</v>
      </c>
      <c r="I6318" s="3">
        <v>116.81</v>
      </c>
      <c r="J6318" s="2"/>
      <c r="K6318" s="3">
        <v>2065.88</v>
      </c>
      <c r="L6318" s="3">
        <v>15.27</v>
      </c>
      <c r="M6318" s="3">
        <v>64.3</v>
      </c>
      <c r="N6318" s="3">
        <v>12.47</v>
      </c>
      <c r="O6318" s="3">
        <v>7.27</v>
      </c>
      <c r="P6318" s="3">
        <v>18.04</v>
      </c>
      <c r="Q6318" s="3">
        <v>63.65</v>
      </c>
      <c r="R6318" s="3">
        <v>3.98</v>
      </c>
      <c r="S6318" s="3">
        <v>13.55</v>
      </c>
      <c r="T6318" s="3">
        <v>1596.35196287975</v>
      </c>
      <c r="U6318" s="3">
        <v>1264.3555</v>
      </c>
    </row>
    <row r="6319" hidden="1">
      <c r="A6319" s="10" t="str">
        <f t="shared" si="1"/>
        <v>Latin America &amp; Caribbean2018</v>
      </c>
      <c r="B6319" s="1" t="s">
        <v>118</v>
      </c>
      <c r="C6319" s="3">
        <v>2018.0</v>
      </c>
      <c r="D6319" s="3">
        <v>43.34</v>
      </c>
      <c r="E6319" s="3">
        <v>67.82</v>
      </c>
      <c r="F6319" s="2"/>
      <c r="G6319" s="2"/>
      <c r="H6319" s="3">
        <v>1040758.7</v>
      </c>
      <c r="I6319" s="3">
        <v>1017869.84</v>
      </c>
      <c r="J6319" s="3">
        <v>-0.95</v>
      </c>
      <c r="K6319" s="3">
        <v>5823560.0</v>
      </c>
      <c r="L6319" s="3">
        <v>35.57</v>
      </c>
      <c r="M6319" s="3">
        <v>32.25</v>
      </c>
      <c r="N6319" s="3">
        <v>21.85</v>
      </c>
      <c r="O6319" s="3">
        <v>6.71</v>
      </c>
      <c r="P6319" s="3">
        <v>25.27</v>
      </c>
      <c r="Q6319" s="3">
        <v>21.83</v>
      </c>
      <c r="R6319" s="3">
        <v>18.37</v>
      </c>
      <c r="S6319" s="3">
        <v>29.6</v>
      </c>
      <c r="T6319" s="3">
        <v>0.0</v>
      </c>
      <c r="U6319" s="3">
        <v>1019.1321</v>
      </c>
    </row>
    <row r="6320" hidden="1">
      <c r="A6320" s="10" t="str">
        <f t="shared" si="1"/>
        <v>Sri Lanka2018</v>
      </c>
      <c r="B6320" s="1" t="s">
        <v>189</v>
      </c>
      <c r="C6320" s="3">
        <v>2018.0</v>
      </c>
      <c r="D6320" s="3">
        <v>0.0</v>
      </c>
      <c r="E6320" s="3">
        <v>0.0</v>
      </c>
      <c r="F6320" s="3">
        <v>-0.364093</v>
      </c>
      <c r="G6320" s="2"/>
      <c r="H6320" s="2"/>
      <c r="I6320" s="2"/>
      <c r="J6320" s="3">
        <v>-7.39</v>
      </c>
      <c r="K6320" s="3">
        <v>88425.89</v>
      </c>
      <c r="L6320" s="2"/>
      <c r="M6320" s="2"/>
      <c r="N6320" s="2"/>
      <c r="O6320" s="2"/>
      <c r="P6320" s="2"/>
      <c r="Q6320" s="2"/>
      <c r="R6320" s="2"/>
      <c r="S6320" s="2"/>
      <c r="T6320" s="3">
        <v>0.0</v>
      </c>
      <c r="U6320" s="3">
        <v>0.0</v>
      </c>
    </row>
    <row r="6321" hidden="1">
      <c r="A6321" s="10" t="str">
        <f t="shared" si="1"/>
        <v>Lesotho2018</v>
      </c>
      <c r="B6321" s="1" t="s">
        <v>121</v>
      </c>
      <c r="C6321" s="3">
        <v>2018.0</v>
      </c>
      <c r="D6321" s="3">
        <v>0.0</v>
      </c>
      <c r="E6321" s="3">
        <v>0.0</v>
      </c>
      <c r="F6321" s="2"/>
      <c r="G6321" s="2"/>
      <c r="H6321" s="2"/>
      <c r="I6321" s="2"/>
      <c r="J6321" s="3">
        <v>-43.6</v>
      </c>
      <c r="K6321" s="3">
        <v>2575.89</v>
      </c>
      <c r="L6321" s="2"/>
      <c r="M6321" s="2"/>
      <c r="N6321" s="2"/>
      <c r="O6321" s="2"/>
      <c r="P6321" s="2"/>
      <c r="Q6321" s="2"/>
      <c r="R6321" s="2"/>
      <c r="S6321" s="2"/>
      <c r="T6321" s="3">
        <v>1780.77077171749</v>
      </c>
      <c r="U6321" s="3">
        <v>0.0</v>
      </c>
    </row>
    <row r="6322" hidden="1">
      <c r="A6322" s="10" t="str">
        <f t="shared" si="1"/>
        <v>Lithuania2018</v>
      </c>
      <c r="B6322" s="1" t="s">
        <v>123</v>
      </c>
      <c r="C6322" s="3">
        <v>2018.0</v>
      </c>
      <c r="D6322" s="3">
        <v>37.55</v>
      </c>
      <c r="E6322" s="3">
        <v>54.56</v>
      </c>
      <c r="F6322" s="3">
        <v>0.839052</v>
      </c>
      <c r="G6322" s="3">
        <v>0.04</v>
      </c>
      <c r="H6322" s="3">
        <v>36501.41</v>
      </c>
      <c r="I6322" s="3">
        <v>33334.58</v>
      </c>
      <c r="J6322" s="3">
        <v>1.85</v>
      </c>
      <c r="K6322" s="3">
        <v>53722.88</v>
      </c>
      <c r="L6322" s="3">
        <v>22.35</v>
      </c>
      <c r="M6322" s="3">
        <v>32.21</v>
      </c>
      <c r="N6322" s="3">
        <v>20.92</v>
      </c>
      <c r="O6322" s="3">
        <v>21.03</v>
      </c>
      <c r="P6322" s="3">
        <v>18.96</v>
      </c>
      <c r="Q6322" s="3">
        <v>49.99</v>
      </c>
      <c r="R6322" s="3">
        <v>19.94</v>
      </c>
      <c r="S6322" s="3">
        <v>8.92</v>
      </c>
      <c r="T6322" s="3">
        <v>1680.24439255131</v>
      </c>
      <c r="U6322" s="3">
        <v>959.8641</v>
      </c>
    </row>
    <row r="6323" hidden="1">
      <c r="A6323" s="10" t="str">
        <f t="shared" si="1"/>
        <v>Luxembourg2018</v>
      </c>
      <c r="B6323" s="1" t="s">
        <v>124</v>
      </c>
      <c r="C6323" s="3">
        <v>2018.0</v>
      </c>
      <c r="D6323" s="3">
        <v>14.28</v>
      </c>
      <c r="E6323" s="3">
        <v>66.59</v>
      </c>
      <c r="F6323" s="2"/>
      <c r="G6323" s="3">
        <v>0.09</v>
      </c>
      <c r="H6323" s="3">
        <v>23118.82</v>
      </c>
      <c r="I6323" s="3">
        <v>15148.37</v>
      </c>
      <c r="J6323" s="3">
        <v>36.01</v>
      </c>
      <c r="K6323" s="3">
        <v>70919.96</v>
      </c>
      <c r="L6323" s="3">
        <v>20.98</v>
      </c>
      <c r="M6323" s="3">
        <v>45.61</v>
      </c>
      <c r="N6323" s="3">
        <v>19.04</v>
      </c>
      <c r="O6323" s="3">
        <v>10.01</v>
      </c>
      <c r="P6323" s="3">
        <v>24.81</v>
      </c>
      <c r="Q6323" s="3">
        <v>33.16</v>
      </c>
      <c r="R6323" s="3">
        <v>35.15</v>
      </c>
      <c r="S6323" s="3">
        <v>3.57</v>
      </c>
      <c r="T6323" s="3">
        <v>1824.14019155374</v>
      </c>
      <c r="U6323" s="3">
        <v>1390.5998</v>
      </c>
    </row>
    <row r="6324" hidden="1">
      <c r="A6324" s="10" t="str">
        <f t="shared" si="1"/>
        <v>Latvia2018</v>
      </c>
      <c r="B6324" s="1" t="s">
        <v>119</v>
      </c>
      <c r="C6324" s="3">
        <v>2018.0</v>
      </c>
      <c r="D6324" s="3">
        <v>44.24</v>
      </c>
      <c r="E6324" s="3">
        <v>69.18</v>
      </c>
      <c r="F6324" s="3">
        <v>0.698456</v>
      </c>
      <c r="G6324" s="3">
        <v>0.05</v>
      </c>
      <c r="H6324" s="3">
        <v>18612.97</v>
      </c>
      <c r="I6324" s="3">
        <v>15065.0</v>
      </c>
      <c r="J6324" s="3">
        <v>-0.79</v>
      </c>
      <c r="K6324" s="3">
        <v>34416.01</v>
      </c>
      <c r="L6324" s="3">
        <v>27.13</v>
      </c>
      <c r="M6324" s="3">
        <v>42.05</v>
      </c>
      <c r="N6324" s="3">
        <v>18.55</v>
      </c>
      <c r="O6324" s="3">
        <v>7.96</v>
      </c>
      <c r="P6324" s="3">
        <v>22.42</v>
      </c>
      <c r="Q6324" s="3">
        <v>35.13</v>
      </c>
      <c r="R6324" s="3">
        <v>24.75</v>
      </c>
      <c r="S6324" s="3">
        <v>15.54</v>
      </c>
      <c r="T6324" s="3">
        <v>1884.57255325958</v>
      </c>
      <c r="U6324" s="3">
        <v>1111.6263</v>
      </c>
    </row>
    <row r="6325" hidden="1">
      <c r="A6325" s="10" t="str">
        <f t="shared" si="1"/>
        <v>Macao SAR, China2018</v>
      </c>
      <c r="B6325" s="1" t="s">
        <v>125</v>
      </c>
      <c r="C6325" s="3">
        <v>2018.0</v>
      </c>
      <c r="D6325" s="3">
        <v>10.92</v>
      </c>
      <c r="E6325" s="3">
        <v>70.11</v>
      </c>
      <c r="F6325" s="2"/>
      <c r="G6325" s="3">
        <v>0.43</v>
      </c>
      <c r="H6325" s="3">
        <v>12068.65</v>
      </c>
      <c r="I6325" s="3">
        <v>1161.0</v>
      </c>
      <c r="J6325" s="3">
        <v>49.58</v>
      </c>
      <c r="K6325" s="3">
        <v>55084.05</v>
      </c>
      <c r="L6325" s="3">
        <v>13.59</v>
      </c>
      <c r="M6325" s="3">
        <v>56.52</v>
      </c>
      <c r="N6325" s="3">
        <v>7.48</v>
      </c>
      <c r="O6325" s="3">
        <v>3.85</v>
      </c>
      <c r="P6325" s="3">
        <v>19.3</v>
      </c>
      <c r="Q6325" s="3">
        <v>43.33</v>
      </c>
      <c r="R6325" s="3">
        <v>0.39</v>
      </c>
      <c r="S6325" s="3">
        <v>1.21</v>
      </c>
      <c r="T6325" s="3">
        <v>1775.3418927112</v>
      </c>
      <c r="U6325" s="3">
        <v>2151.1727</v>
      </c>
    </row>
    <row r="6326" hidden="1">
      <c r="A6326" s="10" t="str">
        <f t="shared" si="1"/>
        <v>Morocco2018</v>
      </c>
      <c r="B6326" s="1" t="s">
        <v>142</v>
      </c>
      <c r="C6326" s="3">
        <v>2018.0</v>
      </c>
      <c r="D6326" s="3">
        <v>27.92</v>
      </c>
      <c r="E6326" s="3">
        <v>61.8</v>
      </c>
      <c r="F6326" s="3">
        <v>-0.57445</v>
      </c>
      <c r="G6326" s="3">
        <v>0.11</v>
      </c>
      <c r="H6326" s="3">
        <v>51298.96</v>
      </c>
      <c r="I6326" s="3">
        <v>29360.14</v>
      </c>
      <c r="J6326" s="3">
        <v>-10.42</v>
      </c>
      <c r="K6326" s="3">
        <v>118096.0</v>
      </c>
      <c r="L6326" s="3">
        <v>23.83</v>
      </c>
      <c r="M6326" s="3">
        <v>37.97</v>
      </c>
      <c r="N6326" s="3">
        <v>27.36</v>
      </c>
      <c r="O6326" s="3">
        <v>9.39</v>
      </c>
      <c r="P6326" s="3">
        <v>8.13</v>
      </c>
      <c r="Q6326" s="3">
        <v>49.96</v>
      </c>
      <c r="R6326" s="3">
        <v>24.8</v>
      </c>
      <c r="S6326" s="3">
        <v>16.87</v>
      </c>
      <c r="T6326" s="3">
        <v>1824.29563816415</v>
      </c>
      <c r="U6326" s="3">
        <v>1264.3153</v>
      </c>
    </row>
    <row r="6327" hidden="1">
      <c r="A6327" s="10" t="str">
        <f t="shared" si="1"/>
        <v>Moldova2018</v>
      </c>
      <c r="B6327" s="1" t="s">
        <v>138</v>
      </c>
      <c r="C6327" s="3">
        <v>2018.0</v>
      </c>
      <c r="D6327" s="3">
        <v>45.58</v>
      </c>
      <c r="E6327" s="3">
        <v>66.36</v>
      </c>
      <c r="F6327" s="3">
        <v>-0.222348</v>
      </c>
      <c r="G6327" s="3">
        <v>0.1</v>
      </c>
      <c r="H6327" s="3">
        <v>5764.28</v>
      </c>
      <c r="I6327" s="3">
        <v>2706.82</v>
      </c>
      <c r="J6327" s="3">
        <v>-25.59</v>
      </c>
      <c r="K6327" s="3">
        <v>11456.72</v>
      </c>
      <c r="L6327" s="3">
        <v>17.84</v>
      </c>
      <c r="M6327" s="3">
        <v>48.52</v>
      </c>
      <c r="N6327" s="3">
        <v>22.23</v>
      </c>
      <c r="O6327" s="3">
        <v>6.08</v>
      </c>
      <c r="P6327" s="3">
        <v>4.6</v>
      </c>
      <c r="Q6327" s="3">
        <v>54.21</v>
      </c>
      <c r="R6327" s="3">
        <v>11.92</v>
      </c>
      <c r="S6327" s="3">
        <v>29.27</v>
      </c>
      <c r="T6327" s="3">
        <v>1673.34052725423</v>
      </c>
      <c r="U6327" s="3">
        <v>1674.2739</v>
      </c>
    </row>
    <row r="6328" hidden="1">
      <c r="A6328" s="10" t="str">
        <f t="shared" si="1"/>
        <v>Madagascar2018</v>
      </c>
      <c r="B6328" s="1" t="s">
        <v>126</v>
      </c>
      <c r="C6328" s="3">
        <v>2018.0</v>
      </c>
      <c r="D6328" s="3">
        <v>51.45</v>
      </c>
      <c r="E6328" s="3">
        <v>65.29</v>
      </c>
      <c r="F6328" s="3">
        <v>-1.056786</v>
      </c>
      <c r="G6328" s="3">
        <v>0.1</v>
      </c>
      <c r="H6328" s="3">
        <v>4081.65</v>
      </c>
      <c r="I6328" s="3">
        <v>3133.02</v>
      </c>
      <c r="J6328" s="3">
        <v>-5.14</v>
      </c>
      <c r="K6328" s="3">
        <v>13853.43</v>
      </c>
      <c r="L6328" s="3">
        <v>17.87</v>
      </c>
      <c r="M6328" s="3">
        <v>47.42</v>
      </c>
      <c r="N6328" s="3">
        <v>29.72</v>
      </c>
      <c r="O6328" s="3">
        <v>4.76</v>
      </c>
      <c r="P6328" s="3">
        <v>1.35</v>
      </c>
      <c r="Q6328" s="3">
        <v>57.1</v>
      </c>
      <c r="R6328" s="3">
        <v>23.28</v>
      </c>
      <c r="S6328" s="3">
        <v>18.09</v>
      </c>
      <c r="T6328" s="3">
        <v>1534.78870818123</v>
      </c>
      <c r="U6328" s="3">
        <v>2163.4745</v>
      </c>
    </row>
    <row r="6329" hidden="1">
      <c r="A6329" s="10" t="str">
        <f t="shared" si="1"/>
        <v>Maldives2018</v>
      </c>
      <c r="B6329" s="1" t="s">
        <v>129</v>
      </c>
      <c r="C6329" s="3">
        <v>2018.0</v>
      </c>
      <c r="D6329" s="3">
        <v>98.21</v>
      </c>
      <c r="E6329" s="3">
        <v>71.81</v>
      </c>
      <c r="F6329" s="2"/>
      <c r="G6329" s="3">
        <v>0.09</v>
      </c>
      <c r="H6329" s="3">
        <v>2961.03</v>
      </c>
      <c r="I6329" s="3">
        <v>181.71</v>
      </c>
      <c r="J6329" s="3">
        <v>-13.61</v>
      </c>
      <c r="K6329" s="3">
        <v>5299.77</v>
      </c>
      <c r="L6329" s="3">
        <v>22.29</v>
      </c>
      <c r="M6329" s="3">
        <v>49.52</v>
      </c>
      <c r="N6329" s="3">
        <v>16.24</v>
      </c>
      <c r="O6329" s="3">
        <v>11.95</v>
      </c>
      <c r="P6329" s="2"/>
      <c r="Q6329" s="3">
        <v>22.7</v>
      </c>
      <c r="R6329" s="3">
        <v>4.89</v>
      </c>
      <c r="S6329" s="3">
        <v>72.41</v>
      </c>
      <c r="T6329" s="3">
        <v>1714.78828363576</v>
      </c>
      <c r="U6329" s="3">
        <v>6054.321</v>
      </c>
    </row>
    <row r="6330" hidden="1">
      <c r="A6330" s="10" t="str">
        <f t="shared" si="1"/>
        <v>Mexico2018</v>
      </c>
      <c r="B6330" s="1" t="s">
        <v>136</v>
      </c>
      <c r="C6330" s="3">
        <v>2018.0</v>
      </c>
      <c r="D6330" s="3">
        <v>16.35</v>
      </c>
      <c r="E6330" s="3">
        <v>71.07</v>
      </c>
      <c r="F6330" s="3">
        <v>1.272851</v>
      </c>
      <c r="G6330" s="3">
        <v>0.52</v>
      </c>
      <c r="H6330" s="3">
        <v>464294.26</v>
      </c>
      <c r="I6330" s="3">
        <v>450684.02</v>
      </c>
      <c r="J6330" s="3">
        <v>-2.04</v>
      </c>
      <c r="K6330" s="3">
        <v>1222350.0</v>
      </c>
      <c r="L6330" s="3">
        <v>43.47</v>
      </c>
      <c r="M6330" s="3">
        <v>27.6</v>
      </c>
      <c r="N6330" s="3">
        <v>17.24</v>
      </c>
      <c r="O6330" s="3">
        <v>4.08</v>
      </c>
      <c r="P6330" s="3">
        <v>45.78</v>
      </c>
      <c r="Q6330" s="3">
        <v>28.94</v>
      </c>
      <c r="R6330" s="3">
        <v>6.43</v>
      </c>
      <c r="S6330" s="3">
        <v>10.99</v>
      </c>
      <c r="T6330" s="3">
        <v>2622.15093339092</v>
      </c>
      <c r="U6330" s="3">
        <v>2099.5145</v>
      </c>
    </row>
    <row r="6331" hidden="1">
      <c r="A6331" s="10" t="str">
        <f t="shared" si="1"/>
        <v>North Macedonia2018</v>
      </c>
      <c r="B6331" s="1" t="s">
        <v>155</v>
      </c>
      <c r="C6331" s="3">
        <v>2018.0</v>
      </c>
      <c r="D6331" s="3">
        <v>16.01</v>
      </c>
      <c r="E6331" s="3">
        <v>55.22</v>
      </c>
      <c r="F6331" s="3">
        <v>0.056548</v>
      </c>
      <c r="G6331" s="3">
        <v>0.2</v>
      </c>
      <c r="H6331" s="3">
        <v>9051.68</v>
      </c>
      <c r="I6331" s="3">
        <v>6906.34</v>
      </c>
      <c r="J6331" s="3">
        <v>-12.46</v>
      </c>
      <c r="K6331" s="3">
        <v>12683.07</v>
      </c>
      <c r="L6331" s="3">
        <v>16.93</v>
      </c>
      <c r="M6331" s="3">
        <v>38.29</v>
      </c>
      <c r="N6331" s="3">
        <v>38.71</v>
      </c>
      <c r="O6331" s="3">
        <v>6.01</v>
      </c>
      <c r="P6331" s="3">
        <v>22.11</v>
      </c>
      <c r="Q6331" s="3">
        <v>31.0</v>
      </c>
      <c r="R6331" s="3">
        <v>37.31</v>
      </c>
      <c r="S6331" s="3">
        <v>9.51</v>
      </c>
      <c r="T6331" s="3">
        <v>0.0</v>
      </c>
      <c r="U6331" s="3">
        <v>1568.733</v>
      </c>
    </row>
    <row r="6332" hidden="1">
      <c r="A6332" s="10" t="str">
        <f t="shared" si="1"/>
        <v>Mali2018</v>
      </c>
      <c r="B6332" s="1" t="s">
        <v>130</v>
      </c>
      <c r="C6332" s="3">
        <v>2018.0</v>
      </c>
      <c r="D6332" s="3">
        <v>0.0</v>
      </c>
      <c r="E6332" s="3">
        <v>0.0</v>
      </c>
      <c r="F6332" s="3">
        <v>-0.805876</v>
      </c>
      <c r="G6332" s="2"/>
      <c r="H6332" s="2"/>
      <c r="I6332" s="2"/>
      <c r="J6332" s="3">
        <v>-11.1</v>
      </c>
      <c r="K6332" s="3">
        <v>17070.76</v>
      </c>
      <c r="L6332" s="2"/>
      <c r="M6332" s="2"/>
      <c r="N6332" s="2"/>
      <c r="O6332" s="2"/>
      <c r="P6332" s="2"/>
      <c r="Q6332" s="2"/>
      <c r="R6332" s="2"/>
      <c r="S6332" s="2"/>
      <c r="T6332" s="3">
        <v>1760.49126080201</v>
      </c>
      <c r="U6332" s="3">
        <v>0.0</v>
      </c>
    </row>
    <row r="6333" hidden="1">
      <c r="A6333" s="10" t="str">
        <f t="shared" si="1"/>
        <v>Malta2018</v>
      </c>
      <c r="B6333" s="1" t="s">
        <v>131</v>
      </c>
      <c r="C6333" s="3">
        <v>2018.0</v>
      </c>
      <c r="D6333" s="3">
        <v>43.47</v>
      </c>
      <c r="E6333" s="3">
        <v>83.72</v>
      </c>
      <c r="F6333" s="2"/>
      <c r="G6333" s="3">
        <v>0.04</v>
      </c>
      <c r="H6333" s="3">
        <v>7204.02</v>
      </c>
      <c r="I6333" s="3">
        <v>3868.51</v>
      </c>
      <c r="J6333" s="3">
        <v>15.6</v>
      </c>
      <c r="K6333" s="3">
        <v>14750.79</v>
      </c>
      <c r="L6333" s="3">
        <v>21.37</v>
      </c>
      <c r="M6333" s="3">
        <v>62.35</v>
      </c>
      <c r="N6333" s="3">
        <v>11.13</v>
      </c>
      <c r="O6333" s="3">
        <v>5.1</v>
      </c>
      <c r="P6333" s="3">
        <v>27.86</v>
      </c>
      <c r="Q6333" s="3">
        <v>57.3</v>
      </c>
      <c r="R6333" s="3">
        <v>8.8</v>
      </c>
      <c r="S6333" s="3">
        <v>5.09</v>
      </c>
      <c r="T6333" s="3">
        <v>1980.51731621244</v>
      </c>
      <c r="U6333" s="3">
        <v>1865.6357</v>
      </c>
    </row>
    <row r="6334" hidden="1">
      <c r="A6334" s="10" t="str">
        <f t="shared" si="1"/>
        <v>Myanmar2018</v>
      </c>
      <c r="B6334" s="1" t="s">
        <v>144</v>
      </c>
      <c r="C6334" s="3">
        <v>2018.0</v>
      </c>
      <c r="D6334" s="3">
        <v>51.29</v>
      </c>
      <c r="E6334" s="3">
        <v>66.92</v>
      </c>
      <c r="F6334" s="3">
        <v>-0.997047</v>
      </c>
      <c r="G6334" s="3">
        <v>0.13</v>
      </c>
      <c r="H6334" s="3">
        <v>19353.89</v>
      </c>
      <c r="I6334" s="3">
        <v>16694.86</v>
      </c>
      <c r="J6334" s="3">
        <v>0.09</v>
      </c>
      <c r="K6334" s="3">
        <v>76168.04</v>
      </c>
      <c r="L6334" s="3">
        <v>23.86</v>
      </c>
      <c r="M6334" s="3">
        <v>43.06</v>
      </c>
      <c r="N6334" s="3">
        <v>30.07</v>
      </c>
      <c r="O6334" s="3">
        <v>2.92</v>
      </c>
      <c r="P6334" s="3">
        <v>4.0</v>
      </c>
      <c r="Q6334" s="3">
        <v>56.97</v>
      </c>
      <c r="R6334" s="3">
        <v>20.94</v>
      </c>
      <c r="S6334" s="3">
        <v>17.81</v>
      </c>
      <c r="T6334" s="3">
        <v>1749.8438574275</v>
      </c>
      <c r="U6334" s="3">
        <v>1544.5706</v>
      </c>
    </row>
    <row r="6335" hidden="1">
      <c r="A6335" s="10" t="str">
        <f t="shared" si="1"/>
        <v>Mongolia2018</v>
      </c>
      <c r="B6335" s="1" t="s">
        <v>139</v>
      </c>
      <c r="C6335" s="3">
        <v>2018.0</v>
      </c>
      <c r="D6335" s="3">
        <v>89.67</v>
      </c>
      <c r="E6335" s="3">
        <v>80.49</v>
      </c>
      <c r="F6335" s="3">
        <v>-0.892013</v>
      </c>
      <c r="G6335" s="3">
        <v>0.74</v>
      </c>
      <c r="H6335" s="3">
        <v>5874.79</v>
      </c>
      <c r="I6335" s="3">
        <v>7011.76</v>
      </c>
      <c r="J6335" s="3">
        <v>-5.55</v>
      </c>
      <c r="K6335" s="3">
        <v>13108.77</v>
      </c>
      <c r="L6335" s="3">
        <v>30.32</v>
      </c>
      <c r="M6335" s="3">
        <v>50.17</v>
      </c>
      <c r="N6335" s="3">
        <v>16.44</v>
      </c>
      <c r="O6335" s="3">
        <v>3.08</v>
      </c>
      <c r="P6335" s="3">
        <v>0.72</v>
      </c>
      <c r="Q6335" s="3">
        <v>2.23</v>
      </c>
      <c r="R6335" s="3">
        <v>4.56</v>
      </c>
      <c r="S6335" s="3">
        <v>92.48</v>
      </c>
      <c r="T6335" s="3">
        <v>2142.81267419438</v>
      </c>
      <c r="U6335" s="3">
        <v>3804.9328</v>
      </c>
    </row>
    <row r="6336" hidden="1">
      <c r="A6336" s="10" t="str">
        <f t="shared" si="1"/>
        <v>Montenegro2018</v>
      </c>
      <c r="B6336" s="1" t="s">
        <v>140</v>
      </c>
      <c r="C6336" s="3">
        <v>2018.0</v>
      </c>
      <c r="D6336" s="3">
        <v>49.15</v>
      </c>
      <c r="E6336" s="3">
        <v>73.31</v>
      </c>
      <c r="F6336" s="2"/>
      <c r="G6336" s="3">
        <v>0.06</v>
      </c>
      <c r="H6336" s="3">
        <v>3002.86</v>
      </c>
      <c r="I6336" s="3">
        <v>466.0</v>
      </c>
      <c r="J6336" s="3">
        <v>-23.86</v>
      </c>
      <c r="K6336" s="3">
        <v>5504.26</v>
      </c>
      <c r="L6336" s="3">
        <v>19.44</v>
      </c>
      <c r="M6336" s="3">
        <v>53.87</v>
      </c>
      <c r="N6336" s="3">
        <v>18.29</v>
      </c>
      <c r="O6336" s="3">
        <v>8.39</v>
      </c>
      <c r="P6336" s="3">
        <v>7.11</v>
      </c>
      <c r="Q6336" s="3">
        <v>26.96</v>
      </c>
      <c r="R6336" s="3">
        <v>48.31</v>
      </c>
      <c r="S6336" s="3">
        <v>17.62</v>
      </c>
      <c r="T6336" s="3">
        <v>1715.53076736362</v>
      </c>
      <c r="U6336" s="3">
        <v>1640.3223</v>
      </c>
    </row>
    <row r="6337" hidden="1">
      <c r="A6337" s="10" t="str">
        <f t="shared" si="1"/>
        <v>Mozambique2018</v>
      </c>
      <c r="B6337" s="1" t="s">
        <v>143</v>
      </c>
      <c r="C6337" s="3">
        <v>2018.0</v>
      </c>
      <c r="D6337" s="3">
        <v>65.25</v>
      </c>
      <c r="E6337" s="3">
        <v>66.13</v>
      </c>
      <c r="F6337" s="3">
        <v>-1.253762</v>
      </c>
      <c r="G6337" s="3">
        <v>0.07</v>
      </c>
      <c r="H6337" s="3">
        <v>6785.55</v>
      </c>
      <c r="I6337" s="3">
        <v>5195.58</v>
      </c>
      <c r="J6337" s="3">
        <v>-37.46</v>
      </c>
      <c r="K6337" s="3">
        <v>14845.87</v>
      </c>
      <c r="L6337" s="3">
        <v>23.16</v>
      </c>
      <c r="M6337" s="3">
        <v>42.97</v>
      </c>
      <c r="N6337" s="3">
        <v>26.37</v>
      </c>
      <c r="O6337" s="3">
        <v>5.51</v>
      </c>
      <c r="P6337" s="3">
        <v>1.39</v>
      </c>
      <c r="Q6337" s="3">
        <v>9.2</v>
      </c>
      <c r="R6337" s="3">
        <v>59.16</v>
      </c>
      <c r="S6337" s="3">
        <v>27.4</v>
      </c>
      <c r="T6337" s="3">
        <v>1574.2399288784</v>
      </c>
      <c r="U6337" s="3">
        <v>2988.3461</v>
      </c>
    </row>
    <row r="6338" hidden="1">
      <c r="A6338" s="10" t="str">
        <f t="shared" si="1"/>
        <v>Mauritania2018</v>
      </c>
      <c r="B6338" s="1" t="s">
        <v>133</v>
      </c>
      <c r="C6338" s="3">
        <v>2018.0</v>
      </c>
      <c r="D6338" s="3">
        <v>89.55</v>
      </c>
      <c r="E6338" s="3">
        <v>79.05</v>
      </c>
      <c r="F6338" s="3">
        <v>-1.219419</v>
      </c>
      <c r="G6338" s="3">
        <v>0.13</v>
      </c>
      <c r="H6338" s="3">
        <v>3183.16</v>
      </c>
      <c r="I6338" s="3">
        <v>2051.85</v>
      </c>
      <c r="J6338" s="3">
        <v>-18.02</v>
      </c>
      <c r="K6338" s="3">
        <v>7049.17</v>
      </c>
      <c r="L6338" s="3">
        <v>23.22</v>
      </c>
      <c r="M6338" s="3">
        <v>55.83</v>
      </c>
      <c r="N6338" s="3">
        <v>12.19</v>
      </c>
      <c r="O6338" s="3">
        <v>8.75</v>
      </c>
      <c r="P6338" s="3">
        <v>0.0</v>
      </c>
      <c r="Q6338" s="3">
        <v>0.39</v>
      </c>
      <c r="R6338" s="3">
        <v>42.51</v>
      </c>
      <c r="S6338" s="3">
        <v>57.1</v>
      </c>
      <c r="T6338" s="3">
        <v>1965.5411450999</v>
      </c>
      <c r="U6338" s="3">
        <v>3348.1297</v>
      </c>
    </row>
    <row r="6339" hidden="1">
      <c r="A6339" s="10" t="str">
        <f t="shared" si="1"/>
        <v>Montserrat2018</v>
      </c>
      <c r="B6339" s="1" t="s">
        <v>141</v>
      </c>
      <c r="C6339" s="3">
        <v>2018.0</v>
      </c>
      <c r="D6339" s="3">
        <v>0.0</v>
      </c>
      <c r="E6339" s="3">
        <v>0.0</v>
      </c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3">
        <v>1728.65152837043</v>
      </c>
      <c r="U6339" s="3">
        <v>0.0</v>
      </c>
    </row>
    <row r="6340" hidden="1">
      <c r="A6340" s="10" t="str">
        <f t="shared" si="1"/>
        <v>Martinique2018</v>
      </c>
      <c r="B6340" s="1" t="s">
        <v>132</v>
      </c>
      <c r="C6340" s="3">
        <v>2018.0</v>
      </c>
      <c r="D6340" s="3">
        <v>0.0</v>
      </c>
      <c r="E6340" s="3">
        <v>0.0</v>
      </c>
      <c r="F6340" s="2"/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3">
        <v>0.0</v>
      </c>
      <c r="U6340" s="3">
        <v>0.0</v>
      </c>
    </row>
    <row r="6341" hidden="1">
      <c r="A6341" s="10" t="str">
        <f t="shared" si="1"/>
        <v>Mauritius2018</v>
      </c>
      <c r="B6341" s="1" t="s">
        <v>134</v>
      </c>
      <c r="C6341" s="3">
        <v>2018.0</v>
      </c>
      <c r="D6341" s="3">
        <v>40.47</v>
      </c>
      <c r="E6341" s="3">
        <v>69.29</v>
      </c>
      <c r="F6341" s="3">
        <v>-0.268625</v>
      </c>
      <c r="G6341" s="3">
        <v>0.05</v>
      </c>
      <c r="H6341" s="3">
        <v>5669.33</v>
      </c>
      <c r="I6341" s="3">
        <v>1987.67</v>
      </c>
      <c r="J6341" s="3">
        <v>-13.06</v>
      </c>
      <c r="K6341" s="3">
        <v>14181.95</v>
      </c>
      <c r="L6341" s="3">
        <v>17.44</v>
      </c>
      <c r="M6341" s="3">
        <v>51.85</v>
      </c>
      <c r="N6341" s="3">
        <v>17.29</v>
      </c>
      <c r="O6341" s="3">
        <v>13.42</v>
      </c>
      <c r="P6341" s="3">
        <v>3.88</v>
      </c>
      <c r="Q6341" s="3">
        <v>66.31</v>
      </c>
      <c r="R6341" s="3">
        <v>19.35</v>
      </c>
      <c r="S6341" s="3">
        <v>10.47</v>
      </c>
      <c r="T6341" s="3">
        <v>1583.95578516951</v>
      </c>
      <c r="U6341" s="3">
        <v>2196.9612</v>
      </c>
    </row>
    <row r="6342" hidden="1">
      <c r="A6342" s="10" t="str">
        <f t="shared" si="1"/>
        <v>Malawi2018</v>
      </c>
      <c r="B6342" s="1" t="s">
        <v>127</v>
      </c>
      <c r="C6342" s="3">
        <v>2018.0</v>
      </c>
      <c r="D6342" s="3">
        <v>93.25</v>
      </c>
      <c r="E6342" s="3">
        <v>68.37</v>
      </c>
      <c r="F6342" s="3">
        <v>-0.717512</v>
      </c>
      <c r="G6342" s="3">
        <v>0.07</v>
      </c>
      <c r="H6342" s="3">
        <v>2706.45</v>
      </c>
      <c r="I6342" s="3">
        <v>879.97</v>
      </c>
      <c r="J6342" s="3">
        <v>-7.22</v>
      </c>
      <c r="K6342" s="3">
        <v>6917.3</v>
      </c>
      <c r="L6342" s="3">
        <v>21.34</v>
      </c>
      <c r="M6342" s="3">
        <v>47.03</v>
      </c>
      <c r="N6342" s="3">
        <v>27.17</v>
      </c>
      <c r="O6342" s="3">
        <v>4.2</v>
      </c>
      <c r="P6342" s="3">
        <v>2.11</v>
      </c>
      <c r="Q6342" s="3">
        <v>16.74</v>
      </c>
      <c r="R6342" s="3">
        <v>13.8</v>
      </c>
      <c r="S6342" s="3">
        <v>67.34</v>
      </c>
      <c r="T6342" s="3">
        <v>1729.86766086321</v>
      </c>
      <c r="U6342" s="3">
        <v>5184.5899</v>
      </c>
    </row>
    <row r="6343" hidden="1">
      <c r="A6343" s="10" t="str">
        <f t="shared" si="1"/>
        <v>Malaysia2018</v>
      </c>
      <c r="B6343" s="1" t="s">
        <v>128</v>
      </c>
      <c r="C6343" s="3">
        <v>2018.0</v>
      </c>
      <c r="D6343" s="3">
        <v>27.75</v>
      </c>
      <c r="E6343" s="3">
        <v>66.14</v>
      </c>
      <c r="F6343" s="3">
        <v>1.047185</v>
      </c>
      <c r="G6343" s="3">
        <v>0.08</v>
      </c>
      <c r="H6343" s="3">
        <v>217358.26</v>
      </c>
      <c r="I6343" s="3">
        <v>247323.67</v>
      </c>
      <c r="J6343" s="3">
        <v>6.71</v>
      </c>
      <c r="K6343" s="3">
        <v>358715.0</v>
      </c>
      <c r="L6343" s="3">
        <v>42.59</v>
      </c>
      <c r="M6343" s="3">
        <v>23.55</v>
      </c>
      <c r="N6343" s="3">
        <v>23.57</v>
      </c>
      <c r="O6343" s="3">
        <v>9.83</v>
      </c>
      <c r="P6343" s="3">
        <v>43.67</v>
      </c>
      <c r="Q6343" s="3">
        <v>29.74</v>
      </c>
      <c r="R6343" s="3">
        <v>19.75</v>
      </c>
      <c r="S6343" s="3">
        <v>6.21</v>
      </c>
      <c r="T6343" s="3">
        <v>2397.68414807668</v>
      </c>
      <c r="U6343" s="3">
        <v>2357.7929</v>
      </c>
    </row>
    <row r="6344" hidden="1">
      <c r="A6344" s="10" t="str">
        <f t="shared" si="1"/>
        <v>Mayotte2018</v>
      </c>
      <c r="B6344" s="1" t="s">
        <v>135</v>
      </c>
      <c r="C6344" s="3">
        <v>2018.0</v>
      </c>
      <c r="D6344" s="3">
        <v>0.0</v>
      </c>
      <c r="E6344" s="3">
        <v>0.0</v>
      </c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3">
        <v>0.0</v>
      </c>
      <c r="U6344" s="3">
        <v>0.0</v>
      </c>
    </row>
    <row r="6345" hidden="1">
      <c r="A6345" s="10" t="str">
        <f t="shared" si="1"/>
        <v>North America2018</v>
      </c>
      <c r="B6345" s="1" t="s">
        <v>154</v>
      </c>
      <c r="C6345" s="3">
        <v>2018.0</v>
      </c>
      <c r="D6345" s="3">
        <v>27.48</v>
      </c>
      <c r="E6345" s="3">
        <v>70.93</v>
      </c>
      <c r="F6345" s="2"/>
      <c r="G6345" s="2"/>
      <c r="H6345" s="3">
        <v>3072450.11</v>
      </c>
      <c r="I6345" s="3">
        <v>2115708.23</v>
      </c>
      <c r="J6345" s="3">
        <v>-2.86</v>
      </c>
      <c r="K6345" s="3">
        <v>2.23036E7</v>
      </c>
      <c r="L6345" s="3">
        <v>34.66</v>
      </c>
      <c r="M6345" s="3">
        <v>36.27</v>
      </c>
      <c r="N6345" s="3">
        <v>15.68</v>
      </c>
      <c r="O6345" s="3">
        <v>9.53</v>
      </c>
      <c r="P6345" s="3">
        <v>29.34</v>
      </c>
      <c r="Q6345" s="3">
        <v>26.06</v>
      </c>
      <c r="R6345" s="3">
        <v>20.51</v>
      </c>
      <c r="S6345" s="3">
        <v>14.64</v>
      </c>
      <c r="T6345" s="3">
        <v>0.0</v>
      </c>
      <c r="U6345" s="3">
        <v>1178.9164</v>
      </c>
    </row>
    <row r="6346" hidden="1">
      <c r="A6346" s="10" t="str">
        <f t="shared" si="1"/>
        <v>Namibia2018</v>
      </c>
      <c r="B6346" s="1" t="s">
        <v>145</v>
      </c>
      <c r="C6346" s="3">
        <v>2018.0</v>
      </c>
      <c r="D6346" s="3">
        <v>30.37</v>
      </c>
      <c r="E6346" s="3">
        <v>63.11</v>
      </c>
      <c r="F6346" s="3">
        <v>-0.454126</v>
      </c>
      <c r="G6346" s="3">
        <v>0.09</v>
      </c>
      <c r="H6346" s="3">
        <v>8288.94</v>
      </c>
      <c r="I6346" s="3">
        <v>7488.3</v>
      </c>
      <c r="J6346" s="3">
        <v>-10.06</v>
      </c>
      <c r="K6346" s="3">
        <v>13454.21</v>
      </c>
      <c r="L6346" s="3">
        <v>26.2</v>
      </c>
      <c r="M6346" s="3">
        <v>36.91</v>
      </c>
      <c r="N6346" s="3">
        <v>24.02</v>
      </c>
      <c r="O6346" s="3">
        <v>12.19</v>
      </c>
      <c r="P6346" s="3">
        <v>15.1</v>
      </c>
      <c r="Q6346" s="3">
        <v>5.46</v>
      </c>
      <c r="R6346" s="3">
        <v>32.54</v>
      </c>
      <c r="S6346" s="3">
        <v>45.74</v>
      </c>
      <c r="T6346" s="3">
        <v>1659.11254539414</v>
      </c>
      <c r="U6346" s="3">
        <v>1826.6862</v>
      </c>
    </row>
    <row r="6347" hidden="1">
      <c r="A6347" s="10" t="str">
        <f t="shared" si="1"/>
        <v>New Caledonia2018</v>
      </c>
      <c r="B6347" s="1" t="s">
        <v>149</v>
      </c>
      <c r="C6347" s="3">
        <v>2018.0</v>
      </c>
      <c r="D6347" s="3">
        <v>0.0</v>
      </c>
      <c r="E6347" s="3">
        <v>0.0</v>
      </c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3">
        <v>0.0</v>
      </c>
      <c r="U6347" s="3">
        <v>0.0</v>
      </c>
    </row>
    <row r="6348" hidden="1">
      <c r="A6348" s="10" t="str">
        <f t="shared" si="1"/>
        <v>Niger2018</v>
      </c>
      <c r="B6348" s="1" t="s">
        <v>152</v>
      </c>
      <c r="C6348" s="3">
        <v>2018.0</v>
      </c>
      <c r="D6348" s="3">
        <v>76.09</v>
      </c>
      <c r="E6348" s="3">
        <v>67.16</v>
      </c>
      <c r="F6348" s="2"/>
      <c r="G6348" s="3">
        <v>0.33</v>
      </c>
      <c r="H6348" s="3">
        <v>2645.97</v>
      </c>
      <c r="I6348" s="3">
        <v>1564.63</v>
      </c>
      <c r="J6348" s="3">
        <v>-14.93</v>
      </c>
      <c r="K6348" s="3">
        <v>12846.95</v>
      </c>
      <c r="L6348" s="3">
        <v>27.5</v>
      </c>
      <c r="M6348" s="3">
        <v>39.66</v>
      </c>
      <c r="N6348" s="3">
        <v>29.45</v>
      </c>
      <c r="O6348" s="3">
        <v>3.16</v>
      </c>
      <c r="P6348" s="3">
        <v>1.68</v>
      </c>
      <c r="Q6348" s="3">
        <v>48.15</v>
      </c>
      <c r="R6348" s="3">
        <v>19.12</v>
      </c>
      <c r="S6348" s="3">
        <v>31.05</v>
      </c>
      <c r="T6348" s="3">
        <v>2060.36100565958</v>
      </c>
      <c r="U6348" s="3">
        <v>1961.9899</v>
      </c>
    </row>
    <row r="6349" hidden="1">
      <c r="A6349" s="10" t="str">
        <f t="shared" si="1"/>
        <v>Nigeria2018</v>
      </c>
      <c r="B6349" s="1" t="s">
        <v>153</v>
      </c>
      <c r="C6349" s="3">
        <v>2018.0</v>
      </c>
      <c r="D6349" s="3">
        <v>96.34</v>
      </c>
      <c r="E6349" s="3">
        <v>74.18</v>
      </c>
      <c r="F6349" s="3">
        <v>-1.839074</v>
      </c>
      <c r="G6349" s="3">
        <v>0.08</v>
      </c>
      <c r="H6349" s="3">
        <v>43011.52</v>
      </c>
      <c r="I6349" s="3">
        <v>62399.74</v>
      </c>
      <c r="J6349" s="3">
        <v>-2.01</v>
      </c>
      <c r="K6349" s="3">
        <v>397190.0</v>
      </c>
      <c r="L6349" s="3">
        <v>32.81</v>
      </c>
      <c r="M6349" s="3">
        <v>41.37</v>
      </c>
      <c r="N6349" s="3">
        <v>19.71</v>
      </c>
      <c r="O6349" s="3">
        <v>6.1</v>
      </c>
      <c r="P6349" s="3">
        <v>2.07</v>
      </c>
      <c r="Q6349" s="3">
        <v>11.87</v>
      </c>
      <c r="R6349" s="3">
        <v>2.05</v>
      </c>
      <c r="S6349" s="3">
        <v>83.96</v>
      </c>
      <c r="T6349" s="3">
        <v>2045.42694985517</v>
      </c>
      <c r="U6349" s="3">
        <v>8864.7776</v>
      </c>
    </row>
    <row r="6350" hidden="1">
      <c r="A6350" s="10" t="str">
        <f t="shared" si="1"/>
        <v>Nicaragua2018</v>
      </c>
      <c r="B6350" s="1" t="s">
        <v>151</v>
      </c>
      <c r="C6350" s="3">
        <v>2018.0</v>
      </c>
      <c r="D6350" s="3">
        <v>47.9</v>
      </c>
      <c r="E6350" s="3">
        <v>64.3</v>
      </c>
      <c r="F6350" s="3">
        <v>-0.878879</v>
      </c>
      <c r="G6350" s="3">
        <v>0.41</v>
      </c>
      <c r="H6350" s="3">
        <v>7351.0</v>
      </c>
      <c r="I6350" s="3">
        <v>5013.91</v>
      </c>
      <c r="J6350" s="3">
        <v>-9.32</v>
      </c>
      <c r="K6350" s="3">
        <v>13063.9</v>
      </c>
      <c r="L6350" s="3">
        <v>14.03</v>
      </c>
      <c r="M6350" s="3">
        <v>50.27</v>
      </c>
      <c r="N6350" s="3">
        <v>25.88</v>
      </c>
      <c r="O6350" s="3">
        <v>9.8</v>
      </c>
      <c r="P6350" s="3">
        <v>0.87</v>
      </c>
      <c r="Q6350" s="3">
        <v>52.84</v>
      </c>
      <c r="R6350" s="3">
        <v>16.11</v>
      </c>
      <c r="S6350" s="3">
        <v>30.17</v>
      </c>
      <c r="T6350" s="3">
        <v>1686.24769417459</v>
      </c>
      <c r="U6350" s="3">
        <v>1805.6677</v>
      </c>
    </row>
    <row r="6351" hidden="1">
      <c r="A6351" s="10" t="str">
        <f t="shared" si="1"/>
        <v>Netherlands2018</v>
      </c>
      <c r="B6351" s="1" t="s">
        <v>147</v>
      </c>
      <c r="C6351" s="3">
        <v>2018.0</v>
      </c>
      <c r="D6351" s="3">
        <v>33.83</v>
      </c>
      <c r="E6351" s="3">
        <v>63.01</v>
      </c>
      <c r="F6351" s="3">
        <v>1.060964</v>
      </c>
      <c r="G6351" s="3">
        <v>0.09</v>
      </c>
      <c r="H6351" s="3">
        <v>521041.17</v>
      </c>
      <c r="I6351" s="3">
        <v>587852.28</v>
      </c>
      <c r="J6351" s="3">
        <v>10.54</v>
      </c>
      <c r="K6351" s="3">
        <v>914043.0</v>
      </c>
      <c r="L6351" s="3">
        <v>30.39</v>
      </c>
      <c r="M6351" s="3">
        <v>32.62</v>
      </c>
      <c r="N6351" s="3">
        <v>18.21</v>
      </c>
      <c r="O6351" s="3">
        <v>14.76</v>
      </c>
      <c r="P6351" s="3">
        <v>29.4</v>
      </c>
      <c r="Q6351" s="3">
        <v>35.8</v>
      </c>
      <c r="R6351" s="3">
        <v>20.08</v>
      </c>
      <c r="S6351" s="3">
        <v>8.79</v>
      </c>
      <c r="T6351" s="3">
        <v>1914.79515109078</v>
      </c>
      <c r="U6351" s="3">
        <v>1140.3681</v>
      </c>
    </row>
    <row r="6352" hidden="1">
      <c r="A6352" s="10" t="str">
        <f t="shared" si="1"/>
        <v>Norway2018</v>
      </c>
      <c r="B6352" s="1" t="s">
        <v>156</v>
      </c>
      <c r="C6352" s="3">
        <v>2018.0</v>
      </c>
      <c r="D6352" s="3">
        <v>74.49</v>
      </c>
      <c r="E6352" s="3">
        <v>70.15</v>
      </c>
      <c r="F6352" s="3">
        <v>0.359254</v>
      </c>
      <c r="G6352" s="3">
        <v>0.09</v>
      </c>
      <c r="H6352" s="3">
        <v>87435.0</v>
      </c>
      <c r="I6352" s="3">
        <v>123040.32</v>
      </c>
      <c r="J6352" s="3">
        <v>5.81</v>
      </c>
      <c r="K6352" s="3">
        <v>434167.0</v>
      </c>
      <c r="L6352" s="3">
        <v>30.83</v>
      </c>
      <c r="M6352" s="3">
        <v>39.32</v>
      </c>
      <c r="N6352" s="3">
        <v>21.81</v>
      </c>
      <c r="O6352" s="3">
        <v>6.98</v>
      </c>
      <c r="P6352" s="3">
        <v>8.1</v>
      </c>
      <c r="Q6352" s="3">
        <v>39.32</v>
      </c>
      <c r="R6352" s="3">
        <v>12.02</v>
      </c>
      <c r="S6352" s="3">
        <v>36.81</v>
      </c>
      <c r="T6352" s="3">
        <v>2173.81734181643</v>
      </c>
      <c r="U6352" s="3">
        <v>4087.4699</v>
      </c>
    </row>
    <row r="6353" hidden="1">
      <c r="A6353" s="10" t="str">
        <f t="shared" si="1"/>
        <v>Nepal2018</v>
      </c>
      <c r="B6353" s="1" t="s">
        <v>146</v>
      </c>
      <c r="C6353" s="3">
        <v>2018.0</v>
      </c>
      <c r="D6353" s="3">
        <v>0.0</v>
      </c>
      <c r="E6353" s="3">
        <v>0.0</v>
      </c>
      <c r="F6353" s="2"/>
      <c r="G6353" s="2"/>
      <c r="H6353" s="2"/>
      <c r="I6353" s="2"/>
      <c r="J6353" s="3">
        <v>-37.27</v>
      </c>
      <c r="K6353" s="3">
        <v>29173.51</v>
      </c>
      <c r="L6353" s="2"/>
      <c r="M6353" s="2"/>
      <c r="N6353" s="2"/>
      <c r="O6353" s="2"/>
      <c r="P6353" s="2"/>
      <c r="Q6353" s="2"/>
      <c r="R6353" s="2"/>
      <c r="S6353" s="2"/>
      <c r="T6353" s="3">
        <v>1617.82172194624</v>
      </c>
      <c r="U6353" s="3">
        <v>0.0</v>
      </c>
    </row>
    <row r="6354" hidden="1">
      <c r="A6354" s="10" t="str">
        <f t="shared" si="1"/>
        <v>New Zealand2018</v>
      </c>
      <c r="B6354" s="1" t="s">
        <v>150</v>
      </c>
      <c r="C6354" s="3">
        <v>2018.0</v>
      </c>
      <c r="D6354" s="3">
        <v>75.15</v>
      </c>
      <c r="E6354" s="3">
        <v>73.18</v>
      </c>
      <c r="F6354" s="3">
        <v>0.113398</v>
      </c>
      <c r="G6354" s="3">
        <v>0.11</v>
      </c>
      <c r="H6354" s="3">
        <v>43685.33</v>
      </c>
      <c r="I6354" s="3">
        <v>39797.0</v>
      </c>
      <c r="J6354" s="3">
        <v>0.02</v>
      </c>
      <c r="K6354" s="3">
        <v>207921.0</v>
      </c>
      <c r="L6354" s="3">
        <v>29.63</v>
      </c>
      <c r="M6354" s="3">
        <v>43.55</v>
      </c>
      <c r="N6354" s="3">
        <v>15.57</v>
      </c>
      <c r="O6354" s="3">
        <v>10.28</v>
      </c>
      <c r="P6354" s="3">
        <v>7.18</v>
      </c>
      <c r="Q6354" s="3">
        <v>27.23</v>
      </c>
      <c r="R6354" s="3">
        <v>28.33</v>
      </c>
      <c r="S6354" s="3">
        <v>33.87</v>
      </c>
      <c r="T6354" s="3">
        <v>2104.82447450781</v>
      </c>
      <c r="U6354" s="3">
        <v>2220.1972</v>
      </c>
    </row>
    <row r="6355" hidden="1">
      <c r="A6355" s="10" t="str">
        <f t="shared" si="1"/>
        <v>Other Asia, nes2018</v>
      </c>
      <c r="B6355" s="1" t="s">
        <v>159</v>
      </c>
      <c r="C6355" s="3">
        <v>2018.0</v>
      </c>
      <c r="D6355" s="3">
        <v>6.72</v>
      </c>
      <c r="E6355" s="3">
        <v>61.62</v>
      </c>
      <c r="F6355" s="2"/>
      <c r="G6355" s="3">
        <v>0.17</v>
      </c>
      <c r="H6355" s="3">
        <v>286194.74</v>
      </c>
      <c r="I6355" s="3">
        <v>335743.57</v>
      </c>
      <c r="J6355" s="2"/>
      <c r="K6355" s="2"/>
      <c r="L6355" s="3">
        <v>41.78</v>
      </c>
      <c r="M6355" s="3">
        <v>19.84</v>
      </c>
      <c r="N6355" s="3">
        <v>21.15</v>
      </c>
      <c r="O6355" s="3">
        <v>15.99</v>
      </c>
      <c r="P6355" s="3">
        <v>57.42</v>
      </c>
      <c r="Q6355" s="3">
        <v>17.64</v>
      </c>
      <c r="R6355" s="3">
        <v>23.16</v>
      </c>
      <c r="S6355" s="3">
        <v>1.25</v>
      </c>
      <c r="T6355" s="3">
        <v>2348.87839912918</v>
      </c>
      <c r="U6355" s="3">
        <v>3285.4123</v>
      </c>
    </row>
    <row r="6356" hidden="1">
      <c r="A6356" s="10" t="str">
        <f t="shared" si="1"/>
        <v>Oman2018</v>
      </c>
      <c r="B6356" s="1" t="s">
        <v>158</v>
      </c>
      <c r="C6356" s="3">
        <v>2018.0</v>
      </c>
      <c r="D6356" s="3">
        <v>77.15</v>
      </c>
      <c r="E6356" s="3">
        <v>64.33</v>
      </c>
      <c r="F6356" s="3">
        <v>-0.513727</v>
      </c>
      <c r="G6356" s="3">
        <v>0.2</v>
      </c>
      <c r="H6356" s="3">
        <v>25770.09</v>
      </c>
      <c r="I6356" s="3">
        <v>41760.98</v>
      </c>
      <c r="J6356" s="3">
        <v>13.82</v>
      </c>
      <c r="K6356" s="3">
        <v>79788.77</v>
      </c>
      <c r="L6356" s="3">
        <v>28.23</v>
      </c>
      <c r="M6356" s="3">
        <v>36.1</v>
      </c>
      <c r="N6356" s="3">
        <v>27.37</v>
      </c>
      <c r="O6356" s="3">
        <v>8.25</v>
      </c>
      <c r="P6356" s="3">
        <v>4.43</v>
      </c>
      <c r="Q6356" s="3">
        <v>29.08</v>
      </c>
      <c r="R6356" s="3">
        <v>14.22</v>
      </c>
      <c r="S6356" s="3">
        <v>52.14</v>
      </c>
      <c r="T6356" s="3">
        <v>2071.80214056123</v>
      </c>
      <c r="U6356" s="3">
        <v>4929.4056</v>
      </c>
    </row>
    <row r="6357" hidden="1">
      <c r="A6357" s="10" t="str">
        <f t="shared" si="1"/>
        <v>Pakistan2018</v>
      </c>
      <c r="B6357" s="1" t="s">
        <v>160</v>
      </c>
      <c r="C6357" s="3">
        <v>2018.0</v>
      </c>
      <c r="D6357" s="3">
        <v>27.87</v>
      </c>
      <c r="E6357" s="3">
        <v>52.62</v>
      </c>
      <c r="F6357" s="3">
        <v>-0.737637</v>
      </c>
      <c r="G6357" s="3">
        <v>0.05</v>
      </c>
      <c r="H6357" s="3">
        <v>60162.86</v>
      </c>
      <c r="I6357" s="3">
        <v>23630.89</v>
      </c>
      <c r="J6357" s="3">
        <v>-11.1</v>
      </c>
      <c r="K6357" s="3">
        <v>314568.0</v>
      </c>
      <c r="L6357" s="3">
        <v>20.71</v>
      </c>
      <c r="M6357" s="3">
        <v>31.91</v>
      </c>
      <c r="N6357" s="3">
        <v>27.81</v>
      </c>
      <c r="O6357" s="3">
        <v>19.48</v>
      </c>
      <c r="P6357" s="3">
        <v>3.28</v>
      </c>
      <c r="Q6357" s="3">
        <v>60.17</v>
      </c>
      <c r="R6357" s="3">
        <v>25.29</v>
      </c>
      <c r="S6357" s="3">
        <v>11.27</v>
      </c>
      <c r="T6357" s="3">
        <v>1691.6262990194</v>
      </c>
      <c r="U6357" s="3">
        <v>3594.7012</v>
      </c>
    </row>
    <row r="6358" hidden="1">
      <c r="A6358" s="10" t="str">
        <f t="shared" si="1"/>
        <v>Panama2018</v>
      </c>
      <c r="B6358" s="1" t="s">
        <v>162</v>
      </c>
      <c r="C6358" s="3">
        <v>2018.0</v>
      </c>
      <c r="D6358" s="3">
        <v>0.0</v>
      </c>
      <c r="E6358" s="3">
        <v>0.0</v>
      </c>
      <c r="F6358" s="3">
        <v>0.007061</v>
      </c>
      <c r="G6358" s="2"/>
      <c r="H6358" s="2"/>
      <c r="I6358" s="2"/>
      <c r="J6358" s="3">
        <v>-4.31</v>
      </c>
      <c r="K6358" s="3">
        <v>65128.2</v>
      </c>
      <c r="L6358" s="2"/>
      <c r="M6358" s="2"/>
      <c r="N6358" s="2"/>
      <c r="O6358" s="2"/>
      <c r="P6358" s="2"/>
      <c r="Q6358" s="2"/>
      <c r="R6358" s="2"/>
      <c r="S6358" s="2"/>
      <c r="T6358" s="3">
        <v>1824.19262335414</v>
      </c>
      <c r="U6358" s="3">
        <v>0.0</v>
      </c>
    </row>
    <row r="6359" hidden="1">
      <c r="A6359" s="10" t="str">
        <f t="shared" si="1"/>
        <v>Peru2018</v>
      </c>
      <c r="B6359" s="1" t="s">
        <v>165</v>
      </c>
      <c r="C6359" s="3">
        <v>2018.0</v>
      </c>
      <c r="D6359" s="3">
        <v>68.2</v>
      </c>
      <c r="E6359" s="3">
        <v>61.4</v>
      </c>
      <c r="F6359" s="3">
        <v>-0.842934</v>
      </c>
      <c r="G6359" s="3">
        <v>0.12</v>
      </c>
      <c r="H6359" s="3">
        <v>43142.52</v>
      </c>
      <c r="I6359" s="3">
        <v>48015.15</v>
      </c>
      <c r="J6359" s="3">
        <v>1.84</v>
      </c>
      <c r="K6359" s="3">
        <v>222045.0</v>
      </c>
      <c r="L6359" s="3">
        <v>26.11</v>
      </c>
      <c r="M6359" s="3">
        <v>35.29</v>
      </c>
      <c r="N6359" s="3">
        <v>25.61</v>
      </c>
      <c r="O6359" s="3">
        <v>12.99</v>
      </c>
      <c r="P6359" s="3">
        <v>1.07</v>
      </c>
      <c r="Q6359" s="3">
        <v>16.98</v>
      </c>
      <c r="R6359" s="3">
        <v>32.3</v>
      </c>
      <c r="S6359" s="3">
        <v>49.66</v>
      </c>
      <c r="T6359" s="3">
        <v>1889.55465848313</v>
      </c>
      <c r="U6359" s="3">
        <v>2039.53</v>
      </c>
    </row>
    <row r="6360" hidden="1">
      <c r="A6360" s="10" t="str">
        <f t="shared" si="1"/>
        <v>Philippines2018</v>
      </c>
      <c r="B6360" s="1" t="s">
        <v>166</v>
      </c>
      <c r="C6360" s="3">
        <v>2018.0</v>
      </c>
      <c r="D6360" s="3">
        <v>14.01</v>
      </c>
      <c r="E6360" s="3">
        <v>66.78</v>
      </c>
      <c r="F6360" s="3">
        <v>0.723365</v>
      </c>
      <c r="G6360" s="3">
        <v>0.1</v>
      </c>
      <c r="H6360" s="3">
        <v>115038.02</v>
      </c>
      <c r="I6360" s="3">
        <v>67487.67</v>
      </c>
      <c r="J6360" s="3">
        <v>-11.74</v>
      </c>
      <c r="K6360" s="3">
        <v>346842.0</v>
      </c>
      <c r="L6360" s="3">
        <v>41.21</v>
      </c>
      <c r="M6360" s="3">
        <v>25.57</v>
      </c>
      <c r="N6360" s="3">
        <v>21.57</v>
      </c>
      <c r="O6360" s="3">
        <v>11.65</v>
      </c>
      <c r="P6360" s="3">
        <v>64.86</v>
      </c>
      <c r="Q6360" s="3">
        <v>16.53</v>
      </c>
      <c r="R6360" s="3">
        <v>11.32</v>
      </c>
      <c r="S6360" s="3">
        <v>7.28</v>
      </c>
      <c r="T6360" s="3">
        <v>2468.00336095491</v>
      </c>
      <c r="U6360" s="3">
        <v>4096.5845</v>
      </c>
    </row>
    <row r="6361" hidden="1">
      <c r="A6361" s="10" t="str">
        <f t="shared" si="1"/>
        <v>Palau2018</v>
      </c>
      <c r="B6361" s="1" t="s">
        <v>161</v>
      </c>
      <c r="C6361" s="3">
        <v>2018.0</v>
      </c>
      <c r="D6361" s="3">
        <v>89.65</v>
      </c>
      <c r="E6361" s="3">
        <v>82.86</v>
      </c>
      <c r="F6361" s="2"/>
      <c r="G6361" s="3">
        <v>0.52</v>
      </c>
      <c r="H6361" s="3">
        <v>154.41</v>
      </c>
      <c r="I6361" s="3">
        <v>8.62</v>
      </c>
      <c r="J6361" s="3">
        <v>-29.88</v>
      </c>
      <c r="K6361" s="3">
        <v>280.44</v>
      </c>
      <c r="L6361" s="3">
        <v>17.49</v>
      </c>
      <c r="M6361" s="3">
        <v>65.37</v>
      </c>
      <c r="N6361" s="3">
        <v>8.9</v>
      </c>
      <c r="O6361" s="3">
        <v>6.31</v>
      </c>
      <c r="P6361" s="3">
        <v>7.37</v>
      </c>
      <c r="Q6361" s="3">
        <v>1.7</v>
      </c>
      <c r="R6361" s="3">
        <v>0.49</v>
      </c>
      <c r="S6361" s="3">
        <v>90.37</v>
      </c>
      <c r="T6361" s="3">
        <v>1698.08614918531</v>
      </c>
      <c r="U6361" s="3">
        <v>7816.2834</v>
      </c>
    </row>
    <row r="6362" hidden="1">
      <c r="A6362" s="10" t="str">
        <f t="shared" si="1"/>
        <v>Papua New Guinea2018</v>
      </c>
      <c r="B6362" s="1" t="s">
        <v>163</v>
      </c>
      <c r="C6362" s="3">
        <v>2018.0</v>
      </c>
      <c r="D6362" s="3">
        <v>0.0</v>
      </c>
      <c r="E6362" s="3">
        <v>0.0</v>
      </c>
      <c r="F6362" s="3">
        <v>-1.720831</v>
      </c>
      <c r="G6362" s="2"/>
      <c r="H6362" s="2"/>
      <c r="I6362" s="2"/>
      <c r="J6362" s="2"/>
      <c r="K6362" s="3">
        <v>24109.51</v>
      </c>
      <c r="L6362" s="2"/>
      <c r="M6362" s="2"/>
      <c r="N6362" s="2"/>
      <c r="O6362" s="2"/>
      <c r="P6362" s="2"/>
      <c r="Q6362" s="2"/>
      <c r="R6362" s="2"/>
      <c r="S6362" s="2"/>
      <c r="T6362" s="3">
        <v>0.0</v>
      </c>
      <c r="U6362" s="3">
        <v>0.0</v>
      </c>
    </row>
    <row r="6363" hidden="1">
      <c r="A6363" s="10" t="str">
        <f t="shared" si="1"/>
        <v>Poland2018</v>
      </c>
      <c r="B6363" s="1" t="s">
        <v>167</v>
      </c>
      <c r="C6363" s="3">
        <v>2018.0</v>
      </c>
      <c r="D6363" s="3">
        <v>21.56</v>
      </c>
      <c r="E6363" s="3">
        <v>62.4</v>
      </c>
      <c r="F6363" s="3">
        <v>1.132386</v>
      </c>
      <c r="G6363" s="3">
        <v>0.09</v>
      </c>
      <c r="H6363" s="3">
        <v>267699.89</v>
      </c>
      <c r="I6363" s="3">
        <v>261815.27</v>
      </c>
      <c r="J6363" s="3">
        <v>3.06</v>
      </c>
      <c r="K6363" s="3">
        <v>587412.0</v>
      </c>
      <c r="L6363" s="3">
        <v>29.76</v>
      </c>
      <c r="M6363" s="3">
        <v>32.64</v>
      </c>
      <c r="N6363" s="3">
        <v>24.03</v>
      </c>
      <c r="O6363" s="3">
        <v>12.03</v>
      </c>
      <c r="P6363" s="3">
        <v>30.07</v>
      </c>
      <c r="Q6363" s="3">
        <v>45.29</v>
      </c>
      <c r="R6363" s="3">
        <v>18.09</v>
      </c>
      <c r="S6363" s="3">
        <v>6.43</v>
      </c>
      <c r="T6363" s="3">
        <v>2100.75352842636</v>
      </c>
      <c r="U6363" s="3">
        <v>1179.9925</v>
      </c>
    </row>
    <row r="6364" hidden="1">
      <c r="A6364" s="10" t="str">
        <f t="shared" si="1"/>
        <v>Portugal2018</v>
      </c>
      <c r="B6364" s="1" t="s">
        <v>168</v>
      </c>
      <c r="C6364" s="3">
        <v>2018.0</v>
      </c>
      <c r="D6364" s="3">
        <v>28.25</v>
      </c>
      <c r="E6364" s="3">
        <v>59.61</v>
      </c>
      <c r="F6364" s="3">
        <v>0.787381</v>
      </c>
      <c r="G6364" s="3">
        <v>0.08</v>
      </c>
      <c r="H6364" s="3">
        <v>95629.3</v>
      </c>
      <c r="I6364" s="3">
        <v>74135.91</v>
      </c>
      <c r="J6364" s="3">
        <v>0.46</v>
      </c>
      <c r="K6364" s="3">
        <v>242313.0</v>
      </c>
      <c r="L6364" s="3">
        <v>24.05</v>
      </c>
      <c r="M6364" s="3">
        <v>35.56</v>
      </c>
      <c r="N6364" s="3">
        <v>23.13</v>
      </c>
      <c r="O6364" s="3">
        <v>17.21</v>
      </c>
      <c r="P6364" s="3">
        <v>20.81</v>
      </c>
      <c r="Q6364" s="3">
        <v>49.6</v>
      </c>
      <c r="R6364" s="3">
        <v>22.39</v>
      </c>
      <c r="S6364" s="3">
        <v>7.01</v>
      </c>
      <c r="T6364" s="3">
        <v>1776.40260523728</v>
      </c>
      <c r="U6364" s="3">
        <v>861.7743</v>
      </c>
    </row>
    <row r="6365" hidden="1">
      <c r="A6365" s="10" t="str">
        <f t="shared" si="1"/>
        <v>Paraguay2018</v>
      </c>
      <c r="B6365" s="1" t="s">
        <v>164</v>
      </c>
      <c r="C6365" s="3">
        <v>2018.0</v>
      </c>
      <c r="D6365" s="3">
        <v>88.43</v>
      </c>
      <c r="E6365" s="3">
        <v>76.19</v>
      </c>
      <c r="F6365" s="3">
        <v>-0.504343</v>
      </c>
      <c r="G6365" s="3">
        <v>0.13</v>
      </c>
      <c r="H6365" s="3">
        <v>13333.95</v>
      </c>
      <c r="I6365" s="3">
        <v>9042.14</v>
      </c>
      <c r="J6365" s="3">
        <v>1.17</v>
      </c>
      <c r="K6365" s="3">
        <v>40384.69</v>
      </c>
      <c r="L6365" s="3">
        <v>29.77</v>
      </c>
      <c r="M6365" s="3">
        <v>46.42</v>
      </c>
      <c r="N6365" s="3">
        <v>20.95</v>
      </c>
      <c r="O6365" s="3">
        <v>2.85</v>
      </c>
      <c r="P6365" s="3">
        <v>0.88</v>
      </c>
      <c r="Q6365" s="3">
        <v>9.51</v>
      </c>
      <c r="R6365" s="3">
        <v>44.6</v>
      </c>
      <c r="S6365" s="3">
        <v>45.01</v>
      </c>
      <c r="T6365" s="3">
        <v>2174.34929160024</v>
      </c>
      <c r="U6365" s="3">
        <v>2311.2839</v>
      </c>
    </row>
    <row r="6366" hidden="1">
      <c r="A6366" s="10" t="str">
        <f t="shared" si="1"/>
        <v>Occ.Pal.Terr2018</v>
      </c>
      <c r="B6366" s="1" t="s">
        <v>157</v>
      </c>
      <c r="C6366" s="3">
        <v>2018.0</v>
      </c>
      <c r="D6366" s="3">
        <v>32.48</v>
      </c>
      <c r="E6366" s="3">
        <v>60.64</v>
      </c>
      <c r="F6366" s="2"/>
      <c r="G6366" s="3">
        <v>0.17</v>
      </c>
      <c r="H6366" s="3">
        <v>6539.59</v>
      </c>
      <c r="I6366" s="3">
        <v>1155.63</v>
      </c>
      <c r="J6366" s="3">
        <v>-39.48</v>
      </c>
      <c r="K6366" s="3">
        <v>16276.6</v>
      </c>
      <c r="L6366" s="3">
        <v>12.78</v>
      </c>
      <c r="M6366" s="3">
        <v>47.86</v>
      </c>
      <c r="N6366" s="3">
        <v>29.25</v>
      </c>
      <c r="O6366" s="3">
        <v>10.11</v>
      </c>
      <c r="P6366" s="3">
        <v>3.74</v>
      </c>
      <c r="Q6366" s="3">
        <v>59.51</v>
      </c>
      <c r="R6366" s="3">
        <v>17.97</v>
      </c>
      <c r="S6366" s="3">
        <v>18.78</v>
      </c>
      <c r="T6366" s="3">
        <v>1514.66905363704</v>
      </c>
      <c r="U6366" s="3">
        <v>1196.0805</v>
      </c>
    </row>
    <row r="6367" hidden="1">
      <c r="A6367" s="10" t="str">
        <f t="shared" si="1"/>
        <v>French Polynesia2018</v>
      </c>
      <c r="B6367" s="1" t="s">
        <v>85</v>
      </c>
      <c r="C6367" s="3">
        <v>2018.0</v>
      </c>
      <c r="D6367" s="3">
        <v>0.0</v>
      </c>
      <c r="E6367" s="3">
        <v>0.0</v>
      </c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3">
        <v>2113.89563984097</v>
      </c>
      <c r="U6367" s="3">
        <v>0.0</v>
      </c>
    </row>
    <row r="6368" hidden="1">
      <c r="A6368" s="10" t="str">
        <f t="shared" si="1"/>
        <v>Qatar2018</v>
      </c>
      <c r="B6368" s="1" t="s">
        <v>169</v>
      </c>
      <c r="C6368" s="3">
        <v>2018.0</v>
      </c>
      <c r="D6368" s="3">
        <v>86.29</v>
      </c>
      <c r="E6368" s="3">
        <v>66.18</v>
      </c>
      <c r="F6368" s="3">
        <v>-0.291537</v>
      </c>
      <c r="G6368" s="3">
        <v>0.1</v>
      </c>
      <c r="H6368" s="3">
        <v>31695.93</v>
      </c>
      <c r="I6368" s="3">
        <v>84904.62</v>
      </c>
      <c r="J6368" s="3">
        <v>20.05</v>
      </c>
      <c r="K6368" s="3">
        <v>183335.0</v>
      </c>
      <c r="L6368" s="3">
        <v>34.07</v>
      </c>
      <c r="M6368" s="3">
        <v>32.11</v>
      </c>
      <c r="N6368" s="3">
        <v>19.98</v>
      </c>
      <c r="O6368" s="3">
        <v>8.67</v>
      </c>
      <c r="P6368" s="3">
        <v>0.64</v>
      </c>
      <c r="Q6368" s="3">
        <v>8.84</v>
      </c>
      <c r="R6368" s="3">
        <v>0.53</v>
      </c>
      <c r="S6368" s="3">
        <v>16.42</v>
      </c>
      <c r="T6368" s="3">
        <v>2327.25368560679</v>
      </c>
      <c r="U6368" s="3">
        <v>7460.9556</v>
      </c>
    </row>
    <row r="6369" hidden="1">
      <c r="A6369" s="10" t="str">
        <f t="shared" si="1"/>
        <v>Reunion2018</v>
      </c>
      <c r="B6369" s="1" t="s">
        <v>170</v>
      </c>
      <c r="C6369" s="3">
        <v>2018.0</v>
      </c>
      <c r="D6369" s="3">
        <v>0.0</v>
      </c>
      <c r="E6369" s="3">
        <v>0.0</v>
      </c>
      <c r="F6369" s="2"/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3">
        <v>0.0</v>
      </c>
      <c r="U6369" s="3">
        <v>0.0</v>
      </c>
    </row>
    <row r="6370" hidden="1">
      <c r="A6370" s="10" t="str">
        <f t="shared" si="1"/>
        <v>Romania2018</v>
      </c>
      <c r="B6370" s="1" t="s">
        <v>171</v>
      </c>
      <c r="C6370" s="3">
        <v>2018.0</v>
      </c>
      <c r="D6370" s="3">
        <v>17.05</v>
      </c>
      <c r="E6370" s="3">
        <v>66.62</v>
      </c>
      <c r="F6370" s="3">
        <v>1.145803</v>
      </c>
      <c r="G6370" s="3">
        <v>0.08</v>
      </c>
      <c r="H6370" s="3">
        <v>97877.63</v>
      </c>
      <c r="I6370" s="3">
        <v>80077.61</v>
      </c>
      <c r="J6370" s="3">
        <v>-3.41</v>
      </c>
      <c r="K6370" s="3">
        <v>241457.0</v>
      </c>
      <c r="L6370" s="3">
        <v>33.02</v>
      </c>
      <c r="M6370" s="3">
        <v>33.6</v>
      </c>
      <c r="N6370" s="3">
        <v>23.04</v>
      </c>
      <c r="O6370" s="3">
        <v>9.94</v>
      </c>
      <c r="P6370" s="3">
        <v>35.78</v>
      </c>
      <c r="Q6370" s="3">
        <v>39.7</v>
      </c>
      <c r="R6370" s="3">
        <v>16.26</v>
      </c>
      <c r="S6370" s="3">
        <v>7.41</v>
      </c>
      <c r="T6370" s="3">
        <v>2271.89743935453</v>
      </c>
      <c r="U6370" s="3">
        <v>1479.4485</v>
      </c>
    </row>
    <row r="6371" hidden="1">
      <c r="A6371" s="10" t="str">
        <f t="shared" si="1"/>
        <v>Russian Federation2018</v>
      </c>
      <c r="B6371" s="1" t="s">
        <v>172</v>
      </c>
      <c r="C6371" s="3">
        <v>2018.0</v>
      </c>
      <c r="D6371" s="3">
        <v>62.39</v>
      </c>
      <c r="E6371" s="3">
        <v>73.98</v>
      </c>
      <c r="F6371" s="3">
        <v>-0.079971</v>
      </c>
      <c r="G6371" s="3">
        <v>0.04</v>
      </c>
      <c r="H6371" s="3">
        <v>240225.76</v>
      </c>
      <c r="I6371" s="3">
        <v>451494.83</v>
      </c>
      <c r="J6371" s="3">
        <v>9.9</v>
      </c>
      <c r="K6371" s="3">
        <v>1669580.0</v>
      </c>
      <c r="L6371" s="3">
        <v>40.94</v>
      </c>
      <c r="M6371" s="3">
        <v>33.04</v>
      </c>
      <c r="N6371" s="3">
        <v>16.88</v>
      </c>
      <c r="O6371" s="3">
        <v>8.01</v>
      </c>
      <c r="P6371" s="3">
        <v>4.34</v>
      </c>
      <c r="Q6371" s="3">
        <v>23.19</v>
      </c>
      <c r="R6371" s="3">
        <v>19.35</v>
      </c>
      <c r="S6371" s="3">
        <v>39.01</v>
      </c>
      <c r="T6371" s="3">
        <v>2464.99819662722</v>
      </c>
      <c r="U6371" s="3">
        <v>3148.5567</v>
      </c>
    </row>
    <row r="6372" hidden="1">
      <c r="A6372" s="10" t="str">
        <f t="shared" si="1"/>
        <v>Rwanda2018</v>
      </c>
      <c r="B6372" s="1" t="s">
        <v>173</v>
      </c>
      <c r="C6372" s="3">
        <v>2018.0</v>
      </c>
      <c r="D6372" s="3">
        <v>72.86</v>
      </c>
      <c r="E6372" s="3">
        <v>71.62</v>
      </c>
      <c r="F6372" s="2"/>
      <c r="G6372" s="3">
        <v>0.4</v>
      </c>
      <c r="H6372" s="3">
        <v>2828.1</v>
      </c>
      <c r="I6372" s="3">
        <v>1004.2</v>
      </c>
      <c r="J6372" s="3">
        <v>-13.54</v>
      </c>
      <c r="K6372" s="3">
        <v>9635.95</v>
      </c>
      <c r="L6372" s="3">
        <v>20.17</v>
      </c>
      <c r="M6372" s="3">
        <v>51.45</v>
      </c>
      <c r="N6372" s="3">
        <v>20.74</v>
      </c>
      <c r="O6372" s="3">
        <v>7.1</v>
      </c>
      <c r="P6372" s="3">
        <v>3.26</v>
      </c>
      <c r="Q6372" s="3">
        <v>39.95</v>
      </c>
      <c r="R6372" s="3">
        <v>24.26</v>
      </c>
      <c r="S6372" s="3">
        <v>32.11</v>
      </c>
      <c r="T6372" s="3">
        <v>1671.37199326173</v>
      </c>
      <c r="U6372" s="3">
        <v>1831.7037</v>
      </c>
    </row>
    <row r="6373" hidden="1">
      <c r="A6373" s="10" t="str">
        <f t="shared" si="1"/>
        <v>South Asia2018</v>
      </c>
      <c r="B6373" s="1" t="s">
        <v>187</v>
      </c>
      <c r="C6373" s="3">
        <v>2018.0</v>
      </c>
      <c r="D6373" s="3">
        <v>28.32</v>
      </c>
      <c r="E6373" s="3">
        <v>34.69</v>
      </c>
      <c r="F6373" s="2"/>
      <c r="G6373" s="2"/>
      <c r="H6373" s="3">
        <v>688476.08</v>
      </c>
      <c r="I6373" s="3">
        <v>346988.68</v>
      </c>
      <c r="J6373" s="3">
        <v>-5.09</v>
      </c>
      <c r="K6373" s="3">
        <v>3445470.0</v>
      </c>
      <c r="L6373" s="3">
        <v>21.17</v>
      </c>
      <c r="M6373" s="3">
        <v>13.52</v>
      </c>
      <c r="N6373" s="3">
        <v>30.4</v>
      </c>
      <c r="O6373" s="3">
        <v>34.2</v>
      </c>
      <c r="P6373" s="3">
        <v>14.17</v>
      </c>
      <c r="Q6373" s="3">
        <v>45.84</v>
      </c>
      <c r="R6373" s="3">
        <v>31.97</v>
      </c>
      <c r="S6373" s="3">
        <v>7.85</v>
      </c>
      <c r="T6373" s="3">
        <v>0.0</v>
      </c>
      <c r="U6373" s="3">
        <v>1011.7092</v>
      </c>
    </row>
    <row r="6374" hidden="1">
      <c r="A6374" s="10" t="str">
        <f t="shared" si="1"/>
        <v>Saudi Arabia2018</v>
      </c>
      <c r="B6374" s="1" t="s">
        <v>176</v>
      </c>
      <c r="C6374" s="3">
        <v>2018.0</v>
      </c>
      <c r="D6374" s="3">
        <v>80.58</v>
      </c>
      <c r="E6374" s="3">
        <v>65.62</v>
      </c>
      <c r="F6374" s="3">
        <v>0.600485</v>
      </c>
      <c r="G6374" s="3">
        <v>0.07</v>
      </c>
      <c r="H6374" s="3">
        <v>135211.18</v>
      </c>
      <c r="I6374" s="3">
        <v>294535.55</v>
      </c>
      <c r="J6374" s="3">
        <v>13.39</v>
      </c>
      <c r="K6374" s="3">
        <v>786522.0</v>
      </c>
      <c r="L6374" s="3">
        <v>28.61</v>
      </c>
      <c r="M6374" s="3">
        <v>37.01</v>
      </c>
      <c r="N6374" s="3">
        <v>20.77</v>
      </c>
      <c r="O6374" s="3">
        <v>7.31</v>
      </c>
      <c r="P6374" s="3">
        <v>2.14</v>
      </c>
      <c r="Q6374" s="3">
        <v>2.61</v>
      </c>
      <c r="R6374" s="3">
        <v>15.61</v>
      </c>
      <c r="S6374" s="3">
        <v>0.96</v>
      </c>
      <c r="T6374" s="3">
        <v>2030.85519494785</v>
      </c>
      <c r="U6374" s="3">
        <v>6288.8714</v>
      </c>
    </row>
    <row r="6375" hidden="1">
      <c r="A6375" s="10" t="str">
        <f t="shared" si="1"/>
        <v>Sudan2018</v>
      </c>
      <c r="B6375" s="1" t="s">
        <v>193</v>
      </c>
      <c r="C6375" s="3">
        <v>2018.0</v>
      </c>
      <c r="D6375" s="3">
        <v>0.0</v>
      </c>
      <c r="E6375" s="3">
        <v>0.0</v>
      </c>
      <c r="F6375" s="2"/>
      <c r="G6375" s="2"/>
      <c r="H6375" s="2"/>
      <c r="I6375" s="2"/>
      <c r="J6375" s="3">
        <v>-2.1</v>
      </c>
      <c r="K6375" s="3">
        <v>33128.48</v>
      </c>
      <c r="L6375" s="2"/>
      <c r="M6375" s="2"/>
      <c r="N6375" s="2"/>
      <c r="O6375" s="2"/>
      <c r="P6375" s="2"/>
      <c r="Q6375" s="2"/>
      <c r="R6375" s="2"/>
      <c r="S6375" s="2"/>
      <c r="T6375" s="3">
        <v>1606.05716350621</v>
      </c>
      <c r="U6375" s="3">
        <v>2215.6015</v>
      </c>
    </row>
    <row r="6376" hidden="1">
      <c r="A6376" s="10" t="str">
        <f t="shared" si="1"/>
        <v>Senegal2018</v>
      </c>
      <c r="B6376" s="1" t="s">
        <v>177</v>
      </c>
      <c r="C6376" s="3">
        <v>2018.0</v>
      </c>
      <c r="D6376" s="3">
        <v>59.85</v>
      </c>
      <c r="E6376" s="3">
        <v>64.22</v>
      </c>
      <c r="F6376" s="3">
        <v>-0.699313</v>
      </c>
      <c r="G6376" s="3">
        <v>0.11</v>
      </c>
      <c r="H6376" s="3">
        <v>8071.41</v>
      </c>
      <c r="I6376" s="3">
        <v>3623.24</v>
      </c>
      <c r="J6376" s="3">
        <v>-14.49</v>
      </c>
      <c r="K6376" s="3">
        <v>23236.01</v>
      </c>
      <c r="L6376" s="3">
        <v>19.01</v>
      </c>
      <c r="M6376" s="3">
        <v>45.21</v>
      </c>
      <c r="N6376" s="3">
        <v>17.86</v>
      </c>
      <c r="O6376" s="3">
        <v>17.91</v>
      </c>
      <c r="P6376" s="3">
        <v>2.05</v>
      </c>
      <c r="Q6376" s="3">
        <v>31.81</v>
      </c>
      <c r="R6376" s="3">
        <v>41.54</v>
      </c>
      <c r="S6376" s="3">
        <v>23.15</v>
      </c>
      <c r="T6376" s="3">
        <v>1643.79250736958</v>
      </c>
      <c r="U6376" s="3">
        <v>1160.1309</v>
      </c>
    </row>
    <row r="6377" hidden="1">
      <c r="A6377" s="10" t="str">
        <f t="shared" si="1"/>
        <v>Serbia, FR(Serbia/Montenegro)2018</v>
      </c>
      <c r="B6377" s="1" t="s">
        <v>178</v>
      </c>
      <c r="C6377" s="3">
        <v>2018.0</v>
      </c>
      <c r="D6377" s="3">
        <v>25.8</v>
      </c>
      <c r="E6377" s="3">
        <v>51.08</v>
      </c>
      <c r="F6377" s="2"/>
      <c r="G6377" s="3">
        <v>0.04</v>
      </c>
      <c r="H6377" s="3">
        <v>25882.64</v>
      </c>
      <c r="I6377" s="3">
        <v>19239.13</v>
      </c>
      <c r="J6377" s="3">
        <v>-8.63</v>
      </c>
      <c r="K6377" s="3">
        <v>50640.65</v>
      </c>
      <c r="L6377" s="3">
        <v>21.81</v>
      </c>
      <c r="M6377" s="3">
        <v>29.27</v>
      </c>
      <c r="N6377" s="3">
        <v>25.44</v>
      </c>
      <c r="O6377" s="3">
        <v>11.8</v>
      </c>
      <c r="P6377" s="3">
        <v>16.12</v>
      </c>
      <c r="Q6377" s="3">
        <v>46.96</v>
      </c>
      <c r="R6377" s="3">
        <v>25.06</v>
      </c>
      <c r="S6377" s="3">
        <v>9.82</v>
      </c>
      <c r="T6377" s="3">
        <v>1694.05539849573</v>
      </c>
      <c r="U6377" s="3">
        <v>1058.0467</v>
      </c>
    </row>
    <row r="6378" hidden="1">
      <c r="A6378" s="10" t="str">
        <f t="shared" si="1"/>
        <v>Singapore2018</v>
      </c>
      <c r="B6378" s="1" t="s">
        <v>181</v>
      </c>
      <c r="C6378" s="3">
        <v>2018.0</v>
      </c>
      <c r="D6378" s="3">
        <v>17.26</v>
      </c>
      <c r="E6378" s="3">
        <v>74.06</v>
      </c>
      <c r="F6378" s="3">
        <v>1.870268</v>
      </c>
      <c r="G6378" s="3">
        <v>0.07</v>
      </c>
      <c r="H6378" s="3">
        <v>370503.52</v>
      </c>
      <c r="I6378" s="3">
        <v>411743.29</v>
      </c>
      <c r="J6378" s="3">
        <v>28.43</v>
      </c>
      <c r="K6378" s="3">
        <v>373217.0</v>
      </c>
      <c r="L6378" s="3">
        <v>45.24</v>
      </c>
      <c r="M6378" s="3">
        <v>28.82</v>
      </c>
      <c r="N6378" s="3">
        <v>15.5</v>
      </c>
      <c r="O6378" s="3">
        <v>9.48</v>
      </c>
      <c r="P6378" s="3">
        <v>48.56</v>
      </c>
      <c r="Q6378" s="3">
        <v>25.62</v>
      </c>
      <c r="R6378" s="3">
        <v>18.54</v>
      </c>
      <c r="S6378" s="3">
        <v>0.84</v>
      </c>
      <c r="T6378" s="3">
        <v>2660.04927437299</v>
      </c>
      <c r="U6378" s="3">
        <v>2495.1911</v>
      </c>
    </row>
    <row r="6379" hidden="1">
      <c r="A6379" s="10" t="str">
        <f t="shared" si="1"/>
        <v>Solomon Islands2018</v>
      </c>
      <c r="B6379" s="1" t="s">
        <v>185</v>
      </c>
      <c r="C6379" s="3">
        <v>2018.0</v>
      </c>
      <c r="D6379" s="3">
        <v>98.99</v>
      </c>
      <c r="E6379" s="3">
        <v>84.17</v>
      </c>
      <c r="F6379" s="2"/>
      <c r="G6379" s="3">
        <v>0.46</v>
      </c>
      <c r="H6379" s="3">
        <v>601.39</v>
      </c>
      <c r="I6379" s="3">
        <v>569.11</v>
      </c>
      <c r="J6379" s="2"/>
      <c r="K6379" s="3">
        <v>1593.96</v>
      </c>
      <c r="L6379" s="3">
        <v>31.44</v>
      </c>
      <c r="M6379" s="3">
        <v>52.73</v>
      </c>
      <c r="N6379" s="3">
        <v>9.25</v>
      </c>
      <c r="O6379" s="3">
        <v>5.35</v>
      </c>
      <c r="P6379" s="3">
        <v>0.3</v>
      </c>
      <c r="Q6379" s="3">
        <v>7.9</v>
      </c>
      <c r="R6379" s="3">
        <v>9.72</v>
      </c>
      <c r="S6379" s="3">
        <v>78.82</v>
      </c>
      <c r="T6379" s="3">
        <v>1927.00640477618</v>
      </c>
      <c r="U6379" s="3">
        <v>5787.0138</v>
      </c>
    </row>
    <row r="6380" hidden="1">
      <c r="A6380" s="10" t="str">
        <f t="shared" si="1"/>
        <v>Sierra Leone2018</v>
      </c>
      <c r="B6380" s="1" t="s">
        <v>180</v>
      </c>
      <c r="C6380" s="3">
        <v>2018.0</v>
      </c>
      <c r="D6380" s="3">
        <v>73.77</v>
      </c>
      <c r="E6380" s="3">
        <v>72.54</v>
      </c>
      <c r="F6380" s="2"/>
      <c r="G6380" s="3">
        <v>0.12</v>
      </c>
      <c r="H6380" s="3">
        <v>986.9</v>
      </c>
      <c r="I6380" s="3">
        <v>205.37</v>
      </c>
      <c r="J6380" s="3">
        <v>-21.76</v>
      </c>
      <c r="K6380" s="3">
        <v>4085.11</v>
      </c>
      <c r="L6380" s="3">
        <v>23.19</v>
      </c>
      <c r="M6380" s="3">
        <v>49.35</v>
      </c>
      <c r="N6380" s="3">
        <v>22.75</v>
      </c>
      <c r="O6380" s="3">
        <v>4.35</v>
      </c>
      <c r="P6380" s="3">
        <v>17.18</v>
      </c>
      <c r="Q6380" s="3">
        <v>11.87</v>
      </c>
      <c r="R6380" s="3">
        <v>30.68</v>
      </c>
      <c r="S6380" s="3">
        <v>39.83</v>
      </c>
      <c r="T6380" s="3">
        <v>1844.47605116332</v>
      </c>
      <c r="U6380" s="3">
        <v>1376.6784</v>
      </c>
    </row>
    <row r="6381" hidden="1">
      <c r="A6381" s="10" t="str">
        <f t="shared" si="1"/>
        <v>El Salvador2018</v>
      </c>
      <c r="B6381" s="1" t="s">
        <v>73</v>
      </c>
      <c r="C6381" s="3">
        <v>2018.0</v>
      </c>
      <c r="D6381" s="3">
        <v>27.3</v>
      </c>
      <c r="E6381" s="3">
        <v>63.65</v>
      </c>
      <c r="F6381" s="3">
        <v>0.078918</v>
      </c>
      <c r="G6381" s="3">
        <v>0.24</v>
      </c>
      <c r="H6381" s="3">
        <v>11829.78</v>
      </c>
      <c r="I6381" s="3">
        <v>5904.63</v>
      </c>
      <c r="J6381" s="3">
        <v>-19.61</v>
      </c>
      <c r="K6381" s="3">
        <v>26117.4</v>
      </c>
      <c r="L6381" s="3">
        <v>15.76</v>
      </c>
      <c r="M6381" s="3">
        <v>47.89</v>
      </c>
      <c r="N6381" s="3">
        <v>28.89</v>
      </c>
      <c r="O6381" s="3">
        <v>7.29</v>
      </c>
      <c r="P6381" s="3">
        <v>5.15</v>
      </c>
      <c r="Q6381" s="3">
        <v>73.02</v>
      </c>
      <c r="R6381" s="3">
        <v>17.77</v>
      </c>
      <c r="S6381" s="3">
        <v>4.05</v>
      </c>
      <c r="T6381" s="3">
        <v>1540.68133567235</v>
      </c>
      <c r="U6381" s="3">
        <v>2462.5152</v>
      </c>
    </row>
    <row r="6382" hidden="1">
      <c r="A6382" s="10" t="str">
        <f t="shared" si="1"/>
        <v>Small states2018</v>
      </c>
      <c r="B6382" s="1" t="s">
        <v>184</v>
      </c>
      <c r="C6382" s="3">
        <v>2018.0</v>
      </c>
      <c r="D6382" s="3">
        <v>59.62</v>
      </c>
      <c r="E6382" s="3">
        <v>64.74</v>
      </c>
      <c r="F6382" s="2"/>
      <c r="G6382" s="2"/>
      <c r="H6382" s="3">
        <v>315989.7</v>
      </c>
      <c r="I6382" s="3">
        <v>327263.11</v>
      </c>
      <c r="J6382" s="3">
        <v>-1.69</v>
      </c>
      <c r="K6382" s="3">
        <v>1721160.0</v>
      </c>
      <c r="L6382" s="3">
        <v>26.32</v>
      </c>
      <c r="M6382" s="3">
        <v>38.42</v>
      </c>
      <c r="N6382" s="3">
        <v>21.34</v>
      </c>
      <c r="O6382" s="3">
        <v>11.16</v>
      </c>
      <c r="P6382" s="3">
        <v>6.42</v>
      </c>
      <c r="Q6382" s="3">
        <v>15.02</v>
      </c>
      <c r="R6382" s="3">
        <v>27.71</v>
      </c>
      <c r="S6382" s="3">
        <v>50.62</v>
      </c>
      <c r="T6382" s="3">
        <v>0.0</v>
      </c>
      <c r="U6382" s="3">
        <v>1969.8518</v>
      </c>
    </row>
    <row r="6383" hidden="1">
      <c r="A6383" s="10" t="str">
        <f t="shared" si="1"/>
        <v>Sao Tome and Principe2018</v>
      </c>
      <c r="B6383" s="1" t="s">
        <v>175</v>
      </c>
      <c r="C6383" s="3">
        <v>2018.0</v>
      </c>
      <c r="D6383" s="3">
        <v>74.32</v>
      </c>
      <c r="E6383" s="3">
        <v>80.0</v>
      </c>
      <c r="F6383" s="2"/>
      <c r="G6383" s="3">
        <v>0.1</v>
      </c>
      <c r="H6383" s="3">
        <v>148.31</v>
      </c>
      <c r="I6383" s="3">
        <v>12.09</v>
      </c>
      <c r="J6383" s="2"/>
      <c r="K6383" s="3">
        <v>412.26</v>
      </c>
      <c r="L6383" s="3">
        <v>18.07</v>
      </c>
      <c r="M6383" s="3">
        <v>61.93</v>
      </c>
      <c r="N6383" s="3">
        <v>15.52</v>
      </c>
      <c r="O6383" s="3">
        <v>4.05</v>
      </c>
      <c r="P6383" s="3">
        <v>14.72</v>
      </c>
      <c r="Q6383" s="3">
        <v>9.6</v>
      </c>
      <c r="R6383" s="3">
        <v>6.21</v>
      </c>
      <c r="S6383" s="3">
        <v>69.43</v>
      </c>
      <c r="T6383" s="3">
        <v>1684.07923213012</v>
      </c>
      <c r="U6383" s="3">
        <v>5075.3998</v>
      </c>
    </row>
    <row r="6384" hidden="1">
      <c r="A6384" s="10" t="str">
        <f t="shared" si="1"/>
        <v>Sudan2018</v>
      </c>
      <c r="B6384" s="1" t="s">
        <v>193</v>
      </c>
      <c r="C6384" s="3">
        <v>2018.0</v>
      </c>
      <c r="D6384" s="3">
        <v>67.23</v>
      </c>
      <c r="E6384" s="3">
        <v>64.34</v>
      </c>
      <c r="F6384" s="2"/>
      <c r="G6384" s="3">
        <v>0.14</v>
      </c>
      <c r="H6384" s="3">
        <v>10483.74</v>
      </c>
      <c r="I6384" s="3">
        <v>3619.25</v>
      </c>
      <c r="J6384" s="2"/>
      <c r="K6384" s="2"/>
      <c r="L6384" s="3">
        <v>23.21</v>
      </c>
      <c r="M6384" s="3">
        <v>41.13</v>
      </c>
      <c r="N6384" s="3">
        <v>16.45</v>
      </c>
      <c r="O6384" s="3">
        <v>19.17</v>
      </c>
      <c r="P6384" s="3">
        <v>1.4</v>
      </c>
      <c r="Q6384" s="3">
        <v>2.98</v>
      </c>
      <c r="R6384" s="3">
        <v>28.87</v>
      </c>
      <c r="S6384" s="3">
        <v>66.75</v>
      </c>
      <c r="T6384" s="3">
        <v>1606.05716350621</v>
      </c>
      <c r="U6384" s="3">
        <v>2215.6015</v>
      </c>
    </row>
    <row r="6385" hidden="1">
      <c r="A6385" s="10" t="str">
        <f t="shared" si="1"/>
        <v>Suriname2018</v>
      </c>
      <c r="B6385" s="1" t="s">
        <v>194</v>
      </c>
      <c r="C6385" s="3">
        <v>2018.0</v>
      </c>
      <c r="D6385" s="3">
        <v>24.43</v>
      </c>
      <c r="E6385" s="3">
        <v>47.04</v>
      </c>
      <c r="F6385" s="2"/>
      <c r="G6385" s="3">
        <v>0.24</v>
      </c>
      <c r="H6385" s="3">
        <v>1526.9</v>
      </c>
      <c r="I6385" s="3">
        <v>1502.82</v>
      </c>
      <c r="J6385" s="2"/>
      <c r="K6385" s="3">
        <v>3464.66</v>
      </c>
      <c r="L6385" s="3">
        <v>21.03</v>
      </c>
      <c r="M6385" s="3">
        <v>26.01</v>
      </c>
      <c r="N6385" s="3">
        <v>8.55</v>
      </c>
      <c r="O6385" s="3">
        <v>2.17</v>
      </c>
      <c r="P6385" s="3">
        <v>0.17</v>
      </c>
      <c r="Q6385" s="3">
        <v>0.98</v>
      </c>
      <c r="R6385" s="3">
        <v>67.05</v>
      </c>
      <c r="S6385" s="3">
        <v>8.28</v>
      </c>
      <c r="T6385" s="3">
        <v>2286.39325975365</v>
      </c>
      <c r="U6385" s="3">
        <v>4632.88</v>
      </c>
    </row>
    <row r="6386" hidden="1">
      <c r="A6386" s="10" t="str">
        <f t="shared" si="1"/>
        <v>Slovak Republic2018</v>
      </c>
      <c r="B6386" s="1" t="s">
        <v>182</v>
      </c>
      <c r="C6386" s="3">
        <v>2018.0</v>
      </c>
      <c r="D6386" s="3">
        <v>9.99</v>
      </c>
      <c r="E6386" s="3">
        <v>74.82</v>
      </c>
      <c r="F6386" s="3">
        <v>1.445669</v>
      </c>
      <c r="G6386" s="3">
        <v>0.07</v>
      </c>
      <c r="H6386" s="3">
        <v>92952.83</v>
      </c>
      <c r="I6386" s="3">
        <v>93403.17</v>
      </c>
      <c r="J6386" s="3">
        <v>1.89</v>
      </c>
      <c r="K6386" s="3">
        <v>105702.0</v>
      </c>
      <c r="L6386" s="3">
        <v>43.59</v>
      </c>
      <c r="M6386" s="3">
        <v>31.23</v>
      </c>
      <c r="N6386" s="3">
        <v>17.84</v>
      </c>
      <c r="O6386" s="3">
        <v>7.16</v>
      </c>
      <c r="P6386" s="3">
        <v>30.62</v>
      </c>
      <c r="Q6386" s="3">
        <v>51.53</v>
      </c>
      <c r="R6386" s="3">
        <v>15.12</v>
      </c>
      <c r="S6386" s="3">
        <v>2.63</v>
      </c>
      <c r="T6386" s="3">
        <v>2719.06172680748</v>
      </c>
      <c r="U6386" s="3">
        <v>2112.668</v>
      </c>
    </row>
    <row r="6387" hidden="1">
      <c r="A6387" s="10" t="str">
        <f t="shared" si="1"/>
        <v>Slovenia2018</v>
      </c>
      <c r="B6387" s="1" t="s">
        <v>183</v>
      </c>
      <c r="C6387" s="3">
        <v>2018.0</v>
      </c>
      <c r="D6387" s="3">
        <v>15.66</v>
      </c>
      <c r="E6387" s="3">
        <v>66.7</v>
      </c>
      <c r="F6387" s="3">
        <v>1.623183</v>
      </c>
      <c r="G6387" s="3">
        <v>0.07</v>
      </c>
      <c r="H6387" s="3">
        <v>36267.34</v>
      </c>
      <c r="I6387" s="3">
        <v>36471.28</v>
      </c>
      <c r="J6387" s="3">
        <v>8.49</v>
      </c>
      <c r="K6387" s="3">
        <v>54161.64</v>
      </c>
      <c r="L6387" s="3">
        <v>26.14</v>
      </c>
      <c r="M6387" s="3">
        <v>40.56</v>
      </c>
      <c r="N6387" s="3">
        <v>27.3</v>
      </c>
      <c r="O6387" s="3">
        <v>5.84</v>
      </c>
      <c r="P6387" s="3">
        <v>27.13</v>
      </c>
      <c r="Q6387" s="3">
        <v>46.3</v>
      </c>
      <c r="R6387" s="3">
        <v>22.04</v>
      </c>
      <c r="S6387" s="3">
        <v>4.22</v>
      </c>
      <c r="T6387" s="3">
        <v>1958.93557549512</v>
      </c>
      <c r="U6387" s="3">
        <v>1301.6377</v>
      </c>
    </row>
    <row r="6388" hidden="1">
      <c r="A6388" s="10" t="str">
        <f t="shared" si="1"/>
        <v>Sweden2018</v>
      </c>
      <c r="B6388" s="1" t="s">
        <v>195</v>
      </c>
      <c r="C6388" s="3">
        <v>2018.0</v>
      </c>
      <c r="D6388" s="3">
        <v>26.03</v>
      </c>
      <c r="E6388" s="3">
        <v>65.24</v>
      </c>
      <c r="F6388" s="3">
        <v>1.725421</v>
      </c>
      <c r="G6388" s="3">
        <v>0.04</v>
      </c>
      <c r="H6388" s="3">
        <v>170591.78</v>
      </c>
      <c r="I6388" s="3">
        <v>165959.03</v>
      </c>
      <c r="J6388" s="3">
        <v>2.23</v>
      </c>
      <c r="K6388" s="3">
        <v>555455.0</v>
      </c>
      <c r="L6388" s="3">
        <v>30.47</v>
      </c>
      <c r="M6388" s="3">
        <v>34.77</v>
      </c>
      <c r="N6388" s="3">
        <v>16.51</v>
      </c>
      <c r="O6388" s="3">
        <v>13.52</v>
      </c>
      <c r="P6388" s="3">
        <v>31.28</v>
      </c>
      <c r="Q6388" s="3">
        <v>34.08</v>
      </c>
      <c r="R6388" s="3">
        <v>24.46</v>
      </c>
      <c r="S6388" s="3">
        <v>5.91</v>
      </c>
      <c r="T6388" s="3">
        <v>2048.45065302018</v>
      </c>
      <c r="U6388" s="3">
        <v>1254.5443</v>
      </c>
    </row>
    <row r="6389" hidden="1">
      <c r="A6389" s="10" t="str">
        <f t="shared" si="1"/>
        <v>Eswatini2018</v>
      </c>
      <c r="B6389" s="1" t="s">
        <v>76</v>
      </c>
      <c r="C6389" s="3">
        <v>2018.0</v>
      </c>
      <c r="D6389" s="3">
        <v>34.94</v>
      </c>
      <c r="E6389" s="3">
        <v>63.78</v>
      </c>
      <c r="F6389" s="3">
        <v>-0.136719</v>
      </c>
      <c r="G6389" s="3">
        <v>0.37</v>
      </c>
      <c r="H6389" s="3">
        <v>1857.54</v>
      </c>
      <c r="I6389" s="3">
        <v>1842.44</v>
      </c>
      <c r="J6389" s="3">
        <v>-3.88</v>
      </c>
      <c r="K6389" s="3">
        <v>4665.42</v>
      </c>
      <c r="L6389" s="3">
        <v>16.08</v>
      </c>
      <c r="M6389" s="3">
        <v>47.7</v>
      </c>
      <c r="N6389" s="3">
        <v>27.48</v>
      </c>
      <c r="O6389" s="3">
        <v>6.97</v>
      </c>
      <c r="P6389" s="3">
        <v>2.47</v>
      </c>
      <c r="Q6389" s="3">
        <v>21.75</v>
      </c>
      <c r="R6389" s="3">
        <v>71.43</v>
      </c>
      <c r="S6389" s="3">
        <v>4.3</v>
      </c>
      <c r="T6389" s="3">
        <v>0.0</v>
      </c>
      <c r="U6389" s="3">
        <v>3188.122</v>
      </c>
    </row>
    <row r="6390" hidden="1">
      <c r="A6390" s="10" t="str">
        <f t="shared" si="1"/>
        <v>Seychelles2018</v>
      </c>
      <c r="B6390" s="1" t="s">
        <v>179</v>
      </c>
      <c r="C6390" s="3">
        <v>2018.0</v>
      </c>
      <c r="D6390" s="3">
        <v>67.09</v>
      </c>
      <c r="E6390" s="3">
        <v>70.52</v>
      </c>
      <c r="F6390" s="2"/>
      <c r="G6390" s="3">
        <v>0.09</v>
      </c>
      <c r="H6390" s="3">
        <v>1136.55</v>
      </c>
      <c r="I6390" s="3">
        <v>846.97</v>
      </c>
      <c r="J6390" s="3">
        <v>-14.15</v>
      </c>
      <c r="K6390" s="3">
        <v>1586.01</v>
      </c>
      <c r="L6390" s="3">
        <v>14.94</v>
      </c>
      <c r="M6390" s="3">
        <v>55.58</v>
      </c>
      <c r="N6390" s="3">
        <v>10.0</v>
      </c>
      <c r="O6390" s="3">
        <v>18.9</v>
      </c>
      <c r="P6390" s="3">
        <v>5.67</v>
      </c>
      <c r="Q6390" s="3">
        <v>79.29</v>
      </c>
      <c r="R6390" s="3">
        <v>4.8</v>
      </c>
      <c r="S6390" s="3">
        <v>9.92</v>
      </c>
      <c r="T6390" s="3">
        <v>1620.70157513843</v>
      </c>
      <c r="U6390" s="3">
        <v>2749.8542</v>
      </c>
    </row>
    <row r="6391" hidden="1">
      <c r="A6391" s="10" t="str">
        <f t="shared" si="1"/>
        <v>Syrian Arab Republic2018</v>
      </c>
      <c r="B6391" s="1" t="s">
        <v>197</v>
      </c>
      <c r="C6391" s="3">
        <v>2018.0</v>
      </c>
      <c r="D6391" s="3">
        <v>0.0</v>
      </c>
      <c r="E6391" s="3">
        <v>0.0</v>
      </c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3">
        <v>0.0</v>
      </c>
      <c r="U6391" s="3">
        <v>0.0</v>
      </c>
    </row>
    <row r="6392" hidden="1">
      <c r="A6392" s="10" t="str">
        <f t="shared" si="1"/>
        <v>Turks and Caicos Islands2018</v>
      </c>
      <c r="B6392" s="1" t="s">
        <v>207</v>
      </c>
      <c r="C6392" s="3">
        <v>2018.0</v>
      </c>
      <c r="D6392" s="3">
        <v>0.0</v>
      </c>
      <c r="E6392" s="3">
        <v>0.0</v>
      </c>
      <c r="F6392" s="2"/>
      <c r="G6392" s="2"/>
      <c r="H6392" s="2"/>
      <c r="I6392" s="2"/>
      <c r="J6392" s="2"/>
      <c r="K6392" s="3">
        <v>1113.18</v>
      </c>
      <c r="L6392" s="2"/>
      <c r="M6392" s="2"/>
      <c r="N6392" s="2"/>
      <c r="O6392" s="2"/>
      <c r="P6392" s="2"/>
      <c r="Q6392" s="2"/>
      <c r="R6392" s="2"/>
      <c r="S6392" s="2"/>
      <c r="T6392" s="3">
        <v>0.0</v>
      </c>
      <c r="U6392" s="3">
        <v>0.0</v>
      </c>
    </row>
    <row r="6393" hidden="1">
      <c r="A6393" s="10" t="str">
        <f t="shared" si="1"/>
        <v>Chad2018</v>
      </c>
      <c r="B6393" s="1" t="s">
        <v>54</v>
      </c>
      <c r="C6393" s="3">
        <v>2018.0</v>
      </c>
      <c r="D6393" s="3">
        <v>0.0</v>
      </c>
      <c r="E6393" s="3">
        <v>0.0</v>
      </c>
      <c r="F6393" s="2"/>
      <c r="G6393" s="2"/>
      <c r="H6393" s="2"/>
      <c r="I6393" s="2"/>
      <c r="J6393" s="3">
        <v>-1.82</v>
      </c>
      <c r="K6393" s="3">
        <v>11239.17</v>
      </c>
      <c r="L6393" s="2"/>
      <c r="M6393" s="2"/>
      <c r="N6393" s="2"/>
      <c r="O6393" s="2"/>
      <c r="P6393" s="2"/>
      <c r="Q6393" s="2"/>
      <c r="R6393" s="2"/>
      <c r="S6393" s="2"/>
      <c r="T6393" s="3">
        <v>0.0</v>
      </c>
      <c r="U6393" s="3">
        <v>0.0</v>
      </c>
    </row>
    <row r="6394" hidden="1">
      <c r="A6394" s="10" t="str">
        <f t="shared" si="1"/>
        <v>Togo2018</v>
      </c>
      <c r="B6394" s="1" t="s">
        <v>201</v>
      </c>
      <c r="C6394" s="3">
        <v>2018.0</v>
      </c>
      <c r="D6394" s="3">
        <v>52.36</v>
      </c>
      <c r="E6394" s="3">
        <v>57.9</v>
      </c>
      <c r="F6394" s="3">
        <v>-0.681426</v>
      </c>
      <c r="G6394" s="3">
        <v>0.13</v>
      </c>
      <c r="H6394" s="3">
        <v>1907.14</v>
      </c>
      <c r="I6394" s="3">
        <v>1024.04</v>
      </c>
      <c r="J6394" s="3">
        <v>-11.88</v>
      </c>
      <c r="K6394" s="3">
        <v>5364.37</v>
      </c>
      <c r="L6394" s="3">
        <v>16.3</v>
      </c>
      <c r="M6394" s="3">
        <v>41.6</v>
      </c>
      <c r="N6394" s="3">
        <v>35.29</v>
      </c>
      <c r="O6394" s="3">
        <v>6.81</v>
      </c>
      <c r="P6394" s="3">
        <v>7.27</v>
      </c>
      <c r="Q6394" s="3">
        <v>37.59</v>
      </c>
      <c r="R6394" s="3">
        <v>33.79</v>
      </c>
      <c r="S6394" s="3">
        <v>21.35</v>
      </c>
      <c r="T6394" s="3">
        <v>1468.9395509769</v>
      </c>
      <c r="U6394" s="3">
        <v>1125.7118</v>
      </c>
    </row>
    <row r="6395" hidden="1">
      <c r="A6395" s="10" t="str">
        <f t="shared" si="1"/>
        <v>Thailand2018</v>
      </c>
      <c r="B6395" s="1" t="s">
        <v>199</v>
      </c>
      <c r="C6395" s="3">
        <v>2018.0</v>
      </c>
      <c r="D6395" s="3">
        <v>20.79</v>
      </c>
      <c r="E6395" s="3">
        <v>54.57</v>
      </c>
      <c r="F6395" s="3">
        <v>1.188923</v>
      </c>
      <c r="G6395" s="3">
        <v>0.06</v>
      </c>
      <c r="H6395" s="3">
        <v>249173.52</v>
      </c>
      <c r="I6395" s="3">
        <v>252485.15</v>
      </c>
      <c r="J6395" s="3">
        <v>8.84</v>
      </c>
      <c r="K6395" s="3">
        <v>506514.0</v>
      </c>
      <c r="L6395" s="3">
        <v>33.96</v>
      </c>
      <c r="M6395" s="3">
        <v>20.61</v>
      </c>
      <c r="N6395" s="3">
        <v>29.33</v>
      </c>
      <c r="O6395" s="3">
        <v>16.09</v>
      </c>
      <c r="P6395" s="3">
        <v>38.3</v>
      </c>
      <c r="Q6395" s="3">
        <v>34.3</v>
      </c>
      <c r="R6395" s="3">
        <v>21.57</v>
      </c>
      <c r="S6395" s="3">
        <v>5.8</v>
      </c>
      <c r="T6395" s="3">
        <v>2182.84170085994</v>
      </c>
      <c r="U6395" s="3">
        <v>1492.2844</v>
      </c>
    </row>
    <row r="6396" hidden="1">
      <c r="A6396" s="10" t="str">
        <f t="shared" si="1"/>
        <v>Turkmenistan2018</v>
      </c>
      <c r="B6396" s="1" t="s">
        <v>206</v>
      </c>
      <c r="C6396" s="3">
        <v>2018.0</v>
      </c>
      <c r="D6396" s="3">
        <v>0.0</v>
      </c>
      <c r="E6396" s="3">
        <v>0.0</v>
      </c>
      <c r="F6396" s="3">
        <v>-0.802551</v>
      </c>
      <c r="G6396" s="2"/>
      <c r="H6396" s="2"/>
      <c r="I6396" s="2"/>
      <c r="J6396" s="3">
        <v>10.17</v>
      </c>
      <c r="K6396" s="3">
        <v>40761.14</v>
      </c>
      <c r="L6396" s="2"/>
      <c r="M6396" s="2"/>
      <c r="N6396" s="2"/>
      <c r="O6396" s="2"/>
      <c r="P6396" s="2"/>
      <c r="Q6396" s="2"/>
      <c r="R6396" s="2"/>
      <c r="S6396" s="2"/>
      <c r="T6396" s="3">
        <v>0.0</v>
      </c>
      <c r="U6396" s="3">
        <v>0.0</v>
      </c>
    </row>
    <row r="6397" hidden="1">
      <c r="A6397" s="10" t="str">
        <f t="shared" si="1"/>
        <v>Timor-Leste2018</v>
      </c>
      <c r="B6397" s="1" t="s">
        <v>200</v>
      </c>
      <c r="C6397" s="3">
        <v>2018.0</v>
      </c>
      <c r="D6397" s="3">
        <v>0.0</v>
      </c>
      <c r="E6397" s="3">
        <v>0.0</v>
      </c>
      <c r="F6397" s="2"/>
      <c r="G6397" s="2"/>
      <c r="H6397" s="2"/>
      <c r="I6397" s="2"/>
      <c r="J6397" s="3">
        <v>-57.57</v>
      </c>
      <c r="K6397" s="3">
        <v>1559.89</v>
      </c>
      <c r="L6397" s="2"/>
      <c r="M6397" s="2"/>
      <c r="N6397" s="2"/>
      <c r="O6397" s="2"/>
      <c r="P6397" s="2"/>
      <c r="Q6397" s="2"/>
      <c r="R6397" s="2"/>
      <c r="S6397" s="2"/>
      <c r="T6397" s="3">
        <v>0.0</v>
      </c>
      <c r="U6397" s="3">
        <v>0.0</v>
      </c>
    </row>
    <row r="6398" hidden="1">
      <c r="A6398" s="10" t="str">
        <f t="shared" si="1"/>
        <v>Tonga2018</v>
      </c>
      <c r="B6398" s="1" t="s">
        <v>202</v>
      </c>
      <c r="C6398" s="3">
        <v>2018.0</v>
      </c>
      <c r="D6398" s="3">
        <v>0.0</v>
      </c>
      <c r="E6398" s="3">
        <v>0.0</v>
      </c>
      <c r="F6398" s="2"/>
      <c r="G6398" s="2"/>
      <c r="H6398" s="2"/>
      <c r="I6398" s="2"/>
      <c r="J6398" s="3">
        <v>-44.46</v>
      </c>
      <c r="K6398" s="3">
        <v>489.24</v>
      </c>
      <c r="L6398" s="2"/>
      <c r="M6398" s="2"/>
      <c r="N6398" s="2"/>
      <c r="O6398" s="2"/>
      <c r="P6398" s="2"/>
      <c r="Q6398" s="2"/>
      <c r="R6398" s="2"/>
      <c r="S6398" s="2"/>
      <c r="T6398" s="3">
        <v>0.0</v>
      </c>
      <c r="U6398" s="3">
        <v>0.0</v>
      </c>
    </row>
    <row r="6399" hidden="1">
      <c r="A6399" s="10" t="str">
        <f t="shared" si="1"/>
        <v>Trinidad and Tobago2018</v>
      </c>
      <c r="B6399" s="1" t="s">
        <v>203</v>
      </c>
      <c r="C6399" s="3">
        <v>2018.0</v>
      </c>
      <c r="D6399" s="3">
        <v>0.0</v>
      </c>
      <c r="E6399" s="3">
        <v>0.0</v>
      </c>
      <c r="F6399" s="3">
        <v>-0.322093</v>
      </c>
      <c r="G6399" s="2"/>
      <c r="H6399" s="2"/>
      <c r="I6399" s="2"/>
      <c r="J6399" s="2"/>
      <c r="K6399" s="3">
        <v>23808.15</v>
      </c>
      <c r="L6399" s="2"/>
      <c r="M6399" s="2"/>
      <c r="N6399" s="2"/>
      <c r="O6399" s="2"/>
      <c r="P6399" s="2"/>
      <c r="Q6399" s="2"/>
      <c r="R6399" s="2"/>
      <c r="S6399" s="2"/>
      <c r="T6399" s="3">
        <v>1862.10049332585</v>
      </c>
      <c r="U6399" s="3">
        <v>0.0</v>
      </c>
    </row>
    <row r="6400" hidden="1">
      <c r="A6400" s="10" t="str">
        <f t="shared" si="1"/>
        <v>Tunisia2018</v>
      </c>
      <c r="B6400" s="1" t="s">
        <v>204</v>
      </c>
      <c r="C6400" s="3">
        <v>2018.0</v>
      </c>
      <c r="D6400" s="3">
        <v>21.51</v>
      </c>
      <c r="E6400" s="3">
        <v>59.28</v>
      </c>
      <c r="F6400" s="3">
        <v>0.396118</v>
      </c>
      <c r="G6400" s="3">
        <v>0.14</v>
      </c>
      <c r="H6400" s="3">
        <v>22694.71</v>
      </c>
      <c r="I6400" s="3">
        <v>15521.23</v>
      </c>
      <c r="J6400" s="3">
        <v>-13.21</v>
      </c>
      <c r="K6400" s="3">
        <v>39770.3</v>
      </c>
      <c r="L6400" s="3">
        <v>25.04</v>
      </c>
      <c r="M6400" s="3">
        <v>34.24</v>
      </c>
      <c r="N6400" s="3">
        <v>31.38</v>
      </c>
      <c r="O6400" s="3">
        <v>8.93</v>
      </c>
      <c r="P6400" s="3">
        <v>22.16</v>
      </c>
      <c r="Q6400" s="3">
        <v>49.12</v>
      </c>
      <c r="R6400" s="3">
        <v>20.43</v>
      </c>
      <c r="S6400" s="3">
        <v>8.21</v>
      </c>
      <c r="T6400" s="3">
        <v>1884.66458428743</v>
      </c>
      <c r="U6400" s="3">
        <v>1481.4658</v>
      </c>
    </row>
    <row r="6401" hidden="1">
      <c r="A6401" s="10" t="str">
        <f t="shared" si="1"/>
        <v>Turkiye2018</v>
      </c>
      <c r="B6401" s="1" t="s">
        <v>205</v>
      </c>
      <c r="C6401" s="3">
        <v>2018.0</v>
      </c>
      <c r="D6401" s="3">
        <v>17.53</v>
      </c>
      <c r="E6401" s="3">
        <v>45.19</v>
      </c>
      <c r="F6401" s="3">
        <v>0.588351</v>
      </c>
      <c r="G6401" s="3">
        <v>0.03</v>
      </c>
      <c r="H6401" s="3">
        <v>223039.04</v>
      </c>
      <c r="I6401" s="3">
        <v>168023.39</v>
      </c>
      <c r="J6401" s="3">
        <v>-0.14</v>
      </c>
      <c r="K6401" s="3">
        <v>778382.0</v>
      </c>
      <c r="L6401" s="3">
        <v>24.38</v>
      </c>
      <c r="M6401" s="3">
        <v>20.81</v>
      </c>
      <c r="N6401" s="3">
        <v>32.43</v>
      </c>
      <c r="O6401" s="3">
        <v>10.78</v>
      </c>
      <c r="P6401" s="3">
        <v>20.57</v>
      </c>
      <c r="Q6401" s="3">
        <v>46.36</v>
      </c>
      <c r="R6401" s="3">
        <v>24.61</v>
      </c>
      <c r="S6401" s="3">
        <v>6.93</v>
      </c>
      <c r="T6401" s="3">
        <v>1732.78777330742</v>
      </c>
      <c r="U6401" s="3">
        <v>1142.5478</v>
      </c>
    </row>
    <row r="6402" hidden="1">
      <c r="A6402" s="10" t="str">
        <f t="shared" si="1"/>
        <v>Tuvalu2018</v>
      </c>
      <c r="B6402" s="1" t="s">
        <v>208</v>
      </c>
      <c r="C6402" s="3">
        <v>2018.0</v>
      </c>
      <c r="D6402" s="3">
        <v>0.0</v>
      </c>
      <c r="E6402" s="3">
        <v>0.0</v>
      </c>
      <c r="F6402" s="2"/>
      <c r="G6402" s="2"/>
      <c r="H6402" s="2"/>
      <c r="I6402" s="2"/>
      <c r="J6402" s="2"/>
      <c r="K6402" s="3">
        <v>42.59</v>
      </c>
      <c r="L6402" s="2"/>
      <c r="M6402" s="2"/>
      <c r="N6402" s="2"/>
      <c r="O6402" s="2"/>
      <c r="P6402" s="2"/>
      <c r="Q6402" s="2"/>
      <c r="R6402" s="2"/>
      <c r="S6402" s="2"/>
      <c r="T6402" s="3">
        <v>0.0</v>
      </c>
      <c r="U6402" s="3">
        <v>0.0</v>
      </c>
    </row>
    <row r="6403" hidden="1">
      <c r="A6403" s="10" t="str">
        <f t="shared" si="1"/>
        <v>Tanzania2018</v>
      </c>
      <c r="B6403" s="1" t="s">
        <v>198</v>
      </c>
      <c r="C6403" s="3">
        <v>2018.0</v>
      </c>
      <c r="D6403" s="3">
        <v>31.99</v>
      </c>
      <c r="E6403" s="3">
        <v>70.34</v>
      </c>
      <c r="F6403" s="3">
        <v>-0.129713</v>
      </c>
      <c r="G6403" s="3">
        <v>0.09</v>
      </c>
      <c r="H6403" s="3">
        <v>8553.68</v>
      </c>
      <c r="I6403" s="3">
        <v>3669.21</v>
      </c>
      <c r="J6403" s="2"/>
      <c r="K6403" s="3">
        <v>58001.2</v>
      </c>
      <c r="L6403" s="3">
        <v>27.15</v>
      </c>
      <c r="M6403" s="3">
        <v>43.19</v>
      </c>
      <c r="N6403" s="3">
        <v>28.42</v>
      </c>
      <c r="O6403" s="3">
        <v>1.22</v>
      </c>
      <c r="P6403" s="3">
        <v>20.25</v>
      </c>
      <c r="Q6403" s="3">
        <v>42.79</v>
      </c>
      <c r="R6403" s="3">
        <v>25.53</v>
      </c>
      <c r="S6403" s="3">
        <v>10.87</v>
      </c>
      <c r="T6403" s="3">
        <v>1850.27467122033</v>
      </c>
      <c r="U6403" s="3">
        <v>1161.0244</v>
      </c>
    </row>
    <row r="6404" hidden="1">
      <c r="A6404" s="10" t="str">
        <f t="shared" si="1"/>
        <v>Uganda2018</v>
      </c>
      <c r="B6404" s="1" t="s">
        <v>209</v>
      </c>
      <c r="C6404" s="3">
        <v>2018.0</v>
      </c>
      <c r="D6404" s="3">
        <v>67.04</v>
      </c>
      <c r="E6404" s="3">
        <v>62.44</v>
      </c>
      <c r="F6404" s="3">
        <v>-0.569114</v>
      </c>
      <c r="G6404" s="3">
        <v>0.16</v>
      </c>
      <c r="H6404" s="3">
        <v>6729.44</v>
      </c>
      <c r="I6404" s="3">
        <v>3087.36</v>
      </c>
      <c r="J6404" s="3">
        <v>-6.47</v>
      </c>
      <c r="K6404" s="3">
        <v>32916.15</v>
      </c>
      <c r="L6404" s="3">
        <v>18.67</v>
      </c>
      <c r="M6404" s="3">
        <v>43.77</v>
      </c>
      <c r="N6404" s="3">
        <v>31.83</v>
      </c>
      <c r="O6404" s="3">
        <v>4.41</v>
      </c>
      <c r="P6404" s="3">
        <v>2.12</v>
      </c>
      <c r="Q6404" s="3">
        <v>23.39</v>
      </c>
      <c r="R6404" s="3">
        <v>38.2</v>
      </c>
      <c r="S6404" s="3">
        <v>34.82</v>
      </c>
      <c r="T6404" s="3">
        <v>1555.28309303785</v>
      </c>
      <c r="U6404" s="3">
        <v>1913.1149</v>
      </c>
    </row>
    <row r="6405" hidden="1">
      <c r="A6405" s="10" t="str">
        <f t="shared" si="1"/>
        <v>Ukraine2018</v>
      </c>
      <c r="B6405" s="1" t="s">
        <v>210</v>
      </c>
      <c r="C6405" s="3">
        <v>2018.0</v>
      </c>
      <c r="D6405" s="3">
        <v>53.03</v>
      </c>
      <c r="E6405" s="3">
        <v>65.62</v>
      </c>
      <c r="F6405" s="3">
        <v>0.3281</v>
      </c>
      <c r="G6405" s="3">
        <v>0.03</v>
      </c>
      <c r="H6405" s="3">
        <v>57187.09</v>
      </c>
      <c r="I6405" s="3">
        <v>47334.68</v>
      </c>
      <c r="J6405" s="3">
        <v>-8.72</v>
      </c>
      <c r="K6405" s="3">
        <v>130902.0</v>
      </c>
      <c r="L6405" s="3">
        <v>23.51</v>
      </c>
      <c r="M6405" s="3">
        <v>42.11</v>
      </c>
      <c r="N6405" s="3">
        <v>21.51</v>
      </c>
      <c r="O6405" s="3">
        <v>11.93</v>
      </c>
      <c r="P6405" s="3">
        <v>7.08</v>
      </c>
      <c r="Q6405" s="3">
        <v>17.23</v>
      </c>
      <c r="R6405" s="3">
        <v>44.68</v>
      </c>
      <c r="S6405" s="3">
        <v>30.67</v>
      </c>
      <c r="T6405" s="3">
        <v>1847.59603656009</v>
      </c>
      <c r="U6405" s="3">
        <v>1780.4338</v>
      </c>
    </row>
    <row r="6406" hidden="1">
      <c r="A6406" s="10" t="str">
        <f t="shared" si="1"/>
        <v>Uruguay2018</v>
      </c>
      <c r="B6406" s="1" t="s">
        <v>214</v>
      </c>
      <c r="C6406" s="3">
        <v>2018.0</v>
      </c>
      <c r="D6406" s="3">
        <v>77.04</v>
      </c>
      <c r="E6406" s="3">
        <v>57.56</v>
      </c>
      <c r="F6406" s="3">
        <v>0.016527</v>
      </c>
      <c r="G6406" s="3">
        <v>0.09</v>
      </c>
      <c r="H6406" s="3">
        <v>8893.25</v>
      </c>
      <c r="I6406" s="3">
        <v>7498.0</v>
      </c>
      <c r="J6406" s="3">
        <v>2.02</v>
      </c>
      <c r="K6406" s="3">
        <v>59596.89</v>
      </c>
      <c r="L6406" s="3">
        <v>22.31</v>
      </c>
      <c r="M6406" s="3">
        <v>35.25</v>
      </c>
      <c r="N6406" s="3">
        <v>22.45</v>
      </c>
      <c r="O6406" s="3">
        <v>19.99</v>
      </c>
      <c r="P6406" s="3">
        <v>2.85</v>
      </c>
      <c r="Q6406" s="3">
        <v>18.13</v>
      </c>
      <c r="R6406" s="3">
        <v>25.19</v>
      </c>
      <c r="S6406" s="3">
        <v>53.82</v>
      </c>
      <c r="T6406" s="3">
        <v>1689.24436714385</v>
      </c>
      <c r="U6406" s="3">
        <v>2226.0121</v>
      </c>
    </row>
    <row r="6407" hidden="1">
      <c r="A6407" s="10" t="str">
        <f t="shared" si="1"/>
        <v>United States2018</v>
      </c>
      <c r="B6407" s="1" t="s">
        <v>213</v>
      </c>
      <c r="C6407" s="3">
        <v>2018.0</v>
      </c>
      <c r="D6407" s="3">
        <v>23.39</v>
      </c>
      <c r="E6407" s="3">
        <v>70.76</v>
      </c>
      <c r="F6407" s="3">
        <v>1.552774</v>
      </c>
      <c r="G6407" s="3">
        <v>0.06</v>
      </c>
      <c r="H6407" s="3">
        <v>2611432.49</v>
      </c>
      <c r="I6407" s="3">
        <v>1665302.94</v>
      </c>
      <c r="J6407" s="3">
        <v>-2.96</v>
      </c>
      <c r="K6407" s="3">
        <v>2.05802E7</v>
      </c>
      <c r="L6407" s="3">
        <v>34.45</v>
      </c>
      <c r="M6407" s="3">
        <v>36.31</v>
      </c>
      <c r="N6407" s="3">
        <v>15.35</v>
      </c>
      <c r="O6407" s="3">
        <v>9.73</v>
      </c>
      <c r="P6407" s="3">
        <v>32.44</v>
      </c>
      <c r="Q6407" s="3">
        <v>25.91</v>
      </c>
      <c r="R6407" s="3">
        <v>19.46</v>
      </c>
      <c r="S6407" s="3">
        <v>11.41</v>
      </c>
      <c r="T6407" s="3">
        <v>2386.60022473403</v>
      </c>
      <c r="U6407" s="3">
        <v>1255.7858</v>
      </c>
    </row>
    <row r="6408" hidden="1">
      <c r="A6408" s="10" t="str">
        <f t="shared" si="1"/>
        <v>St. Vincent and the Grenadines2018</v>
      </c>
      <c r="B6408" s="1" t="s">
        <v>192</v>
      </c>
      <c r="C6408" s="3">
        <v>2018.0</v>
      </c>
      <c r="D6408" s="3">
        <v>67.43</v>
      </c>
      <c r="E6408" s="3">
        <v>75.68</v>
      </c>
      <c r="F6408" s="2"/>
      <c r="G6408" s="3">
        <v>0.29</v>
      </c>
      <c r="H6408" s="3">
        <v>353.63</v>
      </c>
      <c r="I6408" s="3">
        <v>43.67</v>
      </c>
      <c r="J6408" s="2"/>
      <c r="K6408" s="3">
        <v>811.3</v>
      </c>
      <c r="L6408" s="3">
        <v>15.28</v>
      </c>
      <c r="M6408" s="3">
        <v>60.4</v>
      </c>
      <c r="N6408" s="3">
        <v>14.32</v>
      </c>
      <c r="O6408" s="3">
        <v>10.0</v>
      </c>
      <c r="P6408" s="3">
        <v>5.41</v>
      </c>
      <c r="Q6408" s="3">
        <v>31.89</v>
      </c>
      <c r="R6408" s="3">
        <v>42.61</v>
      </c>
      <c r="S6408" s="3">
        <v>20.09</v>
      </c>
      <c r="T6408" s="3">
        <v>1597.55304078449</v>
      </c>
      <c r="U6408" s="3">
        <v>2424.7305</v>
      </c>
    </row>
    <row r="6409" hidden="1">
      <c r="A6409" s="10" t="str">
        <f t="shared" si="1"/>
        <v>Venezuela, RB2018</v>
      </c>
      <c r="B6409" s="1" t="s">
        <v>216</v>
      </c>
      <c r="C6409" s="3">
        <v>2018.0</v>
      </c>
      <c r="D6409" s="3">
        <v>0.0</v>
      </c>
      <c r="E6409" s="3">
        <v>0.0</v>
      </c>
      <c r="F6409" s="3">
        <v>-1.180083</v>
      </c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3">
        <v>0.0</v>
      </c>
      <c r="U6409" s="3">
        <v>0.0</v>
      </c>
    </row>
    <row r="6410" hidden="1">
      <c r="A6410" s="10" t="str">
        <f t="shared" si="1"/>
        <v>Vietnam2018</v>
      </c>
      <c r="B6410" s="1" t="s">
        <v>217</v>
      </c>
      <c r="C6410" s="3">
        <v>2018.0</v>
      </c>
      <c r="D6410" s="3">
        <v>15.2</v>
      </c>
      <c r="E6410" s="3">
        <v>56.37</v>
      </c>
      <c r="F6410" s="3">
        <v>0.111848</v>
      </c>
      <c r="G6410" s="3">
        <v>0.09</v>
      </c>
      <c r="H6410" s="3">
        <v>236868.82</v>
      </c>
      <c r="I6410" s="3">
        <v>243698.7</v>
      </c>
      <c r="J6410" s="3">
        <v>3.36</v>
      </c>
      <c r="K6410" s="3">
        <v>245214.0</v>
      </c>
      <c r="L6410" s="3">
        <v>40.57</v>
      </c>
      <c r="M6410" s="3">
        <v>15.8</v>
      </c>
      <c r="N6410" s="3">
        <v>32.02</v>
      </c>
      <c r="O6410" s="3">
        <v>10.25</v>
      </c>
      <c r="P6410" s="3">
        <v>40.12</v>
      </c>
      <c r="Q6410" s="3">
        <v>36.02</v>
      </c>
      <c r="R6410" s="3">
        <v>13.5</v>
      </c>
      <c r="S6410" s="3">
        <v>8.76</v>
      </c>
      <c r="T6410" s="3">
        <v>2425.69547196062</v>
      </c>
      <c r="U6410" s="3">
        <v>2071.9404</v>
      </c>
    </row>
    <row r="6411" hidden="1">
      <c r="A6411" s="10" t="str">
        <f t="shared" si="1"/>
        <v>Vanuatu2018</v>
      </c>
      <c r="B6411" s="1" t="s">
        <v>215</v>
      </c>
      <c r="C6411" s="3">
        <v>2018.0</v>
      </c>
      <c r="D6411" s="3">
        <v>0.0</v>
      </c>
      <c r="E6411" s="3">
        <v>0.0</v>
      </c>
      <c r="F6411" s="2"/>
      <c r="G6411" s="2"/>
      <c r="H6411" s="2"/>
      <c r="I6411" s="2"/>
      <c r="J6411" s="2"/>
      <c r="K6411" s="3">
        <v>914.7</v>
      </c>
      <c r="L6411" s="2"/>
      <c r="M6411" s="2"/>
      <c r="N6411" s="2"/>
      <c r="O6411" s="2"/>
      <c r="P6411" s="2"/>
      <c r="Q6411" s="2"/>
      <c r="R6411" s="2"/>
      <c r="S6411" s="2"/>
      <c r="T6411" s="3">
        <v>0.0</v>
      </c>
      <c r="U6411" s="3">
        <v>0.0</v>
      </c>
    </row>
    <row r="6412" hidden="1">
      <c r="A6412" s="10" t="str">
        <f t="shared" si="1"/>
        <v>World2018</v>
      </c>
      <c r="B6412" s="1" t="s">
        <v>219</v>
      </c>
      <c r="C6412" s="3">
        <v>2018.0</v>
      </c>
      <c r="D6412" s="3">
        <v>23.18</v>
      </c>
      <c r="E6412" s="3">
        <v>63.3</v>
      </c>
      <c r="F6412" s="2"/>
      <c r="G6412" s="3">
        <v>0.04</v>
      </c>
      <c r="H6412" s="3">
        <v>1.887521188E7</v>
      </c>
      <c r="I6412" s="3">
        <v>2.137994283E7</v>
      </c>
      <c r="J6412" s="3">
        <v>0.79</v>
      </c>
      <c r="K6412" s="3">
        <v>8.64394E7</v>
      </c>
      <c r="L6412" s="3">
        <v>32.75</v>
      </c>
      <c r="M6412" s="3">
        <v>30.55</v>
      </c>
      <c r="N6412" s="3">
        <v>20.81</v>
      </c>
      <c r="O6412" s="3">
        <v>13.75</v>
      </c>
      <c r="P6412" s="3">
        <v>32.58</v>
      </c>
      <c r="Q6412" s="3">
        <v>31.15</v>
      </c>
      <c r="R6412" s="3">
        <v>20.61</v>
      </c>
      <c r="S6412" s="3">
        <v>10.27</v>
      </c>
      <c r="T6412" s="3">
        <v>2081.06625274145</v>
      </c>
      <c r="U6412" s="3">
        <v>1236.749</v>
      </c>
    </row>
    <row r="6413" hidden="1">
      <c r="A6413" s="10" t="str">
        <f t="shared" si="1"/>
        <v>Wallis and Futura Isl.2018</v>
      </c>
      <c r="B6413" s="1" t="s">
        <v>218</v>
      </c>
      <c r="C6413" s="3">
        <v>2018.0</v>
      </c>
      <c r="D6413" s="3">
        <v>0.0</v>
      </c>
      <c r="E6413" s="3">
        <v>0.0</v>
      </c>
      <c r="F6413" s="2"/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3">
        <v>0.0</v>
      </c>
      <c r="U6413" s="3">
        <v>0.0</v>
      </c>
    </row>
    <row r="6414" hidden="1">
      <c r="A6414" s="10" t="str">
        <f t="shared" si="1"/>
        <v>Samoa2018</v>
      </c>
      <c r="B6414" s="1" t="s">
        <v>174</v>
      </c>
      <c r="C6414" s="3">
        <v>2018.0</v>
      </c>
      <c r="D6414" s="3">
        <v>89.07</v>
      </c>
      <c r="E6414" s="3">
        <v>72.55</v>
      </c>
      <c r="F6414" s="2"/>
      <c r="G6414" s="3">
        <v>0.1</v>
      </c>
      <c r="H6414" s="3">
        <v>362.88</v>
      </c>
      <c r="I6414" s="3">
        <v>46.1</v>
      </c>
      <c r="J6414" s="3">
        <v>-16.34</v>
      </c>
      <c r="K6414" s="3">
        <v>821.5</v>
      </c>
      <c r="L6414" s="3">
        <v>15.71</v>
      </c>
      <c r="M6414" s="3">
        <v>56.84</v>
      </c>
      <c r="N6414" s="3">
        <v>15.91</v>
      </c>
      <c r="O6414" s="3">
        <v>11.52</v>
      </c>
      <c r="P6414" s="3">
        <v>1.41</v>
      </c>
      <c r="Q6414" s="3">
        <v>50.57</v>
      </c>
      <c r="R6414" s="3">
        <v>4.73</v>
      </c>
      <c r="S6414" s="3">
        <v>42.63</v>
      </c>
      <c r="T6414" s="3">
        <v>1522.74719681383</v>
      </c>
      <c r="U6414" s="3">
        <v>2232.5918</v>
      </c>
    </row>
    <row r="6415" hidden="1">
      <c r="A6415" s="10" t="str">
        <f t="shared" si="1"/>
        <v>Yemen, Rep.2018</v>
      </c>
      <c r="B6415" s="1" t="s">
        <v>220</v>
      </c>
      <c r="C6415" s="3">
        <v>2018.0</v>
      </c>
      <c r="D6415" s="3">
        <v>97.77</v>
      </c>
      <c r="E6415" s="3">
        <v>59.36</v>
      </c>
      <c r="F6415" s="3">
        <v>-1.260844</v>
      </c>
      <c r="G6415" s="3">
        <v>0.2</v>
      </c>
      <c r="H6415" s="3">
        <v>3309.03</v>
      </c>
      <c r="I6415" s="3">
        <v>15.46</v>
      </c>
      <c r="J6415" s="2"/>
      <c r="K6415" s="3">
        <v>23486.27</v>
      </c>
      <c r="L6415" s="3">
        <v>5.08</v>
      </c>
      <c r="M6415" s="3">
        <v>54.28</v>
      </c>
      <c r="N6415" s="3">
        <v>19.57</v>
      </c>
      <c r="O6415" s="3">
        <v>21.05</v>
      </c>
      <c r="P6415" s="3">
        <v>0.16</v>
      </c>
      <c r="Q6415" s="3">
        <v>2.31</v>
      </c>
      <c r="R6415" s="3">
        <v>71.88</v>
      </c>
      <c r="S6415" s="3">
        <v>25.66</v>
      </c>
      <c r="T6415" s="3">
        <v>1947.41482547994</v>
      </c>
      <c r="U6415" s="3">
        <v>7431.6911</v>
      </c>
    </row>
    <row r="6416" hidden="1">
      <c r="A6416" s="10" t="str">
        <f t="shared" si="1"/>
        <v>South Africa2018</v>
      </c>
      <c r="B6416" s="1" t="s">
        <v>186</v>
      </c>
      <c r="C6416" s="3">
        <v>2018.0</v>
      </c>
      <c r="D6416" s="3">
        <v>37.66</v>
      </c>
      <c r="E6416" s="3">
        <v>57.07</v>
      </c>
      <c r="F6416" s="3">
        <v>-0.053311</v>
      </c>
      <c r="G6416" s="3">
        <v>0.07</v>
      </c>
      <c r="H6416" s="3">
        <v>92636.96</v>
      </c>
      <c r="I6416" s="3">
        <v>93677.43</v>
      </c>
      <c r="J6416" s="3">
        <v>0.34</v>
      </c>
      <c r="K6416" s="3">
        <v>368289.0</v>
      </c>
      <c r="L6416" s="3">
        <v>26.42</v>
      </c>
      <c r="M6416" s="3">
        <v>30.65</v>
      </c>
      <c r="N6416" s="3">
        <v>18.56</v>
      </c>
      <c r="O6416" s="3">
        <v>16.33</v>
      </c>
      <c r="P6416" s="3">
        <v>13.75</v>
      </c>
      <c r="Q6416" s="3">
        <v>21.47</v>
      </c>
      <c r="R6416" s="3">
        <v>35.71</v>
      </c>
      <c r="S6416" s="3">
        <v>28.75</v>
      </c>
      <c r="T6416" s="3">
        <v>1865.91837853577</v>
      </c>
      <c r="U6416" s="3">
        <v>1072.6373</v>
      </c>
    </row>
    <row r="6417" hidden="1">
      <c r="A6417" s="10" t="str">
        <f t="shared" si="1"/>
        <v>Zambia2018</v>
      </c>
      <c r="B6417" s="1" t="s">
        <v>221</v>
      </c>
      <c r="C6417" s="3">
        <v>2018.0</v>
      </c>
      <c r="D6417" s="3">
        <v>12.11</v>
      </c>
      <c r="E6417" s="3">
        <v>54.99</v>
      </c>
      <c r="F6417" s="3">
        <v>-0.830251</v>
      </c>
      <c r="G6417" s="3">
        <v>0.22</v>
      </c>
      <c r="H6417" s="3">
        <v>9462.44</v>
      </c>
      <c r="I6417" s="3">
        <v>9043.16</v>
      </c>
      <c r="J6417" s="3">
        <v>1.03</v>
      </c>
      <c r="K6417" s="3">
        <v>26312.14</v>
      </c>
      <c r="L6417" s="3">
        <v>27.98</v>
      </c>
      <c r="M6417" s="3">
        <v>27.01</v>
      </c>
      <c r="N6417" s="3">
        <v>22.69</v>
      </c>
      <c r="O6417" s="3">
        <v>22.06</v>
      </c>
      <c r="P6417" s="3">
        <v>2.02</v>
      </c>
      <c r="Q6417" s="3">
        <v>8.78</v>
      </c>
      <c r="R6417" s="3">
        <v>84.99</v>
      </c>
      <c r="S6417" s="3">
        <v>4.12</v>
      </c>
      <c r="T6417" s="3">
        <v>1723.03760790996</v>
      </c>
      <c r="U6417" s="3">
        <v>6153.7385</v>
      </c>
    </row>
    <row r="6418" hidden="1">
      <c r="A6418" s="10" t="str">
        <f t="shared" si="1"/>
        <v>Zimbabwe2018</v>
      </c>
      <c r="B6418" s="1" t="s">
        <v>222</v>
      </c>
      <c r="C6418" s="3">
        <v>2018.0</v>
      </c>
      <c r="D6418" s="3">
        <v>41.47</v>
      </c>
      <c r="E6418" s="3">
        <v>68.26</v>
      </c>
      <c r="F6418" s="3">
        <v>-1.071621</v>
      </c>
      <c r="G6418" s="3">
        <v>0.16</v>
      </c>
      <c r="H6418" s="3">
        <v>6450.2</v>
      </c>
      <c r="I6418" s="3">
        <v>4037.27</v>
      </c>
      <c r="J6418" s="3">
        <v>-12.0</v>
      </c>
      <c r="K6418" s="3">
        <v>24311.56</v>
      </c>
      <c r="L6418" s="3">
        <v>20.82</v>
      </c>
      <c r="M6418" s="3">
        <v>47.44</v>
      </c>
      <c r="N6418" s="3">
        <v>25.87</v>
      </c>
      <c r="O6418" s="3">
        <v>4.77</v>
      </c>
      <c r="P6418" s="3">
        <v>1.12</v>
      </c>
      <c r="Q6418" s="3">
        <v>5.36</v>
      </c>
      <c r="R6418" s="3">
        <v>51.78</v>
      </c>
      <c r="S6418" s="3">
        <v>41.52</v>
      </c>
      <c r="T6418" s="3">
        <v>1721.89547106775</v>
      </c>
      <c r="U6418" s="3">
        <v>2271.7706</v>
      </c>
    </row>
    <row r="6419">
      <c r="A6419" s="10" t="str">
        <f t="shared" si="1"/>
        <v>Aruba2019</v>
      </c>
      <c r="B6419" s="1" t="s">
        <v>25</v>
      </c>
      <c r="C6419" s="3">
        <v>2019.0</v>
      </c>
      <c r="D6419" s="3">
        <v>46.62</v>
      </c>
      <c r="E6419" s="3">
        <v>79.7</v>
      </c>
      <c r="F6419" s="2"/>
      <c r="G6419" s="3">
        <v>0.34</v>
      </c>
      <c r="H6419" s="3">
        <v>1320.1</v>
      </c>
      <c r="I6419" s="3">
        <v>83.63</v>
      </c>
      <c r="J6419" s="2"/>
      <c r="K6419" s="2"/>
      <c r="L6419" s="3">
        <v>18.89</v>
      </c>
      <c r="M6419" s="3">
        <v>60.81</v>
      </c>
      <c r="N6419" s="3">
        <v>8.38</v>
      </c>
      <c r="O6419" s="3">
        <v>10.42</v>
      </c>
      <c r="P6419" s="3">
        <v>10.23</v>
      </c>
      <c r="Q6419" s="3">
        <v>76.4</v>
      </c>
      <c r="R6419" s="3">
        <v>2.31</v>
      </c>
      <c r="S6419" s="3">
        <v>5.57</v>
      </c>
      <c r="T6419" s="3">
        <v>1777.31282613662</v>
      </c>
      <c r="U6419" s="3">
        <v>2371.2767</v>
      </c>
    </row>
    <row r="6420">
      <c r="A6420" s="10" t="str">
        <f t="shared" si="1"/>
        <v>Afghanistan2019</v>
      </c>
      <c r="B6420" s="1" t="s">
        <v>15</v>
      </c>
      <c r="C6420" s="3">
        <v>2019.0</v>
      </c>
      <c r="D6420" s="3">
        <v>90.79</v>
      </c>
      <c r="E6420" s="3">
        <v>38.56</v>
      </c>
      <c r="F6420" s="2"/>
      <c r="G6420" s="3">
        <v>0.3</v>
      </c>
      <c r="H6420" s="3">
        <v>8568.01</v>
      </c>
      <c r="I6420" s="3">
        <v>870.49</v>
      </c>
      <c r="J6420" s="2"/>
      <c r="K6420" s="3">
        <v>19291.1</v>
      </c>
      <c r="L6420" s="3">
        <v>9.67</v>
      </c>
      <c r="M6420" s="3">
        <v>28.89</v>
      </c>
      <c r="N6420" s="3">
        <v>29.19</v>
      </c>
      <c r="O6420" s="3">
        <v>13.05</v>
      </c>
      <c r="P6420" s="3">
        <v>0.19</v>
      </c>
      <c r="Q6420" s="3">
        <v>11.34</v>
      </c>
      <c r="R6420" s="3">
        <v>4.16</v>
      </c>
      <c r="S6420" s="3">
        <v>82.59</v>
      </c>
      <c r="T6420" s="3">
        <v>1396.11059671881</v>
      </c>
      <c r="U6420" s="3">
        <v>6436.459</v>
      </c>
    </row>
    <row r="6421">
      <c r="A6421" s="10" t="str">
        <f t="shared" si="1"/>
        <v>Anguila2019</v>
      </c>
      <c r="B6421" s="1" t="s">
        <v>21</v>
      </c>
      <c r="C6421" s="3">
        <v>2019.0</v>
      </c>
      <c r="D6421" s="3">
        <v>0.0</v>
      </c>
      <c r="E6421" s="3">
        <v>0.0</v>
      </c>
      <c r="F6421" s="2"/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3">
        <v>0.0</v>
      </c>
      <c r="U6421" s="3">
        <v>0.0</v>
      </c>
    </row>
    <row r="6422">
      <c r="A6422" s="10" t="str">
        <f t="shared" si="1"/>
        <v>Albania2019</v>
      </c>
      <c r="B6422" s="1" t="s">
        <v>18</v>
      </c>
      <c r="C6422" s="3">
        <v>2019.0</v>
      </c>
      <c r="D6422" s="3">
        <v>0.0</v>
      </c>
      <c r="E6422" s="3">
        <v>0.0</v>
      </c>
      <c r="F6422" s="3">
        <v>-0.449516</v>
      </c>
      <c r="G6422" s="2"/>
      <c r="H6422" s="2"/>
      <c r="I6422" s="2"/>
      <c r="J6422" s="3">
        <v>-13.78</v>
      </c>
      <c r="K6422" s="3">
        <v>15279.18</v>
      </c>
      <c r="L6422" s="2"/>
      <c r="M6422" s="2"/>
      <c r="N6422" s="2"/>
      <c r="O6422" s="2"/>
      <c r="P6422" s="2"/>
      <c r="Q6422" s="2"/>
      <c r="R6422" s="2"/>
      <c r="S6422" s="2"/>
      <c r="T6422" s="3">
        <v>1323.28597257554</v>
      </c>
      <c r="U6422" s="3">
        <v>0.0</v>
      </c>
    </row>
    <row r="6423">
      <c r="A6423" s="10" t="str">
        <f t="shared" si="1"/>
        <v>Andorra2019</v>
      </c>
      <c r="B6423" s="1" t="s">
        <v>20</v>
      </c>
      <c r="C6423" s="3">
        <v>2019.0</v>
      </c>
      <c r="D6423" s="3">
        <v>0.0</v>
      </c>
      <c r="E6423" s="3">
        <v>0.0</v>
      </c>
      <c r="F6423" s="2"/>
      <c r="G6423" s="2"/>
      <c r="H6423" s="2"/>
      <c r="I6423" s="2"/>
      <c r="J6423" s="2"/>
      <c r="K6423" s="3">
        <v>3154.06</v>
      </c>
      <c r="L6423" s="2"/>
      <c r="M6423" s="2"/>
      <c r="N6423" s="2"/>
      <c r="O6423" s="2"/>
      <c r="P6423" s="2"/>
      <c r="Q6423" s="2"/>
      <c r="R6423" s="2"/>
      <c r="S6423" s="2"/>
      <c r="T6423" s="3">
        <v>0.0</v>
      </c>
      <c r="U6423" s="3">
        <v>0.0</v>
      </c>
    </row>
    <row r="6424">
      <c r="A6424" s="10" t="str">
        <f t="shared" si="1"/>
        <v>Netherlands Antilles2019</v>
      </c>
      <c r="B6424" s="1" t="s">
        <v>148</v>
      </c>
      <c r="C6424" s="3">
        <v>2019.0</v>
      </c>
      <c r="D6424" s="3">
        <v>0.0</v>
      </c>
      <c r="E6424" s="3">
        <v>0.0</v>
      </c>
      <c r="F6424" s="2"/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3">
        <v>0.0</v>
      </c>
      <c r="U6424" s="3">
        <v>0.0</v>
      </c>
    </row>
    <row r="6425">
      <c r="A6425" s="10" t="str">
        <f t="shared" si="1"/>
        <v>United Arab Emirates2019</v>
      </c>
      <c r="B6425" s="1" t="s">
        <v>211</v>
      </c>
      <c r="C6425" s="3">
        <v>2019.0</v>
      </c>
      <c r="D6425" s="3">
        <v>59.09</v>
      </c>
      <c r="E6425" s="3">
        <v>68.98</v>
      </c>
      <c r="F6425" s="3">
        <v>-0.530303</v>
      </c>
      <c r="G6425" s="3">
        <v>0.07</v>
      </c>
      <c r="H6425" s="3">
        <v>288397.54</v>
      </c>
      <c r="I6425" s="3">
        <v>389372.51</v>
      </c>
      <c r="J6425" s="3">
        <v>23.98</v>
      </c>
      <c r="K6425" s="3">
        <v>421142.0</v>
      </c>
      <c r="L6425" s="3">
        <v>25.37</v>
      </c>
      <c r="M6425" s="3">
        <v>43.61</v>
      </c>
      <c r="N6425" s="3">
        <v>24.26</v>
      </c>
      <c r="O6425" s="3">
        <v>6.75</v>
      </c>
      <c r="P6425" s="3">
        <v>13.7</v>
      </c>
      <c r="Q6425" s="3">
        <v>37.96</v>
      </c>
      <c r="R6425" s="3">
        <v>13.03</v>
      </c>
      <c r="S6425" s="3">
        <v>35.29</v>
      </c>
      <c r="T6425" s="3">
        <v>2028.07925278644</v>
      </c>
      <c r="U6425" s="3">
        <v>3370.4263</v>
      </c>
    </row>
    <row r="6426">
      <c r="A6426" s="10" t="str">
        <f t="shared" si="1"/>
        <v>Argentina2019</v>
      </c>
      <c r="B6426" s="1" t="s">
        <v>23</v>
      </c>
      <c r="C6426" s="3">
        <v>2019.0</v>
      </c>
      <c r="D6426" s="3">
        <v>65.27</v>
      </c>
      <c r="E6426" s="3">
        <v>66.43</v>
      </c>
      <c r="F6426" s="3">
        <v>-0.252122</v>
      </c>
      <c r="G6426" s="3">
        <v>0.05</v>
      </c>
      <c r="H6426" s="3">
        <v>49125.03</v>
      </c>
      <c r="I6426" s="3">
        <v>65114.13</v>
      </c>
      <c r="J6426" s="3">
        <v>2.25</v>
      </c>
      <c r="K6426" s="3">
        <v>445445.0</v>
      </c>
      <c r="L6426" s="3">
        <v>36.46</v>
      </c>
      <c r="M6426" s="3">
        <v>29.97</v>
      </c>
      <c r="N6426" s="3">
        <v>25.85</v>
      </c>
      <c r="O6426" s="3">
        <v>6.52</v>
      </c>
      <c r="P6426" s="3">
        <v>7.96</v>
      </c>
      <c r="Q6426" s="3">
        <v>10.06</v>
      </c>
      <c r="R6426" s="3">
        <v>30.03</v>
      </c>
      <c r="S6426" s="3">
        <v>32.69</v>
      </c>
      <c r="T6426" s="3">
        <v>2243.91263925084</v>
      </c>
      <c r="U6426" s="3">
        <v>1648.5098</v>
      </c>
    </row>
    <row r="6427">
      <c r="A6427" s="10" t="str">
        <f t="shared" si="1"/>
        <v>Armenia2019</v>
      </c>
      <c r="B6427" s="1" t="s">
        <v>24</v>
      </c>
      <c r="C6427" s="3">
        <v>2019.0</v>
      </c>
      <c r="D6427" s="3">
        <v>58.07</v>
      </c>
      <c r="E6427" s="3">
        <v>68.03</v>
      </c>
      <c r="F6427" s="3">
        <v>-0.234691</v>
      </c>
      <c r="G6427" s="3">
        <v>0.15</v>
      </c>
      <c r="H6427" s="3">
        <v>5071.64</v>
      </c>
      <c r="I6427" s="3">
        <v>2620.07</v>
      </c>
      <c r="J6427" s="3">
        <v>-13.36</v>
      </c>
      <c r="K6427" s="3">
        <v>13672.8</v>
      </c>
      <c r="L6427" s="3">
        <v>20.76</v>
      </c>
      <c r="M6427" s="3">
        <v>47.27</v>
      </c>
      <c r="N6427" s="3">
        <v>22.38</v>
      </c>
      <c r="O6427" s="3">
        <v>9.55</v>
      </c>
      <c r="P6427" s="3">
        <v>3.81</v>
      </c>
      <c r="Q6427" s="3">
        <v>40.39</v>
      </c>
      <c r="R6427" s="3">
        <v>21.22</v>
      </c>
      <c r="S6427" s="3">
        <v>34.51</v>
      </c>
      <c r="T6427" s="3">
        <v>1637.39564395756</v>
      </c>
      <c r="U6427" s="3">
        <v>1717.524</v>
      </c>
    </row>
    <row r="6428">
      <c r="A6428" s="10" t="str">
        <f t="shared" si="1"/>
        <v>Antigua and Barbuda2019</v>
      </c>
      <c r="B6428" s="1" t="s">
        <v>22</v>
      </c>
      <c r="C6428" s="3">
        <v>2019.0</v>
      </c>
      <c r="D6428" s="3">
        <v>25.12</v>
      </c>
      <c r="E6428" s="3">
        <v>73.96</v>
      </c>
      <c r="F6428" s="2"/>
      <c r="G6428" s="3">
        <v>0.29</v>
      </c>
      <c r="H6428" s="3">
        <v>568.3</v>
      </c>
      <c r="I6428" s="3">
        <v>37.4</v>
      </c>
      <c r="J6428" s="2"/>
      <c r="K6428" s="3">
        <v>1661.96</v>
      </c>
      <c r="L6428" s="3">
        <v>19.12</v>
      </c>
      <c r="M6428" s="3">
        <v>54.84</v>
      </c>
      <c r="N6428" s="3">
        <v>13.61</v>
      </c>
      <c r="O6428" s="3">
        <v>12.36</v>
      </c>
      <c r="P6428" s="3">
        <v>2.95</v>
      </c>
      <c r="Q6428" s="3">
        <v>36.05</v>
      </c>
      <c r="R6428" s="3">
        <v>2.28</v>
      </c>
      <c r="S6428" s="3">
        <v>58.71</v>
      </c>
      <c r="T6428" s="3">
        <v>1908.25022505223</v>
      </c>
      <c r="U6428" s="3">
        <v>3691.9998</v>
      </c>
    </row>
    <row r="6429">
      <c r="A6429" s="10" t="str">
        <f t="shared" si="1"/>
        <v>Australia2019</v>
      </c>
      <c r="B6429" s="1" t="s">
        <v>26</v>
      </c>
      <c r="C6429" s="3">
        <v>2019.0</v>
      </c>
      <c r="D6429" s="3">
        <v>60.3</v>
      </c>
      <c r="E6429" s="3">
        <v>77.52</v>
      </c>
      <c r="F6429" s="3">
        <v>-0.479483</v>
      </c>
      <c r="G6429" s="3">
        <v>0.2</v>
      </c>
      <c r="H6429" s="3">
        <v>221481.29</v>
      </c>
      <c r="I6429" s="3">
        <v>266377.23</v>
      </c>
      <c r="J6429" s="3">
        <v>2.51</v>
      </c>
      <c r="K6429" s="3">
        <v>1396570.0</v>
      </c>
      <c r="L6429" s="3">
        <v>32.58</v>
      </c>
      <c r="M6429" s="3">
        <v>44.94</v>
      </c>
      <c r="N6429" s="3">
        <v>13.86</v>
      </c>
      <c r="O6429" s="3">
        <v>5.99</v>
      </c>
      <c r="P6429" s="3">
        <v>4.74</v>
      </c>
      <c r="Q6429" s="3">
        <v>6.25</v>
      </c>
      <c r="R6429" s="3">
        <v>13.81</v>
      </c>
      <c r="S6429" s="3">
        <v>57.38</v>
      </c>
      <c r="T6429" s="3">
        <v>2239.15165954204</v>
      </c>
      <c r="U6429" s="3">
        <v>1711.4813</v>
      </c>
    </row>
    <row r="6430">
      <c r="A6430" s="10" t="str">
        <f t="shared" si="1"/>
        <v>Austria2019</v>
      </c>
      <c r="B6430" s="1" t="s">
        <v>27</v>
      </c>
      <c r="C6430" s="3">
        <v>2019.0</v>
      </c>
      <c r="D6430" s="3">
        <v>16.72</v>
      </c>
      <c r="E6430" s="3">
        <v>69.37</v>
      </c>
      <c r="F6430" s="3">
        <v>1.762781</v>
      </c>
      <c r="G6430" s="3">
        <v>0.09</v>
      </c>
      <c r="H6430" s="3">
        <v>176596.13</v>
      </c>
      <c r="I6430" s="3">
        <v>171532.05</v>
      </c>
      <c r="J6430" s="3">
        <v>3.37</v>
      </c>
      <c r="K6430" s="3">
        <v>445075.0</v>
      </c>
      <c r="L6430" s="3">
        <v>29.92</v>
      </c>
      <c r="M6430" s="3">
        <v>39.45</v>
      </c>
      <c r="N6430" s="3">
        <v>21.59</v>
      </c>
      <c r="O6430" s="3">
        <v>7.84</v>
      </c>
      <c r="P6430" s="3">
        <v>34.52</v>
      </c>
      <c r="Q6430" s="3">
        <v>33.27</v>
      </c>
      <c r="R6430" s="3">
        <v>24.1</v>
      </c>
      <c r="S6430" s="3">
        <v>3.12</v>
      </c>
      <c r="T6430" s="3">
        <v>2125.08147453337</v>
      </c>
      <c r="U6430" s="3">
        <v>1339.1698</v>
      </c>
    </row>
    <row r="6431">
      <c r="A6431" s="10" t="str">
        <f t="shared" si="1"/>
        <v>Azerbaijan2019</v>
      </c>
      <c r="B6431" s="1" t="s">
        <v>28</v>
      </c>
      <c r="C6431" s="3">
        <v>2019.0</v>
      </c>
      <c r="D6431" s="3">
        <v>94.89</v>
      </c>
      <c r="E6431" s="3">
        <v>57.68</v>
      </c>
      <c r="F6431" s="3">
        <v>-1.255204</v>
      </c>
      <c r="G6431" s="3">
        <v>0.13</v>
      </c>
      <c r="H6431" s="3">
        <v>13649.51</v>
      </c>
      <c r="I6431" s="3">
        <v>19635.2</v>
      </c>
      <c r="J6431" s="3">
        <v>12.32</v>
      </c>
      <c r="K6431" s="3">
        <v>48047.65</v>
      </c>
      <c r="L6431" s="3">
        <v>24.34</v>
      </c>
      <c r="M6431" s="3">
        <v>33.34</v>
      </c>
      <c r="N6431" s="3">
        <v>34.3</v>
      </c>
      <c r="O6431" s="3">
        <v>7.58</v>
      </c>
      <c r="P6431" s="3">
        <v>0.48</v>
      </c>
      <c r="Q6431" s="3">
        <v>15.46</v>
      </c>
      <c r="R6431" s="3">
        <v>4.56</v>
      </c>
      <c r="S6431" s="3">
        <v>79.49</v>
      </c>
      <c r="T6431" s="3">
        <v>1808.84789106517</v>
      </c>
      <c r="U6431" s="3">
        <v>8232.9351</v>
      </c>
    </row>
    <row r="6432">
      <c r="A6432" s="10" t="str">
        <f t="shared" si="1"/>
        <v>Burundi2019</v>
      </c>
      <c r="B6432" s="1" t="s">
        <v>47</v>
      </c>
      <c r="C6432" s="3">
        <v>2019.0</v>
      </c>
      <c r="D6432" s="3">
        <v>54.64</v>
      </c>
      <c r="E6432" s="3">
        <v>66.8</v>
      </c>
      <c r="F6432" s="2"/>
      <c r="G6432" s="3">
        <v>0.4</v>
      </c>
      <c r="H6432" s="3">
        <v>887.02</v>
      </c>
      <c r="I6432" s="3">
        <v>180.72</v>
      </c>
      <c r="J6432" s="3">
        <v>-23.59</v>
      </c>
      <c r="K6432" s="3">
        <v>3012.33</v>
      </c>
      <c r="L6432" s="3">
        <v>13.87</v>
      </c>
      <c r="M6432" s="3">
        <v>52.93</v>
      </c>
      <c r="N6432" s="3">
        <v>25.64</v>
      </c>
      <c r="O6432" s="3">
        <v>7.26</v>
      </c>
      <c r="P6432" s="3">
        <v>3.14</v>
      </c>
      <c r="Q6432" s="3">
        <v>21.35</v>
      </c>
      <c r="R6432" s="3">
        <v>45.51</v>
      </c>
      <c r="S6432" s="3">
        <v>29.98</v>
      </c>
      <c r="T6432" s="3">
        <v>1478.75934809835</v>
      </c>
      <c r="U6432" s="3">
        <v>3065.0911</v>
      </c>
    </row>
    <row r="6433">
      <c r="A6433" s="10" t="str">
        <f t="shared" si="1"/>
        <v>Belgium2019</v>
      </c>
      <c r="B6433" s="1" t="s">
        <v>34</v>
      </c>
      <c r="C6433" s="3">
        <v>2019.0</v>
      </c>
      <c r="D6433" s="3">
        <v>21.28</v>
      </c>
      <c r="E6433" s="3">
        <v>58.05</v>
      </c>
      <c r="F6433" s="3">
        <v>1.187591</v>
      </c>
      <c r="G6433" s="3">
        <v>0.07</v>
      </c>
      <c r="H6433" s="3">
        <v>426489.08</v>
      </c>
      <c r="I6433" s="3">
        <v>445214.43</v>
      </c>
      <c r="J6433" s="3">
        <v>0.62</v>
      </c>
      <c r="K6433" s="3">
        <v>533097.0</v>
      </c>
      <c r="L6433" s="3">
        <v>18.69</v>
      </c>
      <c r="M6433" s="3">
        <v>39.36</v>
      </c>
      <c r="N6433" s="3">
        <v>28.5</v>
      </c>
      <c r="O6433" s="3">
        <v>13.2</v>
      </c>
      <c r="P6433" s="3">
        <v>16.12</v>
      </c>
      <c r="Q6433" s="3">
        <v>42.19</v>
      </c>
      <c r="R6433" s="3">
        <v>34.49</v>
      </c>
      <c r="S6433" s="3">
        <v>6.89</v>
      </c>
      <c r="T6433" s="3">
        <v>1685.06989356151</v>
      </c>
      <c r="U6433" s="3">
        <v>1196.067</v>
      </c>
    </row>
    <row r="6434">
      <c r="A6434" s="10" t="str">
        <f t="shared" si="1"/>
        <v>Benin2019</v>
      </c>
      <c r="B6434" s="1" t="s">
        <v>37</v>
      </c>
      <c r="C6434" s="3">
        <v>2019.0</v>
      </c>
      <c r="D6434" s="3">
        <v>36.1</v>
      </c>
      <c r="E6434" s="3">
        <v>69.23</v>
      </c>
      <c r="F6434" s="2"/>
      <c r="G6434" s="3">
        <v>0.21</v>
      </c>
      <c r="H6434" s="3">
        <v>2904.57</v>
      </c>
      <c r="I6434" s="3">
        <v>851.65</v>
      </c>
      <c r="J6434" s="3">
        <v>-4.42</v>
      </c>
      <c r="K6434" s="3">
        <v>14390.71</v>
      </c>
      <c r="L6434" s="3">
        <v>12.65</v>
      </c>
      <c r="M6434" s="3">
        <v>56.58</v>
      </c>
      <c r="N6434" s="3">
        <v>21.6</v>
      </c>
      <c r="O6434" s="3">
        <v>8.92</v>
      </c>
      <c r="P6434" s="3">
        <v>1.84</v>
      </c>
      <c r="Q6434" s="3">
        <v>10.13</v>
      </c>
      <c r="R6434" s="3">
        <v>14.74</v>
      </c>
      <c r="S6434" s="3">
        <v>72.64</v>
      </c>
      <c r="T6434" s="3">
        <v>1371.05319692616</v>
      </c>
      <c r="U6434" s="3">
        <v>3522.1062</v>
      </c>
    </row>
    <row r="6435">
      <c r="A6435" s="10" t="str">
        <f t="shared" si="1"/>
        <v>Burkina Faso2019</v>
      </c>
      <c r="B6435" s="1" t="s">
        <v>46</v>
      </c>
      <c r="C6435" s="3">
        <v>2019.0</v>
      </c>
      <c r="D6435" s="3">
        <v>10.84</v>
      </c>
      <c r="E6435" s="3">
        <v>78.27</v>
      </c>
      <c r="F6435" s="3">
        <v>-0.930128</v>
      </c>
      <c r="G6435" s="3">
        <v>0.37</v>
      </c>
      <c r="H6435" s="3">
        <v>4252.95</v>
      </c>
      <c r="I6435" s="3">
        <v>3263.04</v>
      </c>
      <c r="J6435" s="3">
        <v>-5.99</v>
      </c>
      <c r="K6435" s="3">
        <v>15990.8</v>
      </c>
      <c r="L6435" s="3">
        <v>26.07</v>
      </c>
      <c r="M6435" s="3">
        <v>52.2</v>
      </c>
      <c r="N6435" s="3">
        <v>19.58</v>
      </c>
      <c r="O6435" s="3">
        <v>2.15</v>
      </c>
      <c r="P6435" s="3">
        <v>2.51</v>
      </c>
      <c r="Q6435" s="3">
        <v>2.65</v>
      </c>
      <c r="R6435" s="3">
        <v>75.66</v>
      </c>
      <c r="S6435" s="3">
        <v>19.19</v>
      </c>
      <c r="T6435" s="3">
        <v>1946.83107321383</v>
      </c>
      <c r="U6435" s="3">
        <v>5093.7766</v>
      </c>
    </row>
    <row r="6436">
      <c r="A6436" s="10" t="str">
        <f t="shared" si="1"/>
        <v>Bangladesh2019</v>
      </c>
      <c r="B6436" s="1" t="s">
        <v>31</v>
      </c>
      <c r="C6436" s="3">
        <v>2019.0</v>
      </c>
      <c r="D6436" s="3">
        <v>0.0</v>
      </c>
      <c r="E6436" s="3">
        <v>0.0</v>
      </c>
      <c r="F6436" s="3">
        <v>-0.884016</v>
      </c>
      <c r="G6436" s="2"/>
      <c r="H6436" s="2"/>
      <c r="I6436" s="2"/>
      <c r="J6436" s="3">
        <v>-6.11</v>
      </c>
      <c r="K6436" s="3">
        <v>302571.0</v>
      </c>
      <c r="L6436" s="2"/>
      <c r="M6436" s="2"/>
      <c r="N6436" s="2"/>
      <c r="O6436" s="2"/>
      <c r="P6436" s="2"/>
      <c r="Q6436" s="2"/>
      <c r="R6436" s="2"/>
      <c r="S6436" s="2"/>
      <c r="T6436" s="3">
        <v>0.0</v>
      </c>
      <c r="U6436" s="3">
        <v>0.0</v>
      </c>
    </row>
    <row r="6437">
      <c r="A6437" s="10" t="str">
        <f t="shared" si="1"/>
        <v>Bulgaria2019</v>
      </c>
      <c r="B6437" s="1" t="s">
        <v>45</v>
      </c>
      <c r="C6437" s="3">
        <v>2019.0</v>
      </c>
      <c r="D6437" s="3">
        <v>30.96</v>
      </c>
      <c r="E6437" s="3">
        <v>52.21</v>
      </c>
      <c r="F6437" s="3">
        <v>0.53485</v>
      </c>
      <c r="G6437" s="3">
        <v>0.05</v>
      </c>
      <c r="H6437" s="3">
        <v>37765.11</v>
      </c>
      <c r="I6437" s="3">
        <v>33454.45</v>
      </c>
      <c r="J6437" s="3">
        <v>3.21</v>
      </c>
      <c r="K6437" s="3">
        <v>68558.82</v>
      </c>
      <c r="L6437" s="3">
        <v>20.89</v>
      </c>
      <c r="M6437" s="3">
        <v>31.32</v>
      </c>
      <c r="N6437" s="3">
        <v>23.38</v>
      </c>
      <c r="O6437" s="3">
        <v>19.23</v>
      </c>
      <c r="P6437" s="3">
        <v>20.61</v>
      </c>
      <c r="Q6437" s="3">
        <v>36.3</v>
      </c>
      <c r="R6437" s="3">
        <v>26.51</v>
      </c>
      <c r="S6437" s="3">
        <v>13.14</v>
      </c>
      <c r="T6437" s="3">
        <v>1633.69463407451</v>
      </c>
      <c r="U6437" s="3">
        <v>1015.9608</v>
      </c>
    </row>
    <row r="6438">
      <c r="A6438" s="10" t="str">
        <f t="shared" si="1"/>
        <v>Bahrain2019</v>
      </c>
      <c r="B6438" s="1" t="s">
        <v>30</v>
      </c>
      <c r="C6438" s="3">
        <v>2019.0</v>
      </c>
      <c r="D6438" s="3">
        <v>0.0</v>
      </c>
      <c r="E6438" s="3">
        <v>0.0</v>
      </c>
      <c r="F6438" s="3">
        <v>0.159606</v>
      </c>
      <c r="G6438" s="2"/>
      <c r="H6438" s="2"/>
      <c r="I6438" s="2"/>
      <c r="J6438" s="2"/>
      <c r="K6438" s="3">
        <v>38574.07</v>
      </c>
      <c r="L6438" s="2"/>
      <c r="M6438" s="2"/>
      <c r="N6438" s="2"/>
      <c r="O6438" s="2"/>
      <c r="P6438" s="2"/>
      <c r="Q6438" s="2"/>
      <c r="R6438" s="2"/>
      <c r="S6438" s="2"/>
      <c r="T6438" s="3">
        <v>1733.47063456582</v>
      </c>
      <c r="U6438" s="3">
        <v>0.0</v>
      </c>
    </row>
    <row r="6439">
      <c r="A6439" s="10" t="str">
        <f t="shared" si="1"/>
        <v>Bahamas, The2019</v>
      </c>
      <c r="B6439" s="1" t="s">
        <v>29</v>
      </c>
      <c r="C6439" s="3">
        <v>2019.0</v>
      </c>
      <c r="D6439" s="3">
        <v>0.0</v>
      </c>
      <c r="E6439" s="3">
        <v>0.0</v>
      </c>
      <c r="F6439" s="2"/>
      <c r="G6439" s="2"/>
      <c r="H6439" s="2"/>
      <c r="I6439" s="2"/>
      <c r="J6439" s="3">
        <v>2.57</v>
      </c>
      <c r="K6439" s="3">
        <v>13578.8</v>
      </c>
      <c r="L6439" s="2"/>
      <c r="M6439" s="2"/>
      <c r="N6439" s="2"/>
      <c r="O6439" s="2"/>
      <c r="P6439" s="2"/>
      <c r="Q6439" s="2"/>
      <c r="R6439" s="2"/>
      <c r="S6439" s="2"/>
      <c r="T6439" s="3">
        <v>0.0</v>
      </c>
      <c r="U6439" s="3">
        <v>0.0</v>
      </c>
    </row>
    <row r="6440">
      <c r="A6440" s="10" t="str">
        <f t="shared" si="1"/>
        <v>Bosnia and Herzegovina2019</v>
      </c>
      <c r="B6440" s="1" t="s">
        <v>41</v>
      </c>
      <c r="C6440" s="3">
        <v>2019.0</v>
      </c>
      <c r="D6440" s="3">
        <v>25.47</v>
      </c>
      <c r="E6440" s="3">
        <v>63.28</v>
      </c>
      <c r="F6440" s="3">
        <v>0.744762</v>
      </c>
      <c r="G6440" s="3">
        <v>0.08</v>
      </c>
      <c r="H6440" s="3">
        <v>11159.04</v>
      </c>
      <c r="I6440" s="3">
        <v>6578.24</v>
      </c>
      <c r="J6440" s="3">
        <v>-15.15</v>
      </c>
      <c r="K6440" s="3">
        <v>20164.19</v>
      </c>
      <c r="L6440" s="3">
        <v>16.35</v>
      </c>
      <c r="M6440" s="3">
        <v>46.93</v>
      </c>
      <c r="N6440" s="3">
        <v>27.36</v>
      </c>
      <c r="O6440" s="3">
        <v>9.35</v>
      </c>
      <c r="P6440" s="3">
        <v>14.77</v>
      </c>
      <c r="Q6440" s="3">
        <v>37.81</v>
      </c>
      <c r="R6440" s="3">
        <v>40.89</v>
      </c>
      <c r="S6440" s="3">
        <v>6.5</v>
      </c>
      <c r="T6440" s="3">
        <v>1578.82482260518</v>
      </c>
      <c r="U6440" s="3">
        <v>1005.7218</v>
      </c>
    </row>
    <row r="6441">
      <c r="A6441" s="10" t="str">
        <f t="shared" si="1"/>
        <v>Belarus2019</v>
      </c>
      <c r="B6441" s="1" t="s">
        <v>33</v>
      </c>
      <c r="C6441" s="3">
        <v>2019.0</v>
      </c>
      <c r="D6441" s="3">
        <v>43.41</v>
      </c>
      <c r="E6441" s="3">
        <v>51.56</v>
      </c>
      <c r="F6441" s="3">
        <v>0.828484</v>
      </c>
      <c r="G6441" s="3">
        <v>0.33</v>
      </c>
      <c r="H6441" s="3">
        <v>39476.68</v>
      </c>
      <c r="I6441" s="3">
        <v>32955.12</v>
      </c>
      <c r="J6441" s="3">
        <v>-0.48</v>
      </c>
      <c r="K6441" s="3">
        <v>63080.46</v>
      </c>
      <c r="L6441" s="3">
        <v>20.58</v>
      </c>
      <c r="M6441" s="3">
        <v>30.98</v>
      </c>
      <c r="N6441" s="3">
        <v>19.17</v>
      </c>
      <c r="O6441" s="3">
        <v>24.59</v>
      </c>
      <c r="P6441" s="3">
        <v>14.67</v>
      </c>
      <c r="Q6441" s="3">
        <v>40.0</v>
      </c>
      <c r="R6441" s="3">
        <v>31.1</v>
      </c>
      <c r="S6441" s="3">
        <v>8.6</v>
      </c>
      <c r="T6441" s="3">
        <v>1741.74290277917</v>
      </c>
      <c r="U6441" s="3">
        <v>1059.3348</v>
      </c>
    </row>
    <row r="6442">
      <c r="A6442" s="10" t="str">
        <f t="shared" si="1"/>
        <v>Belgium-Luxembourg2019</v>
      </c>
      <c r="B6442" s="1" t="s">
        <v>35</v>
      </c>
      <c r="C6442" s="3">
        <v>2019.0</v>
      </c>
      <c r="D6442" s="3">
        <v>0.0</v>
      </c>
      <c r="E6442" s="3">
        <v>0.0</v>
      </c>
      <c r="F6442" s="2"/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3">
        <v>0.0</v>
      </c>
      <c r="U6442" s="3">
        <v>0.0</v>
      </c>
    </row>
    <row r="6443">
      <c r="A6443" s="10" t="str">
        <f t="shared" si="1"/>
        <v>Belize2019</v>
      </c>
      <c r="B6443" s="1" t="s">
        <v>36</v>
      </c>
      <c r="C6443" s="3">
        <v>2019.0</v>
      </c>
      <c r="D6443" s="3">
        <v>90.92</v>
      </c>
      <c r="E6443" s="3">
        <v>82.44</v>
      </c>
      <c r="F6443" s="2"/>
      <c r="G6443" s="3">
        <v>0.17</v>
      </c>
      <c r="H6443" s="3">
        <v>985.9</v>
      </c>
      <c r="I6443" s="3">
        <v>244.91</v>
      </c>
      <c r="J6443" s="3">
        <v>-0.31</v>
      </c>
      <c r="K6443" s="3">
        <v>1879.61</v>
      </c>
      <c r="L6443" s="3">
        <v>18.22</v>
      </c>
      <c r="M6443" s="3">
        <v>64.22</v>
      </c>
      <c r="N6443" s="3">
        <v>14.65</v>
      </c>
      <c r="O6443" s="3">
        <v>2.75</v>
      </c>
      <c r="P6443" s="3">
        <v>1.62</v>
      </c>
      <c r="Q6443" s="3">
        <v>28.28</v>
      </c>
      <c r="R6443" s="3">
        <v>38.73</v>
      </c>
      <c r="S6443" s="3">
        <v>31.16</v>
      </c>
      <c r="T6443" s="3">
        <v>1659.99949902912</v>
      </c>
      <c r="U6443" s="3">
        <v>2981.4591</v>
      </c>
    </row>
    <row r="6444">
      <c r="A6444" s="10" t="str">
        <f t="shared" si="1"/>
        <v>Bermuda2019</v>
      </c>
      <c r="B6444" s="1" t="s">
        <v>38</v>
      </c>
      <c r="C6444" s="3">
        <v>2019.0</v>
      </c>
      <c r="D6444" s="3">
        <v>14.79</v>
      </c>
      <c r="E6444" s="3">
        <v>76.34</v>
      </c>
      <c r="F6444" s="2"/>
      <c r="G6444" s="3">
        <v>0.58</v>
      </c>
      <c r="H6444" s="3">
        <v>1117.76</v>
      </c>
      <c r="I6444" s="3">
        <v>26.83</v>
      </c>
      <c r="J6444" s="3">
        <v>24.62</v>
      </c>
      <c r="K6444" s="3">
        <v>7484.11</v>
      </c>
      <c r="L6444" s="3">
        <v>19.9</v>
      </c>
      <c r="M6444" s="3">
        <v>56.44</v>
      </c>
      <c r="N6444" s="3">
        <v>5.65</v>
      </c>
      <c r="O6444" s="3">
        <v>6.56</v>
      </c>
      <c r="P6444" s="3">
        <v>61.52</v>
      </c>
      <c r="Q6444" s="3">
        <v>31.6</v>
      </c>
      <c r="R6444" s="3">
        <v>4.98</v>
      </c>
      <c r="S6444" s="3">
        <v>0.76</v>
      </c>
      <c r="T6444" s="3">
        <v>1716.13736275718</v>
      </c>
      <c r="U6444" s="3">
        <v>3357.2127</v>
      </c>
    </row>
    <row r="6445">
      <c r="A6445" s="10" t="str">
        <f t="shared" si="1"/>
        <v>Bolivia2019</v>
      </c>
      <c r="B6445" s="1" t="s">
        <v>40</v>
      </c>
      <c r="C6445" s="3">
        <v>2019.0</v>
      </c>
      <c r="D6445" s="3">
        <v>70.63</v>
      </c>
      <c r="E6445" s="3">
        <v>74.87</v>
      </c>
      <c r="F6445" s="3">
        <v>-0.837935</v>
      </c>
      <c r="G6445" s="3">
        <v>0.08</v>
      </c>
      <c r="H6445" s="3">
        <v>9784.56</v>
      </c>
      <c r="I6445" s="3">
        <v>8924.4</v>
      </c>
      <c r="J6445" s="3">
        <v>-6.46</v>
      </c>
      <c r="K6445" s="3">
        <v>40895.32</v>
      </c>
      <c r="L6445" s="3">
        <v>29.49</v>
      </c>
      <c r="M6445" s="3">
        <v>45.38</v>
      </c>
      <c r="N6445" s="3">
        <v>23.6</v>
      </c>
      <c r="O6445" s="3">
        <v>1.47</v>
      </c>
      <c r="P6445" s="3">
        <v>1.36</v>
      </c>
      <c r="Q6445" s="3">
        <v>35.06</v>
      </c>
      <c r="R6445" s="3">
        <v>35.36</v>
      </c>
      <c r="S6445" s="3">
        <v>28.19</v>
      </c>
      <c r="T6445" s="3">
        <v>2082.15402383884</v>
      </c>
      <c r="U6445" s="3">
        <v>2172.214</v>
      </c>
    </row>
    <row r="6446">
      <c r="A6446" s="10" t="str">
        <f t="shared" si="1"/>
        <v>Brazil2019</v>
      </c>
      <c r="B6446" s="1" t="s">
        <v>43</v>
      </c>
      <c r="C6446" s="3">
        <v>2019.0</v>
      </c>
      <c r="D6446" s="3">
        <v>65.46</v>
      </c>
      <c r="E6446" s="3">
        <v>58.43</v>
      </c>
      <c r="F6446" s="3">
        <v>0.101636</v>
      </c>
      <c r="G6446" s="3">
        <v>0.12</v>
      </c>
      <c r="H6446" s="3">
        <v>177347.93</v>
      </c>
      <c r="I6446" s="3">
        <v>225383.48</v>
      </c>
      <c r="J6446" s="3">
        <v>-0.33</v>
      </c>
      <c r="K6446" s="3">
        <v>1839760.0</v>
      </c>
      <c r="L6446" s="3">
        <v>33.57</v>
      </c>
      <c r="M6446" s="3">
        <v>24.86</v>
      </c>
      <c r="N6446" s="3">
        <v>32.88</v>
      </c>
      <c r="O6446" s="3">
        <v>8.68</v>
      </c>
      <c r="P6446" s="3">
        <v>12.68</v>
      </c>
      <c r="Q6446" s="3">
        <v>12.22</v>
      </c>
      <c r="R6446" s="3">
        <v>25.27</v>
      </c>
      <c r="S6446" s="3">
        <v>49.83</v>
      </c>
      <c r="T6446" s="3">
        <v>2071.49890006306</v>
      </c>
      <c r="U6446" s="3">
        <v>1012.4289</v>
      </c>
    </row>
    <row r="6447">
      <c r="A6447" s="10" t="str">
        <f t="shared" si="1"/>
        <v>Barbados2019</v>
      </c>
      <c r="B6447" s="1" t="s">
        <v>32</v>
      </c>
      <c r="C6447" s="3">
        <v>2019.0</v>
      </c>
      <c r="D6447" s="3">
        <v>59.23</v>
      </c>
      <c r="E6447" s="3">
        <v>78.81</v>
      </c>
      <c r="F6447" s="2"/>
      <c r="G6447" s="3">
        <v>0.09</v>
      </c>
      <c r="H6447" s="3">
        <v>1580.84</v>
      </c>
      <c r="I6447" s="3">
        <v>444.09</v>
      </c>
      <c r="J6447" s="3">
        <v>0.32</v>
      </c>
      <c r="K6447" s="3">
        <v>5209.0</v>
      </c>
      <c r="L6447" s="3">
        <v>16.21</v>
      </c>
      <c r="M6447" s="3">
        <v>62.6</v>
      </c>
      <c r="N6447" s="3">
        <v>9.9</v>
      </c>
      <c r="O6447" s="3">
        <v>7.1</v>
      </c>
      <c r="P6447" s="3">
        <v>5.73</v>
      </c>
      <c r="Q6447" s="3">
        <v>71.91</v>
      </c>
      <c r="R6447" s="3">
        <v>14.57</v>
      </c>
      <c r="S6447" s="3">
        <v>5.58</v>
      </c>
      <c r="T6447" s="3">
        <v>1629.08465254007</v>
      </c>
      <c r="U6447" s="3">
        <v>1489.9282</v>
      </c>
    </row>
    <row r="6448">
      <c r="A6448" s="10" t="str">
        <f t="shared" si="1"/>
        <v>Brunei2019</v>
      </c>
      <c r="B6448" s="1" t="s">
        <v>44</v>
      </c>
      <c r="C6448" s="3">
        <v>2019.0</v>
      </c>
      <c r="D6448" s="3">
        <v>91.31</v>
      </c>
      <c r="E6448" s="3">
        <v>57.18</v>
      </c>
      <c r="F6448" s="2"/>
      <c r="G6448" s="3">
        <v>0.17</v>
      </c>
      <c r="H6448" s="3">
        <v>5102.67</v>
      </c>
      <c r="I6448" s="3">
        <v>7039.08</v>
      </c>
      <c r="J6448" s="3">
        <v>7.38</v>
      </c>
      <c r="K6448" s="3">
        <v>13469.42</v>
      </c>
      <c r="L6448" s="3">
        <v>24.35</v>
      </c>
      <c r="M6448" s="3">
        <v>32.83</v>
      </c>
      <c r="N6448" s="3">
        <v>15.79</v>
      </c>
      <c r="O6448" s="3">
        <v>26.89</v>
      </c>
      <c r="P6448" s="3">
        <v>3.1</v>
      </c>
      <c r="Q6448" s="3">
        <v>50.68</v>
      </c>
      <c r="R6448" s="3">
        <v>5.17</v>
      </c>
      <c r="S6448" s="3">
        <v>40.95</v>
      </c>
      <c r="T6448" s="3">
        <v>2184.16984148904</v>
      </c>
      <c r="U6448" s="3">
        <v>8317.9364</v>
      </c>
    </row>
    <row r="6449">
      <c r="A6449" s="10" t="str">
        <f t="shared" si="1"/>
        <v>Bhutan2019</v>
      </c>
      <c r="B6449" s="1" t="s">
        <v>39</v>
      </c>
      <c r="C6449" s="3">
        <v>2019.0</v>
      </c>
      <c r="D6449" s="3">
        <v>0.0</v>
      </c>
      <c r="E6449" s="3">
        <v>0.0</v>
      </c>
      <c r="F6449" s="2"/>
      <c r="G6449" s="2"/>
      <c r="H6449" s="2"/>
      <c r="I6449" s="2"/>
      <c r="J6449" s="3">
        <v>-16.34</v>
      </c>
      <c r="K6449" s="3">
        <v>2530.55</v>
      </c>
      <c r="L6449" s="2"/>
      <c r="M6449" s="2"/>
      <c r="N6449" s="2"/>
      <c r="O6449" s="2"/>
      <c r="P6449" s="2"/>
      <c r="Q6449" s="2"/>
      <c r="R6449" s="2"/>
      <c r="S6449" s="2"/>
      <c r="T6449" s="3">
        <v>0.0</v>
      </c>
      <c r="U6449" s="3">
        <v>0.0</v>
      </c>
    </row>
    <row r="6450">
      <c r="A6450" s="10" t="str">
        <f t="shared" si="1"/>
        <v>Botswana2019</v>
      </c>
      <c r="B6450" s="1" t="s">
        <v>42</v>
      </c>
      <c r="C6450" s="3">
        <v>2019.0</v>
      </c>
      <c r="D6450" s="3">
        <v>2.74</v>
      </c>
      <c r="E6450" s="3">
        <v>56.36</v>
      </c>
      <c r="F6450" s="3">
        <v>-0.813127</v>
      </c>
      <c r="G6450" s="3">
        <v>0.15</v>
      </c>
      <c r="H6450" s="3">
        <v>6558.52</v>
      </c>
      <c r="I6450" s="3">
        <v>5238.08</v>
      </c>
      <c r="J6450" s="3">
        <v>-6.94</v>
      </c>
      <c r="K6450" s="3">
        <v>18340.48</v>
      </c>
      <c r="L6450" s="3">
        <v>18.18</v>
      </c>
      <c r="M6450" s="3">
        <v>38.18</v>
      </c>
      <c r="N6450" s="3">
        <v>18.35</v>
      </c>
      <c r="O6450" s="3">
        <v>25.23</v>
      </c>
      <c r="P6450" s="3">
        <v>1.52</v>
      </c>
      <c r="Q6450" s="3">
        <v>3.79</v>
      </c>
      <c r="R6450" s="3">
        <v>18.01</v>
      </c>
      <c r="S6450" s="3">
        <v>76.63</v>
      </c>
      <c r="T6450" s="3">
        <v>1952.34521300356</v>
      </c>
      <c r="U6450" s="3">
        <v>8383.8261</v>
      </c>
    </row>
    <row r="6451">
      <c r="A6451" s="10" t="str">
        <f t="shared" si="1"/>
        <v>Central African Republic2019</v>
      </c>
      <c r="B6451" s="1" t="s">
        <v>53</v>
      </c>
      <c r="C6451" s="3">
        <v>2019.0</v>
      </c>
      <c r="D6451" s="3">
        <v>0.0</v>
      </c>
      <c r="E6451" s="3">
        <v>0.0</v>
      </c>
      <c r="F6451" s="2"/>
      <c r="G6451" s="2"/>
      <c r="H6451" s="2"/>
      <c r="I6451" s="2"/>
      <c r="J6451" s="3">
        <v>-28.82</v>
      </c>
      <c r="K6451" s="3">
        <v>2220.31</v>
      </c>
      <c r="L6451" s="2"/>
      <c r="M6451" s="2"/>
      <c r="N6451" s="2"/>
      <c r="O6451" s="2"/>
      <c r="P6451" s="2"/>
      <c r="Q6451" s="2"/>
      <c r="R6451" s="2"/>
      <c r="S6451" s="2"/>
      <c r="T6451" s="3">
        <v>0.0</v>
      </c>
      <c r="U6451" s="3">
        <v>0.0</v>
      </c>
    </row>
    <row r="6452">
      <c r="A6452" s="10" t="str">
        <f t="shared" si="1"/>
        <v>Canada2019</v>
      </c>
      <c r="B6452" s="1" t="s">
        <v>50</v>
      </c>
      <c r="C6452" s="3">
        <v>2019.0</v>
      </c>
      <c r="D6452" s="3">
        <v>41.85</v>
      </c>
      <c r="E6452" s="3">
        <v>72.06</v>
      </c>
      <c r="F6452" s="3">
        <v>0.668167</v>
      </c>
      <c r="G6452" s="3">
        <v>0.5</v>
      </c>
      <c r="H6452" s="3">
        <v>453359.84</v>
      </c>
      <c r="I6452" s="3">
        <v>446079.89</v>
      </c>
      <c r="J6452" s="3">
        <v>-1.69</v>
      </c>
      <c r="K6452" s="3">
        <v>1736430.0</v>
      </c>
      <c r="L6452" s="3">
        <v>36.65</v>
      </c>
      <c r="M6452" s="3">
        <v>35.41</v>
      </c>
      <c r="N6452" s="3">
        <v>17.47</v>
      </c>
      <c r="O6452" s="3">
        <v>8.36</v>
      </c>
      <c r="P6452" s="3">
        <v>18.53</v>
      </c>
      <c r="Q6452" s="3">
        <v>26.93</v>
      </c>
      <c r="R6452" s="3">
        <v>23.18</v>
      </c>
      <c r="S6452" s="3">
        <v>26.46</v>
      </c>
      <c r="T6452" s="3">
        <v>2354.3229607287</v>
      </c>
      <c r="U6452" s="3">
        <v>1154.1387</v>
      </c>
    </row>
    <row r="6453">
      <c r="A6453" s="10" t="str">
        <f t="shared" si="1"/>
        <v>Switzerland2019</v>
      </c>
      <c r="B6453" s="1" t="s">
        <v>196</v>
      </c>
      <c r="C6453" s="3">
        <v>2019.0</v>
      </c>
      <c r="D6453" s="3">
        <v>4.72</v>
      </c>
      <c r="E6453" s="3">
        <v>55.57</v>
      </c>
      <c r="F6453" s="3">
        <v>2.172555</v>
      </c>
      <c r="G6453" s="3">
        <v>0.07</v>
      </c>
      <c r="H6453" s="3">
        <v>276291.81</v>
      </c>
      <c r="I6453" s="3">
        <v>313629.55</v>
      </c>
      <c r="J6453" s="3">
        <v>12.63</v>
      </c>
      <c r="K6453" s="3">
        <v>703082.0</v>
      </c>
      <c r="L6453" s="3">
        <v>17.16</v>
      </c>
      <c r="M6453" s="3">
        <v>38.41</v>
      </c>
      <c r="N6453" s="3">
        <v>41.14</v>
      </c>
      <c r="O6453" s="3">
        <v>3.19</v>
      </c>
      <c r="P6453" s="3">
        <v>17.16</v>
      </c>
      <c r="Q6453" s="3">
        <v>36.05</v>
      </c>
      <c r="R6453" s="3">
        <v>45.06</v>
      </c>
      <c r="S6453" s="3">
        <v>0.63</v>
      </c>
      <c r="T6453" s="3">
        <v>1789.67697243254</v>
      </c>
      <c r="U6453" s="3">
        <v>2291.9589</v>
      </c>
    </row>
    <row r="6454">
      <c r="A6454" s="10" t="str">
        <f t="shared" si="1"/>
        <v>Chile2019</v>
      </c>
      <c r="B6454" s="1" t="s">
        <v>55</v>
      </c>
      <c r="C6454" s="3">
        <v>2019.0</v>
      </c>
      <c r="D6454" s="3">
        <v>65.63</v>
      </c>
      <c r="E6454" s="3">
        <v>71.04</v>
      </c>
      <c r="F6454" s="3">
        <v>-0.229085</v>
      </c>
      <c r="G6454" s="3">
        <v>0.15</v>
      </c>
      <c r="H6454" s="3">
        <v>69591.3</v>
      </c>
      <c r="I6454" s="3">
        <v>69681.4</v>
      </c>
      <c r="J6454" s="3">
        <v>-0.36</v>
      </c>
      <c r="K6454" s="3">
        <v>282318.0</v>
      </c>
      <c r="L6454" s="3">
        <v>29.38</v>
      </c>
      <c r="M6454" s="3">
        <v>41.66</v>
      </c>
      <c r="N6454" s="3">
        <v>16.27</v>
      </c>
      <c r="O6454" s="3">
        <v>12.43</v>
      </c>
      <c r="P6454" s="3">
        <v>2.13</v>
      </c>
      <c r="Q6454" s="3">
        <v>9.92</v>
      </c>
      <c r="R6454" s="3">
        <v>37.31</v>
      </c>
      <c r="S6454" s="3">
        <v>50.64</v>
      </c>
      <c r="T6454" s="3">
        <v>2021.63440015481</v>
      </c>
      <c r="U6454" s="3">
        <v>1773.756</v>
      </c>
    </row>
    <row r="6455">
      <c r="A6455" s="10" t="str">
        <f t="shared" si="1"/>
        <v>China2019</v>
      </c>
      <c r="B6455" s="1" t="s">
        <v>56</v>
      </c>
      <c r="C6455" s="3">
        <v>2019.0</v>
      </c>
      <c r="D6455" s="3">
        <v>6.9</v>
      </c>
      <c r="E6455" s="3">
        <v>52.64</v>
      </c>
      <c r="F6455" s="3">
        <v>1.3612</v>
      </c>
      <c r="G6455" s="3">
        <v>0.06</v>
      </c>
      <c r="H6455" s="3">
        <v>2068950.25</v>
      </c>
      <c r="I6455" s="3">
        <v>2498569.87</v>
      </c>
      <c r="J6455" s="3">
        <v>1.16</v>
      </c>
      <c r="K6455" s="3">
        <v>1.42799E7</v>
      </c>
      <c r="L6455" s="3">
        <v>38.69</v>
      </c>
      <c r="M6455" s="3">
        <v>13.95</v>
      </c>
      <c r="N6455" s="3">
        <v>19.74</v>
      </c>
      <c r="O6455" s="3">
        <v>27.08</v>
      </c>
      <c r="P6455" s="3">
        <v>45.45</v>
      </c>
      <c r="Q6455" s="3">
        <v>36.11</v>
      </c>
      <c r="R6455" s="3">
        <v>16.26</v>
      </c>
      <c r="S6455" s="3">
        <v>1.7</v>
      </c>
      <c r="T6455" s="3">
        <v>2018.67133302619</v>
      </c>
      <c r="U6455" s="3">
        <v>2266.2857</v>
      </c>
    </row>
    <row r="6456">
      <c r="A6456" s="10" t="str">
        <f t="shared" si="1"/>
        <v>Cote d'Ivoire2019</v>
      </c>
      <c r="B6456" s="1" t="s">
        <v>62</v>
      </c>
      <c r="C6456" s="3">
        <v>2019.0</v>
      </c>
      <c r="D6456" s="3">
        <v>72.85</v>
      </c>
      <c r="E6456" s="3">
        <v>52.46</v>
      </c>
      <c r="F6456" s="3">
        <v>-1.116544</v>
      </c>
      <c r="G6456" s="3">
        <v>0.05</v>
      </c>
      <c r="H6456" s="3">
        <v>10482.56</v>
      </c>
      <c r="I6456" s="3">
        <v>12717.85</v>
      </c>
      <c r="J6456" s="3">
        <v>1.15</v>
      </c>
      <c r="K6456" s="3">
        <v>58539.42</v>
      </c>
      <c r="L6456" s="3">
        <v>19.65</v>
      </c>
      <c r="M6456" s="3">
        <v>32.81</v>
      </c>
      <c r="N6456" s="3">
        <v>22.63</v>
      </c>
      <c r="O6456" s="3">
        <v>24.89</v>
      </c>
      <c r="P6456" s="3">
        <v>2.92</v>
      </c>
      <c r="Q6456" s="3">
        <v>17.99</v>
      </c>
      <c r="R6456" s="3">
        <v>22.65</v>
      </c>
      <c r="S6456" s="3">
        <v>56.43</v>
      </c>
      <c r="T6456" s="3">
        <v>1545.31798576077</v>
      </c>
      <c r="U6456" s="3">
        <v>2280.716</v>
      </c>
    </row>
    <row r="6457">
      <c r="A6457" s="10" t="str">
        <f t="shared" si="1"/>
        <v>Cameroon2019</v>
      </c>
      <c r="B6457" s="1" t="s">
        <v>49</v>
      </c>
      <c r="C6457" s="3">
        <v>2019.0</v>
      </c>
      <c r="D6457" s="3">
        <v>0.0</v>
      </c>
      <c r="E6457" s="3">
        <v>0.0</v>
      </c>
      <c r="F6457" s="3">
        <v>-1.528325</v>
      </c>
      <c r="G6457" s="2"/>
      <c r="H6457" s="2"/>
      <c r="I6457" s="2"/>
      <c r="J6457" s="3">
        <v>-4.44</v>
      </c>
      <c r="K6457" s="3">
        <v>39007.35</v>
      </c>
      <c r="L6457" s="2"/>
      <c r="M6457" s="2"/>
      <c r="N6457" s="2"/>
      <c r="O6457" s="2"/>
      <c r="P6457" s="2"/>
      <c r="Q6457" s="2"/>
      <c r="R6457" s="2"/>
      <c r="S6457" s="2"/>
      <c r="T6457" s="3">
        <v>0.0</v>
      </c>
      <c r="U6457" s="3">
        <v>0.0</v>
      </c>
    </row>
    <row r="6458">
      <c r="A6458" s="10" t="str">
        <f t="shared" si="1"/>
        <v>Congo, Rep.2019</v>
      </c>
      <c r="B6458" s="1" t="s">
        <v>59</v>
      </c>
      <c r="C6458" s="3">
        <v>2019.0</v>
      </c>
      <c r="D6458" s="3">
        <v>90.51</v>
      </c>
      <c r="E6458" s="3">
        <v>71.54</v>
      </c>
      <c r="F6458" s="3">
        <v>-1.388831</v>
      </c>
      <c r="G6458" s="3">
        <v>0.33</v>
      </c>
      <c r="H6458" s="3">
        <v>2242.43</v>
      </c>
      <c r="I6458" s="3">
        <v>5575.94</v>
      </c>
      <c r="J6458" s="3">
        <v>15.93</v>
      </c>
      <c r="K6458" s="3">
        <v>12267.39</v>
      </c>
      <c r="L6458" s="3">
        <v>39.66</v>
      </c>
      <c r="M6458" s="3">
        <v>31.88</v>
      </c>
      <c r="N6458" s="3">
        <v>14.43</v>
      </c>
      <c r="O6458" s="3">
        <v>13.75</v>
      </c>
      <c r="P6458" s="3">
        <v>7.36</v>
      </c>
      <c r="Q6458" s="3">
        <v>5.27</v>
      </c>
      <c r="R6458" s="3">
        <v>4.54</v>
      </c>
      <c r="S6458" s="3">
        <v>82.73</v>
      </c>
      <c r="T6458" s="3">
        <v>2060.21097248722</v>
      </c>
      <c r="U6458" s="3">
        <v>7119.3635</v>
      </c>
    </row>
    <row r="6459">
      <c r="A6459" s="10" t="str">
        <f t="shared" si="1"/>
        <v>Cook Islands2019</v>
      </c>
      <c r="B6459" s="1" t="s">
        <v>60</v>
      </c>
      <c r="C6459" s="3">
        <v>2019.0</v>
      </c>
      <c r="D6459" s="3">
        <v>0.0</v>
      </c>
      <c r="E6459" s="3">
        <v>0.0</v>
      </c>
      <c r="F6459" s="2"/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3">
        <v>0.0</v>
      </c>
      <c r="U6459" s="3">
        <v>0.0</v>
      </c>
    </row>
    <row r="6460">
      <c r="A6460" s="10" t="str">
        <f t="shared" si="1"/>
        <v>Colombia2019</v>
      </c>
      <c r="B6460" s="1" t="s">
        <v>57</v>
      </c>
      <c r="C6460" s="3">
        <v>2019.0</v>
      </c>
      <c r="D6460" s="3">
        <v>74.68</v>
      </c>
      <c r="E6460" s="3">
        <v>64.12</v>
      </c>
      <c r="F6460" s="3">
        <v>0.062157</v>
      </c>
      <c r="G6460" s="3">
        <v>0.15</v>
      </c>
      <c r="H6460" s="3">
        <v>52695.88</v>
      </c>
      <c r="I6460" s="3">
        <v>39489.36</v>
      </c>
      <c r="J6460" s="3">
        <v>-6.11</v>
      </c>
      <c r="K6460" s="3">
        <v>323616.0</v>
      </c>
      <c r="L6460" s="3">
        <v>28.88</v>
      </c>
      <c r="M6460" s="3">
        <v>35.24</v>
      </c>
      <c r="N6460" s="3">
        <v>27.85</v>
      </c>
      <c r="O6460" s="3">
        <v>7.15</v>
      </c>
      <c r="P6460" s="3">
        <v>2.88</v>
      </c>
      <c r="Q6460" s="3">
        <v>23.31</v>
      </c>
      <c r="R6460" s="3">
        <v>17.58</v>
      </c>
      <c r="S6460" s="3">
        <v>56.19</v>
      </c>
      <c r="T6460" s="3">
        <v>1953.39063730991</v>
      </c>
      <c r="U6460" s="3">
        <v>3318.6173</v>
      </c>
    </row>
    <row r="6461">
      <c r="A6461" s="10" t="str">
        <f t="shared" si="1"/>
        <v>Comoros2019</v>
      </c>
      <c r="B6461" s="1" t="s">
        <v>58</v>
      </c>
      <c r="C6461" s="3">
        <v>2019.0</v>
      </c>
      <c r="D6461" s="3">
        <v>43.58</v>
      </c>
      <c r="E6461" s="3">
        <v>55.72</v>
      </c>
      <c r="F6461" s="2"/>
      <c r="G6461" s="3">
        <v>0.17</v>
      </c>
      <c r="H6461" s="3">
        <v>201.19</v>
      </c>
      <c r="I6461" s="3">
        <v>49.02</v>
      </c>
      <c r="J6461" s="3">
        <v>-16.46</v>
      </c>
      <c r="K6461" s="3">
        <v>1165.84</v>
      </c>
      <c r="L6461" s="3">
        <v>7.59</v>
      </c>
      <c r="M6461" s="3">
        <v>48.13</v>
      </c>
      <c r="N6461" s="3">
        <v>29.83</v>
      </c>
      <c r="O6461" s="3">
        <v>12.54</v>
      </c>
      <c r="P6461" s="3">
        <v>7.69</v>
      </c>
      <c r="Q6461" s="3">
        <v>66.19</v>
      </c>
      <c r="R6461" s="3">
        <v>25.8</v>
      </c>
      <c r="S6461" s="3">
        <v>0.32</v>
      </c>
      <c r="T6461" s="3">
        <v>1554.14227532671</v>
      </c>
      <c r="U6461" s="3">
        <v>3030.1795</v>
      </c>
    </row>
    <row r="6462">
      <c r="A6462" s="10" t="str">
        <f t="shared" si="1"/>
        <v>Cape Verde2019</v>
      </c>
      <c r="B6462" s="1" t="s">
        <v>51</v>
      </c>
      <c r="C6462" s="3">
        <v>2019.0</v>
      </c>
      <c r="D6462" s="3">
        <v>81.05</v>
      </c>
      <c r="E6462" s="3">
        <v>72.31</v>
      </c>
      <c r="F6462" s="2"/>
      <c r="G6462" s="3">
        <v>0.48</v>
      </c>
      <c r="H6462" s="3">
        <v>789.71</v>
      </c>
      <c r="I6462" s="3">
        <v>61.88</v>
      </c>
      <c r="J6462" s="3">
        <v>-14.49</v>
      </c>
      <c r="K6462" s="3">
        <v>1981.85</v>
      </c>
      <c r="L6462" s="3">
        <v>17.89</v>
      </c>
      <c r="M6462" s="3">
        <v>54.42</v>
      </c>
      <c r="N6462" s="3">
        <v>17.35</v>
      </c>
      <c r="O6462" s="3">
        <v>10.35</v>
      </c>
      <c r="P6462" s="3">
        <v>0.56</v>
      </c>
      <c r="Q6462" s="3">
        <v>74.22</v>
      </c>
      <c r="R6462" s="3">
        <v>9.32</v>
      </c>
      <c r="S6462" s="3">
        <v>15.9</v>
      </c>
      <c r="T6462" s="3">
        <v>1591.23520176779</v>
      </c>
      <c r="U6462" s="3">
        <v>4511.0399</v>
      </c>
    </row>
    <row r="6463">
      <c r="A6463" s="10" t="str">
        <f t="shared" si="1"/>
        <v>Costa Rica2019</v>
      </c>
      <c r="B6463" s="1" t="s">
        <v>61</v>
      </c>
      <c r="C6463" s="3">
        <v>2019.0</v>
      </c>
      <c r="D6463" s="3">
        <v>43.6</v>
      </c>
      <c r="E6463" s="3">
        <v>71.48</v>
      </c>
      <c r="F6463" s="3">
        <v>0.398784</v>
      </c>
      <c r="G6463" s="3">
        <v>0.15</v>
      </c>
      <c r="H6463" s="3">
        <v>16106.27</v>
      </c>
      <c r="I6463" s="3">
        <v>11451.99</v>
      </c>
      <c r="J6463" s="3">
        <v>1.56</v>
      </c>
      <c r="K6463" s="3">
        <v>61801.39</v>
      </c>
      <c r="L6463" s="3">
        <v>22.59</v>
      </c>
      <c r="M6463" s="3">
        <v>48.89</v>
      </c>
      <c r="N6463" s="3">
        <v>22.79</v>
      </c>
      <c r="O6463" s="3">
        <v>5.74</v>
      </c>
      <c r="P6463" s="3">
        <v>29.04</v>
      </c>
      <c r="Q6463" s="3">
        <v>28.86</v>
      </c>
      <c r="R6463" s="3">
        <v>14.59</v>
      </c>
      <c r="S6463" s="3">
        <v>27.5</v>
      </c>
      <c r="T6463" s="3">
        <v>1811.52260309752</v>
      </c>
      <c r="U6463" s="3">
        <v>1981.734</v>
      </c>
    </row>
    <row r="6464">
      <c r="A6464" s="10" t="str">
        <f t="shared" si="1"/>
        <v>Cuba2019</v>
      </c>
      <c r="B6464" s="1" t="s">
        <v>64</v>
      </c>
      <c r="C6464" s="3">
        <v>2019.0</v>
      </c>
      <c r="D6464" s="3">
        <v>0.0</v>
      </c>
      <c r="E6464" s="3">
        <v>0.0</v>
      </c>
      <c r="F6464" s="3">
        <v>-0.690448</v>
      </c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3">
        <v>0.0</v>
      </c>
      <c r="U6464" s="3">
        <v>0.0</v>
      </c>
    </row>
    <row r="6465">
      <c r="A6465" s="10" t="str">
        <f t="shared" si="1"/>
        <v>Cayman Islands2019</v>
      </c>
      <c r="B6465" s="1" t="s">
        <v>52</v>
      </c>
      <c r="C6465" s="3">
        <v>2019.0</v>
      </c>
      <c r="D6465" s="3">
        <v>0.0</v>
      </c>
      <c r="E6465" s="3">
        <v>0.0</v>
      </c>
      <c r="F6465" s="2"/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3">
        <v>0.0</v>
      </c>
      <c r="U6465" s="3">
        <v>0.0</v>
      </c>
    </row>
    <row r="6466">
      <c r="A6466" s="10" t="str">
        <f t="shared" si="1"/>
        <v>Cyprus2019</v>
      </c>
      <c r="B6466" s="1" t="s">
        <v>65</v>
      </c>
      <c r="C6466" s="3">
        <v>2019.0</v>
      </c>
      <c r="D6466" s="3">
        <v>36.95</v>
      </c>
      <c r="E6466" s="3">
        <v>81.52</v>
      </c>
      <c r="F6466" s="3">
        <v>0.330591</v>
      </c>
      <c r="G6466" s="3">
        <v>0.05</v>
      </c>
      <c r="H6466" s="3">
        <v>9179.16</v>
      </c>
      <c r="I6466" s="3">
        <v>3520.9</v>
      </c>
      <c r="J6466" s="3">
        <v>-1.07</v>
      </c>
      <c r="K6466" s="3">
        <v>24948.94</v>
      </c>
      <c r="L6466" s="3">
        <v>26.11</v>
      </c>
      <c r="M6466" s="3">
        <v>55.41</v>
      </c>
      <c r="N6466" s="3">
        <v>12.31</v>
      </c>
      <c r="O6466" s="3">
        <v>4.73</v>
      </c>
      <c r="P6466" s="3">
        <v>38.67</v>
      </c>
      <c r="Q6466" s="3">
        <v>44.81</v>
      </c>
      <c r="R6466" s="3">
        <v>4.42</v>
      </c>
      <c r="S6466" s="3">
        <v>5.46</v>
      </c>
      <c r="T6466" s="3">
        <v>1815.5613613239</v>
      </c>
      <c r="U6466" s="3">
        <v>1844.7033</v>
      </c>
    </row>
    <row r="6467">
      <c r="A6467" s="10" t="str">
        <f t="shared" si="1"/>
        <v>Czechia2019</v>
      </c>
      <c r="B6467" s="1" t="s">
        <v>66</v>
      </c>
      <c r="C6467" s="3">
        <v>2019.0</v>
      </c>
      <c r="D6467" s="3">
        <v>9.49</v>
      </c>
      <c r="E6467" s="3">
        <v>75.36</v>
      </c>
      <c r="F6467" s="3">
        <v>1.790378</v>
      </c>
      <c r="G6467" s="3">
        <v>0.11</v>
      </c>
      <c r="H6467" s="3">
        <v>179273.07</v>
      </c>
      <c r="I6467" s="3">
        <v>199469.71</v>
      </c>
      <c r="J6467" s="3">
        <v>6.03</v>
      </c>
      <c r="K6467" s="3">
        <v>250681.0</v>
      </c>
      <c r="L6467" s="3">
        <v>44.34</v>
      </c>
      <c r="M6467" s="3">
        <v>31.02</v>
      </c>
      <c r="N6467" s="3">
        <v>18.73</v>
      </c>
      <c r="O6467" s="3">
        <v>5.8</v>
      </c>
      <c r="P6467" s="3">
        <v>45.77</v>
      </c>
      <c r="Q6467" s="3">
        <v>37.87</v>
      </c>
      <c r="R6467" s="3">
        <v>13.41</v>
      </c>
      <c r="S6467" s="3">
        <v>2.79</v>
      </c>
      <c r="T6467" s="3">
        <v>2795.58856892145</v>
      </c>
      <c r="U6467" s="3">
        <v>2124.0606</v>
      </c>
    </row>
    <row r="6468">
      <c r="A6468" s="10" t="str">
        <f t="shared" si="1"/>
        <v>Germany2019</v>
      </c>
      <c r="B6468" s="1" t="s">
        <v>89</v>
      </c>
      <c r="C6468" s="3">
        <v>2019.0</v>
      </c>
      <c r="D6468" s="3">
        <v>10.8</v>
      </c>
      <c r="E6468" s="3">
        <v>65.32</v>
      </c>
      <c r="F6468" s="3">
        <v>2.058602</v>
      </c>
      <c r="G6468" s="3">
        <v>0.04</v>
      </c>
      <c r="H6468" s="3">
        <v>1239897.2</v>
      </c>
      <c r="I6468" s="3">
        <v>1493266.56</v>
      </c>
      <c r="J6468" s="3">
        <v>5.8</v>
      </c>
      <c r="K6468" s="3">
        <v>3861120.0</v>
      </c>
      <c r="L6468" s="3">
        <v>30.72</v>
      </c>
      <c r="M6468" s="3">
        <v>34.6</v>
      </c>
      <c r="N6468" s="3">
        <v>19.84</v>
      </c>
      <c r="O6468" s="3">
        <v>9.42</v>
      </c>
      <c r="P6468" s="3">
        <v>40.13</v>
      </c>
      <c r="Q6468" s="3">
        <v>34.77</v>
      </c>
      <c r="R6468" s="3">
        <v>18.71</v>
      </c>
      <c r="S6468" s="3">
        <v>2.51</v>
      </c>
      <c r="T6468" s="3">
        <v>2103.8531743338</v>
      </c>
      <c r="U6468" s="3">
        <v>1562.057</v>
      </c>
    </row>
    <row r="6469">
      <c r="A6469" s="10" t="str">
        <f t="shared" si="1"/>
        <v>Djibouti2019</v>
      </c>
      <c r="B6469" s="1" t="s">
        <v>68</v>
      </c>
      <c r="C6469" s="3">
        <v>2019.0</v>
      </c>
      <c r="D6469" s="3">
        <v>0.0</v>
      </c>
      <c r="E6469" s="3">
        <v>0.0</v>
      </c>
      <c r="F6469" s="2"/>
      <c r="G6469" s="2"/>
      <c r="H6469" s="2"/>
      <c r="I6469" s="2"/>
      <c r="J6469" s="2"/>
      <c r="K6469" s="3">
        <v>3324.63</v>
      </c>
      <c r="L6469" s="2"/>
      <c r="M6469" s="2"/>
      <c r="N6469" s="2"/>
      <c r="O6469" s="2"/>
      <c r="P6469" s="2"/>
      <c r="Q6469" s="2"/>
      <c r="R6469" s="2"/>
      <c r="S6469" s="2"/>
      <c r="T6469" s="3">
        <v>0.0</v>
      </c>
      <c r="U6469" s="3">
        <v>0.0</v>
      </c>
    </row>
    <row r="6470">
      <c r="A6470" s="10" t="str">
        <f t="shared" si="1"/>
        <v>Dominica2019</v>
      </c>
      <c r="B6470" s="1" t="s">
        <v>69</v>
      </c>
      <c r="C6470" s="3">
        <v>2019.0</v>
      </c>
      <c r="D6470" s="3">
        <v>0.0</v>
      </c>
      <c r="E6470" s="3">
        <v>0.0</v>
      </c>
      <c r="F6470" s="2"/>
      <c r="G6470" s="2"/>
      <c r="H6470" s="2"/>
      <c r="I6470" s="2"/>
      <c r="J6470" s="3">
        <v>-33.24</v>
      </c>
      <c r="K6470" s="3">
        <v>582.4</v>
      </c>
      <c r="L6470" s="2"/>
      <c r="M6470" s="2"/>
      <c r="N6470" s="2"/>
      <c r="O6470" s="2"/>
      <c r="P6470" s="2"/>
      <c r="Q6470" s="2"/>
      <c r="R6470" s="2"/>
      <c r="S6470" s="2"/>
      <c r="T6470" s="3">
        <v>0.0</v>
      </c>
      <c r="U6470" s="3">
        <v>0.0</v>
      </c>
    </row>
    <row r="6471">
      <c r="A6471" s="10" t="str">
        <f t="shared" si="1"/>
        <v>Denmark2019</v>
      </c>
      <c r="B6471" s="1" t="s">
        <v>67</v>
      </c>
      <c r="C6471" s="3">
        <v>2019.0</v>
      </c>
      <c r="D6471" s="3">
        <v>25.87</v>
      </c>
      <c r="E6471" s="3">
        <v>70.55</v>
      </c>
      <c r="F6471" s="3">
        <v>1.094496</v>
      </c>
      <c r="G6471" s="3">
        <v>0.06</v>
      </c>
      <c r="H6471" s="3">
        <v>97209.69</v>
      </c>
      <c r="I6471" s="3">
        <v>109991.55</v>
      </c>
      <c r="J6471" s="3">
        <v>7.35</v>
      </c>
      <c r="K6471" s="3">
        <v>350104.0</v>
      </c>
      <c r="L6471" s="3">
        <v>28.57</v>
      </c>
      <c r="M6471" s="3">
        <v>41.98</v>
      </c>
      <c r="N6471" s="3">
        <v>17.32</v>
      </c>
      <c r="O6471" s="3">
        <v>9.92</v>
      </c>
      <c r="P6471" s="3">
        <v>27.32</v>
      </c>
      <c r="Q6471" s="3">
        <v>33.97</v>
      </c>
      <c r="R6471" s="3">
        <v>14.17</v>
      </c>
      <c r="S6471" s="3">
        <v>11.6</v>
      </c>
      <c r="T6471" s="3">
        <v>2018.21479016487</v>
      </c>
      <c r="U6471" s="3">
        <v>1361.1608</v>
      </c>
    </row>
    <row r="6472">
      <c r="A6472" s="10" t="str">
        <f t="shared" si="1"/>
        <v>Dominican Republic2019</v>
      </c>
      <c r="B6472" s="1" t="s">
        <v>70</v>
      </c>
      <c r="C6472" s="3">
        <v>2019.0</v>
      </c>
      <c r="D6472" s="3">
        <v>0.0</v>
      </c>
      <c r="E6472" s="3">
        <v>0.0</v>
      </c>
      <c r="F6472" s="3">
        <v>-0.156465</v>
      </c>
      <c r="G6472" s="2"/>
      <c r="H6472" s="2"/>
      <c r="I6472" s="2"/>
      <c r="J6472" s="3">
        <v>-4.87</v>
      </c>
      <c r="K6472" s="3">
        <v>88941.3</v>
      </c>
      <c r="L6472" s="2"/>
      <c r="M6472" s="2"/>
      <c r="N6472" s="2"/>
      <c r="O6472" s="2"/>
      <c r="P6472" s="2"/>
      <c r="Q6472" s="2"/>
      <c r="R6472" s="2"/>
      <c r="S6472" s="2"/>
      <c r="T6472" s="3">
        <v>1696.57065609938</v>
      </c>
      <c r="U6472" s="3">
        <v>0.0</v>
      </c>
    </row>
    <row r="6473">
      <c r="A6473" s="10" t="str">
        <f t="shared" si="1"/>
        <v>Algeria2019</v>
      </c>
      <c r="B6473" s="1" t="s">
        <v>19</v>
      </c>
      <c r="C6473" s="3">
        <v>2019.0</v>
      </c>
      <c r="D6473" s="3">
        <v>0.0</v>
      </c>
      <c r="E6473" s="3">
        <v>0.0</v>
      </c>
      <c r="F6473" s="3">
        <v>-1.126005</v>
      </c>
      <c r="G6473" s="2"/>
      <c r="H6473" s="2"/>
      <c r="I6473" s="2"/>
      <c r="J6473" s="3">
        <v>-6.44</v>
      </c>
      <c r="K6473" s="3">
        <v>171091.0</v>
      </c>
      <c r="L6473" s="2"/>
      <c r="M6473" s="2"/>
      <c r="N6473" s="2"/>
      <c r="O6473" s="2"/>
      <c r="P6473" s="2"/>
      <c r="Q6473" s="2"/>
      <c r="R6473" s="2"/>
      <c r="S6473" s="2"/>
      <c r="T6473" s="3">
        <v>0.0</v>
      </c>
      <c r="U6473" s="3">
        <v>0.0</v>
      </c>
    </row>
    <row r="6474">
      <c r="A6474" s="10" t="str">
        <f t="shared" si="1"/>
        <v>Europe &amp; Central Asia2019</v>
      </c>
      <c r="B6474" s="1" t="s">
        <v>78</v>
      </c>
      <c r="C6474" s="3">
        <v>2019.0</v>
      </c>
      <c r="D6474" s="3">
        <v>22.15</v>
      </c>
      <c r="E6474" s="3">
        <v>64.21</v>
      </c>
      <c r="F6474" s="2"/>
      <c r="G6474" s="2"/>
      <c r="H6474" s="3">
        <v>7078515.2</v>
      </c>
      <c r="I6474" s="3">
        <v>7317227.16</v>
      </c>
      <c r="J6474" s="3">
        <v>3.26</v>
      </c>
      <c r="K6474" s="3">
        <v>2.27928E7</v>
      </c>
      <c r="L6474" s="3">
        <v>28.36</v>
      </c>
      <c r="M6474" s="3">
        <v>35.85</v>
      </c>
      <c r="N6474" s="3">
        <v>22.57</v>
      </c>
      <c r="O6474" s="3">
        <v>10.43</v>
      </c>
      <c r="P6474" s="3">
        <v>28.4</v>
      </c>
      <c r="Q6474" s="3">
        <v>36.93</v>
      </c>
      <c r="R6474" s="3">
        <v>22.5</v>
      </c>
      <c r="S6474" s="3">
        <v>8.51</v>
      </c>
      <c r="T6474" s="3">
        <v>0.0</v>
      </c>
      <c r="U6474" s="3">
        <v>1101.3106</v>
      </c>
    </row>
    <row r="6475">
      <c r="A6475" s="10" t="str">
        <f t="shared" si="1"/>
        <v>Ecuador2019</v>
      </c>
      <c r="B6475" s="1" t="s">
        <v>71</v>
      </c>
      <c r="C6475" s="3">
        <v>2019.0</v>
      </c>
      <c r="D6475" s="3">
        <v>94.23</v>
      </c>
      <c r="E6475" s="3">
        <v>61.38</v>
      </c>
      <c r="F6475" s="3">
        <v>-1.093713</v>
      </c>
      <c r="G6475" s="3">
        <v>0.12</v>
      </c>
      <c r="H6475" s="3">
        <v>20277.09</v>
      </c>
      <c r="I6475" s="3">
        <v>22329.38</v>
      </c>
      <c r="J6475" s="3">
        <v>0.04</v>
      </c>
      <c r="K6475" s="3">
        <v>107436.0</v>
      </c>
      <c r="L6475" s="3">
        <v>21.59</v>
      </c>
      <c r="M6475" s="3">
        <v>39.79</v>
      </c>
      <c r="N6475" s="3">
        <v>33.4</v>
      </c>
      <c r="O6475" s="3">
        <v>4.78</v>
      </c>
      <c r="P6475" s="3">
        <v>0.77</v>
      </c>
      <c r="Q6475" s="3">
        <v>18.73</v>
      </c>
      <c r="R6475" s="3">
        <v>6.05</v>
      </c>
      <c r="S6475" s="3">
        <v>74.44</v>
      </c>
      <c r="T6475" s="3">
        <v>1839.73622526714</v>
      </c>
      <c r="U6475" s="3">
        <v>2501.1536</v>
      </c>
    </row>
    <row r="6476">
      <c r="A6476" s="10" t="str">
        <f t="shared" si="1"/>
        <v>Egypt, Arab Rep.2019</v>
      </c>
      <c r="B6476" s="1" t="s">
        <v>72</v>
      </c>
      <c r="C6476" s="3">
        <v>2019.0</v>
      </c>
      <c r="D6476" s="3">
        <v>47.36</v>
      </c>
      <c r="E6476" s="3">
        <v>48.66</v>
      </c>
      <c r="F6476" s="3">
        <v>-0.146901</v>
      </c>
      <c r="G6476" s="3">
        <v>0.04</v>
      </c>
      <c r="H6476" s="3">
        <v>78657.52</v>
      </c>
      <c r="I6476" s="3">
        <v>30632.55</v>
      </c>
      <c r="J6476" s="3">
        <v>-8.27</v>
      </c>
      <c r="K6476" s="3">
        <v>303092.0</v>
      </c>
      <c r="L6476" s="3">
        <v>19.99</v>
      </c>
      <c r="M6476" s="3">
        <v>28.67</v>
      </c>
      <c r="N6476" s="3">
        <v>29.1</v>
      </c>
      <c r="O6476" s="3">
        <v>22.15</v>
      </c>
      <c r="P6476" s="3">
        <v>1.66</v>
      </c>
      <c r="Q6476" s="3">
        <v>48.23</v>
      </c>
      <c r="R6476" s="3">
        <v>32.09</v>
      </c>
      <c r="S6476" s="3">
        <v>17.67</v>
      </c>
      <c r="T6476" s="3">
        <v>1489.95873531972</v>
      </c>
      <c r="U6476" s="3">
        <v>1321.4127</v>
      </c>
    </row>
    <row r="6477">
      <c r="A6477" s="10" t="str">
        <f t="shared" si="1"/>
        <v>Eritrea2019</v>
      </c>
      <c r="B6477" s="1" t="s">
        <v>74</v>
      </c>
      <c r="C6477" s="3">
        <v>2019.0</v>
      </c>
      <c r="D6477" s="3">
        <v>0.0</v>
      </c>
      <c r="E6477" s="3">
        <v>0.0</v>
      </c>
      <c r="F6477" s="2"/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3">
        <v>0.0</v>
      </c>
      <c r="U6477" s="3">
        <v>0.0</v>
      </c>
    </row>
    <row r="6478">
      <c r="A6478" s="10" t="str">
        <f t="shared" si="1"/>
        <v>Spain2019</v>
      </c>
      <c r="B6478" s="1" t="s">
        <v>188</v>
      </c>
      <c r="C6478" s="3">
        <v>2019.0</v>
      </c>
      <c r="D6478" s="3">
        <v>26.22</v>
      </c>
      <c r="E6478" s="3">
        <v>59.93</v>
      </c>
      <c r="F6478" s="3">
        <v>0.799822</v>
      </c>
      <c r="G6478" s="3">
        <v>0.06</v>
      </c>
      <c r="H6478" s="3">
        <v>375485.17</v>
      </c>
      <c r="I6478" s="3">
        <v>337215.11</v>
      </c>
      <c r="J6478" s="3">
        <v>3.01</v>
      </c>
      <c r="K6478" s="3">
        <v>1393490.0</v>
      </c>
      <c r="L6478" s="3">
        <v>23.58</v>
      </c>
      <c r="M6478" s="3">
        <v>36.35</v>
      </c>
      <c r="N6478" s="3">
        <v>19.97</v>
      </c>
      <c r="O6478" s="3">
        <v>15.98</v>
      </c>
      <c r="P6478" s="3">
        <v>20.0</v>
      </c>
      <c r="Q6478" s="3">
        <v>42.59</v>
      </c>
      <c r="R6478" s="3">
        <v>20.8</v>
      </c>
      <c r="S6478" s="3">
        <v>10.95</v>
      </c>
      <c r="T6478" s="3">
        <v>1736.22646537319</v>
      </c>
      <c r="U6478" s="3">
        <v>975.4902</v>
      </c>
    </row>
    <row r="6479">
      <c r="A6479" s="10" t="str">
        <f t="shared" si="1"/>
        <v>Estonia2019</v>
      </c>
      <c r="B6479" s="1" t="s">
        <v>75</v>
      </c>
      <c r="C6479" s="3">
        <v>2019.0</v>
      </c>
      <c r="D6479" s="3">
        <v>34.69</v>
      </c>
      <c r="E6479" s="3">
        <v>66.61</v>
      </c>
      <c r="F6479" s="3">
        <v>0.909962</v>
      </c>
      <c r="G6479" s="3">
        <v>0.06</v>
      </c>
      <c r="H6479" s="3">
        <v>18664.16</v>
      </c>
      <c r="I6479" s="3">
        <v>16818.68</v>
      </c>
      <c r="J6479" s="3">
        <v>4.01</v>
      </c>
      <c r="K6479" s="3">
        <v>31471.1</v>
      </c>
      <c r="L6479" s="3">
        <v>24.45</v>
      </c>
      <c r="M6479" s="3">
        <v>42.16</v>
      </c>
      <c r="N6479" s="3">
        <v>22.64</v>
      </c>
      <c r="O6479" s="3">
        <v>4.65</v>
      </c>
      <c r="P6479" s="3">
        <v>30.65</v>
      </c>
      <c r="Q6479" s="3">
        <v>36.52</v>
      </c>
      <c r="R6479" s="3">
        <v>20.23</v>
      </c>
      <c r="S6479" s="3">
        <v>9.25</v>
      </c>
      <c r="T6479" s="3">
        <v>1896.33719461769</v>
      </c>
      <c r="U6479" s="3">
        <v>1207.6848</v>
      </c>
    </row>
    <row r="6480">
      <c r="A6480" s="10" t="str">
        <f t="shared" si="1"/>
        <v>Ethiopia(excludes Eritrea)2019</v>
      </c>
      <c r="B6480" s="1" t="s">
        <v>77</v>
      </c>
      <c r="C6480" s="3">
        <v>2019.0</v>
      </c>
      <c r="D6480" s="3">
        <v>0.0</v>
      </c>
      <c r="E6480" s="3">
        <v>0.0</v>
      </c>
      <c r="F6480" s="2"/>
      <c r="G6480" s="2"/>
      <c r="H6480" s="2"/>
      <c r="I6480" s="2"/>
      <c r="J6480" s="3">
        <v>-12.94</v>
      </c>
      <c r="K6480" s="3">
        <v>95912.59</v>
      </c>
      <c r="L6480" s="2"/>
      <c r="M6480" s="2"/>
      <c r="N6480" s="2"/>
      <c r="O6480" s="2"/>
      <c r="P6480" s="2"/>
      <c r="Q6480" s="2"/>
      <c r="R6480" s="2"/>
      <c r="S6480" s="2"/>
      <c r="T6480" s="3">
        <v>1874.62686615764</v>
      </c>
      <c r="U6480" s="3">
        <v>0.0</v>
      </c>
    </row>
    <row r="6481">
      <c r="A6481" s="10" t="str">
        <f t="shared" si="1"/>
        <v>European Union2019</v>
      </c>
      <c r="B6481" s="1" t="s">
        <v>79</v>
      </c>
      <c r="C6481" s="3">
        <v>2019.0</v>
      </c>
      <c r="D6481" s="3">
        <v>15.26</v>
      </c>
      <c r="E6481" s="3">
        <v>59.44</v>
      </c>
      <c r="F6481" s="2"/>
      <c r="G6481" s="2"/>
      <c r="H6481" s="3">
        <v>2301483.91</v>
      </c>
      <c r="I6481" s="3">
        <v>2279521.29</v>
      </c>
      <c r="J6481" s="2"/>
      <c r="K6481" s="2"/>
      <c r="L6481" s="3">
        <v>28.9</v>
      </c>
      <c r="M6481" s="3">
        <v>30.54</v>
      </c>
      <c r="N6481" s="3">
        <v>20.25</v>
      </c>
      <c r="O6481" s="3">
        <v>17.98</v>
      </c>
      <c r="P6481" s="3">
        <v>36.58</v>
      </c>
      <c r="Q6481" s="3">
        <v>34.99</v>
      </c>
      <c r="R6481" s="3">
        <v>20.7</v>
      </c>
      <c r="S6481" s="3">
        <v>4.08</v>
      </c>
      <c r="T6481" s="3">
        <v>0.0</v>
      </c>
      <c r="U6481" s="3">
        <v>1364.7016</v>
      </c>
    </row>
    <row r="6482">
      <c r="A6482" s="10" t="str">
        <f t="shared" si="1"/>
        <v>Finland2019</v>
      </c>
      <c r="B6482" s="1" t="s">
        <v>82</v>
      </c>
      <c r="C6482" s="3">
        <v>2019.0</v>
      </c>
      <c r="D6482" s="3">
        <v>31.74</v>
      </c>
      <c r="E6482" s="3">
        <v>58.81</v>
      </c>
      <c r="F6482" s="3">
        <v>1.453063</v>
      </c>
      <c r="G6482" s="3">
        <v>0.05</v>
      </c>
      <c r="H6482" s="3">
        <v>73719.86</v>
      </c>
      <c r="I6482" s="3">
        <v>72839.18</v>
      </c>
      <c r="J6482" s="3">
        <v>0.32</v>
      </c>
      <c r="K6482" s="3">
        <v>269296.0</v>
      </c>
      <c r="L6482" s="3">
        <v>28.31</v>
      </c>
      <c r="M6482" s="3">
        <v>30.5</v>
      </c>
      <c r="N6482" s="3">
        <v>17.36</v>
      </c>
      <c r="O6482" s="3">
        <v>15.02</v>
      </c>
      <c r="P6482" s="3">
        <v>30.66</v>
      </c>
      <c r="Q6482" s="3">
        <v>22.81</v>
      </c>
      <c r="R6482" s="3">
        <v>35.64</v>
      </c>
      <c r="S6482" s="3">
        <v>2.89</v>
      </c>
      <c r="T6482" s="3">
        <v>1894.90644319166</v>
      </c>
      <c r="U6482" s="3">
        <v>1364.9745</v>
      </c>
    </row>
    <row r="6483">
      <c r="A6483" s="10" t="str">
        <f t="shared" si="1"/>
        <v>Fiji2019</v>
      </c>
      <c r="B6483" s="1" t="s">
        <v>81</v>
      </c>
      <c r="C6483" s="3">
        <v>2019.0</v>
      </c>
      <c r="D6483" s="3">
        <v>68.8</v>
      </c>
      <c r="E6483" s="3">
        <v>77.28</v>
      </c>
      <c r="F6483" s="2"/>
      <c r="G6483" s="3">
        <v>0.24</v>
      </c>
      <c r="H6483" s="3">
        <v>2734.3</v>
      </c>
      <c r="I6483" s="3">
        <v>1032.91</v>
      </c>
      <c r="J6483" s="2"/>
      <c r="K6483" s="3">
        <v>5496.25</v>
      </c>
      <c r="L6483" s="3">
        <v>32.79</v>
      </c>
      <c r="M6483" s="3">
        <v>44.49</v>
      </c>
      <c r="N6483" s="3">
        <v>14.87</v>
      </c>
      <c r="O6483" s="3">
        <v>7.29</v>
      </c>
      <c r="P6483" s="3">
        <v>13.25</v>
      </c>
      <c r="Q6483" s="3">
        <v>55.0</v>
      </c>
      <c r="R6483" s="3">
        <v>14.91</v>
      </c>
      <c r="S6483" s="3">
        <v>16.32</v>
      </c>
      <c r="T6483" s="3">
        <v>1981.21889614286</v>
      </c>
      <c r="U6483" s="3">
        <v>1499.0618</v>
      </c>
    </row>
    <row r="6484">
      <c r="A6484" s="10" t="str">
        <f t="shared" si="1"/>
        <v>France2019</v>
      </c>
      <c r="B6484" s="1" t="s">
        <v>83</v>
      </c>
      <c r="C6484" s="3">
        <v>2019.0</v>
      </c>
      <c r="D6484" s="3">
        <v>18.0</v>
      </c>
      <c r="E6484" s="3">
        <v>70.56</v>
      </c>
      <c r="F6484" s="3">
        <v>1.293666</v>
      </c>
      <c r="G6484" s="3">
        <v>0.05</v>
      </c>
      <c r="H6484" s="3">
        <v>643208.11</v>
      </c>
      <c r="I6484" s="3">
        <v>556364.11</v>
      </c>
      <c r="J6484" s="3">
        <v>-0.98</v>
      </c>
      <c r="K6484" s="3">
        <v>2715520.0</v>
      </c>
      <c r="L6484" s="3">
        <v>28.61</v>
      </c>
      <c r="M6484" s="3">
        <v>41.95</v>
      </c>
      <c r="N6484" s="3">
        <v>20.41</v>
      </c>
      <c r="O6484" s="3">
        <v>8.94</v>
      </c>
      <c r="P6484" s="3">
        <v>35.17</v>
      </c>
      <c r="Q6484" s="3">
        <v>38.62</v>
      </c>
      <c r="R6484" s="3">
        <v>18.75</v>
      </c>
      <c r="S6484" s="3">
        <v>5.27</v>
      </c>
      <c r="T6484" s="3">
        <v>2098.14265353984</v>
      </c>
      <c r="U6484" s="3">
        <v>1241.2165</v>
      </c>
    </row>
    <row r="6485">
      <c r="A6485" s="10" t="str">
        <f t="shared" si="1"/>
        <v>Faroe Islands2019</v>
      </c>
      <c r="B6485" s="1" t="s">
        <v>80</v>
      </c>
      <c r="C6485" s="3">
        <v>2019.0</v>
      </c>
      <c r="D6485" s="3">
        <v>0.0</v>
      </c>
      <c r="E6485" s="3">
        <v>0.0</v>
      </c>
      <c r="F6485" s="2"/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3">
        <v>0.0</v>
      </c>
      <c r="U6485" s="3">
        <v>0.0</v>
      </c>
    </row>
    <row r="6486">
      <c r="A6486" s="10" t="str">
        <f t="shared" si="1"/>
        <v>Micronesia, Fed. Sts.2019</v>
      </c>
      <c r="B6486" s="1" t="s">
        <v>137</v>
      </c>
      <c r="C6486" s="3">
        <v>2019.0</v>
      </c>
      <c r="D6486" s="3">
        <v>0.0</v>
      </c>
      <c r="E6486" s="3">
        <v>0.0</v>
      </c>
      <c r="F6486" s="2"/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3">
        <v>0.0</v>
      </c>
      <c r="U6486" s="3">
        <v>0.0</v>
      </c>
    </row>
    <row r="6487">
      <c r="A6487" s="10" t="str">
        <f t="shared" si="1"/>
        <v>Gabon2019</v>
      </c>
      <c r="B6487" s="1" t="s">
        <v>86</v>
      </c>
      <c r="C6487" s="3">
        <v>2019.0</v>
      </c>
      <c r="D6487" s="3">
        <v>0.0</v>
      </c>
      <c r="E6487" s="3">
        <v>0.0</v>
      </c>
      <c r="F6487" s="3">
        <v>-1.457906</v>
      </c>
      <c r="G6487" s="2"/>
      <c r="H6487" s="2"/>
      <c r="I6487" s="2"/>
      <c r="J6487" s="3">
        <v>29.1</v>
      </c>
      <c r="K6487" s="3">
        <v>16874.45</v>
      </c>
      <c r="L6487" s="2"/>
      <c r="M6487" s="2"/>
      <c r="N6487" s="2"/>
      <c r="O6487" s="2"/>
      <c r="P6487" s="2"/>
      <c r="Q6487" s="2"/>
      <c r="R6487" s="2"/>
      <c r="S6487" s="2"/>
      <c r="T6487" s="3">
        <v>0.0</v>
      </c>
      <c r="U6487" s="3">
        <v>0.0</v>
      </c>
    </row>
    <row r="6488">
      <c r="A6488" s="10" t="str">
        <f t="shared" si="1"/>
        <v>United Kingdom2019</v>
      </c>
      <c r="B6488" s="1" t="s">
        <v>212</v>
      </c>
      <c r="C6488" s="3">
        <v>2019.0</v>
      </c>
      <c r="D6488" s="3">
        <v>17.41</v>
      </c>
      <c r="E6488" s="3">
        <v>64.77</v>
      </c>
      <c r="F6488" s="3">
        <v>1.529062</v>
      </c>
      <c r="G6488" s="3">
        <v>0.05</v>
      </c>
      <c r="H6488" s="3">
        <v>692494.17</v>
      </c>
      <c r="I6488" s="3">
        <v>468322.42</v>
      </c>
      <c r="J6488" s="3">
        <v>-1.08</v>
      </c>
      <c r="K6488" s="3">
        <v>2829110.0</v>
      </c>
      <c r="L6488" s="3">
        <v>26.96</v>
      </c>
      <c r="M6488" s="3">
        <v>37.81</v>
      </c>
      <c r="N6488" s="3">
        <v>25.1</v>
      </c>
      <c r="O6488" s="3">
        <v>8.24</v>
      </c>
      <c r="P6488" s="3">
        <v>29.91</v>
      </c>
      <c r="Q6488" s="3">
        <v>35.33</v>
      </c>
      <c r="R6488" s="3">
        <v>22.51</v>
      </c>
      <c r="S6488" s="3">
        <v>8.43</v>
      </c>
      <c r="T6488" s="3">
        <v>1948.01519917305</v>
      </c>
      <c r="U6488" s="3">
        <v>1233.3858</v>
      </c>
    </row>
    <row r="6489">
      <c r="A6489" s="10" t="str">
        <f t="shared" si="1"/>
        <v>Georgia2019</v>
      </c>
      <c r="B6489" s="1" t="s">
        <v>88</v>
      </c>
      <c r="C6489" s="3">
        <v>2019.0</v>
      </c>
      <c r="D6489" s="3">
        <v>43.25</v>
      </c>
      <c r="E6489" s="3">
        <v>70.61</v>
      </c>
      <c r="F6489" s="3">
        <v>0.011664</v>
      </c>
      <c r="G6489" s="3">
        <v>0.08</v>
      </c>
      <c r="H6489" s="3">
        <v>9516.91</v>
      </c>
      <c r="I6489" s="3">
        <v>3798.39</v>
      </c>
      <c r="J6489" s="3">
        <v>-9.01</v>
      </c>
      <c r="K6489" s="3">
        <v>17477.26</v>
      </c>
      <c r="L6489" s="3">
        <v>18.05</v>
      </c>
      <c r="M6489" s="3">
        <v>52.56</v>
      </c>
      <c r="N6489" s="3">
        <v>14.68</v>
      </c>
      <c r="O6489" s="3">
        <v>12.38</v>
      </c>
      <c r="P6489" s="3">
        <v>6.35</v>
      </c>
      <c r="Q6489" s="3">
        <v>47.87</v>
      </c>
      <c r="R6489" s="3">
        <v>19.38</v>
      </c>
      <c r="S6489" s="3">
        <v>24.73</v>
      </c>
      <c r="T6489" s="3">
        <v>1701.23002743917</v>
      </c>
      <c r="U6489" s="3">
        <v>1356.9104</v>
      </c>
    </row>
    <row r="6490">
      <c r="A6490" s="10" t="str">
        <f t="shared" si="1"/>
        <v>Ghana2019</v>
      </c>
      <c r="B6490" s="1" t="s">
        <v>90</v>
      </c>
      <c r="C6490" s="3">
        <v>2019.0</v>
      </c>
      <c r="D6490" s="3">
        <v>57.45</v>
      </c>
      <c r="E6490" s="3">
        <v>66.78</v>
      </c>
      <c r="F6490" s="3">
        <v>-0.853085</v>
      </c>
      <c r="G6490" s="3">
        <v>0.09</v>
      </c>
      <c r="H6490" s="3">
        <v>10439.8</v>
      </c>
      <c r="I6490" s="3">
        <v>16768.28</v>
      </c>
      <c r="J6490" s="3">
        <v>0.58</v>
      </c>
      <c r="K6490" s="3">
        <v>66983.63</v>
      </c>
      <c r="L6490" s="3">
        <v>29.52</v>
      </c>
      <c r="M6490" s="3">
        <v>37.26</v>
      </c>
      <c r="N6490" s="3">
        <v>27.12</v>
      </c>
      <c r="O6490" s="3">
        <v>6.1</v>
      </c>
      <c r="P6490" s="3">
        <v>0.28</v>
      </c>
      <c r="Q6490" s="3">
        <v>6.3</v>
      </c>
      <c r="R6490" s="3">
        <v>45.26</v>
      </c>
      <c r="S6490" s="3">
        <v>48.16</v>
      </c>
      <c r="T6490" s="3">
        <v>2027.57250349086</v>
      </c>
      <c r="U6490" s="3">
        <v>2725.6382</v>
      </c>
    </row>
    <row r="6491">
      <c r="A6491" s="10" t="str">
        <f t="shared" si="1"/>
        <v>Guinea2019</v>
      </c>
      <c r="B6491" s="1" t="s">
        <v>96</v>
      </c>
      <c r="C6491" s="3">
        <v>2019.0</v>
      </c>
      <c r="D6491" s="3">
        <v>0.0</v>
      </c>
      <c r="E6491" s="3">
        <v>0.0</v>
      </c>
      <c r="F6491" s="3">
        <v>-1.864278</v>
      </c>
      <c r="G6491" s="2"/>
      <c r="H6491" s="2"/>
      <c r="I6491" s="2"/>
      <c r="J6491" s="3">
        <v>-15.0</v>
      </c>
      <c r="K6491" s="3">
        <v>12296.67</v>
      </c>
      <c r="L6491" s="2"/>
      <c r="M6491" s="2"/>
      <c r="N6491" s="2"/>
      <c r="O6491" s="2"/>
      <c r="P6491" s="2"/>
      <c r="Q6491" s="2"/>
      <c r="R6491" s="2"/>
      <c r="S6491" s="2"/>
      <c r="T6491" s="3">
        <v>0.0</v>
      </c>
      <c r="U6491" s="3">
        <v>0.0</v>
      </c>
    </row>
    <row r="6492">
      <c r="A6492" s="10" t="str">
        <f t="shared" si="1"/>
        <v>Guadeloupe2019</v>
      </c>
      <c r="B6492" s="1" t="s">
        <v>94</v>
      </c>
      <c r="C6492" s="3">
        <v>2019.0</v>
      </c>
      <c r="D6492" s="3">
        <v>0.0</v>
      </c>
      <c r="E6492" s="3">
        <v>0.0</v>
      </c>
      <c r="F6492" s="2"/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3">
        <v>0.0</v>
      </c>
      <c r="U6492" s="3">
        <v>0.0</v>
      </c>
    </row>
    <row r="6493">
      <c r="A6493" s="10" t="str">
        <f t="shared" si="1"/>
        <v>Gambia, The2019</v>
      </c>
      <c r="B6493" s="1" t="s">
        <v>87</v>
      </c>
      <c r="C6493" s="3">
        <v>2019.0</v>
      </c>
      <c r="D6493" s="3">
        <v>84.38</v>
      </c>
      <c r="E6493" s="3">
        <v>77.4</v>
      </c>
      <c r="F6493" s="2"/>
      <c r="G6493" s="3">
        <v>0.24</v>
      </c>
      <c r="H6493" s="3">
        <v>494.03</v>
      </c>
      <c r="I6493" s="3">
        <v>24.6</v>
      </c>
      <c r="J6493" s="3">
        <v>-14.26</v>
      </c>
      <c r="K6493" s="3">
        <v>1826.07</v>
      </c>
      <c r="L6493" s="3">
        <v>17.71</v>
      </c>
      <c r="M6493" s="3">
        <v>59.69</v>
      </c>
      <c r="N6493" s="3">
        <v>18.42</v>
      </c>
      <c r="O6493" s="3">
        <v>4.18</v>
      </c>
      <c r="P6493" s="3">
        <v>6.83</v>
      </c>
      <c r="Q6493" s="3">
        <v>62.93</v>
      </c>
      <c r="R6493" s="3">
        <v>9.17</v>
      </c>
      <c r="S6493" s="3">
        <v>21.07</v>
      </c>
      <c r="T6493" s="3">
        <v>1642.98184058704</v>
      </c>
      <c r="U6493" s="3">
        <v>2651.8855</v>
      </c>
    </row>
    <row r="6494">
      <c r="A6494" s="10" t="str">
        <f t="shared" si="1"/>
        <v>Guinea-Bissau2019</v>
      </c>
      <c r="B6494" s="1" t="s">
        <v>97</v>
      </c>
      <c r="C6494" s="3">
        <v>2019.0</v>
      </c>
      <c r="D6494" s="3">
        <v>0.0</v>
      </c>
      <c r="E6494" s="3">
        <v>0.0</v>
      </c>
      <c r="F6494" s="2"/>
      <c r="G6494" s="2"/>
      <c r="H6494" s="2"/>
      <c r="I6494" s="2"/>
      <c r="J6494" s="3">
        <v>-10.01</v>
      </c>
      <c r="K6494" s="3">
        <v>1339.45</v>
      </c>
      <c r="L6494" s="2"/>
      <c r="M6494" s="2"/>
      <c r="N6494" s="2"/>
      <c r="O6494" s="2"/>
      <c r="P6494" s="2"/>
      <c r="Q6494" s="2"/>
      <c r="R6494" s="2"/>
      <c r="S6494" s="2"/>
      <c r="T6494" s="3">
        <v>0.0</v>
      </c>
      <c r="U6494" s="3">
        <v>0.0</v>
      </c>
    </row>
    <row r="6495">
      <c r="A6495" s="10" t="str">
        <f t="shared" si="1"/>
        <v>Greece2019</v>
      </c>
      <c r="B6495" s="1" t="s">
        <v>91</v>
      </c>
      <c r="C6495" s="3">
        <v>2019.0</v>
      </c>
      <c r="D6495" s="3">
        <v>52.81</v>
      </c>
      <c r="E6495" s="3">
        <v>52.74</v>
      </c>
      <c r="F6495" s="3">
        <v>0.107647</v>
      </c>
      <c r="G6495" s="3">
        <v>0.04</v>
      </c>
      <c r="H6495" s="3">
        <v>62198.05</v>
      </c>
      <c r="I6495" s="3">
        <v>37885.53</v>
      </c>
      <c r="J6495" s="3">
        <v>-0.01</v>
      </c>
      <c r="K6495" s="3">
        <v>209853.0</v>
      </c>
      <c r="L6495" s="3">
        <v>14.9</v>
      </c>
      <c r="M6495" s="3">
        <v>37.84</v>
      </c>
      <c r="N6495" s="3">
        <v>19.72</v>
      </c>
      <c r="O6495" s="3">
        <v>24.27</v>
      </c>
      <c r="P6495" s="3">
        <v>8.56</v>
      </c>
      <c r="Q6495" s="3">
        <v>59.44</v>
      </c>
      <c r="R6495" s="3">
        <v>18.83</v>
      </c>
      <c r="S6495" s="3">
        <v>10.32</v>
      </c>
      <c r="T6495" s="3">
        <v>1552.72800010206</v>
      </c>
      <c r="U6495" s="3">
        <v>1473.4649</v>
      </c>
    </row>
    <row r="6496">
      <c r="A6496" s="10" t="str">
        <f t="shared" si="1"/>
        <v>Grenada2019</v>
      </c>
      <c r="B6496" s="1" t="s">
        <v>93</v>
      </c>
      <c r="C6496" s="3">
        <v>2019.0</v>
      </c>
      <c r="D6496" s="3">
        <v>0.0</v>
      </c>
      <c r="E6496" s="3">
        <v>0.0</v>
      </c>
      <c r="F6496" s="2"/>
      <c r="G6496" s="2"/>
      <c r="H6496" s="2"/>
      <c r="I6496" s="2"/>
      <c r="J6496" s="3">
        <v>-5.75</v>
      </c>
      <c r="K6496" s="3">
        <v>1210.6</v>
      </c>
      <c r="L6496" s="2"/>
      <c r="M6496" s="2"/>
      <c r="N6496" s="2"/>
      <c r="O6496" s="2"/>
      <c r="P6496" s="2"/>
      <c r="Q6496" s="2"/>
      <c r="R6496" s="2"/>
      <c r="S6496" s="2"/>
      <c r="T6496" s="3">
        <v>1657.22384056514</v>
      </c>
      <c r="U6496" s="3">
        <v>0.0</v>
      </c>
    </row>
    <row r="6497">
      <c r="A6497" s="10" t="str">
        <f t="shared" si="1"/>
        <v>Greenland2019</v>
      </c>
      <c r="B6497" s="1" t="s">
        <v>92</v>
      </c>
      <c r="C6497" s="3">
        <v>2019.0</v>
      </c>
      <c r="D6497" s="3">
        <v>0.0</v>
      </c>
      <c r="E6497" s="3">
        <v>0.0</v>
      </c>
      <c r="F6497" s="2"/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3">
        <v>0.0</v>
      </c>
      <c r="U6497" s="3">
        <v>0.0</v>
      </c>
    </row>
    <row r="6498">
      <c r="A6498" s="10" t="str">
        <f t="shared" si="1"/>
        <v>Guatemala2019</v>
      </c>
      <c r="B6498" s="1" t="s">
        <v>95</v>
      </c>
      <c r="C6498" s="3">
        <v>2019.0</v>
      </c>
      <c r="D6498" s="3">
        <v>59.95</v>
      </c>
      <c r="E6498" s="3">
        <v>64.81</v>
      </c>
      <c r="F6498" s="3">
        <v>-0.319361</v>
      </c>
      <c r="G6498" s="3">
        <v>0.18</v>
      </c>
      <c r="H6498" s="3">
        <v>19870.65</v>
      </c>
      <c r="I6498" s="3">
        <v>11289.18</v>
      </c>
      <c r="J6498" s="3">
        <v>-10.47</v>
      </c>
      <c r="K6498" s="3">
        <v>76710.36</v>
      </c>
      <c r="L6498" s="3">
        <v>19.19</v>
      </c>
      <c r="M6498" s="3">
        <v>45.62</v>
      </c>
      <c r="N6498" s="3">
        <v>27.07</v>
      </c>
      <c r="O6498" s="3">
        <v>7.71</v>
      </c>
      <c r="P6498" s="3">
        <v>2.5</v>
      </c>
      <c r="Q6498" s="3">
        <v>47.79</v>
      </c>
      <c r="R6498" s="3">
        <v>23.04</v>
      </c>
      <c r="S6498" s="3">
        <v>26.67</v>
      </c>
      <c r="T6498" s="3">
        <v>1606.96547381986</v>
      </c>
      <c r="U6498" s="3">
        <v>1773.0982</v>
      </c>
    </row>
    <row r="6499">
      <c r="A6499" s="10" t="str">
        <f t="shared" si="1"/>
        <v>French Guiana2019</v>
      </c>
      <c r="B6499" s="1" t="s">
        <v>84</v>
      </c>
      <c r="C6499" s="3">
        <v>2019.0</v>
      </c>
      <c r="D6499" s="3">
        <v>0.0</v>
      </c>
      <c r="E6499" s="3">
        <v>0.0</v>
      </c>
      <c r="F6499" s="2"/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3">
        <v>0.0</v>
      </c>
      <c r="U6499" s="3">
        <v>0.0</v>
      </c>
    </row>
    <row r="6500">
      <c r="A6500" s="10" t="str">
        <f t="shared" si="1"/>
        <v>Guyana2019</v>
      </c>
      <c r="B6500" s="1" t="s">
        <v>98</v>
      </c>
      <c r="C6500" s="3">
        <v>2019.0</v>
      </c>
      <c r="D6500" s="3">
        <v>18.76</v>
      </c>
      <c r="E6500" s="3">
        <v>81.13</v>
      </c>
      <c r="F6500" s="2"/>
      <c r="G6500" s="3">
        <v>0.16</v>
      </c>
      <c r="H6500" s="3">
        <v>5980.31</v>
      </c>
      <c r="I6500" s="3">
        <v>3842.5</v>
      </c>
      <c r="J6500" s="2"/>
      <c r="K6500" s="3">
        <v>5173.76</v>
      </c>
      <c r="L6500" s="3">
        <v>59.48</v>
      </c>
      <c r="M6500" s="3">
        <v>21.65</v>
      </c>
      <c r="N6500" s="3">
        <v>16.59</v>
      </c>
      <c r="O6500" s="3">
        <v>1.59</v>
      </c>
      <c r="P6500" s="3">
        <v>54.75</v>
      </c>
      <c r="Q6500" s="3">
        <v>9.12</v>
      </c>
      <c r="R6500" s="3">
        <v>22.74</v>
      </c>
      <c r="S6500" s="3">
        <v>11.54</v>
      </c>
      <c r="T6500" s="3">
        <v>2471.4482809601</v>
      </c>
      <c r="U6500" s="3">
        <v>2391.2061</v>
      </c>
    </row>
    <row r="6501">
      <c r="A6501" s="10" t="str">
        <f t="shared" si="1"/>
        <v>Hong Kong SAR, China2019</v>
      </c>
      <c r="B6501" s="1" t="s">
        <v>100</v>
      </c>
      <c r="C6501" s="3">
        <v>2019.0</v>
      </c>
      <c r="D6501" s="3">
        <v>2.83</v>
      </c>
      <c r="E6501" s="3">
        <v>84.05</v>
      </c>
      <c r="F6501" s="2"/>
      <c r="G6501" s="3">
        <v>0.07</v>
      </c>
      <c r="H6501" s="3">
        <v>578590.15</v>
      </c>
      <c r="I6501" s="3">
        <v>535711.02</v>
      </c>
      <c r="J6501" s="3">
        <v>1.7</v>
      </c>
      <c r="K6501" s="3">
        <v>365712.0</v>
      </c>
      <c r="L6501" s="3">
        <v>65.62</v>
      </c>
      <c r="M6501" s="3">
        <v>18.43</v>
      </c>
      <c r="N6501" s="3">
        <v>12.45</v>
      </c>
      <c r="O6501" s="3">
        <v>3.35</v>
      </c>
      <c r="P6501" s="3">
        <v>69.59</v>
      </c>
      <c r="Q6501" s="3">
        <v>14.53</v>
      </c>
      <c r="R6501" s="3">
        <v>13.93</v>
      </c>
      <c r="S6501" s="3">
        <v>1.83</v>
      </c>
      <c r="T6501" s="3">
        <v>3888.43398325177</v>
      </c>
      <c r="U6501" s="3">
        <v>4981.6177</v>
      </c>
    </row>
    <row r="6502">
      <c r="A6502" s="10" t="str">
        <f t="shared" si="1"/>
        <v>Honduras2019</v>
      </c>
      <c r="B6502" s="1" t="s">
        <v>99</v>
      </c>
      <c r="C6502" s="3">
        <v>2019.0</v>
      </c>
      <c r="D6502" s="3">
        <v>78.5</v>
      </c>
      <c r="E6502" s="3">
        <v>74.64</v>
      </c>
      <c r="F6502" s="3">
        <v>-0.532816</v>
      </c>
      <c r="G6502" s="3">
        <v>0.28</v>
      </c>
      <c r="H6502" s="3">
        <v>9156.17</v>
      </c>
      <c r="I6502" s="3">
        <v>3091.16</v>
      </c>
      <c r="J6502" s="3">
        <v>-16.12</v>
      </c>
      <c r="K6502" s="3">
        <v>25095.4</v>
      </c>
      <c r="L6502" s="3">
        <v>18.64</v>
      </c>
      <c r="M6502" s="3">
        <v>56.0</v>
      </c>
      <c r="N6502" s="3">
        <v>19.42</v>
      </c>
      <c r="O6502" s="3">
        <v>5.94</v>
      </c>
      <c r="P6502" s="3">
        <v>1.59</v>
      </c>
      <c r="Q6502" s="3">
        <v>22.2</v>
      </c>
      <c r="R6502" s="3">
        <v>18.25</v>
      </c>
      <c r="S6502" s="3">
        <v>57.97</v>
      </c>
      <c r="T6502" s="3">
        <v>1623.03773784275</v>
      </c>
      <c r="U6502" s="3">
        <v>3148.105</v>
      </c>
    </row>
    <row r="6503">
      <c r="A6503" s="10" t="str">
        <f t="shared" si="1"/>
        <v>Croatia2019</v>
      </c>
      <c r="B6503" s="1" t="s">
        <v>63</v>
      </c>
      <c r="C6503" s="3">
        <v>2019.0</v>
      </c>
      <c r="D6503" s="3">
        <v>32.89</v>
      </c>
      <c r="E6503" s="3">
        <v>65.99</v>
      </c>
      <c r="F6503" s="3">
        <v>0.871275</v>
      </c>
      <c r="G6503" s="3">
        <v>0.07</v>
      </c>
      <c r="H6503" s="3">
        <v>28004.41</v>
      </c>
      <c r="I6503" s="3">
        <v>17063.05</v>
      </c>
      <c r="J6503" s="3">
        <v>-0.25</v>
      </c>
      <c r="K6503" s="3">
        <v>60752.59</v>
      </c>
      <c r="L6503" s="3">
        <v>20.35</v>
      </c>
      <c r="M6503" s="3">
        <v>45.64</v>
      </c>
      <c r="N6503" s="3">
        <v>24.35</v>
      </c>
      <c r="O6503" s="3">
        <v>9.65</v>
      </c>
      <c r="P6503" s="3">
        <v>21.44</v>
      </c>
      <c r="Q6503" s="3">
        <v>45.16</v>
      </c>
      <c r="R6503" s="3">
        <v>23.58</v>
      </c>
      <c r="S6503" s="3">
        <v>9.46</v>
      </c>
      <c r="T6503" s="3">
        <v>1751.86613785264</v>
      </c>
      <c r="U6503" s="3">
        <v>898.716</v>
      </c>
    </row>
    <row r="6504">
      <c r="A6504" s="10" t="str">
        <f t="shared" si="1"/>
        <v>Hungary2019</v>
      </c>
      <c r="B6504" s="1" t="s">
        <v>101</v>
      </c>
      <c r="C6504" s="3">
        <v>2019.0</v>
      </c>
      <c r="D6504" s="3">
        <v>13.28</v>
      </c>
      <c r="E6504" s="3">
        <v>70.44</v>
      </c>
      <c r="F6504" s="3">
        <v>1.622961</v>
      </c>
      <c r="G6504" s="3">
        <v>0.09</v>
      </c>
      <c r="H6504" s="3">
        <v>117324.01</v>
      </c>
      <c r="I6504" s="3">
        <v>122180.66</v>
      </c>
      <c r="J6504" s="3">
        <v>3.12</v>
      </c>
      <c r="K6504" s="3">
        <v>163469.0</v>
      </c>
      <c r="L6504" s="3">
        <v>41.05</v>
      </c>
      <c r="M6504" s="3">
        <v>29.39</v>
      </c>
      <c r="N6504" s="3">
        <v>18.15</v>
      </c>
      <c r="O6504" s="3">
        <v>5.29</v>
      </c>
      <c r="P6504" s="3">
        <v>41.65</v>
      </c>
      <c r="Q6504" s="3">
        <v>37.08</v>
      </c>
      <c r="R6504" s="3">
        <v>13.75</v>
      </c>
      <c r="S6504" s="3">
        <v>4.53</v>
      </c>
      <c r="T6504" s="3">
        <v>2699.39219153567</v>
      </c>
      <c r="U6504" s="3">
        <v>2084.3306</v>
      </c>
    </row>
    <row r="6505">
      <c r="A6505" s="10" t="str">
        <f t="shared" si="1"/>
        <v>Indonesia2019</v>
      </c>
      <c r="B6505" s="1" t="s">
        <v>104</v>
      </c>
      <c r="C6505" s="3">
        <v>2019.0</v>
      </c>
      <c r="D6505" s="3">
        <v>50.05</v>
      </c>
      <c r="E6505" s="3">
        <v>53.86</v>
      </c>
      <c r="F6505" s="3">
        <v>-0.004408</v>
      </c>
      <c r="G6505" s="3">
        <v>0.07</v>
      </c>
      <c r="H6505" s="3">
        <v>171275.71</v>
      </c>
      <c r="I6505" s="3">
        <v>167683.0</v>
      </c>
      <c r="J6505" s="3">
        <v>-0.49</v>
      </c>
      <c r="K6505" s="3">
        <v>1119190.0</v>
      </c>
      <c r="L6505" s="3">
        <v>31.43</v>
      </c>
      <c r="M6505" s="3">
        <v>22.43</v>
      </c>
      <c r="N6505" s="3">
        <v>33.15</v>
      </c>
      <c r="O6505" s="3">
        <v>12.65</v>
      </c>
      <c r="P6505" s="3">
        <v>9.24</v>
      </c>
      <c r="Q6505" s="3">
        <v>37.69</v>
      </c>
      <c r="R6505" s="3">
        <v>30.38</v>
      </c>
      <c r="S6505" s="3">
        <v>22.25</v>
      </c>
      <c r="T6505" s="3">
        <v>1960.00068970233</v>
      </c>
      <c r="U6505" s="3">
        <v>997.5619</v>
      </c>
    </row>
    <row r="6506">
      <c r="A6506" s="10" t="str">
        <f t="shared" si="1"/>
        <v>India2019</v>
      </c>
      <c r="B6506" s="1" t="s">
        <v>103</v>
      </c>
      <c r="C6506" s="3">
        <v>2019.0</v>
      </c>
      <c r="D6506" s="3">
        <v>27.11</v>
      </c>
      <c r="E6506" s="3">
        <v>34.86</v>
      </c>
      <c r="F6506" s="3">
        <v>0.433709</v>
      </c>
      <c r="G6506" s="3">
        <v>0.06</v>
      </c>
      <c r="H6506" s="3">
        <v>478883.73</v>
      </c>
      <c r="I6506" s="3">
        <v>323250.73</v>
      </c>
      <c r="J6506" s="3">
        <v>-2.72</v>
      </c>
      <c r="K6506" s="3">
        <v>2868930.0</v>
      </c>
      <c r="L6506" s="3">
        <v>22.75</v>
      </c>
      <c r="M6506" s="3">
        <v>12.11</v>
      </c>
      <c r="N6506" s="3">
        <v>31.12</v>
      </c>
      <c r="O6506" s="3">
        <v>33.57</v>
      </c>
      <c r="P6506" s="3">
        <v>16.52</v>
      </c>
      <c r="Q6506" s="3">
        <v>45.15</v>
      </c>
      <c r="R6506" s="3">
        <v>31.09</v>
      </c>
      <c r="S6506" s="3">
        <v>7.16</v>
      </c>
      <c r="T6506" s="3">
        <v>1941.69287947092</v>
      </c>
      <c r="U6506" s="3">
        <v>1009.343</v>
      </c>
    </row>
    <row r="6507">
      <c r="A6507" s="10" t="str">
        <f t="shared" si="1"/>
        <v>Ireland2019</v>
      </c>
      <c r="B6507" s="1" t="s">
        <v>106</v>
      </c>
      <c r="C6507" s="3">
        <v>2019.0</v>
      </c>
      <c r="D6507" s="3">
        <v>10.38</v>
      </c>
      <c r="E6507" s="3">
        <v>74.43</v>
      </c>
      <c r="F6507" s="3">
        <v>1.346311</v>
      </c>
      <c r="G6507" s="3">
        <v>0.12</v>
      </c>
      <c r="H6507" s="3">
        <v>101473.37</v>
      </c>
      <c r="I6507" s="3">
        <v>170743.38</v>
      </c>
      <c r="J6507" s="3">
        <v>14.38</v>
      </c>
      <c r="K6507" s="3">
        <v>388699.0</v>
      </c>
      <c r="L6507" s="3">
        <v>43.3</v>
      </c>
      <c r="M6507" s="3">
        <v>31.13</v>
      </c>
      <c r="N6507" s="3">
        <v>18.11</v>
      </c>
      <c r="O6507" s="3">
        <v>5.17</v>
      </c>
      <c r="P6507" s="3">
        <v>20.77</v>
      </c>
      <c r="Q6507" s="3">
        <v>23.83</v>
      </c>
      <c r="R6507" s="3">
        <v>51.56</v>
      </c>
      <c r="S6507" s="3">
        <v>3.21</v>
      </c>
      <c r="T6507" s="3">
        <v>2246.07957011286</v>
      </c>
      <c r="U6507" s="3">
        <v>4011.4454</v>
      </c>
    </row>
    <row r="6508">
      <c r="A6508" s="10" t="str">
        <f t="shared" si="1"/>
        <v>Iran, Islamic Rep.2019</v>
      </c>
      <c r="B6508" s="1" t="s">
        <v>105</v>
      </c>
      <c r="C6508" s="3">
        <v>2019.0</v>
      </c>
      <c r="D6508" s="3">
        <v>0.0</v>
      </c>
      <c r="E6508" s="3">
        <v>0.0</v>
      </c>
      <c r="F6508" s="3">
        <v>-0.391038</v>
      </c>
      <c r="G6508" s="2"/>
      <c r="H6508" s="2"/>
      <c r="I6508" s="2"/>
      <c r="J6508" s="3">
        <v>-5.64</v>
      </c>
      <c r="K6508" s="2"/>
      <c r="L6508" s="2"/>
      <c r="M6508" s="2"/>
      <c r="N6508" s="2"/>
      <c r="O6508" s="2"/>
      <c r="P6508" s="2"/>
      <c r="Q6508" s="2"/>
      <c r="R6508" s="2"/>
      <c r="S6508" s="2"/>
      <c r="T6508" s="3">
        <v>0.0</v>
      </c>
      <c r="U6508" s="3">
        <v>0.0</v>
      </c>
    </row>
    <row r="6509">
      <c r="A6509" s="10" t="str">
        <f t="shared" si="1"/>
        <v>Iceland2019</v>
      </c>
      <c r="B6509" s="1" t="s">
        <v>102</v>
      </c>
      <c r="C6509" s="3">
        <v>2019.0</v>
      </c>
      <c r="D6509" s="3">
        <v>49.14</v>
      </c>
      <c r="E6509" s="3">
        <v>74.79</v>
      </c>
      <c r="F6509" s="2"/>
      <c r="G6509" s="3">
        <v>0.09</v>
      </c>
      <c r="H6509" s="3">
        <v>6579.0</v>
      </c>
      <c r="I6509" s="3">
        <v>5228.36</v>
      </c>
      <c r="J6509" s="3">
        <v>4.72</v>
      </c>
      <c r="K6509" s="3">
        <v>24188.04</v>
      </c>
      <c r="L6509" s="3">
        <v>28.64</v>
      </c>
      <c r="M6509" s="3">
        <v>46.15</v>
      </c>
      <c r="N6509" s="3">
        <v>20.43</v>
      </c>
      <c r="O6509" s="3">
        <v>4.75</v>
      </c>
      <c r="P6509" s="3">
        <v>10.03</v>
      </c>
      <c r="Q6509" s="3">
        <v>9.38</v>
      </c>
      <c r="R6509" s="3">
        <v>45.45</v>
      </c>
      <c r="S6509" s="3">
        <v>34.25</v>
      </c>
      <c r="T6509" s="3">
        <v>1857.41494146052</v>
      </c>
      <c r="U6509" s="3">
        <v>3041.6621</v>
      </c>
    </row>
    <row r="6510">
      <c r="A6510" s="10" t="str">
        <f t="shared" si="1"/>
        <v>Israel2019</v>
      </c>
      <c r="B6510" s="1" t="s">
        <v>107</v>
      </c>
      <c r="C6510" s="3">
        <v>2019.0</v>
      </c>
      <c r="D6510" s="3">
        <v>6.63</v>
      </c>
      <c r="E6510" s="3">
        <v>63.33</v>
      </c>
      <c r="F6510" s="3">
        <v>1.310536</v>
      </c>
      <c r="G6510" s="3">
        <v>0.13</v>
      </c>
      <c r="H6510" s="3">
        <v>76578.56</v>
      </c>
      <c r="I6510" s="3">
        <v>58488.47</v>
      </c>
      <c r="J6510" s="3">
        <v>1.87</v>
      </c>
      <c r="K6510" s="3">
        <v>394652.0</v>
      </c>
      <c r="L6510" s="3">
        <v>30.0</v>
      </c>
      <c r="M6510" s="3">
        <v>33.33</v>
      </c>
      <c r="N6510" s="3">
        <v>19.43</v>
      </c>
      <c r="O6510" s="3">
        <v>16.12</v>
      </c>
      <c r="P6510" s="3">
        <v>31.12</v>
      </c>
      <c r="Q6510" s="3">
        <v>18.55</v>
      </c>
      <c r="R6510" s="3">
        <v>39.96</v>
      </c>
      <c r="S6510" s="3">
        <v>5.67</v>
      </c>
      <c r="T6510" s="3">
        <v>2122.37589073138</v>
      </c>
      <c r="U6510" s="3">
        <v>1694.7175</v>
      </c>
    </row>
    <row r="6511">
      <c r="A6511" s="10" t="str">
        <f t="shared" si="1"/>
        <v>Italy2019</v>
      </c>
      <c r="B6511" s="1" t="s">
        <v>108</v>
      </c>
      <c r="C6511" s="3">
        <v>2019.0</v>
      </c>
      <c r="D6511" s="3">
        <v>14.71</v>
      </c>
      <c r="E6511" s="3">
        <v>57.81</v>
      </c>
      <c r="F6511" s="3">
        <v>1.359044</v>
      </c>
      <c r="G6511" s="3">
        <v>0.04</v>
      </c>
      <c r="H6511" s="3">
        <v>474957.33</v>
      </c>
      <c r="I6511" s="3">
        <v>537748.43</v>
      </c>
      <c r="J6511" s="3">
        <v>3.05</v>
      </c>
      <c r="K6511" s="3">
        <v>2003580.0</v>
      </c>
      <c r="L6511" s="3">
        <v>21.6</v>
      </c>
      <c r="M6511" s="3">
        <v>36.21</v>
      </c>
      <c r="N6511" s="3">
        <v>27.29</v>
      </c>
      <c r="O6511" s="3">
        <v>13.71</v>
      </c>
      <c r="P6511" s="3">
        <v>30.37</v>
      </c>
      <c r="Q6511" s="3">
        <v>44.12</v>
      </c>
      <c r="R6511" s="3">
        <v>20.1</v>
      </c>
      <c r="S6511" s="3">
        <v>2.58</v>
      </c>
      <c r="T6511" s="3">
        <v>1719.82101261903</v>
      </c>
      <c r="U6511" s="3">
        <v>1152.6328</v>
      </c>
    </row>
    <row r="6512">
      <c r="A6512" s="10" t="str">
        <f t="shared" si="1"/>
        <v>Jamaica2019</v>
      </c>
      <c r="B6512" s="1" t="s">
        <v>109</v>
      </c>
      <c r="C6512" s="3">
        <v>2019.0</v>
      </c>
      <c r="D6512" s="3">
        <v>47.4</v>
      </c>
      <c r="E6512" s="3">
        <v>70.44</v>
      </c>
      <c r="F6512" s="3">
        <v>-0.202473</v>
      </c>
      <c r="G6512" s="3">
        <v>0.13</v>
      </c>
      <c r="H6512" s="3">
        <v>6339.23</v>
      </c>
      <c r="I6512" s="3">
        <v>1586.35</v>
      </c>
      <c r="J6512" s="3">
        <v>-13.11</v>
      </c>
      <c r="K6512" s="3">
        <v>16458.07</v>
      </c>
      <c r="L6512" s="3">
        <v>17.07</v>
      </c>
      <c r="M6512" s="3">
        <v>53.37</v>
      </c>
      <c r="N6512" s="3">
        <v>13.68</v>
      </c>
      <c r="O6512" s="3">
        <v>15.71</v>
      </c>
      <c r="P6512" s="3">
        <v>1.44</v>
      </c>
      <c r="Q6512" s="3">
        <v>38.89</v>
      </c>
      <c r="R6512" s="3">
        <v>49.32</v>
      </c>
      <c r="S6512" s="3">
        <v>10.05</v>
      </c>
      <c r="T6512" s="3">
        <v>1740.68008973716</v>
      </c>
      <c r="U6512" s="3">
        <v>3047.6708</v>
      </c>
    </row>
    <row r="6513">
      <c r="A6513" s="10" t="str">
        <f t="shared" si="1"/>
        <v>Jordan2019</v>
      </c>
      <c r="B6513" s="1" t="s">
        <v>111</v>
      </c>
      <c r="C6513" s="3">
        <v>2019.0</v>
      </c>
      <c r="D6513" s="3">
        <v>23.2</v>
      </c>
      <c r="E6513" s="3">
        <v>57.59</v>
      </c>
      <c r="F6513" s="3">
        <v>-0.039211</v>
      </c>
      <c r="G6513" s="3">
        <v>0.13</v>
      </c>
      <c r="H6513" s="3">
        <v>19336.71</v>
      </c>
      <c r="I6513" s="3">
        <v>8312.92</v>
      </c>
      <c r="J6513" s="3">
        <v>-13.63</v>
      </c>
      <c r="K6513" s="3">
        <v>44502.9</v>
      </c>
      <c r="L6513" s="3">
        <v>17.55</v>
      </c>
      <c r="M6513" s="3">
        <v>40.04</v>
      </c>
      <c r="N6513" s="3">
        <v>22.76</v>
      </c>
      <c r="O6513" s="3">
        <v>15.41</v>
      </c>
      <c r="P6513" s="3">
        <v>8.1</v>
      </c>
      <c r="Q6513" s="3">
        <v>49.3</v>
      </c>
      <c r="R6513" s="3">
        <v>29.31</v>
      </c>
      <c r="S6513" s="3">
        <v>13.06</v>
      </c>
      <c r="T6513" s="3">
        <v>1498.88144916737</v>
      </c>
      <c r="U6513" s="3">
        <v>1622.7405</v>
      </c>
    </row>
    <row r="6514">
      <c r="A6514" s="10" t="str">
        <f t="shared" si="1"/>
        <v>Japan2019</v>
      </c>
      <c r="B6514" s="1" t="s">
        <v>110</v>
      </c>
      <c r="C6514" s="3">
        <v>2019.0</v>
      </c>
      <c r="D6514" s="3">
        <v>3.98</v>
      </c>
      <c r="E6514" s="3">
        <v>59.6</v>
      </c>
      <c r="F6514" s="3">
        <v>2.484625</v>
      </c>
      <c r="G6514" s="3">
        <v>0.09</v>
      </c>
      <c r="H6514" s="3">
        <v>720894.77</v>
      </c>
      <c r="I6514" s="3">
        <v>705639.95</v>
      </c>
      <c r="J6514" s="2"/>
      <c r="K6514" s="3">
        <v>5081770.0</v>
      </c>
      <c r="L6514" s="3">
        <v>26.44</v>
      </c>
      <c r="M6514" s="3">
        <v>33.16</v>
      </c>
      <c r="N6514" s="3">
        <v>15.09</v>
      </c>
      <c r="O6514" s="3">
        <v>23.65</v>
      </c>
      <c r="P6514" s="3">
        <v>46.36</v>
      </c>
      <c r="Q6514" s="3">
        <v>26.27</v>
      </c>
      <c r="R6514" s="3">
        <v>19.71</v>
      </c>
      <c r="S6514" s="3">
        <v>1.29</v>
      </c>
      <c r="T6514" s="3">
        <v>1781.39995105777</v>
      </c>
      <c r="U6514" s="3">
        <v>2003.9002</v>
      </c>
    </row>
    <row r="6515">
      <c r="A6515" s="10" t="str">
        <f t="shared" si="1"/>
        <v>Kazakhstan2019</v>
      </c>
      <c r="B6515" s="1" t="s">
        <v>112</v>
      </c>
      <c r="C6515" s="3">
        <v>2019.0</v>
      </c>
      <c r="D6515" s="3">
        <v>78.67</v>
      </c>
      <c r="E6515" s="3">
        <v>72.44</v>
      </c>
      <c r="F6515" s="3">
        <v>-0.357733</v>
      </c>
      <c r="G6515" s="3">
        <v>0.07</v>
      </c>
      <c r="H6515" s="3">
        <v>38356.66</v>
      </c>
      <c r="I6515" s="3">
        <v>57722.94</v>
      </c>
      <c r="J6515" s="3">
        <v>8.58</v>
      </c>
      <c r="K6515" s="3">
        <v>181666.0</v>
      </c>
      <c r="L6515" s="3">
        <v>39.93</v>
      </c>
      <c r="M6515" s="3">
        <v>32.51</v>
      </c>
      <c r="N6515" s="3">
        <v>21.02</v>
      </c>
      <c r="O6515" s="3">
        <v>5.52</v>
      </c>
      <c r="P6515" s="3">
        <v>1.79</v>
      </c>
      <c r="Q6515" s="3">
        <v>9.53</v>
      </c>
      <c r="R6515" s="3">
        <v>19.33</v>
      </c>
      <c r="S6515" s="3">
        <v>69.34</v>
      </c>
      <c r="T6515" s="3">
        <v>2511.20868292024</v>
      </c>
      <c r="U6515" s="3">
        <v>4755.8282</v>
      </c>
    </row>
    <row r="6516">
      <c r="A6516" s="10" t="str">
        <f t="shared" si="1"/>
        <v>Kenya2019</v>
      </c>
      <c r="B6516" s="1" t="s">
        <v>113</v>
      </c>
      <c r="C6516" s="3">
        <v>2019.0</v>
      </c>
      <c r="D6516" s="3">
        <v>69.34</v>
      </c>
      <c r="E6516" s="3">
        <v>64.65</v>
      </c>
      <c r="F6516" s="3">
        <v>-0.322728</v>
      </c>
      <c r="G6516" s="3">
        <v>0.05</v>
      </c>
      <c r="H6516" s="3">
        <v>17210.0</v>
      </c>
      <c r="I6516" s="3">
        <v>5836.26</v>
      </c>
      <c r="J6516" s="3">
        <v>-9.34</v>
      </c>
      <c r="K6516" s="3">
        <v>95503.09</v>
      </c>
      <c r="L6516" s="3">
        <v>23.19</v>
      </c>
      <c r="M6516" s="3">
        <v>41.46</v>
      </c>
      <c r="N6516" s="3">
        <v>27.69</v>
      </c>
      <c r="O6516" s="3">
        <v>5.97</v>
      </c>
      <c r="P6516" s="3">
        <v>5.47</v>
      </c>
      <c r="Q6516" s="3">
        <v>63.43</v>
      </c>
      <c r="R6516" s="3">
        <v>11.0</v>
      </c>
      <c r="S6516" s="3">
        <v>19.6</v>
      </c>
      <c r="T6516" s="3">
        <v>1690.88201406464</v>
      </c>
      <c r="U6516" s="3">
        <v>2346.8614</v>
      </c>
    </row>
    <row r="6517">
      <c r="A6517" s="10" t="str">
        <f t="shared" si="1"/>
        <v>Kyrgyz Republic2019</v>
      </c>
      <c r="B6517" s="1" t="s">
        <v>117</v>
      </c>
      <c r="C6517" s="3">
        <v>2019.0</v>
      </c>
      <c r="D6517" s="3">
        <v>29.45</v>
      </c>
      <c r="E6517" s="3">
        <v>72.58</v>
      </c>
      <c r="F6517" s="3">
        <v>-0.063992</v>
      </c>
      <c r="G6517" s="3">
        <v>0.25</v>
      </c>
      <c r="H6517" s="3">
        <v>4988.95</v>
      </c>
      <c r="I6517" s="3">
        <v>1986.11</v>
      </c>
      <c r="J6517" s="3">
        <v>-28.31</v>
      </c>
      <c r="K6517" s="3">
        <v>8454.62</v>
      </c>
      <c r="L6517" s="3">
        <v>20.43</v>
      </c>
      <c r="M6517" s="3">
        <v>52.15</v>
      </c>
      <c r="N6517" s="3">
        <v>22.3</v>
      </c>
      <c r="O6517" s="3">
        <v>5.01</v>
      </c>
      <c r="P6517" s="3">
        <v>4.95</v>
      </c>
      <c r="Q6517" s="3">
        <v>20.13</v>
      </c>
      <c r="R6517" s="3">
        <v>52.57</v>
      </c>
      <c r="S6517" s="3">
        <v>21.93</v>
      </c>
      <c r="T6517" s="3">
        <v>1765.42571874205</v>
      </c>
      <c r="U6517" s="3">
        <v>2397.0526</v>
      </c>
    </row>
    <row r="6518">
      <c r="A6518" s="10" t="str">
        <f t="shared" si="1"/>
        <v>Cambodia2019</v>
      </c>
      <c r="B6518" s="1" t="s">
        <v>48</v>
      </c>
      <c r="C6518" s="3">
        <v>2019.0</v>
      </c>
      <c r="D6518" s="3">
        <v>6.06</v>
      </c>
      <c r="E6518" s="3">
        <v>50.88</v>
      </c>
      <c r="F6518" s="3">
        <v>-0.473618</v>
      </c>
      <c r="G6518" s="3">
        <v>0.07</v>
      </c>
      <c r="H6518" s="3">
        <v>20278.82</v>
      </c>
      <c r="I6518" s="3">
        <v>14824.72</v>
      </c>
      <c r="J6518" s="3">
        <v>-1.37</v>
      </c>
      <c r="K6518" s="3">
        <v>27089.39</v>
      </c>
      <c r="L6518" s="3">
        <v>17.57</v>
      </c>
      <c r="M6518" s="3">
        <v>33.31</v>
      </c>
      <c r="N6518" s="3">
        <v>44.23</v>
      </c>
      <c r="O6518" s="3">
        <v>4.87</v>
      </c>
      <c r="P6518" s="3">
        <v>3.17</v>
      </c>
      <c r="Q6518" s="3">
        <v>86.57</v>
      </c>
      <c r="R6518" s="3">
        <v>7.65</v>
      </c>
      <c r="S6518" s="3">
        <v>2.59</v>
      </c>
      <c r="T6518" s="3">
        <v>1975.89047673149</v>
      </c>
      <c r="U6518" s="3">
        <v>3528.6228</v>
      </c>
    </row>
    <row r="6519">
      <c r="A6519" s="10" t="str">
        <f t="shared" si="1"/>
        <v>Kiribati2019</v>
      </c>
      <c r="B6519" s="1" t="s">
        <v>114</v>
      </c>
      <c r="C6519" s="3">
        <v>2019.0</v>
      </c>
      <c r="D6519" s="3">
        <v>0.0</v>
      </c>
      <c r="E6519" s="3">
        <v>0.0</v>
      </c>
      <c r="F6519" s="2"/>
      <c r="G6519" s="2"/>
      <c r="H6519" s="2"/>
      <c r="I6519" s="2"/>
      <c r="J6519" s="2"/>
      <c r="K6519" s="3">
        <v>194.65</v>
      </c>
      <c r="L6519" s="2"/>
      <c r="M6519" s="2"/>
      <c r="N6519" s="2"/>
      <c r="O6519" s="2"/>
      <c r="P6519" s="2"/>
      <c r="Q6519" s="2"/>
      <c r="R6519" s="2"/>
      <c r="S6519" s="2"/>
      <c r="T6519" s="3">
        <v>0.0</v>
      </c>
      <c r="U6519" s="3">
        <v>0.0</v>
      </c>
    </row>
    <row r="6520">
      <c r="A6520" s="10" t="str">
        <f t="shared" si="1"/>
        <v>St. Kitts and Nevis2019</v>
      </c>
      <c r="B6520" s="1" t="s">
        <v>190</v>
      </c>
      <c r="C6520" s="3">
        <v>2019.0</v>
      </c>
      <c r="D6520" s="3">
        <v>0.0</v>
      </c>
      <c r="E6520" s="3">
        <v>0.0</v>
      </c>
      <c r="F6520" s="2"/>
      <c r="G6520" s="2"/>
      <c r="H6520" s="2"/>
      <c r="I6520" s="2"/>
      <c r="J6520" s="2"/>
      <c r="K6520" s="3">
        <v>1053.24</v>
      </c>
      <c r="L6520" s="2"/>
      <c r="M6520" s="2"/>
      <c r="N6520" s="2"/>
      <c r="O6520" s="2"/>
      <c r="P6520" s="2"/>
      <c r="Q6520" s="2"/>
      <c r="R6520" s="2"/>
      <c r="S6520" s="2"/>
      <c r="T6520" s="3">
        <v>0.0</v>
      </c>
      <c r="U6520" s="3">
        <v>0.0</v>
      </c>
    </row>
    <row r="6521">
      <c r="A6521" s="10" t="str">
        <f t="shared" si="1"/>
        <v>Korea, Rep.2019</v>
      </c>
      <c r="B6521" s="1" t="s">
        <v>115</v>
      </c>
      <c r="C6521" s="3">
        <v>2019.0</v>
      </c>
      <c r="D6521" s="3">
        <v>10.17</v>
      </c>
      <c r="E6521" s="3">
        <v>56.28</v>
      </c>
      <c r="F6521" s="3">
        <v>2.058557</v>
      </c>
      <c r="G6521" s="3">
        <v>0.12</v>
      </c>
      <c r="H6521" s="3">
        <v>503262.91</v>
      </c>
      <c r="I6521" s="3">
        <v>542171.77</v>
      </c>
      <c r="J6521" s="3">
        <v>2.9</v>
      </c>
      <c r="K6521" s="3">
        <v>1646740.0</v>
      </c>
      <c r="L6521" s="3">
        <v>31.25</v>
      </c>
      <c r="M6521" s="3">
        <v>25.03</v>
      </c>
      <c r="N6521" s="3">
        <v>18.42</v>
      </c>
      <c r="O6521" s="3">
        <v>25.28</v>
      </c>
      <c r="P6521" s="3">
        <v>50.2</v>
      </c>
      <c r="Q6521" s="3">
        <v>25.21</v>
      </c>
      <c r="R6521" s="3">
        <v>23.91</v>
      </c>
      <c r="S6521" s="3">
        <v>0.68</v>
      </c>
      <c r="T6521" s="3">
        <v>2008.65457150662</v>
      </c>
      <c r="U6521" s="3">
        <v>2223.2455</v>
      </c>
    </row>
    <row r="6522">
      <c r="A6522" s="10" t="str">
        <f t="shared" si="1"/>
        <v>Kuwait2019</v>
      </c>
      <c r="B6522" s="1" t="s">
        <v>116</v>
      </c>
      <c r="C6522" s="3">
        <v>2019.0</v>
      </c>
      <c r="D6522" s="3">
        <v>91.81</v>
      </c>
      <c r="E6522" s="3">
        <v>72.55</v>
      </c>
      <c r="F6522" s="3">
        <v>-0.794754</v>
      </c>
      <c r="G6522" s="3">
        <v>0.11</v>
      </c>
      <c r="H6522" s="3">
        <v>33530.89</v>
      </c>
      <c r="I6522" s="3">
        <v>64482.1</v>
      </c>
      <c r="J6522" s="2"/>
      <c r="K6522" s="3">
        <v>134629.0</v>
      </c>
      <c r="L6522" s="3">
        <v>26.88</v>
      </c>
      <c r="M6522" s="3">
        <v>45.67</v>
      </c>
      <c r="N6522" s="3">
        <v>18.42</v>
      </c>
      <c r="O6522" s="3">
        <v>8.89</v>
      </c>
      <c r="P6522" s="3">
        <v>1.56</v>
      </c>
      <c r="Q6522" s="3">
        <v>21.29</v>
      </c>
      <c r="R6522" s="3">
        <v>4.31</v>
      </c>
      <c r="S6522" s="3">
        <v>72.38</v>
      </c>
      <c r="T6522" s="3">
        <v>2177.15023010438</v>
      </c>
      <c r="U6522" s="3">
        <v>8299.8938</v>
      </c>
    </row>
    <row r="6523">
      <c r="A6523" s="10" t="str">
        <f t="shared" si="1"/>
        <v>Lebanon2019</v>
      </c>
      <c r="B6523" s="1" t="s">
        <v>120</v>
      </c>
      <c r="C6523" s="3">
        <v>2019.0</v>
      </c>
      <c r="D6523" s="3">
        <v>0.0</v>
      </c>
      <c r="E6523" s="3">
        <v>0.0</v>
      </c>
      <c r="F6523" s="3">
        <v>0.256774</v>
      </c>
      <c r="G6523" s="2"/>
      <c r="H6523" s="2"/>
      <c r="I6523" s="2"/>
      <c r="J6523" s="3">
        <v>-25.32</v>
      </c>
      <c r="K6523" s="3">
        <v>51991.63</v>
      </c>
      <c r="L6523" s="2"/>
      <c r="M6523" s="2"/>
      <c r="N6523" s="2"/>
      <c r="O6523" s="2"/>
      <c r="P6523" s="2"/>
      <c r="Q6523" s="2"/>
      <c r="R6523" s="2"/>
      <c r="S6523" s="2"/>
      <c r="T6523" s="3">
        <v>1703.68019681701</v>
      </c>
      <c r="U6523" s="3">
        <v>0.0</v>
      </c>
    </row>
    <row r="6524">
      <c r="A6524" s="10" t="str">
        <f t="shared" si="1"/>
        <v>Libya2019</v>
      </c>
      <c r="B6524" s="1" t="s">
        <v>122</v>
      </c>
      <c r="C6524" s="3">
        <v>2019.0</v>
      </c>
      <c r="D6524" s="3">
        <v>0.0</v>
      </c>
      <c r="E6524" s="3">
        <v>0.0</v>
      </c>
      <c r="F6524" s="3">
        <v>-1.588716</v>
      </c>
      <c r="G6524" s="2"/>
      <c r="H6524" s="2"/>
      <c r="I6524" s="2"/>
      <c r="J6524" s="3">
        <v>11.27</v>
      </c>
      <c r="K6524" s="3">
        <v>52091.15</v>
      </c>
      <c r="L6524" s="2"/>
      <c r="M6524" s="2"/>
      <c r="N6524" s="2"/>
      <c r="O6524" s="2"/>
      <c r="P6524" s="2"/>
      <c r="Q6524" s="2"/>
      <c r="R6524" s="2"/>
      <c r="S6524" s="2"/>
      <c r="T6524" s="3">
        <v>0.0</v>
      </c>
      <c r="U6524" s="3">
        <v>0.0</v>
      </c>
    </row>
    <row r="6525">
      <c r="A6525" s="10" t="str">
        <f t="shared" si="1"/>
        <v>St. Lucia2019</v>
      </c>
      <c r="B6525" s="1" t="s">
        <v>191</v>
      </c>
      <c r="C6525" s="3">
        <v>2019.0</v>
      </c>
      <c r="D6525" s="3">
        <v>49.42</v>
      </c>
      <c r="E6525" s="3">
        <v>79.17</v>
      </c>
      <c r="F6525" s="2"/>
      <c r="G6525" s="3">
        <v>0.19</v>
      </c>
      <c r="H6525" s="3">
        <v>623.79</v>
      </c>
      <c r="I6525" s="3">
        <v>97.26</v>
      </c>
      <c r="J6525" s="2"/>
      <c r="K6525" s="3">
        <v>2122.45</v>
      </c>
      <c r="L6525" s="3">
        <v>17.51</v>
      </c>
      <c r="M6525" s="3">
        <v>61.66</v>
      </c>
      <c r="N6525" s="3">
        <v>11.99</v>
      </c>
      <c r="O6525" s="3">
        <v>8.1</v>
      </c>
      <c r="P6525" s="3">
        <v>16.05</v>
      </c>
      <c r="Q6525" s="3">
        <v>66.54</v>
      </c>
      <c r="R6525" s="3">
        <v>2.76</v>
      </c>
      <c r="S6525" s="3">
        <v>13.87</v>
      </c>
      <c r="T6525" s="3">
        <v>1627.988222822</v>
      </c>
      <c r="U6525" s="3">
        <v>1398.4049</v>
      </c>
    </row>
    <row r="6526">
      <c r="A6526" s="10" t="str">
        <f t="shared" si="1"/>
        <v>Latin America &amp; Caribbean2019</v>
      </c>
      <c r="B6526" s="1" t="s">
        <v>118</v>
      </c>
      <c r="C6526" s="3">
        <v>2019.0</v>
      </c>
      <c r="D6526" s="3">
        <v>43.03</v>
      </c>
      <c r="E6526" s="3">
        <v>67.6</v>
      </c>
      <c r="F6526" s="2"/>
      <c r="G6526" s="2"/>
      <c r="H6526" s="3">
        <v>980570.09</v>
      </c>
      <c r="I6526" s="3">
        <v>998109.03</v>
      </c>
      <c r="J6526" s="3">
        <v>-0.72</v>
      </c>
      <c r="K6526" s="3">
        <v>5733770.0</v>
      </c>
      <c r="L6526" s="3">
        <v>36.59</v>
      </c>
      <c r="M6526" s="3">
        <v>31.01</v>
      </c>
      <c r="N6526" s="3">
        <v>21.93</v>
      </c>
      <c r="O6526" s="3">
        <v>6.46</v>
      </c>
      <c r="P6526" s="3">
        <v>26.07</v>
      </c>
      <c r="Q6526" s="3">
        <v>21.82</v>
      </c>
      <c r="R6526" s="3">
        <v>17.14</v>
      </c>
      <c r="S6526" s="3">
        <v>30.06</v>
      </c>
      <c r="T6526" s="3">
        <v>0.0</v>
      </c>
      <c r="U6526" s="3">
        <v>1032.7788</v>
      </c>
    </row>
    <row r="6527">
      <c r="A6527" s="10" t="str">
        <f t="shared" si="1"/>
        <v>Sri Lanka2019</v>
      </c>
      <c r="B6527" s="1" t="s">
        <v>189</v>
      </c>
      <c r="C6527" s="3">
        <v>2019.0</v>
      </c>
      <c r="D6527" s="3">
        <v>0.0</v>
      </c>
      <c r="E6527" s="3">
        <v>0.0</v>
      </c>
      <c r="F6527" s="3">
        <v>-0.225527</v>
      </c>
      <c r="G6527" s="2"/>
      <c r="H6527" s="2"/>
      <c r="I6527" s="2"/>
      <c r="J6527" s="3">
        <v>-6.12</v>
      </c>
      <c r="K6527" s="3">
        <v>84008.78</v>
      </c>
      <c r="L6527" s="2"/>
      <c r="M6527" s="2"/>
      <c r="N6527" s="2"/>
      <c r="O6527" s="2"/>
      <c r="P6527" s="2"/>
      <c r="Q6527" s="2"/>
      <c r="R6527" s="2"/>
      <c r="S6527" s="2"/>
      <c r="T6527" s="3">
        <v>1691.81103563677</v>
      </c>
      <c r="U6527" s="3">
        <v>0.0</v>
      </c>
    </row>
    <row r="6528">
      <c r="A6528" s="10" t="str">
        <f t="shared" si="1"/>
        <v>Lesotho2019</v>
      </c>
      <c r="B6528" s="1" t="s">
        <v>121</v>
      </c>
      <c r="C6528" s="3">
        <v>2019.0</v>
      </c>
      <c r="D6528" s="3">
        <v>0.0</v>
      </c>
      <c r="E6528" s="3">
        <v>0.0</v>
      </c>
      <c r="F6528" s="2"/>
      <c r="G6528" s="2"/>
      <c r="H6528" s="2"/>
      <c r="I6528" s="2"/>
      <c r="J6528" s="3">
        <v>-49.03</v>
      </c>
      <c r="K6528" s="3">
        <v>2376.33</v>
      </c>
      <c r="L6528" s="2"/>
      <c r="M6528" s="2"/>
      <c r="N6528" s="2"/>
      <c r="O6528" s="2"/>
      <c r="P6528" s="2"/>
      <c r="Q6528" s="2"/>
      <c r="R6528" s="2"/>
      <c r="S6528" s="2"/>
      <c r="T6528" s="3">
        <v>1625.60356480351</v>
      </c>
      <c r="U6528" s="3">
        <v>0.0</v>
      </c>
    </row>
    <row r="6529">
      <c r="A6529" s="10" t="str">
        <f t="shared" si="1"/>
        <v>Lithuania2019</v>
      </c>
      <c r="B6529" s="1" t="s">
        <v>123</v>
      </c>
      <c r="C6529" s="3">
        <v>2019.0</v>
      </c>
      <c r="D6529" s="3">
        <v>36.85</v>
      </c>
      <c r="E6529" s="3">
        <v>55.84</v>
      </c>
      <c r="F6529" s="3">
        <v>0.762874</v>
      </c>
      <c r="G6529" s="3">
        <v>0.04</v>
      </c>
      <c r="H6529" s="3">
        <v>35759.42</v>
      </c>
      <c r="I6529" s="3">
        <v>33150.77</v>
      </c>
      <c r="J6529" s="3">
        <v>5.21</v>
      </c>
      <c r="K6529" s="3">
        <v>54627.41</v>
      </c>
      <c r="L6529" s="3">
        <v>22.18</v>
      </c>
      <c r="M6529" s="3">
        <v>33.66</v>
      </c>
      <c r="N6529" s="3">
        <v>20.89</v>
      </c>
      <c r="O6529" s="3">
        <v>20.25</v>
      </c>
      <c r="P6529" s="3">
        <v>19.3</v>
      </c>
      <c r="Q6529" s="3">
        <v>48.83</v>
      </c>
      <c r="R6529" s="3">
        <v>20.32</v>
      </c>
      <c r="S6529" s="3">
        <v>9.91</v>
      </c>
      <c r="T6529" s="3">
        <v>1680.52543284057</v>
      </c>
      <c r="U6529" s="3">
        <v>939.1586</v>
      </c>
    </row>
    <row r="6530">
      <c r="A6530" s="10" t="str">
        <f t="shared" si="1"/>
        <v>Luxembourg2019</v>
      </c>
      <c r="B6530" s="1" t="s">
        <v>124</v>
      </c>
      <c r="C6530" s="3">
        <v>2019.0</v>
      </c>
      <c r="D6530" s="3">
        <v>14.09</v>
      </c>
      <c r="E6530" s="3">
        <v>69.08</v>
      </c>
      <c r="F6530" s="2"/>
      <c r="G6530" s="3">
        <v>0.09</v>
      </c>
      <c r="H6530" s="3">
        <v>22673.69</v>
      </c>
      <c r="I6530" s="3">
        <v>14667.45</v>
      </c>
      <c r="J6530" s="3">
        <v>35.99</v>
      </c>
      <c r="K6530" s="3">
        <v>71104.92</v>
      </c>
      <c r="L6530" s="3">
        <v>22.42</v>
      </c>
      <c r="M6530" s="3">
        <v>46.66</v>
      </c>
      <c r="N6530" s="3">
        <v>18.22</v>
      </c>
      <c r="O6530" s="3">
        <v>9.03</v>
      </c>
      <c r="P6530" s="3">
        <v>25.5</v>
      </c>
      <c r="Q6530" s="3">
        <v>33.91</v>
      </c>
      <c r="R6530" s="3">
        <v>34.2</v>
      </c>
      <c r="S6530" s="3">
        <v>3.54</v>
      </c>
      <c r="T6530" s="3">
        <v>1902.36616651458</v>
      </c>
      <c r="U6530" s="3">
        <v>1359.6478</v>
      </c>
    </row>
    <row r="6531">
      <c r="A6531" s="10" t="str">
        <f t="shared" si="1"/>
        <v>Latvia2019</v>
      </c>
      <c r="B6531" s="1" t="s">
        <v>119</v>
      </c>
      <c r="C6531" s="3">
        <v>2019.0</v>
      </c>
      <c r="D6531" s="3">
        <v>45.67</v>
      </c>
      <c r="E6531" s="3">
        <v>68.97</v>
      </c>
      <c r="F6531" s="3">
        <v>0.653937</v>
      </c>
      <c r="G6531" s="3">
        <v>0.06</v>
      </c>
      <c r="H6531" s="3">
        <v>17767.57</v>
      </c>
      <c r="I6531" s="3">
        <v>14447.1</v>
      </c>
      <c r="J6531" s="3">
        <v>-0.84</v>
      </c>
      <c r="K6531" s="3">
        <v>34102.91</v>
      </c>
      <c r="L6531" s="3">
        <v>25.82</v>
      </c>
      <c r="M6531" s="3">
        <v>43.15</v>
      </c>
      <c r="N6531" s="3">
        <v>17.67</v>
      </c>
      <c r="O6531" s="3">
        <v>7.87</v>
      </c>
      <c r="P6531" s="3">
        <v>19.82</v>
      </c>
      <c r="Q6531" s="3">
        <v>36.95</v>
      </c>
      <c r="R6531" s="3">
        <v>23.36</v>
      </c>
      <c r="S6531" s="3">
        <v>17.15</v>
      </c>
      <c r="T6531" s="3">
        <v>1838.55025547854</v>
      </c>
      <c r="U6531" s="3">
        <v>1062.3164</v>
      </c>
    </row>
    <row r="6532">
      <c r="A6532" s="10" t="str">
        <f t="shared" si="1"/>
        <v>Macao SAR, China2019</v>
      </c>
      <c r="B6532" s="1" t="s">
        <v>125</v>
      </c>
      <c r="C6532" s="3">
        <v>2019.0</v>
      </c>
      <c r="D6532" s="3">
        <v>5.04</v>
      </c>
      <c r="E6532" s="3">
        <v>73.75</v>
      </c>
      <c r="F6532" s="2"/>
      <c r="G6532" s="3">
        <v>0.51</v>
      </c>
      <c r="H6532" s="3">
        <v>12024.02</v>
      </c>
      <c r="I6532" s="3">
        <v>1023.98</v>
      </c>
      <c r="J6532" s="3">
        <v>50.06</v>
      </c>
      <c r="K6532" s="3">
        <v>53859.12</v>
      </c>
      <c r="L6532" s="3">
        <v>11.74</v>
      </c>
      <c r="M6532" s="3">
        <v>62.01</v>
      </c>
      <c r="N6532" s="3">
        <v>7.24</v>
      </c>
      <c r="O6532" s="3">
        <v>4.48</v>
      </c>
      <c r="P6532" s="3">
        <v>24.02</v>
      </c>
      <c r="Q6532" s="3">
        <v>50.87</v>
      </c>
      <c r="R6532" s="3">
        <v>0.55</v>
      </c>
      <c r="S6532" s="3">
        <v>0.96</v>
      </c>
      <c r="T6532" s="3">
        <v>1693.87568225926</v>
      </c>
      <c r="U6532" s="3">
        <v>1589.7303</v>
      </c>
    </row>
    <row r="6533">
      <c r="A6533" s="10" t="str">
        <f t="shared" si="1"/>
        <v>Morocco2019</v>
      </c>
      <c r="B6533" s="1" t="s">
        <v>142</v>
      </c>
      <c r="C6533" s="3">
        <v>2019.0</v>
      </c>
      <c r="D6533" s="3">
        <v>28.23</v>
      </c>
      <c r="E6533" s="3">
        <v>62.76</v>
      </c>
      <c r="F6533" s="3">
        <v>-0.518186</v>
      </c>
      <c r="G6533" s="3">
        <v>0.11</v>
      </c>
      <c r="H6533" s="3">
        <v>51074.85</v>
      </c>
      <c r="I6533" s="3">
        <v>29327.79</v>
      </c>
      <c r="J6533" s="3">
        <v>-8.92</v>
      </c>
      <c r="K6533" s="3">
        <v>119700.0</v>
      </c>
      <c r="L6533" s="3">
        <v>25.9</v>
      </c>
      <c r="M6533" s="3">
        <v>36.86</v>
      </c>
      <c r="N6533" s="3">
        <v>27.43</v>
      </c>
      <c r="O6533" s="3">
        <v>9.38</v>
      </c>
      <c r="P6533" s="3">
        <v>9.18</v>
      </c>
      <c r="Q6533" s="3">
        <v>49.57</v>
      </c>
      <c r="R6533" s="3">
        <v>24.32</v>
      </c>
      <c r="S6533" s="3">
        <v>16.93</v>
      </c>
      <c r="T6533" s="3">
        <v>1891.58280658318</v>
      </c>
      <c r="U6533" s="3">
        <v>1273.1991</v>
      </c>
    </row>
    <row r="6534">
      <c r="A6534" s="10" t="str">
        <f t="shared" si="1"/>
        <v>Moldova2019</v>
      </c>
      <c r="B6534" s="1" t="s">
        <v>138</v>
      </c>
      <c r="C6534" s="3">
        <v>2019.0</v>
      </c>
      <c r="D6534" s="3">
        <v>45.82</v>
      </c>
      <c r="E6534" s="3">
        <v>67.47</v>
      </c>
      <c r="F6534" s="3">
        <v>-0.1347</v>
      </c>
      <c r="G6534" s="3">
        <v>0.1</v>
      </c>
      <c r="H6534" s="3">
        <v>5842.49</v>
      </c>
      <c r="I6534" s="3">
        <v>2779.16</v>
      </c>
      <c r="J6534" s="3">
        <v>-24.57</v>
      </c>
      <c r="K6534" s="3">
        <v>11968.71</v>
      </c>
      <c r="L6534" s="3">
        <v>18.0</v>
      </c>
      <c r="M6534" s="3">
        <v>49.47</v>
      </c>
      <c r="N6534" s="3">
        <v>21.13</v>
      </c>
      <c r="O6534" s="3">
        <v>6.34</v>
      </c>
      <c r="P6534" s="3">
        <v>5.37</v>
      </c>
      <c r="Q6534" s="3">
        <v>54.21</v>
      </c>
      <c r="R6534" s="3">
        <v>11.01</v>
      </c>
      <c r="S6534" s="3">
        <v>29.4</v>
      </c>
      <c r="T6534" s="3">
        <v>1695.17703044648</v>
      </c>
      <c r="U6534" s="3">
        <v>1728.2045</v>
      </c>
    </row>
    <row r="6535">
      <c r="A6535" s="10" t="str">
        <f t="shared" si="1"/>
        <v>Madagascar2019</v>
      </c>
      <c r="B6535" s="1" t="s">
        <v>126</v>
      </c>
      <c r="C6535" s="3">
        <v>2019.0</v>
      </c>
      <c r="D6535" s="3">
        <v>48.73</v>
      </c>
      <c r="E6535" s="3">
        <v>58.84</v>
      </c>
      <c r="F6535" s="3">
        <v>-0.924942</v>
      </c>
      <c r="G6535" s="3">
        <v>0.1</v>
      </c>
      <c r="H6535" s="3">
        <v>3944.26</v>
      </c>
      <c r="I6535" s="3">
        <v>2688.95</v>
      </c>
      <c r="J6535" s="3">
        <v>-6.69</v>
      </c>
      <c r="K6535" s="3">
        <v>14114.63</v>
      </c>
      <c r="L6535" s="3">
        <v>15.63</v>
      </c>
      <c r="M6535" s="3">
        <v>43.21</v>
      </c>
      <c r="N6535" s="3">
        <v>27.92</v>
      </c>
      <c r="O6535" s="3">
        <v>4.27</v>
      </c>
      <c r="P6535" s="3">
        <v>0.87</v>
      </c>
      <c r="Q6535" s="3">
        <v>52.63</v>
      </c>
      <c r="R6535" s="3">
        <v>27.86</v>
      </c>
      <c r="S6535" s="3">
        <v>18.43</v>
      </c>
      <c r="T6535" s="3">
        <v>1553.1473076098</v>
      </c>
      <c r="U6535" s="3">
        <v>1817.1336</v>
      </c>
    </row>
    <row r="6536">
      <c r="A6536" s="10" t="str">
        <f t="shared" si="1"/>
        <v>Maldives2019</v>
      </c>
      <c r="B6536" s="1" t="s">
        <v>129</v>
      </c>
      <c r="C6536" s="3">
        <v>2019.0</v>
      </c>
      <c r="D6536" s="3">
        <v>0.0</v>
      </c>
      <c r="E6536" s="3">
        <v>0.0</v>
      </c>
      <c r="F6536" s="2"/>
      <c r="G6536" s="2"/>
      <c r="H6536" s="2"/>
      <c r="I6536" s="2"/>
      <c r="J6536" s="3">
        <v>-8.94</v>
      </c>
      <c r="K6536" s="3">
        <v>5642.18</v>
      </c>
      <c r="L6536" s="2"/>
      <c r="M6536" s="2"/>
      <c r="N6536" s="2"/>
      <c r="O6536" s="2"/>
      <c r="P6536" s="2"/>
      <c r="Q6536" s="2"/>
      <c r="R6536" s="2"/>
      <c r="S6536" s="2"/>
      <c r="T6536" s="3">
        <v>1681.27632629514</v>
      </c>
      <c r="U6536" s="3">
        <v>0.0</v>
      </c>
    </row>
    <row r="6537">
      <c r="A6537" s="10" t="str">
        <f t="shared" si="1"/>
        <v>Mexico2019</v>
      </c>
      <c r="B6537" s="1" t="s">
        <v>136</v>
      </c>
      <c r="C6537" s="3">
        <v>2019.0</v>
      </c>
      <c r="D6537" s="3">
        <v>15.51</v>
      </c>
      <c r="E6537" s="3">
        <v>71.29</v>
      </c>
      <c r="F6537" s="3">
        <v>1.316129</v>
      </c>
      <c r="G6537" s="3">
        <v>0.54</v>
      </c>
      <c r="H6537" s="3">
        <v>455289.49</v>
      </c>
      <c r="I6537" s="3">
        <v>460703.8</v>
      </c>
      <c r="J6537" s="3">
        <v>-0.25</v>
      </c>
      <c r="K6537" s="3">
        <v>1268870.0</v>
      </c>
      <c r="L6537" s="3">
        <v>44.49</v>
      </c>
      <c r="M6537" s="3">
        <v>26.8</v>
      </c>
      <c r="N6537" s="3">
        <v>16.54</v>
      </c>
      <c r="O6537" s="3">
        <v>3.94</v>
      </c>
      <c r="P6537" s="3">
        <v>47.03</v>
      </c>
      <c r="Q6537" s="3">
        <v>28.86</v>
      </c>
      <c r="R6537" s="3">
        <v>6.01</v>
      </c>
      <c r="S6537" s="3">
        <v>10.35</v>
      </c>
      <c r="T6537" s="3">
        <v>2662.70893096762</v>
      </c>
      <c r="U6537" s="3">
        <v>2136.6625</v>
      </c>
    </row>
    <row r="6538">
      <c r="A6538" s="10" t="str">
        <f t="shared" si="1"/>
        <v>North Macedonia2019</v>
      </c>
      <c r="B6538" s="1" t="s">
        <v>155</v>
      </c>
      <c r="C6538" s="3">
        <v>2019.0</v>
      </c>
      <c r="D6538" s="3">
        <v>16.65</v>
      </c>
      <c r="E6538" s="3">
        <v>53.81</v>
      </c>
      <c r="F6538" s="3">
        <v>0.024356</v>
      </c>
      <c r="G6538" s="3">
        <v>0.22</v>
      </c>
      <c r="H6538" s="3">
        <v>9470.29</v>
      </c>
      <c r="I6538" s="3">
        <v>7185.96</v>
      </c>
      <c r="J6538" s="3">
        <v>-14.23</v>
      </c>
      <c r="K6538" s="3">
        <v>12547.04</v>
      </c>
      <c r="L6538" s="3">
        <v>16.33</v>
      </c>
      <c r="M6538" s="3">
        <v>37.48</v>
      </c>
      <c r="N6538" s="3">
        <v>39.74</v>
      </c>
      <c r="O6538" s="3">
        <v>6.36</v>
      </c>
      <c r="P6538" s="3">
        <v>23.21</v>
      </c>
      <c r="Q6538" s="3">
        <v>30.12</v>
      </c>
      <c r="R6538" s="3">
        <v>37.15</v>
      </c>
      <c r="S6538" s="3">
        <v>9.45</v>
      </c>
      <c r="T6538" s="3">
        <v>0.0</v>
      </c>
      <c r="U6538" s="3">
        <v>1613.236</v>
      </c>
    </row>
    <row r="6539">
      <c r="A6539" s="10" t="str">
        <f t="shared" si="1"/>
        <v>Mali2019</v>
      </c>
      <c r="B6539" s="1" t="s">
        <v>130</v>
      </c>
      <c r="C6539" s="3">
        <v>2019.0</v>
      </c>
      <c r="D6539" s="3">
        <v>0.0</v>
      </c>
      <c r="E6539" s="3">
        <v>0.0</v>
      </c>
      <c r="F6539" s="3">
        <v>-0.434719</v>
      </c>
      <c r="G6539" s="2"/>
      <c r="H6539" s="2"/>
      <c r="I6539" s="2"/>
      <c r="J6539" s="3">
        <v>-11.31</v>
      </c>
      <c r="K6539" s="3">
        <v>17279.57</v>
      </c>
      <c r="L6539" s="2"/>
      <c r="M6539" s="2"/>
      <c r="N6539" s="2"/>
      <c r="O6539" s="2"/>
      <c r="P6539" s="2"/>
      <c r="Q6539" s="2"/>
      <c r="R6539" s="2"/>
      <c r="S6539" s="2"/>
      <c r="T6539" s="3">
        <v>1777.54334999591</v>
      </c>
      <c r="U6539" s="3">
        <v>0.0</v>
      </c>
    </row>
    <row r="6540">
      <c r="A6540" s="10" t="str">
        <f t="shared" si="1"/>
        <v>Malta2019</v>
      </c>
      <c r="B6540" s="1" t="s">
        <v>131</v>
      </c>
      <c r="C6540" s="3">
        <v>2019.0</v>
      </c>
      <c r="D6540" s="3">
        <v>43.11</v>
      </c>
      <c r="E6540" s="3">
        <v>85.42</v>
      </c>
      <c r="F6540" s="2"/>
      <c r="G6540" s="3">
        <v>0.04</v>
      </c>
      <c r="H6540" s="3">
        <v>8211.01</v>
      </c>
      <c r="I6540" s="3">
        <v>4142.92</v>
      </c>
      <c r="J6540" s="3">
        <v>13.93</v>
      </c>
      <c r="K6540" s="3">
        <v>14989.42</v>
      </c>
      <c r="L6540" s="3">
        <v>22.24</v>
      </c>
      <c r="M6540" s="3">
        <v>63.18</v>
      </c>
      <c r="N6540" s="3">
        <v>10.65</v>
      </c>
      <c r="O6540" s="3">
        <v>3.91</v>
      </c>
      <c r="P6540" s="3">
        <v>24.39</v>
      </c>
      <c r="Q6540" s="3">
        <v>57.03</v>
      </c>
      <c r="R6540" s="3">
        <v>12.29</v>
      </c>
      <c r="S6540" s="3">
        <v>5.34</v>
      </c>
      <c r="T6540" s="3">
        <v>2143.34234533263</v>
      </c>
      <c r="U6540" s="3">
        <v>1686.0416</v>
      </c>
    </row>
    <row r="6541">
      <c r="A6541" s="10" t="str">
        <f t="shared" si="1"/>
        <v>Myanmar2019</v>
      </c>
      <c r="B6541" s="1" t="s">
        <v>144</v>
      </c>
      <c r="C6541" s="3">
        <v>2019.0</v>
      </c>
      <c r="D6541" s="3">
        <v>50.24</v>
      </c>
      <c r="E6541" s="3">
        <v>63.82</v>
      </c>
      <c r="F6541" s="3">
        <v>-0.98073</v>
      </c>
      <c r="G6541" s="3">
        <v>0.14</v>
      </c>
      <c r="H6541" s="3">
        <v>18610.89</v>
      </c>
      <c r="I6541" s="3">
        <v>18105.89</v>
      </c>
      <c r="J6541" s="2"/>
      <c r="K6541" s="3">
        <v>76085.85</v>
      </c>
      <c r="L6541" s="3">
        <v>22.84</v>
      </c>
      <c r="M6541" s="3">
        <v>40.98</v>
      </c>
      <c r="N6541" s="3">
        <v>32.98</v>
      </c>
      <c r="O6541" s="3">
        <v>3.2</v>
      </c>
      <c r="P6541" s="3">
        <v>2.99</v>
      </c>
      <c r="Q6541" s="3">
        <v>61.19</v>
      </c>
      <c r="R6541" s="3">
        <v>17.86</v>
      </c>
      <c r="S6541" s="3">
        <v>17.95</v>
      </c>
      <c r="T6541" s="3">
        <v>1743.65898806641</v>
      </c>
      <c r="U6541" s="3">
        <v>1813.7465</v>
      </c>
    </row>
    <row r="6542">
      <c r="A6542" s="10" t="str">
        <f t="shared" si="1"/>
        <v>Mongolia2019</v>
      </c>
      <c r="B6542" s="1" t="s">
        <v>139</v>
      </c>
      <c r="C6542" s="3">
        <v>2019.0</v>
      </c>
      <c r="D6542" s="3">
        <v>85.97</v>
      </c>
      <c r="E6542" s="3">
        <v>81.82</v>
      </c>
      <c r="F6542" s="3">
        <v>-0.972248</v>
      </c>
      <c r="G6542" s="3">
        <v>0.76</v>
      </c>
      <c r="H6542" s="3">
        <v>6127.36</v>
      </c>
      <c r="I6542" s="3">
        <v>7619.75</v>
      </c>
      <c r="J6542" s="3">
        <v>-6.01</v>
      </c>
      <c r="K6542" s="3">
        <v>13996.72</v>
      </c>
      <c r="L6542" s="3">
        <v>32.49</v>
      </c>
      <c r="M6542" s="3">
        <v>49.33</v>
      </c>
      <c r="N6542" s="3">
        <v>15.83</v>
      </c>
      <c r="O6542" s="3">
        <v>2.34</v>
      </c>
      <c r="P6542" s="3">
        <v>1.43</v>
      </c>
      <c r="Q6542" s="3">
        <v>1.91</v>
      </c>
      <c r="R6542" s="3">
        <v>7.75</v>
      </c>
      <c r="S6542" s="3">
        <v>88.91</v>
      </c>
      <c r="T6542" s="3">
        <v>2191.16103491629</v>
      </c>
      <c r="U6542" s="3">
        <v>3600.5264</v>
      </c>
    </row>
    <row r="6543">
      <c r="A6543" s="10" t="str">
        <f t="shared" si="1"/>
        <v>Montenegro2019</v>
      </c>
      <c r="B6543" s="1" t="s">
        <v>140</v>
      </c>
      <c r="C6543" s="3">
        <v>2019.0</v>
      </c>
      <c r="D6543" s="3">
        <v>0.0</v>
      </c>
      <c r="E6543" s="3">
        <v>0.0</v>
      </c>
      <c r="F6543" s="2"/>
      <c r="G6543" s="2"/>
      <c r="H6543" s="2"/>
      <c r="I6543" s="2"/>
      <c r="J6543" s="3">
        <v>-21.11</v>
      </c>
      <c r="K6543" s="3">
        <v>5542.58</v>
      </c>
      <c r="L6543" s="2"/>
      <c r="M6543" s="2"/>
      <c r="N6543" s="2"/>
      <c r="O6543" s="2"/>
      <c r="P6543" s="2"/>
      <c r="Q6543" s="2"/>
      <c r="R6543" s="2"/>
      <c r="S6543" s="2"/>
      <c r="T6543" s="3">
        <v>1644.45939491967</v>
      </c>
      <c r="U6543" s="3">
        <v>0.0</v>
      </c>
    </row>
    <row r="6544">
      <c r="A6544" s="10" t="str">
        <f t="shared" si="1"/>
        <v>Mozambique2019</v>
      </c>
      <c r="B6544" s="1" t="s">
        <v>143</v>
      </c>
      <c r="C6544" s="3">
        <v>2019.0</v>
      </c>
      <c r="D6544" s="3">
        <v>0.0</v>
      </c>
      <c r="E6544" s="3">
        <v>0.0</v>
      </c>
      <c r="F6544" s="3">
        <v>-1.036401</v>
      </c>
      <c r="G6544" s="2"/>
      <c r="H6544" s="2"/>
      <c r="I6544" s="2"/>
      <c r="J6544" s="3">
        <v>-34.52</v>
      </c>
      <c r="K6544" s="3">
        <v>15291.45</v>
      </c>
      <c r="L6544" s="2"/>
      <c r="M6544" s="2"/>
      <c r="N6544" s="2"/>
      <c r="O6544" s="2"/>
      <c r="P6544" s="2"/>
      <c r="Q6544" s="2"/>
      <c r="R6544" s="2"/>
      <c r="S6544" s="2"/>
      <c r="T6544" s="3">
        <v>1718.48437680201</v>
      </c>
      <c r="U6544" s="3">
        <v>0.0</v>
      </c>
    </row>
    <row r="6545">
      <c r="A6545" s="10" t="str">
        <f t="shared" si="1"/>
        <v>Mauritania2019</v>
      </c>
      <c r="B6545" s="1" t="s">
        <v>133</v>
      </c>
      <c r="C6545" s="3">
        <v>2019.0</v>
      </c>
      <c r="D6545" s="3">
        <v>98.71</v>
      </c>
      <c r="E6545" s="3">
        <v>77.44</v>
      </c>
      <c r="F6545" s="3">
        <v>-1.306057</v>
      </c>
      <c r="G6545" s="3">
        <v>0.13</v>
      </c>
      <c r="H6545" s="3">
        <v>3519.83</v>
      </c>
      <c r="I6545" s="3">
        <v>2266.47</v>
      </c>
      <c r="J6545" s="3">
        <v>-13.04</v>
      </c>
      <c r="K6545" s="3">
        <v>7600.66</v>
      </c>
      <c r="L6545" s="3">
        <v>26.92</v>
      </c>
      <c r="M6545" s="3">
        <v>50.52</v>
      </c>
      <c r="N6545" s="3">
        <v>13.93</v>
      </c>
      <c r="O6545" s="3">
        <v>8.62</v>
      </c>
      <c r="P6545" s="3">
        <v>0.0</v>
      </c>
      <c r="Q6545" s="3">
        <v>0.45</v>
      </c>
      <c r="R6545" s="3">
        <v>32.16</v>
      </c>
      <c r="S6545" s="3">
        <v>67.31</v>
      </c>
      <c r="T6545" s="3">
        <v>1905.55611701691</v>
      </c>
      <c r="U6545" s="3">
        <v>4162.3829</v>
      </c>
    </row>
    <row r="6546">
      <c r="A6546" s="10" t="str">
        <f t="shared" si="1"/>
        <v>Montserrat2019</v>
      </c>
      <c r="B6546" s="1" t="s">
        <v>141</v>
      </c>
      <c r="C6546" s="3">
        <v>2019.0</v>
      </c>
      <c r="D6546" s="3">
        <v>0.0</v>
      </c>
      <c r="E6546" s="3">
        <v>0.0</v>
      </c>
      <c r="F6546" s="2"/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3">
        <v>1776.51641036027</v>
      </c>
      <c r="U6546" s="3">
        <v>0.0</v>
      </c>
    </row>
    <row r="6547">
      <c r="A6547" s="10" t="str">
        <f t="shared" si="1"/>
        <v>Martinique2019</v>
      </c>
      <c r="B6547" s="1" t="s">
        <v>132</v>
      </c>
      <c r="C6547" s="3">
        <v>2019.0</v>
      </c>
      <c r="D6547" s="3">
        <v>0.0</v>
      </c>
      <c r="E6547" s="3">
        <v>0.0</v>
      </c>
      <c r="F6547" s="2"/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3">
        <v>0.0</v>
      </c>
      <c r="U6547" s="3">
        <v>0.0</v>
      </c>
    </row>
    <row r="6548">
      <c r="A6548" s="10" t="str">
        <f t="shared" si="1"/>
        <v>Mauritius2019</v>
      </c>
      <c r="B6548" s="1" t="s">
        <v>134</v>
      </c>
      <c r="C6548" s="3">
        <v>2019.0</v>
      </c>
      <c r="D6548" s="3">
        <v>40.13</v>
      </c>
      <c r="E6548" s="3">
        <v>69.51</v>
      </c>
      <c r="F6548" s="3">
        <v>-0.137899</v>
      </c>
      <c r="G6548" s="3">
        <v>0.06</v>
      </c>
      <c r="H6548" s="3">
        <v>5601.18</v>
      </c>
      <c r="I6548" s="3">
        <v>1876.37</v>
      </c>
      <c r="J6548" s="3">
        <v>-15.14</v>
      </c>
      <c r="K6548" s="3">
        <v>14048.43</v>
      </c>
      <c r="L6548" s="3">
        <v>18.15</v>
      </c>
      <c r="M6548" s="3">
        <v>51.36</v>
      </c>
      <c r="N6548" s="3">
        <v>17.48</v>
      </c>
      <c r="O6548" s="3">
        <v>13.01</v>
      </c>
      <c r="P6548" s="3">
        <v>4.64</v>
      </c>
      <c r="Q6548" s="3">
        <v>62.94</v>
      </c>
      <c r="R6548" s="3">
        <v>22.8</v>
      </c>
      <c r="S6548" s="3">
        <v>9.62</v>
      </c>
      <c r="T6548" s="3">
        <v>1589.02356548604</v>
      </c>
      <c r="U6548" s="3">
        <v>2214.4045</v>
      </c>
    </row>
    <row r="6549">
      <c r="A6549" s="10" t="str">
        <f t="shared" si="1"/>
        <v>Malawi2019</v>
      </c>
      <c r="B6549" s="1" t="s">
        <v>127</v>
      </c>
      <c r="C6549" s="3">
        <v>2019.0</v>
      </c>
      <c r="D6549" s="3">
        <v>93.12</v>
      </c>
      <c r="E6549" s="3">
        <v>66.82</v>
      </c>
      <c r="F6549" s="3">
        <v>-1.058986</v>
      </c>
      <c r="G6549" s="3">
        <v>0.07</v>
      </c>
      <c r="H6549" s="3">
        <v>2940.94</v>
      </c>
      <c r="I6549" s="3">
        <v>912.83</v>
      </c>
      <c r="J6549" s="3">
        <v>-4.59</v>
      </c>
      <c r="K6549" s="3">
        <v>7666.7</v>
      </c>
      <c r="L6549" s="3">
        <v>22.45</v>
      </c>
      <c r="M6549" s="3">
        <v>44.37</v>
      </c>
      <c r="N6549" s="3">
        <v>28.34</v>
      </c>
      <c r="O6549" s="3">
        <v>3.6</v>
      </c>
      <c r="P6549" s="3">
        <v>2.72</v>
      </c>
      <c r="Q6549" s="3">
        <v>11.5</v>
      </c>
      <c r="R6549" s="3">
        <v>18.59</v>
      </c>
      <c r="S6549" s="3">
        <v>67.1</v>
      </c>
      <c r="T6549" s="3">
        <v>1848.34601412685</v>
      </c>
      <c r="U6549" s="3">
        <v>5185.8501</v>
      </c>
    </row>
    <row r="6550">
      <c r="A6550" s="10" t="str">
        <f t="shared" si="1"/>
        <v>Malaysia2019</v>
      </c>
      <c r="B6550" s="1" t="s">
        <v>128</v>
      </c>
      <c r="C6550" s="3">
        <v>2019.0</v>
      </c>
      <c r="D6550" s="3">
        <v>26.73</v>
      </c>
      <c r="E6550" s="3">
        <v>64.32</v>
      </c>
      <c r="F6550" s="3">
        <v>1.137286</v>
      </c>
      <c r="G6550" s="3">
        <v>0.09</v>
      </c>
      <c r="H6550" s="3">
        <v>204905.91</v>
      </c>
      <c r="I6550" s="3">
        <v>238088.65</v>
      </c>
      <c r="J6550" s="3">
        <v>7.44</v>
      </c>
      <c r="K6550" s="3">
        <v>364681.0</v>
      </c>
      <c r="L6550" s="3">
        <v>40.77</v>
      </c>
      <c r="M6550" s="3">
        <v>23.55</v>
      </c>
      <c r="N6550" s="3">
        <v>23.96</v>
      </c>
      <c r="O6550" s="3">
        <v>11.17</v>
      </c>
      <c r="P6550" s="3">
        <v>43.58</v>
      </c>
      <c r="Q6550" s="3">
        <v>30.33</v>
      </c>
      <c r="R6550" s="3">
        <v>20.14</v>
      </c>
      <c r="S6550" s="3">
        <v>5.39</v>
      </c>
      <c r="T6550" s="3">
        <v>2325.21361603737</v>
      </c>
      <c r="U6550" s="3">
        <v>2312.1001</v>
      </c>
    </row>
    <row r="6551">
      <c r="A6551" s="10" t="str">
        <f t="shared" si="1"/>
        <v>Mayotte2019</v>
      </c>
      <c r="B6551" s="1" t="s">
        <v>135</v>
      </c>
      <c r="C6551" s="3">
        <v>2019.0</v>
      </c>
      <c r="D6551" s="3">
        <v>0.0</v>
      </c>
      <c r="E6551" s="3">
        <v>0.0</v>
      </c>
      <c r="F6551" s="2"/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3">
        <v>0.0</v>
      </c>
      <c r="U6551" s="3">
        <v>0.0</v>
      </c>
    </row>
    <row r="6552">
      <c r="A6552" s="10" t="str">
        <f t="shared" si="1"/>
        <v>North America2019</v>
      </c>
      <c r="B6552" s="1" t="s">
        <v>154</v>
      </c>
      <c r="C6552" s="3">
        <v>2019.0</v>
      </c>
      <c r="D6552" s="3">
        <v>27.57</v>
      </c>
      <c r="E6552" s="3">
        <v>71.69</v>
      </c>
      <c r="F6552" s="2"/>
      <c r="G6552" s="2"/>
      <c r="H6552" s="3">
        <v>3021969.8</v>
      </c>
      <c r="I6552" s="3">
        <v>2090382.94</v>
      </c>
      <c r="J6552" s="3">
        <v>-2.73</v>
      </c>
      <c r="K6552" s="3">
        <v>2.31771E7</v>
      </c>
      <c r="L6552" s="3">
        <v>34.94</v>
      </c>
      <c r="M6552" s="3">
        <v>36.75</v>
      </c>
      <c r="N6552" s="3">
        <v>15.57</v>
      </c>
      <c r="O6552" s="3">
        <v>8.66</v>
      </c>
      <c r="P6552" s="3">
        <v>29.24</v>
      </c>
      <c r="Q6552" s="3">
        <v>26.33</v>
      </c>
      <c r="R6552" s="3">
        <v>19.79</v>
      </c>
      <c r="S6552" s="3">
        <v>15.26</v>
      </c>
      <c r="T6552" s="3">
        <v>0.0</v>
      </c>
      <c r="U6552" s="3">
        <v>1193.764</v>
      </c>
    </row>
    <row r="6553">
      <c r="A6553" s="10" t="str">
        <f t="shared" si="1"/>
        <v>Namibia2019</v>
      </c>
      <c r="B6553" s="1" t="s">
        <v>145</v>
      </c>
      <c r="C6553" s="3">
        <v>2019.0</v>
      </c>
      <c r="D6553" s="3">
        <v>34.24</v>
      </c>
      <c r="E6553" s="3">
        <v>57.3</v>
      </c>
      <c r="F6553" s="3">
        <v>-0.246992</v>
      </c>
      <c r="G6553" s="3">
        <v>0.08</v>
      </c>
      <c r="H6553" s="3">
        <v>8086.03</v>
      </c>
      <c r="I6553" s="3">
        <v>6256.15</v>
      </c>
      <c r="J6553" s="3">
        <v>-11.86</v>
      </c>
      <c r="K6553" s="3">
        <v>12366.53</v>
      </c>
      <c r="L6553" s="3">
        <v>18.72</v>
      </c>
      <c r="M6553" s="3">
        <v>38.58</v>
      </c>
      <c r="N6553" s="3">
        <v>25.3</v>
      </c>
      <c r="O6553" s="3">
        <v>17.25</v>
      </c>
      <c r="P6553" s="3">
        <v>7.09</v>
      </c>
      <c r="Q6553" s="3">
        <v>6.36</v>
      </c>
      <c r="R6553" s="3">
        <v>37.26</v>
      </c>
      <c r="S6553" s="3">
        <v>49.01</v>
      </c>
      <c r="T6553" s="3">
        <v>1494.68525327405</v>
      </c>
      <c r="U6553" s="3">
        <v>1993.4075</v>
      </c>
    </row>
    <row r="6554">
      <c r="A6554" s="10" t="str">
        <f t="shared" si="1"/>
        <v>New Caledonia2019</v>
      </c>
      <c r="B6554" s="1" t="s">
        <v>149</v>
      </c>
      <c r="C6554" s="3">
        <v>2019.0</v>
      </c>
      <c r="D6554" s="3">
        <v>0.0</v>
      </c>
      <c r="E6554" s="3">
        <v>0.0</v>
      </c>
      <c r="F6554" s="2"/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3">
        <v>0.0</v>
      </c>
      <c r="U6554" s="3">
        <v>0.0</v>
      </c>
    </row>
    <row r="6555">
      <c r="A6555" s="10" t="str">
        <f t="shared" si="1"/>
        <v>Niger2019</v>
      </c>
      <c r="B6555" s="1" t="s">
        <v>152</v>
      </c>
      <c r="C6555" s="3">
        <v>2019.0</v>
      </c>
      <c r="D6555" s="3">
        <v>0.0</v>
      </c>
      <c r="E6555" s="3">
        <v>0.0</v>
      </c>
      <c r="F6555" s="2"/>
      <c r="G6555" s="2"/>
      <c r="H6555" s="2"/>
      <c r="I6555" s="2"/>
      <c r="J6555" s="3">
        <v>-15.76</v>
      </c>
      <c r="K6555" s="3">
        <v>12911.69</v>
      </c>
      <c r="L6555" s="2"/>
      <c r="M6555" s="2"/>
      <c r="N6555" s="2"/>
      <c r="O6555" s="2"/>
      <c r="P6555" s="2"/>
      <c r="Q6555" s="2"/>
      <c r="R6555" s="2"/>
      <c r="S6555" s="2"/>
      <c r="T6555" s="3">
        <v>1912.70307985347</v>
      </c>
      <c r="U6555" s="3">
        <v>0.0</v>
      </c>
    </row>
    <row r="6556">
      <c r="A6556" s="10" t="str">
        <f t="shared" si="1"/>
        <v>Nigeria2019</v>
      </c>
      <c r="B6556" s="1" t="s">
        <v>153</v>
      </c>
      <c r="C6556" s="3">
        <v>2019.0</v>
      </c>
      <c r="D6556" s="3">
        <v>89.0</v>
      </c>
      <c r="E6556" s="3">
        <v>76.48</v>
      </c>
      <c r="F6556" s="3">
        <v>-1.779065</v>
      </c>
      <c r="G6556" s="3">
        <v>0.07</v>
      </c>
      <c r="H6556" s="3">
        <v>47369.08</v>
      </c>
      <c r="I6556" s="3">
        <v>53617.81</v>
      </c>
      <c r="J6556" s="3">
        <v>-5.58</v>
      </c>
      <c r="K6556" s="3">
        <v>448120.0</v>
      </c>
      <c r="L6556" s="3">
        <v>39.59</v>
      </c>
      <c r="M6556" s="3">
        <v>36.89</v>
      </c>
      <c r="N6556" s="3">
        <v>18.12</v>
      </c>
      <c r="O6556" s="3">
        <v>5.4</v>
      </c>
      <c r="P6556" s="3">
        <v>1.89</v>
      </c>
      <c r="Q6556" s="3">
        <v>10.77</v>
      </c>
      <c r="R6556" s="3">
        <v>9.3</v>
      </c>
      <c r="S6556" s="3">
        <v>78.02</v>
      </c>
      <c r="T6556" s="3">
        <v>2229.31349972786</v>
      </c>
      <c r="U6556" s="3">
        <v>7632.035</v>
      </c>
    </row>
    <row r="6557">
      <c r="A6557" s="10" t="str">
        <f t="shared" si="1"/>
        <v>Nicaragua2019</v>
      </c>
      <c r="B6557" s="1" t="s">
        <v>151</v>
      </c>
      <c r="C6557" s="3">
        <v>2019.0</v>
      </c>
      <c r="D6557" s="3">
        <v>46.89</v>
      </c>
      <c r="E6557" s="3">
        <v>64.58</v>
      </c>
      <c r="F6557" s="3">
        <v>-0.892673</v>
      </c>
      <c r="G6557" s="3">
        <v>0.42</v>
      </c>
      <c r="H6557" s="3">
        <v>6985.51</v>
      </c>
      <c r="I6557" s="3">
        <v>5272.55</v>
      </c>
      <c r="J6557" s="3">
        <v>-4.86</v>
      </c>
      <c r="K6557" s="3">
        <v>12520.92</v>
      </c>
      <c r="L6557" s="3">
        <v>11.87</v>
      </c>
      <c r="M6557" s="3">
        <v>52.71</v>
      </c>
      <c r="N6557" s="3">
        <v>26.62</v>
      </c>
      <c r="O6557" s="3">
        <v>8.78</v>
      </c>
      <c r="P6557" s="3">
        <v>0.7</v>
      </c>
      <c r="Q6557" s="3">
        <v>51.58</v>
      </c>
      <c r="R6557" s="3">
        <v>17.67</v>
      </c>
      <c r="S6557" s="3">
        <v>30.05</v>
      </c>
      <c r="T6557" s="3">
        <v>1685.76442682195</v>
      </c>
      <c r="U6557" s="3">
        <v>1818.44</v>
      </c>
    </row>
    <row r="6558">
      <c r="A6558" s="10" t="str">
        <f t="shared" si="1"/>
        <v>Netherlands2019</v>
      </c>
      <c r="B6558" s="1" t="s">
        <v>147</v>
      </c>
      <c r="C6558" s="3">
        <v>2019.0</v>
      </c>
      <c r="D6558" s="3">
        <v>33.29</v>
      </c>
      <c r="E6558" s="3">
        <v>64.33</v>
      </c>
      <c r="F6558" s="3">
        <v>1.109454</v>
      </c>
      <c r="G6558" s="3">
        <v>0.08</v>
      </c>
      <c r="H6558" s="3">
        <v>514857.69</v>
      </c>
      <c r="I6558" s="3">
        <v>576784.46</v>
      </c>
      <c r="J6558" s="3">
        <v>10.43</v>
      </c>
      <c r="K6558" s="3">
        <v>907051.0</v>
      </c>
      <c r="L6558" s="3">
        <v>31.21</v>
      </c>
      <c r="M6558" s="3">
        <v>33.12</v>
      </c>
      <c r="N6558" s="3">
        <v>18.1</v>
      </c>
      <c r="O6558" s="3">
        <v>14.41</v>
      </c>
      <c r="P6558" s="3">
        <v>30.43</v>
      </c>
      <c r="Q6558" s="3">
        <v>36.73</v>
      </c>
      <c r="R6558" s="3">
        <v>19.01</v>
      </c>
      <c r="S6558" s="3">
        <v>8.85</v>
      </c>
      <c r="T6558" s="3">
        <v>1953.46653006773</v>
      </c>
      <c r="U6558" s="3">
        <v>1150.5517</v>
      </c>
    </row>
    <row r="6559">
      <c r="A6559" s="10" t="str">
        <f t="shared" si="1"/>
        <v>Norway2019</v>
      </c>
      <c r="B6559" s="1" t="s">
        <v>156</v>
      </c>
      <c r="C6559" s="3">
        <v>2019.0</v>
      </c>
      <c r="D6559" s="3">
        <v>70.54</v>
      </c>
      <c r="E6559" s="3">
        <v>71.82</v>
      </c>
      <c r="F6559" s="3">
        <v>0.547055</v>
      </c>
      <c r="G6559" s="3">
        <v>0.09</v>
      </c>
      <c r="H6559" s="3">
        <v>86144.98</v>
      </c>
      <c r="I6559" s="3">
        <v>104029.88</v>
      </c>
      <c r="J6559" s="3">
        <v>1.75</v>
      </c>
      <c r="K6559" s="3">
        <v>403336.0</v>
      </c>
      <c r="L6559" s="3">
        <v>32.98</v>
      </c>
      <c r="M6559" s="3">
        <v>38.84</v>
      </c>
      <c r="N6559" s="3">
        <v>20.45</v>
      </c>
      <c r="O6559" s="3">
        <v>6.75</v>
      </c>
      <c r="P6559" s="3">
        <v>10.16</v>
      </c>
      <c r="Q6559" s="3">
        <v>32.54</v>
      </c>
      <c r="R6559" s="3">
        <v>13.11</v>
      </c>
      <c r="S6559" s="3">
        <v>39.98</v>
      </c>
      <c r="T6559" s="3">
        <v>2237.22541804742</v>
      </c>
      <c r="U6559" s="3">
        <v>3441.215</v>
      </c>
    </row>
    <row r="6560">
      <c r="A6560" s="10" t="str">
        <f t="shared" si="1"/>
        <v>Nepal2019</v>
      </c>
      <c r="B6560" s="1" t="s">
        <v>146</v>
      </c>
      <c r="C6560" s="3">
        <v>2019.0</v>
      </c>
      <c r="D6560" s="3">
        <v>0.0</v>
      </c>
      <c r="E6560" s="3">
        <v>0.0</v>
      </c>
      <c r="F6560" s="2"/>
      <c r="G6560" s="2"/>
      <c r="H6560" s="2"/>
      <c r="I6560" s="2"/>
      <c r="J6560" s="3">
        <v>-37.59</v>
      </c>
      <c r="K6560" s="3">
        <v>30641.38</v>
      </c>
      <c r="L6560" s="2"/>
      <c r="M6560" s="2"/>
      <c r="N6560" s="2"/>
      <c r="O6560" s="2"/>
      <c r="P6560" s="2"/>
      <c r="Q6560" s="2"/>
      <c r="R6560" s="2"/>
      <c r="S6560" s="2"/>
      <c r="T6560" s="3">
        <v>1592.86361266126</v>
      </c>
      <c r="U6560" s="3">
        <v>0.0</v>
      </c>
    </row>
    <row r="6561">
      <c r="A6561" s="10" t="str">
        <f t="shared" si="1"/>
        <v>New Zealand2019</v>
      </c>
      <c r="B6561" s="1" t="s">
        <v>150</v>
      </c>
      <c r="C6561" s="3">
        <v>2019.0</v>
      </c>
      <c r="D6561" s="3">
        <v>76.6</v>
      </c>
      <c r="E6561" s="3">
        <v>73.26</v>
      </c>
      <c r="F6561" s="3">
        <v>0.197511</v>
      </c>
      <c r="G6561" s="3">
        <v>0.12</v>
      </c>
      <c r="H6561" s="3">
        <v>42271.06</v>
      </c>
      <c r="I6561" s="3">
        <v>39540.56</v>
      </c>
      <c r="J6561" s="2"/>
      <c r="K6561" s="3">
        <v>206929.0</v>
      </c>
      <c r="L6561" s="3">
        <v>30.44</v>
      </c>
      <c r="M6561" s="3">
        <v>42.82</v>
      </c>
      <c r="N6561" s="3">
        <v>15.37</v>
      </c>
      <c r="O6561" s="3">
        <v>10.26</v>
      </c>
      <c r="P6561" s="3">
        <v>7.29</v>
      </c>
      <c r="Q6561" s="3">
        <v>26.45</v>
      </c>
      <c r="R6561" s="3">
        <v>28.86</v>
      </c>
      <c r="S6561" s="3">
        <v>34.33</v>
      </c>
      <c r="T6561" s="3">
        <v>2133.0326875861</v>
      </c>
      <c r="U6561" s="3">
        <v>2382.2262</v>
      </c>
    </row>
    <row r="6562">
      <c r="A6562" s="10" t="str">
        <f t="shared" si="1"/>
        <v>Other Asia, nes2019</v>
      </c>
      <c r="B6562" s="1" t="s">
        <v>159</v>
      </c>
      <c r="C6562" s="3">
        <v>2019.0</v>
      </c>
      <c r="D6562" s="3">
        <v>6.67</v>
      </c>
      <c r="E6562" s="3">
        <v>64.75</v>
      </c>
      <c r="F6562" s="2"/>
      <c r="G6562" s="3">
        <v>0.16</v>
      </c>
      <c r="H6562" s="3">
        <v>285931.19</v>
      </c>
      <c r="I6562" s="3">
        <v>329483.86</v>
      </c>
      <c r="J6562" s="2"/>
      <c r="K6562" s="2"/>
      <c r="L6562" s="3">
        <v>45.98</v>
      </c>
      <c r="M6562" s="3">
        <v>18.77</v>
      </c>
      <c r="N6562" s="3">
        <v>18.85</v>
      </c>
      <c r="O6562" s="3">
        <v>15.08</v>
      </c>
      <c r="P6562" s="3">
        <v>59.58</v>
      </c>
      <c r="Q6562" s="3">
        <v>17.79</v>
      </c>
      <c r="R6562" s="3">
        <v>20.73</v>
      </c>
      <c r="S6562" s="3">
        <v>1.36</v>
      </c>
      <c r="T6562" s="3">
        <v>2452.69934484196</v>
      </c>
      <c r="U6562" s="3">
        <v>3533.2334</v>
      </c>
    </row>
    <row r="6563">
      <c r="A6563" s="10" t="str">
        <f t="shared" si="1"/>
        <v>Oman2019</v>
      </c>
      <c r="B6563" s="1" t="s">
        <v>158</v>
      </c>
      <c r="C6563" s="3">
        <v>2019.0</v>
      </c>
      <c r="D6563" s="3">
        <v>0.0</v>
      </c>
      <c r="E6563" s="3">
        <v>0.0</v>
      </c>
      <c r="F6563" s="3">
        <v>-0.501539</v>
      </c>
      <c r="G6563" s="2"/>
      <c r="H6563" s="2"/>
      <c r="I6563" s="2"/>
      <c r="J6563" s="3">
        <v>14.26</v>
      </c>
      <c r="K6563" s="3">
        <v>76331.52</v>
      </c>
      <c r="L6563" s="2"/>
      <c r="M6563" s="2"/>
      <c r="N6563" s="2"/>
      <c r="O6563" s="2"/>
      <c r="P6563" s="2"/>
      <c r="Q6563" s="2"/>
      <c r="R6563" s="2"/>
      <c r="S6563" s="2"/>
      <c r="T6563" s="3">
        <v>2051.57930087711</v>
      </c>
      <c r="U6563" s="3">
        <v>0.0</v>
      </c>
    </row>
    <row r="6564">
      <c r="A6564" s="10" t="str">
        <f t="shared" si="1"/>
        <v>Pakistan2019</v>
      </c>
      <c r="B6564" s="1" t="s">
        <v>160</v>
      </c>
      <c r="C6564" s="3">
        <v>2019.0</v>
      </c>
      <c r="D6564" s="3">
        <v>26.3</v>
      </c>
      <c r="E6564" s="3">
        <v>52.61</v>
      </c>
      <c r="F6564" s="3">
        <v>-0.681465</v>
      </c>
      <c r="G6564" s="3">
        <v>0.05</v>
      </c>
      <c r="H6564" s="3">
        <v>50063.06</v>
      </c>
      <c r="I6564" s="3">
        <v>23748.68</v>
      </c>
      <c r="J6564" s="3">
        <v>-10.2</v>
      </c>
      <c r="K6564" s="3">
        <v>278222.0</v>
      </c>
      <c r="L6564" s="3">
        <v>20.77</v>
      </c>
      <c r="M6564" s="3">
        <v>31.84</v>
      </c>
      <c r="N6564" s="3">
        <v>27.47</v>
      </c>
      <c r="O6564" s="3">
        <v>19.62</v>
      </c>
      <c r="P6564" s="3">
        <v>3.98</v>
      </c>
      <c r="Q6564" s="3">
        <v>61.07</v>
      </c>
      <c r="R6564" s="3">
        <v>24.0</v>
      </c>
      <c r="S6564" s="3">
        <v>10.94</v>
      </c>
      <c r="T6564" s="3">
        <v>1674.99171739977</v>
      </c>
      <c r="U6564" s="3">
        <v>3596.054</v>
      </c>
    </row>
    <row r="6565">
      <c r="A6565" s="10" t="str">
        <f t="shared" si="1"/>
        <v>Panama2019</v>
      </c>
      <c r="B6565" s="1" t="s">
        <v>162</v>
      </c>
      <c r="C6565" s="3">
        <v>2019.0</v>
      </c>
      <c r="D6565" s="3">
        <v>0.0</v>
      </c>
      <c r="E6565" s="3">
        <v>0.0</v>
      </c>
      <c r="F6565" s="3">
        <v>0.179538</v>
      </c>
      <c r="G6565" s="2"/>
      <c r="H6565" s="2"/>
      <c r="I6565" s="2"/>
      <c r="J6565" s="3">
        <v>-3.82</v>
      </c>
      <c r="K6565" s="3">
        <v>66800.8</v>
      </c>
      <c r="L6565" s="2"/>
      <c r="M6565" s="2"/>
      <c r="N6565" s="2"/>
      <c r="O6565" s="2"/>
      <c r="P6565" s="2"/>
      <c r="Q6565" s="2"/>
      <c r="R6565" s="2"/>
      <c r="S6565" s="2"/>
      <c r="T6565" s="3">
        <v>1878.15697568917</v>
      </c>
      <c r="U6565" s="3">
        <v>0.0</v>
      </c>
    </row>
    <row r="6566">
      <c r="A6566" s="10" t="str">
        <f t="shared" si="1"/>
        <v>Peru2019</v>
      </c>
      <c r="B6566" s="1" t="s">
        <v>165</v>
      </c>
      <c r="C6566" s="3">
        <v>2019.0</v>
      </c>
      <c r="D6566" s="3">
        <v>68.41</v>
      </c>
      <c r="E6566" s="3">
        <v>62.97</v>
      </c>
      <c r="F6566" s="3">
        <v>-0.789781</v>
      </c>
      <c r="G6566" s="3">
        <v>0.12</v>
      </c>
      <c r="H6566" s="3">
        <v>42376.43</v>
      </c>
      <c r="I6566" s="3">
        <v>46131.56</v>
      </c>
      <c r="J6566" s="3">
        <v>1.25</v>
      </c>
      <c r="K6566" s="3">
        <v>226848.0</v>
      </c>
      <c r="L6566" s="3">
        <v>27.92</v>
      </c>
      <c r="M6566" s="3">
        <v>35.05</v>
      </c>
      <c r="N6566" s="3">
        <v>24.7</v>
      </c>
      <c r="O6566" s="3">
        <v>12.33</v>
      </c>
      <c r="P6566" s="3">
        <v>1.04</v>
      </c>
      <c r="Q6566" s="3">
        <v>15.38</v>
      </c>
      <c r="R6566" s="3">
        <v>32.87</v>
      </c>
      <c r="S6566" s="3">
        <v>50.71</v>
      </c>
      <c r="T6566" s="3">
        <v>1937.51901233845</v>
      </c>
      <c r="U6566" s="3">
        <v>2032.5341</v>
      </c>
    </row>
    <row r="6567">
      <c r="A6567" s="10" t="str">
        <f t="shared" si="1"/>
        <v>Philippines2019</v>
      </c>
      <c r="B6567" s="1" t="s">
        <v>166</v>
      </c>
      <c r="C6567" s="3">
        <v>2019.0</v>
      </c>
      <c r="D6567" s="3">
        <v>14.39</v>
      </c>
      <c r="E6567" s="3">
        <v>68.41</v>
      </c>
      <c r="F6567" s="3">
        <v>0.94176</v>
      </c>
      <c r="G6567" s="3">
        <v>0.1</v>
      </c>
      <c r="H6567" s="3">
        <v>117247.26</v>
      </c>
      <c r="I6567" s="3">
        <v>70926.67</v>
      </c>
      <c r="J6567" s="3">
        <v>-11.93</v>
      </c>
      <c r="K6567" s="3">
        <v>376796.0</v>
      </c>
      <c r="L6567" s="3">
        <v>40.29</v>
      </c>
      <c r="M6567" s="3">
        <v>28.12</v>
      </c>
      <c r="N6567" s="3">
        <v>21.62</v>
      </c>
      <c r="O6567" s="3">
        <v>9.96</v>
      </c>
      <c r="P6567" s="3">
        <v>63.56</v>
      </c>
      <c r="Q6567" s="3">
        <v>17.26</v>
      </c>
      <c r="R6567" s="3">
        <v>10.83</v>
      </c>
      <c r="S6567" s="3">
        <v>8.35</v>
      </c>
      <c r="T6567" s="3">
        <v>2428.10208171362</v>
      </c>
      <c r="U6567" s="3">
        <v>4264.0565</v>
      </c>
    </row>
    <row r="6568">
      <c r="A6568" s="10" t="str">
        <f t="shared" si="1"/>
        <v>Palau2019</v>
      </c>
      <c r="B6568" s="1" t="s">
        <v>161</v>
      </c>
      <c r="C6568" s="3">
        <v>2019.0</v>
      </c>
      <c r="D6568" s="3">
        <v>0.0</v>
      </c>
      <c r="E6568" s="3">
        <v>0.0</v>
      </c>
      <c r="F6568" s="2"/>
      <c r="G6568" s="2"/>
      <c r="H6568" s="2"/>
      <c r="I6568" s="2"/>
      <c r="J6568" s="2"/>
      <c r="K6568" s="3">
        <v>268.35</v>
      </c>
      <c r="L6568" s="2"/>
      <c r="M6568" s="2"/>
      <c r="N6568" s="2"/>
      <c r="O6568" s="2"/>
      <c r="P6568" s="2"/>
      <c r="Q6568" s="2"/>
      <c r="R6568" s="2"/>
      <c r="S6568" s="2"/>
      <c r="T6568" s="3">
        <v>0.0</v>
      </c>
      <c r="U6568" s="3">
        <v>0.0</v>
      </c>
    </row>
    <row r="6569">
      <c r="A6569" s="10" t="str">
        <f t="shared" si="1"/>
        <v>Papua New Guinea2019</v>
      </c>
      <c r="B6569" s="1" t="s">
        <v>163</v>
      </c>
      <c r="C6569" s="3">
        <v>2019.0</v>
      </c>
      <c r="D6569" s="3">
        <v>0.0</v>
      </c>
      <c r="E6569" s="3">
        <v>0.0</v>
      </c>
      <c r="F6569" s="3">
        <v>-1.554948</v>
      </c>
      <c r="G6569" s="2"/>
      <c r="H6569" s="2"/>
      <c r="I6569" s="2"/>
      <c r="J6569" s="2"/>
      <c r="K6569" s="3">
        <v>24829.11</v>
      </c>
      <c r="L6569" s="2"/>
      <c r="M6569" s="2"/>
      <c r="N6569" s="2"/>
      <c r="O6569" s="2"/>
      <c r="P6569" s="2"/>
      <c r="Q6569" s="2"/>
      <c r="R6569" s="2"/>
      <c r="S6569" s="2"/>
      <c r="T6569" s="3">
        <v>0.0</v>
      </c>
      <c r="U6569" s="3">
        <v>0.0</v>
      </c>
    </row>
    <row r="6570">
      <c r="A6570" s="10" t="str">
        <f t="shared" si="1"/>
        <v>Poland2019</v>
      </c>
      <c r="B6570" s="1" t="s">
        <v>167</v>
      </c>
      <c r="C6570" s="3">
        <v>2019.0</v>
      </c>
      <c r="D6570" s="3">
        <v>20.9</v>
      </c>
      <c r="E6570" s="3">
        <v>64.27</v>
      </c>
      <c r="F6570" s="3">
        <v>1.075218</v>
      </c>
      <c r="G6570" s="3">
        <v>0.09</v>
      </c>
      <c r="H6570" s="3">
        <v>246653.88</v>
      </c>
      <c r="I6570" s="3">
        <v>251864.77</v>
      </c>
      <c r="J6570" s="3">
        <v>4.71</v>
      </c>
      <c r="K6570" s="3">
        <v>595858.0</v>
      </c>
      <c r="L6570" s="3">
        <v>30.39</v>
      </c>
      <c r="M6570" s="3">
        <v>33.88</v>
      </c>
      <c r="N6570" s="3">
        <v>22.5</v>
      </c>
      <c r="O6570" s="3">
        <v>11.61</v>
      </c>
      <c r="P6570" s="3">
        <v>30.33</v>
      </c>
      <c r="Q6570" s="3">
        <v>45.16</v>
      </c>
      <c r="R6570" s="3">
        <v>18.0</v>
      </c>
      <c r="S6570" s="3">
        <v>6.34</v>
      </c>
      <c r="T6570" s="3">
        <v>2123.88789397447</v>
      </c>
      <c r="U6570" s="3">
        <v>1175.7541</v>
      </c>
    </row>
    <row r="6571">
      <c r="A6571" s="10" t="str">
        <f t="shared" si="1"/>
        <v>Portugal2019</v>
      </c>
      <c r="B6571" s="1" t="s">
        <v>168</v>
      </c>
      <c r="C6571" s="3">
        <v>2019.0</v>
      </c>
      <c r="D6571" s="3">
        <v>27.06</v>
      </c>
      <c r="E6571" s="3">
        <v>62.91</v>
      </c>
      <c r="F6571" s="3">
        <v>0.631051</v>
      </c>
      <c r="G6571" s="3">
        <v>0.08</v>
      </c>
      <c r="H6571" s="3">
        <v>89541.38</v>
      </c>
      <c r="I6571" s="3">
        <v>67064.07</v>
      </c>
      <c r="J6571" s="3">
        <v>0.23</v>
      </c>
      <c r="K6571" s="3">
        <v>238785.0</v>
      </c>
      <c r="L6571" s="3">
        <v>27.0</v>
      </c>
      <c r="M6571" s="3">
        <v>35.91</v>
      </c>
      <c r="N6571" s="3">
        <v>22.17</v>
      </c>
      <c r="O6571" s="3">
        <v>14.89</v>
      </c>
      <c r="P6571" s="3">
        <v>22.16</v>
      </c>
      <c r="Q6571" s="3">
        <v>48.85</v>
      </c>
      <c r="R6571" s="3">
        <v>21.85</v>
      </c>
      <c r="S6571" s="3">
        <v>6.97</v>
      </c>
      <c r="T6571" s="3">
        <v>1853.20046808214</v>
      </c>
      <c r="U6571" s="3">
        <v>888.2645</v>
      </c>
    </row>
    <row r="6572">
      <c r="A6572" s="10" t="str">
        <f t="shared" si="1"/>
        <v>Paraguay2019</v>
      </c>
      <c r="B6572" s="1" t="s">
        <v>164</v>
      </c>
      <c r="C6572" s="3">
        <v>2019.0</v>
      </c>
      <c r="D6572" s="3">
        <v>86.84</v>
      </c>
      <c r="E6572" s="3">
        <v>76.49</v>
      </c>
      <c r="F6572" s="3">
        <v>-0.442373</v>
      </c>
      <c r="G6572" s="3">
        <v>0.13</v>
      </c>
      <c r="H6572" s="3">
        <v>12187.39</v>
      </c>
      <c r="I6572" s="3">
        <v>7652.04</v>
      </c>
      <c r="J6572" s="3">
        <v>0.19</v>
      </c>
      <c r="K6572" s="3">
        <v>38145.29</v>
      </c>
      <c r="L6572" s="3">
        <v>33.91</v>
      </c>
      <c r="M6572" s="3">
        <v>42.58</v>
      </c>
      <c r="N6572" s="3">
        <v>20.84</v>
      </c>
      <c r="O6572" s="3">
        <v>2.66</v>
      </c>
      <c r="P6572" s="3">
        <v>0.79</v>
      </c>
      <c r="Q6572" s="3">
        <v>11.78</v>
      </c>
      <c r="R6572" s="3">
        <v>41.39</v>
      </c>
      <c r="S6572" s="3">
        <v>46.03</v>
      </c>
      <c r="T6572" s="3">
        <v>2317.80924348475</v>
      </c>
      <c r="U6572" s="3">
        <v>2250.4494</v>
      </c>
    </row>
    <row r="6573">
      <c r="A6573" s="10" t="str">
        <f t="shared" si="1"/>
        <v>Occ.Pal.Terr2019</v>
      </c>
      <c r="B6573" s="1" t="s">
        <v>157</v>
      </c>
      <c r="C6573" s="3">
        <v>2019.0</v>
      </c>
      <c r="D6573" s="3">
        <v>31.44</v>
      </c>
      <c r="E6573" s="3">
        <v>60.2</v>
      </c>
      <c r="F6573" s="2"/>
      <c r="G6573" s="3">
        <v>0.13</v>
      </c>
      <c r="H6573" s="3">
        <v>6613.45</v>
      </c>
      <c r="I6573" s="3">
        <v>1103.81</v>
      </c>
      <c r="J6573" s="3">
        <v>-38.11</v>
      </c>
      <c r="K6573" s="2"/>
      <c r="L6573" s="3">
        <v>12.35</v>
      </c>
      <c r="M6573" s="3">
        <v>47.85</v>
      </c>
      <c r="N6573" s="3">
        <v>29.44</v>
      </c>
      <c r="O6573" s="3">
        <v>10.35</v>
      </c>
      <c r="P6573" s="3">
        <v>4.37</v>
      </c>
      <c r="Q6573" s="3">
        <v>61.4</v>
      </c>
      <c r="R6573" s="3">
        <v>18.28</v>
      </c>
      <c r="S6573" s="3">
        <v>15.96</v>
      </c>
      <c r="T6573" s="3">
        <v>1488.3980682378</v>
      </c>
      <c r="U6573" s="3">
        <v>1177.0607</v>
      </c>
    </row>
    <row r="6574">
      <c r="A6574" s="10" t="str">
        <f t="shared" si="1"/>
        <v>French Polynesia2019</v>
      </c>
      <c r="B6574" s="1" t="s">
        <v>85</v>
      </c>
      <c r="C6574" s="3">
        <v>2019.0</v>
      </c>
      <c r="D6574" s="3">
        <v>0.0</v>
      </c>
      <c r="E6574" s="3">
        <v>0.0</v>
      </c>
      <c r="F6574" s="2"/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3">
        <v>2010.36213947122</v>
      </c>
      <c r="U6574" s="3">
        <v>0.0</v>
      </c>
    </row>
    <row r="6575">
      <c r="A6575" s="10" t="str">
        <f t="shared" si="1"/>
        <v>Qatar2019</v>
      </c>
      <c r="B6575" s="1" t="s">
        <v>169</v>
      </c>
      <c r="C6575" s="3">
        <v>2019.0</v>
      </c>
      <c r="D6575" s="3">
        <v>86.23</v>
      </c>
      <c r="E6575" s="3">
        <v>62.72</v>
      </c>
      <c r="F6575" s="3">
        <v>-0.460001</v>
      </c>
      <c r="G6575" s="3">
        <v>0.1</v>
      </c>
      <c r="H6575" s="3">
        <v>29178.06</v>
      </c>
      <c r="I6575" s="3">
        <v>72934.96</v>
      </c>
      <c r="J6575" s="3">
        <v>14.37</v>
      </c>
      <c r="K6575" s="3">
        <v>175838.0</v>
      </c>
      <c r="L6575" s="3">
        <v>31.48</v>
      </c>
      <c r="M6575" s="3">
        <v>31.24</v>
      </c>
      <c r="N6575" s="3">
        <v>20.53</v>
      </c>
      <c r="O6575" s="3">
        <v>9.55</v>
      </c>
      <c r="P6575" s="3">
        <v>0.29</v>
      </c>
      <c r="Q6575" s="3">
        <v>68.83</v>
      </c>
      <c r="R6575" s="3">
        <v>0.24</v>
      </c>
      <c r="S6575" s="3">
        <v>17.47</v>
      </c>
      <c r="T6575" s="3">
        <v>2272.84476110881</v>
      </c>
      <c r="U6575" s="3">
        <v>7407.519</v>
      </c>
    </row>
    <row r="6576">
      <c r="A6576" s="10" t="str">
        <f t="shared" si="1"/>
        <v>Reunion2019</v>
      </c>
      <c r="B6576" s="1" t="s">
        <v>170</v>
      </c>
      <c r="C6576" s="3">
        <v>2019.0</v>
      </c>
      <c r="D6576" s="3">
        <v>0.0</v>
      </c>
      <c r="E6576" s="3">
        <v>0.0</v>
      </c>
      <c r="F6576" s="2"/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3">
        <v>0.0</v>
      </c>
      <c r="U6576" s="3">
        <v>0.0</v>
      </c>
    </row>
    <row r="6577">
      <c r="A6577" s="10" t="str">
        <f t="shared" si="1"/>
        <v>Romania2019</v>
      </c>
      <c r="B6577" s="1" t="s">
        <v>171</v>
      </c>
      <c r="C6577" s="3">
        <v>2019.0</v>
      </c>
      <c r="D6577" s="3">
        <v>17.53</v>
      </c>
      <c r="E6577" s="3">
        <v>66.68</v>
      </c>
      <c r="F6577" s="3">
        <v>1.209074</v>
      </c>
      <c r="G6577" s="3">
        <v>0.07</v>
      </c>
      <c r="H6577" s="3">
        <v>96644.32</v>
      </c>
      <c r="I6577" s="3">
        <v>77298.75</v>
      </c>
      <c r="J6577" s="3">
        <v>-3.86</v>
      </c>
      <c r="K6577" s="3">
        <v>250077.0</v>
      </c>
      <c r="L6577" s="3">
        <v>32.34</v>
      </c>
      <c r="M6577" s="3">
        <v>34.34</v>
      </c>
      <c r="N6577" s="3">
        <v>22.87</v>
      </c>
      <c r="O6577" s="3">
        <v>10.0</v>
      </c>
      <c r="P6577" s="3">
        <v>36.24</v>
      </c>
      <c r="Q6577" s="3">
        <v>39.23</v>
      </c>
      <c r="R6577" s="3">
        <v>15.81</v>
      </c>
      <c r="S6577" s="3">
        <v>7.83</v>
      </c>
      <c r="T6577" s="3">
        <v>2230.52600541738</v>
      </c>
      <c r="U6577" s="3">
        <v>1487.1932</v>
      </c>
    </row>
    <row r="6578">
      <c r="A6578" s="10" t="str">
        <f t="shared" si="1"/>
        <v>Russian Federation2019</v>
      </c>
      <c r="B6578" s="1" t="s">
        <v>172</v>
      </c>
      <c r="C6578" s="3">
        <v>2019.0</v>
      </c>
      <c r="D6578" s="3">
        <v>62.06</v>
      </c>
      <c r="E6578" s="3">
        <v>73.33</v>
      </c>
      <c r="F6578" s="3">
        <v>0.095137</v>
      </c>
      <c r="G6578" s="3">
        <v>0.04</v>
      </c>
      <c r="H6578" s="3">
        <v>247161.34</v>
      </c>
      <c r="I6578" s="3">
        <v>426720.33</v>
      </c>
      <c r="J6578" s="3">
        <v>7.55</v>
      </c>
      <c r="K6578" s="3">
        <v>1699880.0</v>
      </c>
      <c r="L6578" s="3">
        <v>39.22</v>
      </c>
      <c r="M6578" s="3">
        <v>34.11</v>
      </c>
      <c r="N6578" s="3">
        <v>17.31</v>
      </c>
      <c r="O6578" s="3">
        <v>7.92</v>
      </c>
      <c r="P6578" s="3">
        <v>4.78</v>
      </c>
      <c r="Q6578" s="3">
        <v>22.84</v>
      </c>
      <c r="R6578" s="3">
        <v>20.71</v>
      </c>
      <c r="S6578" s="3">
        <v>38.64</v>
      </c>
      <c r="T6578" s="3">
        <v>2405.58734698347</v>
      </c>
      <c r="U6578" s="3">
        <v>3042.1424</v>
      </c>
    </row>
    <row r="6579">
      <c r="A6579" s="10" t="str">
        <f t="shared" si="1"/>
        <v>Rwanda2019</v>
      </c>
      <c r="B6579" s="1" t="s">
        <v>173</v>
      </c>
      <c r="C6579" s="3">
        <v>2019.0</v>
      </c>
      <c r="D6579" s="3">
        <v>61.08</v>
      </c>
      <c r="E6579" s="3">
        <v>66.39</v>
      </c>
      <c r="F6579" s="2"/>
      <c r="G6579" s="3">
        <v>0.38</v>
      </c>
      <c r="H6579" s="3">
        <v>3195.16</v>
      </c>
      <c r="I6579" s="3">
        <v>1161.75</v>
      </c>
      <c r="J6579" s="3">
        <v>-14.31</v>
      </c>
      <c r="K6579" s="3">
        <v>10354.42</v>
      </c>
      <c r="L6579" s="3">
        <v>19.42</v>
      </c>
      <c r="M6579" s="3">
        <v>46.97</v>
      </c>
      <c r="N6579" s="3">
        <v>27.38</v>
      </c>
      <c r="O6579" s="3">
        <v>5.88</v>
      </c>
      <c r="P6579" s="3">
        <v>2.41</v>
      </c>
      <c r="Q6579" s="3">
        <v>41.2</v>
      </c>
      <c r="R6579" s="3">
        <v>35.6</v>
      </c>
      <c r="S6579" s="3">
        <v>20.63</v>
      </c>
      <c r="T6579" s="3">
        <v>1594.23062930324</v>
      </c>
      <c r="U6579" s="3">
        <v>1816.0166</v>
      </c>
    </row>
    <row r="6580">
      <c r="A6580" s="10" t="str">
        <f t="shared" si="1"/>
        <v>South Asia2019</v>
      </c>
      <c r="B6580" s="1" t="s">
        <v>187</v>
      </c>
      <c r="C6580" s="3">
        <v>2019.0</v>
      </c>
      <c r="D6580" s="3">
        <v>27.2</v>
      </c>
      <c r="E6580" s="3">
        <v>36.58</v>
      </c>
      <c r="F6580" s="2"/>
      <c r="G6580" s="2"/>
      <c r="H6580" s="3">
        <v>537514.8</v>
      </c>
      <c r="I6580" s="3">
        <v>347869.9</v>
      </c>
      <c r="J6580" s="3">
        <v>-4.01</v>
      </c>
      <c r="K6580" s="3">
        <v>3591840.0</v>
      </c>
      <c r="L6580" s="3">
        <v>22.36</v>
      </c>
      <c r="M6580" s="3">
        <v>14.22</v>
      </c>
      <c r="N6580" s="3">
        <v>30.75</v>
      </c>
      <c r="O6580" s="3">
        <v>31.95</v>
      </c>
      <c r="P6580" s="3">
        <v>15.62</v>
      </c>
      <c r="Q6580" s="3">
        <v>46.15</v>
      </c>
      <c r="R6580" s="3">
        <v>30.54</v>
      </c>
      <c r="S6580" s="3">
        <v>7.61</v>
      </c>
      <c r="T6580" s="3">
        <v>0.0</v>
      </c>
      <c r="U6580" s="3">
        <v>998.828</v>
      </c>
    </row>
    <row r="6581">
      <c r="A6581" s="10" t="str">
        <f t="shared" si="1"/>
        <v>Saudi Arabia2019</v>
      </c>
      <c r="B6581" s="1" t="s">
        <v>176</v>
      </c>
      <c r="C6581" s="3">
        <v>2019.0</v>
      </c>
      <c r="D6581" s="3">
        <v>82.42</v>
      </c>
      <c r="E6581" s="3">
        <v>67.78</v>
      </c>
      <c r="F6581" s="3">
        <v>0.648316</v>
      </c>
      <c r="G6581" s="3">
        <v>0.09</v>
      </c>
      <c r="H6581" s="3">
        <v>144334.47</v>
      </c>
      <c r="I6581" s="3">
        <v>251800.02</v>
      </c>
      <c r="J6581" s="3">
        <v>8.44</v>
      </c>
      <c r="K6581" s="3">
        <v>792967.0</v>
      </c>
      <c r="L6581" s="3">
        <v>29.67</v>
      </c>
      <c r="M6581" s="3">
        <v>38.11</v>
      </c>
      <c r="N6581" s="3">
        <v>20.08</v>
      </c>
      <c r="O6581" s="3">
        <v>6.16</v>
      </c>
      <c r="P6581" s="3">
        <v>0.31</v>
      </c>
      <c r="Q6581" s="3">
        <v>2.24</v>
      </c>
      <c r="R6581" s="3">
        <v>16.25</v>
      </c>
      <c r="S6581" s="3">
        <v>0.83</v>
      </c>
      <c r="T6581" s="3">
        <v>2127.13647612549</v>
      </c>
      <c r="U6581" s="3">
        <v>6572.4857</v>
      </c>
    </row>
    <row r="6582">
      <c r="A6582" s="10" t="str">
        <f t="shared" si="1"/>
        <v>Sudan2019</v>
      </c>
      <c r="B6582" s="1" t="s">
        <v>193</v>
      </c>
      <c r="C6582" s="3">
        <v>2019.0</v>
      </c>
      <c r="D6582" s="3">
        <v>0.0</v>
      </c>
      <c r="E6582" s="3">
        <v>0.0</v>
      </c>
      <c r="F6582" s="2"/>
      <c r="G6582" s="2"/>
      <c r="H6582" s="2"/>
      <c r="I6582" s="2"/>
      <c r="J6582" s="3">
        <v>-1.32</v>
      </c>
      <c r="K6582" s="3">
        <v>30513.46</v>
      </c>
      <c r="L6582" s="2"/>
      <c r="M6582" s="2"/>
      <c r="N6582" s="2"/>
      <c r="O6582" s="2"/>
      <c r="P6582" s="2"/>
      <c r="Q6582" s="2"/>
      <c r="R6582" s="2"/>
      <c r="S6582" s="2"/>
      <c r="T6582" s="3">
        <v>0.0</v>
      </c>
      <c r="U6582" s="3">
        <v>0.0</v>
      </c>
    </row>
    <row r="6583">
      <c r="A6583" s="10" t="str">
        <f t="shared" si="1"/>
        <v>Senegal2019</v>
      </c>
      <c r="B6583" s="1" t="s">
        <v>177</v>
      </c>
      <c r="C6583" s="3">
        <v>2019.0</v>
      </c>
      <c r="D6583" s="3">
        <v>62.76</v>
      </c>
      <c r="E6583" s="3">
        <v>67.84</v>
      </c>
      <c r="F6583" s="3">
        <v>-0.854462</v>
      </c>
      <c r="G6583" s="3">
        <v>0.09</v>
      </c>
      <c r="H6583" s="3">
        <v>8143.11</v>
      </c>
      <c r="I6583" s="3">
        <v>4174.5</v>
      </c>
      <c r="J6583" s="3">
        <v>-14.92</v>
      </c>
      <c r="K6583" s="3">
        <v>23578.08</v>
      </c>
      <c r="L6583" s="3">
        <v>22.01</v>
      </c>
      <c r="M6583" s="3">
        <v>45.83</v>
      </c>
      <c r="N6583" s="3">
        <v>18.27</v>
      </c>
      <c r="O6583" s="3">
        <v>13.22</v>
      </c>
      <c r="P6583" s="3">
        <v>2.18</v>
      </c>
      <c r="Q6583" s="3">
        <v>34.06</v>
      </c>
      <c r="R6583" s="3">
        <v>38.51</v>
      </c>
      <c r="S6583" s="3">
        <v>24.32</v>
      </c>
      <c r="T6583" s="3">
        <v>1678.04220874319</v>
      </c>
      <c r="U6583" s="3">
        <v>1261.1176</v>
      </c>
    </row>
    <row r="6584">
      <c r="A6584" s="10" t="str">
        <f t="shared" si="1"/>
        <v>Serbia, FR(Serbia/Montenegro)2019</v>
      </c>
      <c r="B6584" s="1" t="s">
        <v>178</v>
      </c>
      <c r="C6584" s="3">
        <v>2019.0</v>
      </c>
      <c r="D6584" s="3">
        <v>26.28</v>
      </c>
      <c r="E6584" s="3">
        <v>53.02</v>
      </c>
      <c r="F6584" s="2"/>
      <c r="G6584" s="3">
        <v>0.05</v>
      </c>
      <c r="H6584" s="3">
        <v>26730.09</v>
      </c>
      <c r="I6584" s="3">
        <v>19633.05</v>
      </c>
      <c r="J6584" s="3">
        <v>-9.98</v>
      </c>
      <c r="K6584" s="3">
        <v>51475.02</v>
      </c>
      <c r="L6584" s="3">
        <v>22.33</v>
      </c>
      <c r="M6584" s="3">
        <v>30.69</v>
      </c>
      <c r="N6584" s="3">
        <v>25.01</v>
      </c>
      <c r="O6584" s="3">
        <v>11.13</v>
      </c>
      <c r="P6584" s="3">
        <v>17.77</v>
      </c>
      <c r="Q6584" s="3">
        <v>46.89</v>
      </c>
      <c r="R6584" s="3">
        <v>23.36</v>
      </c>
      <c r="S6584" s="3">
        <v>10.28</v>
      </c>
      <c r="T6584" s="3">
        <v>1704.87993256571</v>
      </c>
      <c r="U6584" s="3">
        <v>1123.9919</v>
      </c>
    </row>
    <row r="6585">
      <c r="A6585" s="10" t="str">
        <f t="shared" si="1"/>
        <v>Singapore2019</v>
      </c>
      <c r="B6585" s="1" t="s">
        <v>181</v>
      </c>
      <c r="C6585" s="3">
        <v>2019.0</v>
      </c>
      <c r="D6585" s="3">
        <v>16.6</v>
      </c>
      <c r="E6585" s="3">
        <v>74.61</v>
      </c>
      <c r="F6585" s="3">
        <v>2.013176</v>
      </c>
      <c r="G6585" s="3">
        <v>0.07</v>
      </c>
      <c r="H6585" s="3">
        <v>358974.64</v>
      </c>
      <c r="I6585" s="3">
        <v>390331.76</v>
      </c>
      <c r="J6585" s="3">
        <v>27.89</v>
      </c>
      <c r="K6585" s="3">
        <v>372063.0</v>
      </c>
      <c r="L6585" s="3">
        <v>47.3</v>
      </c>
      <c r="M6585" s="3">
        <v>27.31</v>
      </c>
      <c r="N6585" s="3">
        <v>14.98</v>
      </c>
      <c r="O6585" s="3">
        <v>9.18</v>
      </c>
      <c r="P6585" s="3">
        <v>49.93</v>
      </c>
      <c r="Q6585" s="3">
        <v>25.47</v>
      </c>
      <c r="R6585" s="3">
        <v>18.13</v>
      </c>
      <c r="S6585" s="3">
        <v>0.94</v>
      </c>
      <c r="T6585" s="3">
        <v>2733.78840470747</v>
      </c>
      <c r="U6585" s="3">
        <v>2512.37</v>
      </c>
    </row>
    <row r="6586">
      <c r="A6586" s="10" t="str">
        <f t="shared" si="1"/>
        <v>Solomon Islands2019</v>
      </c>
      <c r="B6586" s="1" t="s">
        <v>185</v>
      </c>
      <c r="C6586" s="3">
        <v>2019.0</v>
      </c>
      <c r="D6586" s="3">
        <v>0.0</v>
      </c>
      <c r="E6586" s="3">
        <v>0.0</v>
      </c>
      <c r="F6586" s="2"/>
      <c r="G6586" s="2"/>
      <c r="H6586" s="2"/>
      <c r="I6586" s="2"/>
      <c r="J6586" s="2"/>
      <c r="K6586" s="3">
        <v>1589.91</v>
      </c>
      <c r="L6586" s="2"/>
      <c r="M6586" s="2"/>
      <c r="N6586" s="2"/>
      <c r="O6586" s="2"/>
      <c r="P6586" s="2"/>
      <c r="Q6586" s="2"/>
      <c r="R6586" s="2"/>
      <c r="S6586" s="2"/>
      <c r="T6586" s="3">
        <v>0.0</v>
      </c>
      <c r="U6586" s="3">
        <v>0.0</v>
      </c>
    </row>
    <row r="6587">
      <c r="A6587" s="10" t="str">
        <f t="shared" si="1"/>
        <v>Sierra Leone2019</v>
      </c>
      <c r="B6587" s="1" t="s">
        <v>180</v>
      </c>
      <c r="C6587" s="3">
        <v>2019.0</v>
      </c>
      <c r="D6587" s="3">
        <v>0.0</v>
      </c>
      <c r="E6587" s="3">
        <v>0.0</v>
      </c>
      <c r="F6587" s="2"/>
      <c r="G6587" s="2"/>
      <c r="H6587" s="2"/>
      <c r="I6587" s="2"/>
      <c r="J6587" s="3">
        <v>-21.54</v>
      </c>
      <c r="K6587" s="3">
        <v>4121.73</v>
      </c>
      <c r="L6587" s="2"/>
      <c r="M6587" s="2"/>
      <c r="N6587" s="2"/>
      <c r="O6587" s="2"/>
      <c r="P6587" s="2"/>
      <c r="Q6587" s="2"/>
      <c r="R6587" s="2"/>
      <c r="S6587" s="2"/>
      <c r="T6587" s="3">
        <v>0.0</v>
      </c>
      <c r="U6587" s="3">
        <v>0.0</v>
      </c>
    </row>
    <row r="6588">
      <c r="A6588" s="10" t="str">
        <f t="shared" si="1"/>
        <v>El Salvador2019</v>
      </c>
      <c r="B6588" s="1" t="s">
        <v>73</v>
      </c>
      <c r="C6588" s="3">
        <v>2019.0</v>
      </c>
      <c r="D6588" s="3">
        <v>29.17</v>
      </c>
      <c r="E6588" s="3">
        <v>63.89</v>
      </c>
      <c r="F6588" s="3">
        <v>0.052691</v>
      </c>
      <c r="G6588" s="3">
        <v>0.25</v>
      </c>
      <c r="H6588" s="3">
        <v>12017.56</v>
      </c>
      <c r="I6588" s="3">
        <v>5943.32</v>
      </c>
      <c r="J6588" s="3">
        <v>-18.1</v>
      </c>
      <c r="K6588" s="3">
        <v>27022.64</v>
      </c>
      <c r="L6588" s="3">
        <v>15.59</v>
      </c>
      <c r="M6588" s="3">
        <v>48.3</v>
      </c>
      <c r="N6588" s="3">
        <v>28.06</v>
      </c>
      <c r="O6588" s="3">
        <v>7.88</v>
      </c>
      <c r="P6588" s="3">
        <v>3.89</v>
      </c>
      <c r="Q6588" s="3">
        <v>73.79</v>
      </c>
      <c r="R6588" s="3">
        <v>18.29</v>
      </c>
      <c r="S6588" s="3">
        <v>4.02</v>
      </c>
      <c r="T6588" s="3">
        <v>1524.38338503328</v>
      </c>
      <c r="U6588" s="3">
        <v>2345.4534</v>
      </c>
    </row>
    <row r="6589">
      <c r="A6589" s="10" t="str">
        <f t="shared" si="1"/>
        <v>Small states2019</v>
      </c>
      <c r="B6589" s="1" t="s">
        <v>184</v>
      </c>
      <c r="C6589" s="3">
        <v>2019.0</v>
      </c>
      <c r="D6589" s="3">
        <v>52.97</v>
      </c>
      <c r="E6589" s="3">
        <v>64.96</v>
      </c>
      <c r="F6589" s="2"/>
      <c r="G6589" s="2"/>
      <c r="H6589" s="3">
        <v>253395.46</v>
      </c>
      <c r="I6589" s="3">
        <v>241361.53</v>
      </c>
      <c r="J6589" s="3">
        <v>-2.54</v>
      </c>
      <c r="K6589" s="3">
        <v>1766940.0</v>
      </c>
      <c r="L6589" s="3">
        <v>27.5</v>
      </c>
      <c r="M6589" s="3">
        <v>37.46</v>
      </c>
      <c r="N6589" s="3">
        <v>20.53</v>
      </c>
      <c r="O6589" s="3">
        <v>11.22</v>
      </c>
      <c r="P6589" s="3">
        <v>6.68</v>
      </c>
      <c r="Q6589" s="3">
        <v>17.07</v>
      </c>
      <c r="R6589" s="3">
        <v>32.44</v>
      </c>
      <c r="S6589" s="3">
        <v>43.64</v>
      </c>
      <c r="T6589" s="3">
        <v>0.0</v>
      </c>
      <c r="U6589" s="3">
        <v>1442.4292</v>
      </c>
    </row>
    <row r="6590">
      <c r="A6590" s="10" t="str">
        <f t="shared" si="1"/>
        <v>Sao Tome and Principe2019</v>
      </c>
      <c r="B6590" s="1" t="s">
        <v>175</v>
      </c>
      <c r="C6590" s="3">
        <v>2019.0</v>
      </c>
      <c r="D6590" s="3">
        <v>89.85</v>
      </c>
      <c r="E6590" s="3">
        <v>80.87</v>
      </c>
      <c r="F6590" s="2"/>
      <c r="G6590" s="3">
        <v>0.15</v>
      </c>
      <c r="H6590" s="3">
        <v>147.67</v>
      </c>
      <c r="I6590" s="3">
        <v>9.86</v>
      </c>
      <c r="J6590" s="2"/>
      <c r="K6590" s="3">
        <v>418.64</v>
      </c>
      <c r="L6590" s="3">
        <v>13.96</v>
      </c>
      <c r="M6590" s="3">
        <v>66.91</v>
      </c>
      <c r="N6590" s="3">
        <v>13.9</v>
      </c>
      <c r="O6590" s="3">
        <v>4.59</v>
      </c>
      <c r="P6590" s="3">
        <v>6.72</v>
      </c>
      <c r="Q6590" s="3">
        <v>12.54</v>
      </c>
      <c r="R6590" s="3">
        <v>7.36</v>
      </c>
      <c r="S6590" s="3">
        <v>73.38</v>
      </c>
      <c r="T6590" s="3">
        <v>1608.55110209395</v>
      </c>
      <c r="U6590" s="3">
        <v>5796.4916</v>
      </c>
    </row>
    <row r="6591">
      <c r="A6591" s="10" t="str">
        <f t="shared" si="1"/>
        <v>Sudan2019</v>
      </c>
      <c r="B6591" s="1" t="s">
        <v>193</v>
      </c>
      <c r="C6591" s="3">
        <v>2019.0</v>
      </c>
      <c r="D6591" s="3">
        <v>0.0</v>
      </c>
      <c r="E6591" s="3">
        <v>0.0</v>
      </c>
      <c r="F6591" s="2"/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3">
        <v>0.0</v>
      </c>
      <c r="U6591" s="3">
        <v>0.0</v>
      </c>
    </row>
    <row r="6592">
      <c r="A6592" s="10" t="str">
        <f t="shared" si="1"/>
        <v>Suriname2019</v>
      </c>
      <c r="B6592" s="1" t="s">
        <v>194</v>
      </c>
      <c r="C6592" s="3">
        <v>2019.0</v>
      </c>
      <c r="D6592" s="3">
        <v>22.52</v>
      </c>
      <c r="E6592" s="3">
        <v>71.56</v>
      </c>
      <c r="F6592" s="2"/>
      <c r="G6592" s="3">
        <v>0.29</v>
      </c>
      <c r="H6592" s="3">
        <v>1711.45</v>
      </c>
      <c r="I6592" s="3">
        <v>1460.97</v>
      </c>
      <c r="J6592" s="2"/>
      <c r="K6592" s="3">
        <v>3697.37</v>
      </c>
      <c r="L6592" s="3">
        <v>32.18</v>
      </c>
      <c r="M6592" s="3">
        <v>39.38</v>
      </c>
      <c r="N6592" s="3">
        <v>11.36</v>
      </c>
      <c r="O6592" s="3">
        <v>2.54</v>
      </c>
      <c r="P6592" s="3">
        <v>0.68</v>
      </c>
      <c r="Q6592" s="3">
        <v>4.77</v>
      </c>
      <c r="R6592" s="3">
        <v>47.04</v>
      </c>
      <c r="S6592" s="3">
        <v>9.51</v>
      </c>
      <c r="T6592" s="3">
        <v>2103.48360244612</v>
      </c>
      <c r="U6592" s="3">
        <v>5417.9202</v>
      </c>
    </row>
    <row r="6593">
      <c r="A6593" s="10" t="str">
        <f t="shared" si="1"/>
        <v>Slovak Republic2019</v>
      </c>
      <c r="B6593" s="1" t="s">
        <v>182</v>
      </c>
      <c r="C6593" s="3">
        <v>2019.0</v>
      </c>
      <c r="D6593" s="3">
        <v>9.89</v>
      </c>
      <c r="E6593" s="3">
        <v>76.4</v>
      </c>
      <c r="F6593" s="3">
        <v>1.457279</v>
      </c>
      <c r="G6593" s="3">
        <v>0.08</v>
      </c>
      <c r="H6593" s="3">
        <v>90908.11</v>
      </c>
      <c r="I6593" s="3">
        <v>89909.09</v>
      </c>
      <c r="J6593" s="3">
        <v>0.39</v>
      </c>
      <c r="K6593" s="3">
        <v>105080.0</v>
      </c>
      <c r="L6593" s="3">
        <v>44.36</v>
      </c>
      <c r="M6593" s="3">
        <v>32.04</v>
      </c>
      <c r="N6593" s="3">
        <v>16.88</v>
      </c>
      <c r="O6593" s="3">
        <v>6.51</v>
      </c>
      <c r="P6593" s="3">
        <v>30.26</v>
      </c>
      <c r="Q6593" s="3">
        <v>52.97</v>
      </c>
      <c r="R6593" s="3">
        <v>14.04</v>
      </c>
      <c r="S6593" s="3">
        <v>2.6</v>
      </c>
      <c r="T6593" s="3">
        <v>2757.04652498335</v>
      </c>
      <c r="U6593" s="3">
        <v>2192.1061</v>
      </c>
    </row>
    <row r="6594">
      <c r="A6594" s="10" t="str">
        <f t="shared" si="1"/>
        <v>Slovenia2019</v>
      </c>
      <c r="B6594" s="1" t="s">
        <v>183</v>
      </c>
      <c r="C6594" s="3">
        <v>2019.0</v>
      </c>
      <c r="D6594" s="3">
        <v>15.14</v>
      </c>
      <c r="E6594" s="3">
        <v>69.23</v>
      </c>
      <c r="F6594" s="3">
        <v>1.629788</v>
      </c>
      <c r="G6594" s="3">
        <v>0.07</v>
      </c>
      <c r="H6594" s="3">
        <v>38162.05</v>
      </c>
      <c r="I6594" s="3">
        <v>37574.59</v>
      </c>
      <c r="J6594" s="3">
        <v>8.46</v>
      </c>
      <c r="K6594" s="3">
        <v>54174.23</v>
      </c>
      <c r="L6594" s="3">
        <v>24.38</v>
      </c>
      <c r="M6594" s="3">
        <v>44.85</v>
      </c>
      <c r="N6594" s="3">
        <v>25.04</v>
      </c>
      <c r="O6594" s="3">
        <v>5.51</v>
      </c>
      <c r="P6594" s="3">
        <v>25.93</v>
      </c>
      <c r="Q6594" s="3">
        <v>49.23</v>
      </c>
      <c r="R6594" s="3">
        <v>20.63</v>
      </c>
      <c r="S6594" s="3">
        <v>3.91</v>
      </c>
      <c r="T6594" s="3">
        <v>1867.37222740953</v>
      </c>
      <c r="U6594" s="3">
        <v>1339.6625</v>
      </c>
    </row>
    <row r="6595">
      <c r="A6595" s="10" t="str">
        <f t="shared" si="1"/>
        <v>Sweden2019</v>
      </c>
      <c r="B6595" s="1" t="s">
        <v>195</v>
      </c>
      <c r="C6595" s="3">
        <v>2019.0</v>
      </c>
      <c r="D6595" s="3">
        <v>24.96</v>
      </c>
      <c r="E6595" s="3">
        <v>66.97</v>
      </c>
      <c r="F6595" s="3">
        <v>1.724771</v>
      </c>
      <c r="G6595" s="3">
        <v>0.04</v>
      </c>
      <c r="H6595" s="3">
        <v>158958.87</v>
      </c>
      <c r="I6595" s="3">
        <v>160568.11</v>
      </c>
      <c r="J6595" s="3">
        <v>3.55</v>
      </c>
      <c r="K6595" s="3">
        <v>530884.0</v>
      </c>
      <c r="L6595" s="3">
        <v>30.78</v>
      </c>
      <c r="M6595" s="3">
        <v>36.19</v>
      </c>
      <c r="N6595" s="3">
        <v>16.3</v>
      </c>
      <c r="O6595" s="3">
        <v>12.38</v>
      </c>
      <c r="P6595" s="3">
        <v>31.3</v>
      </c>
      <c r="Q6595" s="3">
        <v>34.58</v>
      </c>
      <c r="R6595" s="3">
        <v>24.32</v>
      </c>
      <c r="S6595" s="3">
        <v>5.99</v>
      </c>
      <c r="T6595" s="3">
        <v>2080.53699498447</v>
      </c>
      <c r="U6595" s="3">
        <v>1248.9368</v>
      </c>
    </row>
    <row r="6596">
      <c r="A6596" s="10" t="str">
        <f t="shared" si="1"/>
        <v>Eswatini2019</v>
      </c>
      <c r="B6596" s="1" t="s">
        <v>76</v>
      </c>
      <c r="C6596" s="3">
        <v>2019.0</v>
      </c>
      <c r="D6596" s="3">
        <v>37.12</v>
      </c>
      <c r="E6596" s="3">
        <v>62.8</v>
      </c>
      <c r="F6596" s="3">
        <v>-0.001137</v>
      </c>
      <c r="G6596" s="3">
        <v>0.35</v>
      </c>
      <c r="H6596" s="3">
        <v>1832.44</v>
      </c>
      <c r="I6596" s="3">
        <v>2001.64</v>
      </c>
      <c r="J6596" s="3">
        <v>2.7</v>
      </c>
      <c r="K6596" s="3">
        <v>4471.6</v>
      </c>
      <c r="L6596" s="3">
        <v>16.23</v>
      </c>
      <c r="M6596" s="3">
        <v>46.57</v>
      </c>
      <c r="N6596" s="3">
        <v>28.02</v>
      </c>
      <c r="O6596" s="3">
        <v>7.48</v>
      </c>
      <c r="P6596" s="3">
        <v>2.06</v>
      </c>
      <c r="Q6596" s="3">
        <v>20.49</v>
      </c>
      <c r="R6596" s="3">
        <v>73.17</v>
      </c>
      <c r="S6596" s="3">
        <v>4.25</v>
      </c>
      <c r="T6596" s="3">
        <v>0.0</v>
      </c>
      <c r="U6596" s="3">
        <v>3247.3052</v>
      </c>
    </row>
    <row r="6597">
      <c r="A6597" s="10" t="str">
        <f t="shared" si="1"/>
        <v>Seychelles2019</v>
      </c>
      <c r="B6597" s="1" t="s">
        <v>179</v>
      </c>
      <c r="C6597" s="3">
        <v>2019.0</v>
      </c>
      <c r="D6597" s="3">
        <v>77.7</v>
      </c>
      <c r="E6597" s="3">
        <v>79.0</v>
      </c>
      <c r="F6597" s="2"/>
      <c r="G6597" s="3">
        <v>0.08</v>
      </c>
      <c r="H6597" s="3">
        <v>1437.74</v>
      </c>
      <c r="I6597" s="3">
        <v>824.04</v>
      </c>
      <c r="J6597" s="3">
        <v>-11.62</v>
      </c>
      <c r="K6597" s="3">
        <v>1703.39</v>
      </c>
      <c r="L6597" s="3">
        <v>14.78</v>
      </c>
      <c r="M6597" s="3">
        <v>64.22</v>
      </c>
      <c r="N6597" s="3">
        <v>9.41</v>
      </c>
      <c r="O6597" s="3">
        <v>11.3</v>
      </c>
      <c r="P6597" s="3">
        <v>0.69</v>
      </c>
      <c r="Q6597" s="3">
        <v>88.5</v>
      </c>
      <c r="R6597" s="3">
        <v>2.55</v>
      </c>
      <c r="S6597" s="3">
        <v>7.81</v>
      </c>
      <c r="T6597" s="3">
        <v>2090.74422813956</v>
      </c>
      <c r="U6597" s="3">
        <v>2912.8866</v>
      </c>
    </row>
    <row r="6598">
      <c r="A6598" s="10" t="str">
        <f t="shared" si="1"/>
        <v>Syrian Arab Republic2019</v>
      </c>
      <c r="B6598" s="1" t="s">
        <v>197</v>
      </c>
      <c r="C6598" s="3">
        <v>2019.0</v>
      </c>
      <c r="D6598" s="3">
        <v>0.0</v>
      </c>
      <c r="E6598" s="3">
        <v>0.0</v>
      </c>
      <c r="F6598" s="2"/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3">
        <v>0.0</v>
      </c>
      <c r="U6598" s="3">
        <v>0.0</v>
      </c>
    </row>
    <row r="6599">
      <c r="A6599" s="10" t="str">
        <f t="shared" si="1"/>
        <v>Turks and Caicos Islands2019</v>
      </c>
      <c r="B6599" s="1" t="s">
        <v>207</v>
      </c>
      <c r="C6599" s="3">
        <v>2019.0</v>
      </c>
      <c r="D6599" s="3">
        <v>0.0</v>
      </c>
      <c r="E6599" s="3">
        <v>0.0</v>
      </c>
      <c r="F6599" s="2"/>
      <c r="G6599" s="2"/>
      <c r="H6599" s="2"/>
      <c r="I6599" s="2"/>
      <c r="J6599" s="2"/>
      <c r="K6599" s="3">
        <v>1197.42</v>
      </c>
      <c r="L6599" s="2"/>
      <c r="M6599" s="2"/>
      <c r="N6599" s="2"/>
      <c r="O6599" s="2"/>
      <c r="P6599" s="2"/>
      <c r="Q6599" s="2"/>
      <c r="R6599" s="2"/>
      <c r="S6599" s="2"/>
      <c r="T6599" s="3">
        <v>0.0</v>
      </c>
      <c r="U6599" s="3">
        <v>0.0</v>
      </c>
    </row>
    <row r="6600">
      <c r="A6600" s="10" t="str">
        <f t="shared" si="1"/>
        <v>Chad2019</v>
      </c>
      <c r="B6600" s="1" t="s">
        <v>54</v>
      </c>
      <c r="C6600" s="3">
        <v>2019.0</v>
      </c>
      <c r="D6600" s="3">
        <v>0.0</v>
      </c>
      <c r="E6600" s="3">
        <v>0.0</v>
      </c>
      <c r="F6600" s="2"/>
      <c r="G6600" s="2"/>
      <c r="H6600" s="2"/>
      <c r="I6600" s="2"/>
      <c r="J6600" s="3">
        <v>-1.09</v>
      </c>
      <c r="K6600" s="3">
        <v>11314.95</v>
      </c>
      <c r="L6600" s="2"/>
      <c r="M6600" s="2"/>
      <c r="N6600" s="2"/>
      <c r="O6600" s="2"/>
      <c r="P6600" s="2"/>
      <c r="Q6600" s="2"/>
      <c r="R6600" s="2"/>
      <c r="S6600" s="2"/>
      <c r="T6600" s="3">
        <v>0.0</v>
      </c>
      <c r="U6600" s="3">
        <v>0.0</v>
      </c>
    </row>
    <row r="6601">
      <c r="A6601" s="10" t="str">
        <f t="shared" si="1"/>
        <v>Togo2019</v>
      </c>
      <c r="B6601" s="1" t="s">
        <v>201</v>
      </c>
      <c r="C6601" s="3">
        <v>2019.0</v>
      </c>
      <c r="D6601" s="3">
        <v>47.93</v>
      </c>
      <c r="E6601" s="3">
        <v>62.14</v>
      </c>
      <c r="F6601" s="3">
        <v>-0.99273</v>
      </c>
      <c r="G6601" s="3">
        <v>0.08</v>
      </c>
      <c r="H6601" s="3">
        <v>1844.42</v>
      </c>
      <c r="I6601" s="3">
        <v>917.08</v>
      </c>
      <c r="J6601" s="3">
        <v>-11.53</v>
      </c>
      <c r="K6601" s="3">
        <v>5490.27</v>
      </c>
      <c r="L6601" s="3">
        <v>20.08</v>
      </c>
      <c r="M6601" s="3">
        <v>42.06</v>
      </c>
      <c r="N6601" s="3">
        <v>31.34</v>
      </c>
      <c r="O6601" s="3">
        <v>6.53</v>
      </c>
      <c r="P6601" s="3">
        <v>8.91</v>
      </c>
      <c r="Q6601" s="3">
        <v>42.81</v>
      </c>
      <c r="R6601" s="3">
        <v>22.43</v>
      </c>
      <c r="S6601" s="3">
        <v>25.86</v>
      </c>
      <c r="T6601" s="3">
        <v>1460.49907934275</v>
      </c>
      <c r="U6601" s="3">
        <v>1119.3839</v>
      </c>
    </row>
    <row r="6602">
      <c r="A6602" s="10" t="str">
        <f t="shared" si="1"/>
        <v>Thailand2019</v>
      </c>
      <c r="B6602" s="1" t="s">
        <v>199</v>
      </c>
      <c r="C6602" s="3">
        <v>2019.0</v>
      </c>
      <c r="D6602" s="3">
        <v>21.24</v>
      </c>
      <c r="E6602" s="3">
        <v>57.46</v>
      </c>
      <c r="F6602" s="3">
        <v>1.128318</v>
      </c>
      <c r="G6602" s="3">
        <v>0.06</v>
      </c>
      <c r="H6602" s="3">
        <v>216804.76</v>
      </c>
      <c r="I6602" s="3">
        <v>233674.44</v>
      </c>
      <c r="J6602" s="3">
        <v>9.14</v>
      </c>
      <c r="K6602" s="3">
        <v>543549.0</v>
      </c>
      <c r="L6602" s="3">
        <v>34.52</v>
      </c>
      <c r="M6602" s="3">
        <v>22.94</v>
      </c>
      <c r="N6602" s="3">
        <v>27.75</v>
      </c>
      <c r="O6602" s="3">
        <v>14.77</v>
      </c>
      <c r="P6602" s="3">
        <v>35.87</v>
      </c>
      <c r="Q6602" s="3">
        <v>35.42</v>
      </c>
      <c r="R6602" s="3">
        <v>22.33</v>
      </c>
      <c r="S6602" s="3">
        <v>6.37</v>
      </c>
      <c r="T6602" s="3">
        <v>2199.27451133125</v>
      </c>
      <c r="U6602" s="3">
        <v>1388.0444</v>
      </c>
    </row>
    <row r="6603">
      <c r="A6603" s="10" t="str">
        <f t="shared" si="1"/>
        <v>Turkmenistan2019</v>
      </c>
      <c r="B6603" s="1" t="s">
        <v>206</v>
      </c>
      <c r="C6603" s="3">
        <v>2019.0</v>
      </c>
      <c r="D6603" s="3">
        <v>0.0</v>
      </c>
      <c r="E6603" s="3">
        <v>0.0</v>
      </c>
      <c r="F6603" s="3">
        <v>-0.909613</v>
      </c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3">
        <v>0.0</v>
      </c>
      <c r="U6603" s="3">
        <v>0.0</v>
      </c>
    </row>
    <row r="6604">
      <c r="A6604" s="10" t="str">
        <f t="shared" si="1"/>
        <v>Timor-Leste2019</v>
      </c>
      <c r="B6604" s="1" t="s">
        <v>200</v>
      </c>
      <c r="C6604" s="3">
        <v>2019.0</v>
      </c>
      <c r="D6604" s="3">
        <v>0.0</v>
      </c>
      <c r="E6604" s="3">
        <v>0.0</v>
      </c>
      <c r="F6604" s="2"/>
      <c r="G6604" s="2"/>
      <c r="H6604" s="2"/>
      <c r="I6604" s="2"/>
      <c r="J6604" s="3">
        <v>-27.38</v>
      </c>
      <c r="K6604" s="3">
        <v>2017.92</v>
      </c>
      <c r="L6604" s="2"/>
      <c r="M6604" s="2"/>
      <c r="N6604" s="2"/>
      <c r="O6604" s="2"/>
      <c r="P6604" s="2"/>
      <c r="Q6604" s="2"/>
      <c r="R6604" s="2"/>
      <c r="S6604" s="2"/>
      <c r="T6604" s="3">
        <v>0.0</v>
      </c>
      <c r="U6604" s="3">
        <v>0.0</v>
      </c>
    </row>
    <row r="6605">
      <c r="A6605" s="10" t="str">
        <f t="shared" si="1"/>
        <v>Tonga2019</v>
      </c>
      <c r="B6605" s="1" t="s">
        <v>202</v>
      </c>
      <c r="C6605" s="3">
        <v>2019.0</v>
      </c>
      <c r="D6605" s="3">
        <v>0.0</v>
      </c>
      <c r="E6605" s="3">
        <v>0.0</v>
      </c>
      <c r="F6605" s="2"/>
      <c r="G6605" s="2"/>
      <c r="H6605" s="2"/>
      <c r="I6605" s="2"/>
      <c r="J6605" s="3">
        <v>-45.51</v>
      </c>
      <c r="K6605" s="3">
        <v>512.35</v>
      </c>
      <c r="L6605" s="2"/>
      <c r="M6605" s="2"/>
      <c r="N6605" s="2"/>
      <c r="O6605" s="2"/>
      <c r="P6605" s="2"/>
      <c r="Q6605" s="2"/>
      <c r="R6605" s="2"/>
      <c r="S6605" s="2"/>
      <c r="T6605" s="3">
        <v>0.0</v>
      </c>
      <c r="U6605" s="3">
        <v>0.0</v>
      </c>
    </row>
    <row r="6606">
      <c r="A6606" s="10" t="str">
        <f t="shared" si="1"/>
        <v>Trinidad and Tobago2019</v>
      </c>
      <c r="B6606" s="1" t="s">
        <v>203</v>
      </c>
      <c r="C6606" s="3">
        <v>2019.0</v>
      </c>
      <c r="D6606" s="3">
        <v>0.0</v>
      </c>
      <c r="E6606" s="3">
        <v>0.0</v>
      </c>
      <c r="F6606" s="3">
        <v>0.036649</v>
      </c>
      <c r="G6606" s="2"/>
      <c r="H6606" s="2"/>
      <c r="I6606" s="2"/>
      <c r="J6606" s="2"/>
      <c r="K6606" s="3">
        <v>24269.71</v>
      </c>
      <c r="L6606" s="2"/>
      <c r="M6606" s="2"/>
      <c r="N6606" s="2"/>
      <c r="O6606" s="2"/>
      <c r="P6606" s="2"/>
      <c r="Q6606" s="2"/>
      <c r="R6606" s="2"/>
      <c r="S6606" s="2"/>
      <c r="T6606" s="3">
        <v>1684.9728651155</v>
      </c>
      <c r="U6606" s="3">
        <v>0.0</v>
      </c>
    </row>
    <row r="6607">
      <c r="A6607" s="10" t="str">
        <f t="shared" si="1"/>
        <v>Tunisia2019</v>
      </c>
      <c r="B6607" s="1" t="s">
        <v>204</v>
      </c>
      <c r="C6607" s="3">
        <v>2019.0</v>
      </c>
      <c r="D6607" s="3">
        <v>19.04</v>
      </c>
      <c r="E6607" s="3">
        <v>62.28</v>
      </c>
      <c r="F6607" s="3">
        <v>0.363882</v>
      </c>
      <c r="G6607" s="3">
        <v>0.16</v>
      </c>
      <c r="H6607" s="3">
        <v>21573.85</v>
      </c>
      <c r="I6607" s="3">
        <v>14944.09</v>
      </c>
      <c r="J6607" s="3">
        <v>-10.78</v>
      </c>
      <c r="K6607" s="3">
        <v>38796.69</v>
      </c>
      <c r="L6607" s="3">
        <v>25.16</v>
      </c>
      <c r="M6607" s="3">
        <v>37.12</v>
      </c>
      <c r="N6607" s="3">
        <v>29.43</v>
      </c>
      <c r="O6607" s="3">
        <v>7.97</v>
      </c>
      <c r="P6607" s="3">
        <v>22.82</v>
      </c>
      <c r="Q6607" s="3">
        <v>48.4</v>
      </c>
      <c r="R6607" s="3">
        <v>19.84</v>
      </c>
      <c r="S6607" s="3">
        <v>8.86</v>
      </c>
      <c r="T6607" s="3">
        <v>1864.59957983707</v>
      </c>
      <c r="U6607" s="3">
        <v>1506.1082</v>
      </c>
    </row>
    <row r="6608">
      <c r="A6608" s="10" t="str">
        <f t="shared" si="1"/>
        <v>Turkiye2019</v>
      </c>
      <c r="B6608" s="1" t="s">
        <v>205</v>
      </c>
      <c r="C6608" s="3">
        <v>2019.0</v>
      </c>
      <c r="D6608" s="3">
        <v>19.78</v>
      </c>
      <c r="E6608" s="3">
        <v>42.73</v>
      </c>
      <c r="F6608" s="3">
        <v>0.601105</v>
      </c>
      <c r="G6608" s="3">
        <v>0.03</v>
      </c>
      <c r="H6608" s="3">
        <v>210343.46</v>
      </c>
      <c r="I6608" s="3">
        <v>180835.91</v>
      </c>
      <c r="J6608" s="3">
        <v>2.8</v>
      </c>
      <c r="K6608" s="3">
        <v>761425.0</v>
      </c>
      <c r="L6608" s="3">
        <v>23.31</v>
      </c>
      <c r="M6608" s="3">
        <v>19.42</v>
      </c>
      <c r="N6608" s="3">
        <v>33.23</v>
      </c>
      <c r="O6608" s="3">
        <v>10.74</v>
      </c>
      <c r="P6608" s="3">
        <v>20.99</v>
      </c>
      <c r="Q6608" s="3">
        <v>47.46</v>
      </c>
      <c r="R6608" s="3">
        <v>23.23</v>
      </c>
      <c r="S6608" s="3">
        <v>6.81</v>
      </c>
      <c r="T6608" s="3">
        <v>1664.17901731699</v>
      </c>
      <c r="U6608" s="3">
        <v>1081.0559</v>
      </c>
    </row>
    <row r="6609">
      <c r="A6609" s="10" t="str">
        <f t="shared" si="1"/>
        <v>Tuvalu2019</v>
      </c>
      <c r="B6609" s="1" t="s">
        <v>208</v>
      </c>
      <c r="C6609" s="3">
        <v>2019.0</v>
      </c>
      <c r="D6609" s="3">
        <v>0.0</v>
      </c>
      <c r="E6609" s="3">
        <v>0.0</v>
      </c>
      <c r="F6609" s="2"/>
      <c r="G6609" s="2"/>
      <c r="H6609" s="2"/>
      <c r="I6609" s="2"/>
      <c r="J6609" s="2"/>
      <c r="K6609" s="3">
        <v>47.27</v>
      </c>
      <c r="L6609" s="2"/>
      <c r="M6609" s="2"/>
      <c r="N6609" s="2"/>
      <c r="O6609" s="2"/>
      <c r="P6609" s="2"/>
      <c r="Q6609" s="2"/>
      <c r="R6609" s="2"/>
      <c r="S6609" s="2"/>
      <c r="T6609" s="3">
        <v>0.0</v>
      </c>
      <c r="U6609" s="3">
        <v>0.0</v>
      </c>
    </row>
    <row r="6610">
      <c r="A6610" s="10" t="str">
        <f t="shared" si="1"/>
        <v>Tanzania2019</v>
      </c>
      <c r="B6610" s="1" t="s">
        <v>198</v>
      </c>
      <c r="C6610" s="3">
        <v>2019.0</v>
      </c>
      <c r="D6610" s="3">
        <v>0.0</v>
      </c>
      <c r="E6610" s="3">
        <v>0.0</v>
      </c>
      <c r="F6610" s="3">
        <v>-0.80374</v>
      </c>
      <c r="G6610" s="2"/>
      <c r="H6610" s="2"/>
      <c r="I6610" s="2"/>
      <c r="J6610" s="2"/>
      <c r="K6610" s="3">
        <v>63177.07</v>
      </c>
      <c r="L6610" s="2"/>
      <c r="M6610" s="2"/>
      <c r="N6610" s="2"/>
      <c r="O6610" s="2"/>
      <c r="P6610" s="2"/>
      <c r="Q6610" s="2"/>
      <c r="R6610" s="2"/>
      <c r="S6610" s="2"/>
      <c r="T6610" s="3">
        <v>1929.93817198693</v>
      </c>
      <c r="U6610" s="3">
        <v>0.0</v>
      </c>
    </row>
    <row r="6611">
      <c r="A6611" s="10" t="str">
        <f t="shared" si="1"/>
        <v>Uganda2019</v>
      </c>
      <c r="B6611" s="1" t="s">
        <v>209</v>
      </c>
      <c r="C6611" s="3">
        <v>2019.0</v>
      </c>
      <c r="D6611" s="3">
        <v>0.0</v>
      </c>
      <c r="E6611" s="3">
        <v>0.0</v>
      </c>
      <c r="F6611" s="3">
        <v>-0.585248</v>
      </c>
      <c r="G6611" s="2"/>
      <c r="H6611" s="2"/>
      <c r="I6611" s="2"/>
      <c r="J6611" s="3">
        <v>-5.17</v>
      </c>
      <c r="K6611" s="3">
        <v>35165.16</v>
      </c>
      <c r="L6611" s="2"/>
      <c r="M6611" s="2"/>
      <c r="N6611" s="2"/>
      <c r="O6611" s="2"/>
      <c r="P6611" s="2"/>
      <c r="Q6611" s="2"/>
      <c r="R6611" s="2"/>
      <c r="S6611" s="2"/>
      <c r="T6611" s="3">
        <v>1422.74420366173</v>
      </c>
      <c r="U6611" s="3">
        <v>0.0</v>
      </c>
    </row>
    <row r="6612">
      <c r="A6612" s="10" t="str">
        <f t="shared" si="1"/>
        <v>Ukraine2019</v>
      </c>
      <c r="B6612" s="1" t="s">
        <v>210</v>
      </c>
      <c r="C6612" s="3">
        <v>2019.0</v>
      </c>
      <c r="D6612" s="3">
        <v>0.0</v>
      </c>
      <c r="E6612" s="3">
        <v>0.0</v>
      </c>
      <c r="F6612" s="3">
        <v>0.263437</v>
      </c>
      <c r="G6612" s="2"/>
      <c r="H6612" s="2"/>
      <c r="I6612" s="2"/>
      <c r="J6612" s="3">
        <v>-7.83</v>
      </c>
      <c r="K6612" s="3">
        <v>153781.0</v>
      </c>
      <c r="L6612" s="2"/>
      <c r="M6612" s="2"/>
      <c r="N6612" s="2"/>
      <c r="O6612" s="2"/>
      <c r="P6612" s="2"/>
      <c r="Q6612" s="2"/>
      <c r="R6612" s="2"/>
      <c r="S6612" s="2"/>
      <c r="T6612" s="3">
        <v>1889.78413397946</v>
      </c>
      <c r="U6612" s="3">
        <v>0.0</v>
      </c>
    </row>
    <row r="6613">
      <c r="A6613" s="10" t="str">
        <f t="shared" si="1"/>
        <v>Uruguay2019</v>
      </c>
      <c r="B6613" s="1" t="s">
        <v>214</v>
      </c>
      <c r="C6613" s="3">
        <v>2019.0</v>
      </c>
      <c r="D6613" s="3">
        <v>80.84</v>
      </c>
      <c r="E6613" s="3">
        <v>58.23</v>
      </c>
      <c r="F6613" s="3">
        <v>-0.002587</v>
      </c>
      <c r="G6613" s="3">
        <v>0.11</v>
      </c>
      <c r="H6613" s="3">
        <v>8313.65</v>
      </c>
      <c r="I6613" s="3">
        <v>7816.03</v>
      </c>
      <c r="J6613" s="3">
        <v>2.42</v>
      </c>
      <c r="K6613" s="3">
        <v>56045.91</v>
      </c>
      <c r="L6613" s="3">
        <v>22.85</v>
      </c>
      <c r="M6613" s="3">
        <v>35.38</v>
      </c>
      <c r="N6613" s="3">
        <v>22.45</v>
      </c>
      <c r="O6613" s="3">
        <v>19.32</v>
      </c>
      <c r="P6613" s="3">
        <v>2.75</v>
      </c>
      <c r="Q6613" s="3">
        <v>15.83</v>
      </c>
      <c r="R6613" s="3">
        <v>22.42</v>
      </c>
      <c r="S6613" s="3">
        <v>59.0</v>
      </c>
      <c r="T6613" s="3">
        <v>1696.33401489782</v>
      </c>
      <c r="U6613" s="3">
        <v>2370.5845</v>
      </c>
    </row>
    <row r="6614">
      <c r="A6614" s="10" t="str">
        <f t="shared" si="1"/>
        <v>United States2019</v>
      </c>
      <c r="B6614" s="1" t="s">
        <v>213</v>
      </c>
      <c r="C6614" s="3">
        <v>2019.0</v>
      </c>
      <c r="D6614" s="3">
        <v>23.68</v>
      </c>
      <c r="E6614" s="3">
        <v>71.62</v>
      </c>
      <c r="F6614" s="3">
        <v>1.576081</v>
      </c>
      <c r="G6614" s="3">
        <v>0.05</v>
      </c>
      <c r="H6614" s="3">
        <v>2567492.2</v>
      </c>
      <c r="I6614" s="3">
        <v>1644276.22</v>
      </c>
      <c r="J6614" s="3">
        <v>-2.85</v>
      </c>
      <c r="K6614" s="3">
        <v>2.14332E7</v>
      </c>
      <c r="L6614" s="3">
        <v>34.64</v>
      </c>
      <c r="M6614" s="3">
        <v>36.98</v>
      </c>
      <c r="N6614" s="3">
        <v>15.24</v>
      </c>
      <c r="O6614" s="3">
        <v>8.72</v>
      </c>
      <c r="P6614" s="3">
        <v>32.15</v>
      </c>
      <c r="Q6614" s="3">
        <v>26.17</v>
      </c>
      <c r="R6614" s="3">
        <v>18.87</v>
      </c>
      <c r="S6614" s="3">
        <v>12.22</v>
      </c>
      <c r="T6614" s="3">
        <v>2386.46643182933</v>
      </c>
      <c r="U6614" s="3">
        <v>1267.0528</v>
      </c>
    </row>
    <row r="6615">
      <c r="A6615" s="10" t="str">
        <f t="shared" si="1"/>
        <v>St. Vincent and the Grenadines2019</v>
      </c>
      <c r="B6615" s="1" t="s">
        <v>192</v>
      </c>
      <c r="C6615" s="3">
        <v>2019.0</v>
      </c>
      <c r="D6615" s="3">
        <v>71.82</v>
      </c>
      <c r="E6615" s="3">
        <v>74.37</v>
      </c>
      <c r="F6615" s="2"/>
      <c r="G6615" s="3">
        <v>0.24</v>
      </c>
      <c r="H6615" s="3">
        <v>335.23</v>
      </c>
      <c r="I6615" s="3">
        <v>38.16</v>
      </c>
      <c r="J6615" s="2"/>
      <c r="K6615" s="3">
        <v>824.72</v>
      </c>
      <c r="L6615" s="3">
        <v>17.05</v>
      </c>
      <c r="M6615" s="3">
        <v>57.32</v>
      </c>
      <c r="N6615" s="3">
        <v>14.6</v>
      </c>
      <c r="O6615" s="3">
        <v>11.03</v>
      </c>
      <c r="P6615" s="3">
        <v>7.95</v>
      </c>
      <c r="Q6615" s="3">
        <v>36.16</v>
      </c>
      <c r="R6615" s="3">
        <v>37.4</v>
      </c>
      <c r="S6615" s="3">
        <v>18.49</v>
      </c>
      <c r="T6615" s="3">
        <v>1651.52185770982</v>
      </c>
      <c r="U6615" s="3">
        <v>2297.0911</v>
      </c>
    </row>
    <row r="6616">
      <c r="A6616" s="10" t="str">
        <f t="shared" si="1"/>
        <v>Venezuela, RB2019</v>
      </c>
      <c r="B6616" s="1" t="s">
        <v>216</v>
      </c>
      <c r="C6616" s="3">
        <v>2019.0</v>
      </c>
      <c r="D6616" s="3">
        <v>0.0</v>
      </c>
      <c r="E6616" s="3">
        <v>0.0</v>
      </c>
      <c r="F6616" s="3">
        <v>-1.432195</v>
      </c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3">
        <v>0.0</v>
      </c>
      <c r="U6616" s="3">
        <v>0.0</v>
      </c>
    </row>
    <row r="6617">
      <c r="A6617" s="10" t="str">
        <f t="shared" si="1"/>
        <v>Vietnam2019</v>
      </c>
      <c r="B6617" s="1" t="s">
        <v>217</v>
      </c>
      <c r="C6617" s="3">
        <v>2019.0</v>
      </c>
      <c r="D6617" s="3">
        <v>13.87</v>
      </c>
      <c r="E6617" s="3">
        <v>58.17</v>
      </c>
      <c r="F6617" s="3">
        <v>0.04444</v>
      </c>
      <c r="G6617" s="3">
        <v>0.09</v>
      </c>
      <c r="H6617" s="3">
        <v>253442.02</v>
      </c>
      <c r="I6617" s="3">
        <v>264610.32</v>
      </c>
      <c r="J6617" s="3">
        <v>3.19</v>
      </c>
      <c r="K6617" s="3">
        <v>261921.0</v>
      </c>
      <c r="L6617" s="3">
        <v>42.51</v>
      </c>
      <c r="M6617" s="3">
        <v>15.66</v>
      </c>
      <c r="N6617" s="3">
        <v>30.03</v>
      </c>
      <c r="O6617" s="3">
        <v>10.38</v>
      </c>
      <c r="P6617" s="3">
        <v>40.45</v>
      </c>
      <c r="Q6617" s="3">
        <v>37.54</v>
      </c>
      <c r="R6617" s="3">
        <v>12.72</v>
      </c>
      <c r="S6617" s="3">
        <v>7.61</v>
      </c>
      <c r="T6617" s="3">
        <v>2537.25464953002</v>
      </c>
      <c r="U6617" s="3">
        <v>2161.4526</v>
      </c>
    </row>
    <row r="6618">
      <c r="A6618" s="10" t="str">
        <f t="shared" si="1"/>
        <v>Vanuatu2019</v>
      </c>
      <c r="B6618" s="1" t="s">
        <v>215</v>
      </c>
      <c r="C6618" s="3">
        <v>2019.0</v>
      </c>
      <c r="D6618" s="3">
        <v>0.0</v>
      </c>
      <c r="E6618" s="3">
        <v>0.0</v>
      </c>
      <c r="F6618" s="2"/>
      <c r="G6618" s="2"/>
      <c r="H6618" s="2"/>
      <c r="I6618" s="2"/>
      <c r="J6618" s="2"/>
      <c r="K6618" s="3">
        <v>934.24</v>
      </c>
      <c r="L6618" s="2"/>
      <c r="M6618" s="2"/>
      <c r="N6618" s="2"/>
      <c r="O6618" s="2"/>
      <c r="P6618" s="2"/>
      <c r="Q6618" s="2"/>
      <c r="R6618" s="2"/>
      <c r="S6618" s="2"/>
      <c r="T6618" s="3">
        <v>0.0</v>
      </c>
      <c r="U6618" s="3">
        <v>0.0</v>
      </c>
    </row>
    <row r="6619">
      <c r="A6619" s="10" t="str">
        <f t="shared" si="1"/>
        <v>World2019</v>
      </c>
      <c r="B6619" s="1" t="s">
        <v>219</v>
      </c>
      <c r="C6619" s="3">
        <v>2019.0</v>
      </c>
      <c r="D6619" s="3">
        <v>22.44</v>
      </c>
      <c r="E6619" s="3">
        <v>63.95</v>
      </c>
      <c r="F6619" s="2"/>
      <c r="G6619" s="3">
        <v>0.04</v>
      </c>
      <c r="H6619" s="3">
        <v>1.844926635E7</v>
      </c>
      <c r="I6619" s="3">
        <v>2.053835181E7</v>
      </c>
      <c r="J6619" s="3">
        <v>0.77</v>
      </c>
      <c r="K6619" s="3">
        <v>8.77346E7</v>
      </c>
      <c r="L6619" s="3">
        <v>33.1</v>
      </c>
      <c r="M6619" s="3">
        <v>30.85</v>
      </c>
      <c r="N6619" s="3">
        <v>20.55</v>
      </c>
      <c r="O6619" s="3">
        <v>13.16</v>
      </c>
      <c r="P6619" s="3">
        <v>33.15</v>
      </c>
      <c r="Q6619" s="3">
        <v>32.08</v>
      </c>
      <c r="R6619" s="3">
        <v>20.29</v>
      </c>
      <c r="S6619" s="3">
        <v>9.87</v>
      </c>
      <c r="T6619" s="3">
        <v>2093.18263374367</v>
      </c>
      <c r="U6619" s="3">
        <v>1245.6646</v>
      </c>
    </row>
    <row r="6620">
      <c r="A6620" s="10" t="str">
        <f t="shared" si="1"/>
        <v>Wallis and Futura Isl.2019</v>
      </c>
      <c r="B6620" s="1" t="s">
        <v>218</v>
      </c>
      <c r="C6620" s="3">
        <v>2019.0</v>
      </c>
      <c r="D6620" s="3">
        <v>0.0</v>
      </c>
      <c r="E6620" s="3">
        <v>0.0</v>
      </c>
      <c r="F6620" s="2"/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3">
        <v>0.0</v>
      </c>
      <c r="U6620" s="3">
        <v>0.0</v>
      </c>
    </row>
    <row r="6621">
      <c r="A6621" s="10" t="str">
        <f t="shared" si="1"/>
        <v>Samoa2019</v>
      </c>
      <c r="B6621" s="1" t="s">
        <v>174</v>
      </c>
      <c r="C6621" s="3">
        <v>2019.0</v>
      </c>
      <c r="D6621" s="3">
        <v>90.53</v>
      </c>
      <c r="E6621" s="3">
        <v>72.28</v>
      </c>
      <c r="F6621" s="2"/>
      <c r="G6621" s="3">
        <v>0.09</v>
      </c>
      <c r="H6621" s="3">
        <v>390.68</v>
      </c>
      <c r="I6621" s="3">
        <v>49.27</v>
      </c>
      <c r="J6621" s="3">
        <v>-14.61</v>
      </c>
      <c r="K6621" s="3">
        <v>852.25</v>
      </c>
      <c r="L6621" s="3">
        <v>17.81</v>
      </c>
      <c r="M6621" s="3">
        <v>54.47</v>
      </c>
      <c r="N6621" s="3">
        <v>15.8</v>
      </c>
      <c r="O6621" s="3">
        <v>11.21</v>
      </c>
      <c r="P6621" s="3">
        <v>1.45</v>
      </c>
      <c r="Q6621" s="3">
        <v>46.87</v>
      </c>
      <c r="R6621" s="3">
        <v>9.32</v>
      </c>
      <c r="S6621" s="3">
        <v>39.84</v>
      </c>
      <c r="T6621" s="3">
        <v>1579.47093359269</v>
      </c>
      <c r="U6621" s="3">
        <v>2378.9718</v>
      </c>
    </row>
    <row r="6622">
      <c r="A6622" s="10" t="str">
        <f t="shared" si="1"/>
        <v>Yemen, Rep.2019</v>
      </c>
      <c r="B6622" s="1" t="s">
        <v>220</v>
      </c>
      <c r="C6622" s="3">
        <v>2019.0</v>
      </c>
      <c r="D6622" s="3">
        <v>99.22</v>
      </c>
      <c r="E6622" s="3">
        <v>59.68</v>
      </c>
      <c r="F6622" s="3">
        <v>-1.084496</v>
      </c>
      <c r="G6622" s="3">
        <v>0.32</v>
      </c>
      <c r="H6622" s="3">
        <v>4715.96</v>
      </c>
      <c r="I6622" s="3">
        <v>23.78</v>
      </c>
      <c r="J6622" s="2"/>
      <c r="K6622" s="3">
        <v>22581.08</v>
      </c>
      <c r="L6622" s="3">
        <v>7.33</v>
      </c>
      <c r="M6622" s="3">
        <v>52.35</v>
      </c>
      <c r="N6622" s="3">
        <v>21.47</v>
      </c>
      <c r="O6622" s="3">
        <v>18.83</v>
      </c>
      <c r="P6622" s="3">
        <v>0.06</v>
      </c>
      <c r="Q6622" s="3">
        <v>0.96</v>
      </c>
      <c r="R6622" s="3">
        <v>97.6</v>
      </c>
      <c r="S6622" s="3">
        <v>1.37</v>
      </c>
      <c r="T6622" s="3">
        <v>1698.91065802401</v>
      </c>
      <c r="U6622" s="3">
        <v>9392.7102</v>
      </c>
    </row>
    <row r="6623">
      <c r="A6623" s="10" t="str">
        <f t="shared" si="1"/>
        <v>South Africa2019</v>
      </c>
      <c r="B6623" s="1" t="s">
        <v>186</v>
      </c>
      <c r="C6623" s="3">
        <v>2019.0</v>
      </c>
      <c r="D6623" s="3">
        <v>38.32</v>
      </c>
      <c r="E6623" s="3">
        <v>58.99</v>
      </c>
      <c r="F6623" s="3">
        <v>0.009188</v>
      </c>
      <c r="G6623" s="3">
        <v>0.07</v>
      </c>
      <c r="H6623" s="3">
        <v>88037.49</v>
      </c>
      <c r="I6623" s="3">
        <v>89395.99</v>
      </c>
      <c r="J6623" s="3">
        <v>0.5</v>
      </c>
      <c r="K6623" s="3">
        <v>351432.0</v>
      </c>
      <c r="L6623" s="3">
        <v>27.66</v>
      </c>
      <c r="M6623" s="3">
        <v>31.33</v>
      </c>
      <c r="N6623" s="3">
        <v>18.06</v>
      </c>
      <c r="O6623" s="3">
        <v>14.5</v>
      </c>
      <c r="P6623" s="3">
        <v>14.13</v>
      </c>
      <c r="Q6623" s="3">
        <v>22.45</v>
      </c>
      <c r="R6623" s="3">
        <v>34.3</v>
      </c>
      <c r="S6623" s="3">
        <v>28.84</v>
      </c>
      <c r="T6623" s="3">
        <v>1901.640010581</v>
      </c>
      <c r="U6623" s="3">
        <v>1101.3016</v>
      </c>
    </row>
    <row r="6624">
      <c r="A6624" s="10" t="str">
        <f t="shared" si="1"/>
        <v>Zambia2019</v>
      </c>
      <c r="B6624" s="1" t="s">
        <v>221</v>
      </c>
      <c r="C6624" s="3">
        <v>2019.0</v>
      </c>
      <c r="D6624" s="3">
        <v>12.8</v>
      </c>
      <c r="E6624" s="3">
        <v>59.69</v>
      </c>
      <c r="F6624" s="3">
        <v>-0.799123</v>
      </c>
      <c r="G6624" s="3">
        <v>0.19</v>
      </c>
      <c r="H6624" s="3">
        <v>7221.08</v>
      </c>
      <c r="I6624" s="3">
        <v>7029.1</v>
      </c>
      <c r="J6624" s="3">
        <v>0.48</v>
      </c>
      <c r="K6624" s="3">
        <v>23309.77</v>
      </c>
      <c r="L6624" s="3">
        <v>28.55</v>
      </c>
      <c r="M6624" s="3">
        <v>31.14</v>
      </c>
      <c r="N6624" s="3">
        <v>25.4</v>
      </c>
      <c r="O6624" s="3">
        <v>14.7</v>
      </c>
      <c r="P6624" s="3">
        <v>2.76</v>
      </c>
      <c r="Q6624" s="3">
        <v>6.2</v>
      </c>
      <c r="R6624" s="3">
        <v>86.06</v>
      </c>
      <c r="S6624" s="3">
        <v>4.91</v>
      </c>
      <c r="T6624" s="3">
        <v>1851.54504360573</v>
      </c>
      <c r="U6624" s="3">
        <v>5620.7888</v>
      </c>
    </row>
    <row r="6625">
      <c r="A6625" s="10" t="str">
        <f t="shared" si="1"/>
        <v>Zimbabwe2019</v>
      </c>
      <c r="B6625" s="1" t="s">
        <v>222</v>
      </c>
      <c r="C6625" s="3">
        <v>2019.0</v>
      </c>
      <c r="D6625" s="3">
        <v>45.13</v>
      </c>
      <c r="E6625" s="3">
        <v>70.62</v>
      </c>
      <c r="F6625" s="3">
        <v>-0.904069</v>
      </c>
      <c r="G6625" s="3">
        <v>0.18</v>
      </c>
      <c r="H6625" s="3">
        <v>4787.45</v>
      </c>
      <c r="I6625" s="3">
        <v>4279.38</v>
      </c>
      <c r="J6625" s="2"/>
      <c r="K6625" s="3">
        <v>21440.76</v>
      </c>
      <c r="L6625" s="3">
        <v>24.08</v>
      </c>
      <c r="M6625" s="3">
        <v>46.54</v>
      </c>
      <c r="N6625" s="3">
        <v>25.38</v>
      </c>
      <c r="O6625" s="3">
        <v>3.09</v>
      </c>
      <c r="P6625" s="3">
        <v>1.28</v>
      </c>
      <c r="Q6625" s="3">
        <v>7.76</v>
      </c>
      <c r="R6625" s="3">
        <v>46.93</v>
      </c>
      <c r="S6625" s="3">
        <v>43.99</v>
      </c>
      <c r="T6625" s="3">
        <v>1853.16367437004</v>
      </c>
      <c r="U6625" s="3">
        <v>2234.7434</v>
      </c>
    </row>
  </sheetData>
  <autoFilter ref="$A$1:$U$6625">
    <filterColumn colId="2">
      <filters>
        <filter val="2019"/>
      </filters>
    </filterColumn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2023-07-19T16:21:11Z</dcterms:created>
  <dc:creator>Apache POI</dc:creator>
</cp:coreProperties>
</file>