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randon Kim\OneDrive\Desktop\School Stuff\Steak_Cutting_Analysis\"/>
    </mc:Choice>
  </mc:AlternateContent>
  <xr:revisionPtr revIDLastSave="0" documentId="13_ncr:1_{2CA43890-8395-428C-8438-64DACDE8B4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verything one sheet" sheetId="47" r:id="rId1"/>
    <sheet name="sorted beef color " sheetId="36" r:id="rId2"/>
    <sheet name="sorted pork color " sheetId="31" r:id="rId3"/>
    <sheet name="sorted beef TBARS" sheetId="39" r:id="rId4"/>
    <sheet name="TBARS pork sorted" sheetId="52" r:id="rId5"/>
    <sheet name="pH" sheetId="45" r:id="rId6"/>
    <sheet name="display weight" sheetId="46" r:id="rId7"/>
    <sheet name="master beef color" sheetId="3" r:id="rId8"/>
    <sheet name="master pork color" sheetId="30" r:id="rId9"/>
    <sheet name="TBARS working curve 1" sheetId="40" r:id="rId10"/>
    <sheet name="TBARS working curve 2" sheetId="41" r:id="rId11"/>
    <sheet name="TBARS working curve 3" sheetId="42" r:id="rId12"/>
    <sheet name="TBARS working curve 5" sheetId="44" r:id="rId13"/>
    <sheet name="TBARS working curve 4" sheetId="43" r:id="rId14"/>
    <sheet name="Curve6" sheetId="48" r:id="rId15"/>
    <sheet name="curve7" sheetId="49" r:id="rId16"/>
    <sheet name="curve8" sheetId="50" r:id="rId17"/>
    <sheet name="curve9" sheetId="51" r:id="rId18"/>
  </sheets>
  <externalReferences>
    <externalReference r:id="rId19"/>
    <externalReference r:id="rId20"/>
  </externalReferences>
  <definedNames>
    <definedName name="_xlnm._FilterDatabase" localSheetId="6" hidden="1">'display weight'!$A$63:$H$63</definedName>
    <definedName name="_xlnm._FilterDatabase" localSheetId="7" hidden="1">'master beef color'!$A$1:$J$457</definedName>
    <definedName name="_xlnm._FilterDatabase" localSheetId="8" hidden="1">'master pork color'!$A$1:$L$337</definedName>
    <definedName name="_xlnm._FilterDatabase" localSheetId="5" hidden="1">pH!$A$1:$M$1</definedName>
    <definedName name="_xlnm._FilterDatabase" localSheetId="1" hidden="1">'sorted beef color '!$A$1:$J$1</definedName>
    <definedName name="_xlnm._FilterDatabase" localSheetId="3" hidden="1">'sorted beef TBARS'!$A$1:$K$1</definedName>
    <definedName name="_xlnm._FilterDatabase" localSheetId="2" hidden="1">'sorted pork color 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51" l="1"/>
  <c r="I24" i="51"/>
  <c r="I23" i="51"/>
  <c r="I22" i="51"/>
  <c r="I21" i="51"/>
  <c r="K14" i="51"/>
  <c r="L14" i="51" s="1"/>
  <c r="L13" i="51"/>
  <c r="K13" i="51"/>
  <c r="K12" i="51"/>
  <c r="L12" i="51" s="1"/>
  <c r="K11" i="51"/>
  <c r="L11" i="51" s="1"/>
  <c r="K10" i="51"/>
  <c r="L10" i="51" s="1"/>
  <c r="L9" i="51"/>
  <c r="K9" i="51"/>
  <c r="K8" i="51"/>
  <c r="L8" i="51" s="1"/>
  <c r="K7" i="51"/>
  <c r="L7" i="51" s="1"/>
  <c r="K6" i="51"/>
  <c r="L6" i="51" s="1"/>
  <c r="L5" i="51"/>
  <c r="K5" i="51"/>
  <c r="K4" i="51"/>
  <c r="L4" i="51" s="1"/>
  <c r="K3" i="51"/>
  <c r="L3" i="51" s="1"/>
  <c r="G29" i="50"/>
  <c r="G28" i="50"/>
  <c r="G27" i="50"/>
  <c r="G26" i="50"/>
  <c r="G25" i="50"/>
  <c r="L18" i="50"/>
  <c r="K18" i="50"/>
  <c r="L17" i="50"/>
  <c r="K17" i="50"/>
  <c r="K16" i="50"/>
  <c r="L16" i="50" s="1"/>
  <c r="L15" i="50"/>
  <c r="K15" i="50"/>
  <c r="L14" i="50"/>
  <c r="K14" i="50"/>
  <c r="L13" i="50"/>
  <c r="K13" i="50"/>
  <c r="K12" i="50"/>
  <c r="L12" i="50" s="1"/>
  <c r="L11" i="50"/>
  <c r="K11" i="50"/>
  <c r="L10" i="50"/>
  <c r="K10" i="50"/>
  <c r="L9" i="50"/>
  <c r="K9" i="50"/>
  <c r="K8" i="50"/>
  <c r="L8" i="50" s="1"/>
  <c r="L7" i="50"/>
  <c r="K7" i="50"/>
  <c r="L6" i="50"/>
  <c r="K6" i="50"/>
  <c r="L5" i="50"/>
  <c r="K5" i="50"/>
  <c r="K4" i="50"/>
  <c r="L4" i="50" s="1"/>
  <c r="L3" i="50"/>
  <c r="K3" i="50"/>
  <c r="H25" i="49"/>
  <c r="H24" i="49"/>
  <c r="H23" i="49"/>
  <c r="H22" i="49"/>
  <c r="H21" i="49"/>
  <c r="L18" i="49"/>
  <c r="K18" i="49"/>
  <c r="L17" i="49"/>
  <c r="K17" i="49"/>
  <c r="L16" i="49"/>
  <c r="K16" i="49"/>
  <c r="K15" i="49"/>
  <c r="L15" i="49" s="1"/>
  <c r="L14" i="49"/>
  <c r="K14" i="49"/>
  <c r="L13" i="49"/>
  <c r="K13" i="49"/>
  <c r="L12" i="49"/>
  <c r="K12" i="49"/>
  <c r="K11" i="49"/>
  <c r="L11" i="49" s="1"/>
  <c r="L10" i="49"/>
  <c r="K10" i="49"/>
  <c r="L9" i="49"/>
  <c r="K9" i="49"/>
  <c r="L8" i="49"/>
  <c r="K8" i="49"/>
  <c r="K7" i="49"/>
  <c r="L7" i="49" s="1"/>
  <c r="L6" i="49"/>
  <c r="K6" i="49"/>
  <c r="L5" i="49"/>
  <c r="K5" i="49"/>
  <c r="L4" i="49"/>
  <c r="K4" i="49"/>
  <c r="K3" i="49"/>
  <c r="L3" i="49" s="1"/>
  <c r="H29" i="48"/>
  <c r="H28" i="48"/>
  <c r="H27" i="48"/>
  <c r="H26" i="48"/>
  <c r="H25" i="48"/>
  <c r="K18" i="48"/>
  <c r="L18" i="48" s="1"/>
  <c r="L17" i="48"/>
  <c r="K17" i="48"/>
  <c r="L16" i="48"/>
  <c r="K16" i="48"/>
  <c r="L15" i="48"/>
  <c r="K15" i="48"/>
  <c r="K14" i="48"/>
  <c r="L14" i="48" s="1"/>
  <c r="L13" i="48"/>
  <c r="K13" i="48"/>
  <c r="L12" i="48"/>
  <c r="K12" i="48"/>
  <c r="L11" i="48"/>
  <c r="K11" i="48"/>
  <c r="K10" i="48"/>
  <c r="L10" i="48" s="1"/>
  <c r="L9" i="48"/>
  <c r="K9" i="48"/>
  <c r="L8" i="48"/>
  <c r="K8" i="48"/>
  <c r="L7" i="48"/>
  <c r="K7" i="48"/>
  <c r="K6" i="48"/>
  <c r="L6" i="48" s="1"/>
  <c r="L5" i="48"/>
  <c r="K5" i="48"/>
  <c r="L4" i="48"/>
  <c r="K4" i="48"/>
  <c r="L3" i="48"/>
  <c r="K3" i="48"/>
  <c r="E33" i="45"/>
  <c r="E38" i="45"/>
  <c r="E39" i="45"/>
  <c r="E44" i="45"/>
  <c r="E45" i="45"/>
  <c r="E50" i="45"/>
  <c r="E51" i="45"/>
  <c r="E56" i="45"/>
  <c r="E57" i="45"/>
  <c r="E2" i="45"/>
  <c r="E3" i="45"/>
  <c r="E8" i="45"/>
  <c r="E9" i="45"/>
  <c r="E14" i="45"/>
  <c r="E15" i="45"/>
  <c r="E20" i="45"/>
  <c r="E21" i="45"/>
  <c r="E26" i="45"/>
  <c r="E27" i="45"/>
  <c r="E34" i="45"/>
  <c r="E35" i="45"/>
  <c r="E40" i="45"/>
  <c r="E41" i="45"/>
  <c r="E46" i="45"/>
  <c r="E47" i="45"/>
  <c r="E52" i="45"/>
  <c r="E53" i="45"/>
  <c r="E58" i="45"/>
  <c r="E59" i="45"/>
  <c r="E4" i="45"/>
  <c r="E5" i="45"/>
  <c r="E10" i="45"/>
  <c r="E11" i="45"/>
  <c r="E16" i="45"/>
  <c r="E17" i="45"/>
  <c r="E22" i="45"/>
  <c r="E23" i="45"/>
  <c r="E28" i="45"/>
  <c r="E29" i="45"/>
  <c r="E36" i="45"/>
  <c r="E37" i="45"/>
  <c r="E42" i="45"/>
  <c r="E43" i="45"/>
  <c r="E48" i="45"/>
  <c r="E49" i="45"/>
  <c r="E54" i="45"/>
  <c r="E55" i="45"/>
  <c r="E60" i="45"/>
  <c r="E61" i="45"/>
  <c r="E6" i="45"/>
  <c r="E7" i="45"/>
  <c r="E12" i="45"/>
  <c r="E13" i="45"/>
  <c r="E18" i="45"/>
  <c r="E19" i="45"/>
  <c r="E24" i="45"/>
  <c r="E25" i="45"/>
  <c r="E30" i="45"/>
  <c r="E31" i="45"/>
  <c r="E92" i="45"/>
  <c r="E93" i="45"/>
  <c r="E98" i="45"/>
  <c r="E99" i="45"/>
  <c r="E104" i="45"/>
  <c r="E105" i="45"/>
  <c r="E110" i="45"/>
  <c r="E111" i="45"/>
  <c r="E116" i="45"/>
  <c r="E117" i="45"/>
  <c r="E62" i="45"/>
  <c r="E63" i="45"/>
  <c r="E68" i="45"/>
  <c r="E69" i="45"/>
  <c r="E74" i="45"/>
  <c r="E75" i="45"/>
  <c r="E80" i="45"/>
  <c r="E81" i="45"/>
  <c r="E86" i="45"/>
  <c r="E87" i="45"/>
  <c r="E94" i="45"/>
  <c r="E95" i="45"/>
  <c r="E100" i="45"/>
  <c r="E101" i="45"/>
  <c r="E106" i="45"/>
  <c r="E107" i="45"/>
  <c r="E112" i="45"/>
  <c r="E113" i="45"/>
  <c r="E118" i="45"/>
  <c r="E119" i="45"/>
  <c r="E64" i="45"/>
  <c r="E65" i="45"/>
  <c r="E70" i="45"/>
  <c r="E71" i="45"/>
  <c r="E76" i="45"/>
  <c r="E77" i="45"/>
  <c r="E82" i="45"/>
  <c r="E83" i="45"/>
  <c r="E88" i="45"/>
  <c r="E89" i="45"/>
  <c r="E96" i="45"/>
  <c r="E97" i="45"/>
  <c r="E102" i="45"/>
  <c r="E103" i="45"/>
  <c r="E108" i="45"/>
  <c r="E109" i="45"/>
  <c r="E114" i="45"/>
  <c r="E115" i="45"/>
  <c r="E120" i="45"/>
  <c r="E121" i="45"/>
  <c r="E66" i="45"/>
  <c r="E67" i="45"/>
  <c r="E72" i="45"/>
  <c r="E73" i="45"/>
  <c r="E78" i="45"/>
  <c r="E79" i="45"/>
  <c r="E84" i="45"/>
  <c r="E85" i="45"/>
  <c r="E90" i="45"/>
  <c r="E91" i="45"/>
  <c r="E152" i="45"/>
  <c r="E153" i="45"/>
  <c r="E158" i="45"/>
  <c r="E159" i="45"/>
  <c r="E164" i="45"/>
  <c r="E165" i="45"/>
  <c r="E170" i="45"/>
  <c r="E171" i="45"/>
  <c r="E176" i="45"/>
  <c r="E177" i="45"/>
  <c r="E122" i="45"/>
  <c r="E123" i="45"/>
  <c r="E128" i="45"/>
  <c r="E129" i="45"/>
  <c r="E134" i="45"/>
  <c r="E135" i="45"/>
  <c r="E140" i="45"/>
  <c r="E141" i="45"/>
  <c r="E146" i="45"/>
  <c r="E147" i="45"/>
  <c r="E154" i="45"/>
  <c r="E155" i="45"/>
  <c r="E160" i="45"/>
  <c r="E161" i="45"/>
  <c r="E166" i="45"/>
  <c r="E167" i="45"/>
  <c r="E172" i="45"/>
  <c r="E173" i="45"/>
  <c r="E178" i="45"/>
  <c r="E179" i="45"/>
  <c r="E124" i="45"/>
  <c r="E125" i="45"/>
  <c r="E130" i="45"/>
  <c r="E131" i="45"/>
  <c r="E136" i="45"/>
  <c r="E137" i="45"/>
  <c r="E142" i="45"/>
  <c r="E143" i="45"/>
  <c r="E148" i="45"/>
  <c r="E149" i="45"/>
  <c r="E156" i="45"/>
  <c r="E157" i="45"/>
  <c r="E162" i="45"/>
  <c r="E163" i="45"/>
  <c r="E168" i="45"/>
  <c r="E169" i="45"/>
  <c r="E174" i="45"/>
  <c r="E175" i="45"/>
  <c r="E180" i="45"/>
  <c r="E181" i="45"/>
  <c r="E126" i="45"/>
  <c r="E127" i="45"/>
  <c r="E144" i="45"/>
  <c r="E145" i="45"/>
  <c r="E132" i="45"/>
  <c r="E133" i="45"/>
  <c r="E150" i="45"/>
  <c r="E151" i="45"/>
  <c r="E138" i="45"/>
  <c r="E139" i="45"/>
  <c r="E32" i="45"/>
  <c r="E9" i="46"/>
  <c r="E38" i="46"/>
  <c r="E39" i="46"/>
  <c r="E40" i="46"/>
  <c r="E41" i="46"/>
  <c r="E10" i="46"/>
  <c r="E11" i="46"/>
  <c r="E42" i="46"/>
  <c r="E43" i="46"/>
  <c r="E12" i="46"/>
  <c r="E13" i="46"/>
  <c r="E100" i="46"/>
  <c r="E101" i="46"/>
  <c r="E70" i="46"/>
  <c r="E71" i="46"/>
  <c r="E102" i="46"/>
  <c r="E103" i="46"/>
  <c r="E72" i="46"/>
  <c r="E73" i="46"/>
  <c r="E104" i="46"/>
  <c r="E105" i="46"/>
  <c r="E74" i="46"/>
  <c r="E75" i="46"/>
  <c r="E14" i="46"/>
  <c r="E15" i="46"/>
  <c r="E44" i="46"/>
  <c r="E45" i="46"/>
  <c r="E46" i="46"/>
  <c r="E47" i="46"/>
  <c r="E16" i="46"/>
  <c r="E17" i="46"/>
  <c r="E48" i="46"/>
  <c r="E49" i="46"/>
  <c r="E18" i="46"/>
  <c r="E19" i="46"/>
  <c r="E106" i="46"/>
  <c r="E107" i="46"/>
  <c r="E76" i="46"/>
  <c r="E77" i="46"/>
  <c r="E108" i="46"/>
  <c r="E109" i="46"/>
  <c r="E78" i="46"/>
  <c r="E79" i="46"/>
  <c r="E110" i="46"/>
  <c r="E111" i="46"/>
  <c r="E80" i="46"/>
  <c r="E81" i="46"/>
  <c r="E20" i="46"/>
  <c r="E21" i="46"/>
  <c r="E50" i="46"/>
  <c r="E51" i="46"/>
  <c r="E52" i="46"/>
  <c r="E53" i="46"/>
  <c r="E22" i="46"/>
  <c r="E23" i="46"/>
  <c r="E54" i="46"/>
  <c r="E55" i="46"/>
  <c r="E24" i="46"/>
  <c r="E25" i="46"/>
  <c r="E112" i="46"/>
  <c r="E113" i="46"/>
  <c r="E82" i="46"/>
  <c r="E83" i="46"/>
  <c r="E114" i="46"/>
  <c r="E115" i="46"/>
  <c r="E84" i="46"/>
  <c r="E85" i="46"/>
  <c r="E116" i="46"/>
  <c r="E117" i="46"/>
  <c r="E86" i="46"/>
  <c r="E87" i="46"/>
  <c r="E26" i="46"/>
  <c r="E27" i="46"/>
  <c r="E56" i="46"/>
  <c r="E57" i="46"/>
  <c r="E58" i="46"/>
  <c r="E59" i="46"/>
  <c r="E28" i="46"/>
  <c r="E29" i="46"/>
  <c r="E60" i="46"/>
  <c r="E61" i="46"/>
  <c r="E30" i="46"/>
  <c r="E31" i="46"/>
  <c r="E118" i="46"/>
  <c r="E119" i="46"/>
  <c r="E88" i="46"/>
  <c r="E89" i="46"/>
  <c r="E120" i="46"/>
  <c r="E121" i="46"/>
  <c r="E90" i="46"/>
  <c r="E91" i="46"/>
  <c r="E122" i="46"/>
  <c r="E123" i="46"/>
  <c r="E92" i="46"/>
  <c r="E93" i="46"/>
  <c r="E8" i="46"/>
  <c r="G37" i="44"/>
  <c r="H37" i="44" s="1"/>
  <c r="G36" i="44"/>
  <c r="H36" i="44" s="1"/>
  <c r="G35" i="44"/>
  <c r="H35" i="44" s="1"/>
  <c r="G34" i="44"/>
  <c r="H34" i="44" s="1"/>
  <c r="G33" i="44"/>
  <c r="H33" i="44" s="1"/>
  <c r="G32" i="44"/>
  <c r="H32" i="44" s="1"/>
  <c r="G31" i="44"/>
  <c r="H31" i="44" s="1"/>
  <c r="G30" i="44"/>
  <c r="H30" i="44" s="1"/>
  <c r="G29" i="44"/>
  <c r="H29" i="44" s="1"/>
  <c r="G28" i="44"/>
  <c r="H28" i="44" s="1"/>
  <c r="G27" i="44"/>
  <c r="H27" i="44" s="1"/>
  <c r="G26" i="44"/>
  <c r="H26" i="44" s="1"/>
  <c r="G25" i="44"/>
  <c r="H25" i="44" s="1"/>
  <c r="G24" i="44"/>
  <c r="H24" i="44" s="1"/>
  <c r="G23" i="44"/>
  <c r="H23" i="44" s="1"/>
  <c r="G22" i="44"/>
  <c r="H22" i="44" s="1"/>
  <c r="G21" i="44"/>
  <c r="H21" i="44" s="1"/>
  <c r="G20" i="44"/>
  <c r="H20" i="44" s="1"/>
  <c r="G19" i="44"/>
  <c r="H19" i="44" s="1"/>
  <c r="G18" i="44"/>
  <c r="H18" i="44" s="1"/>
  <c r="G17" i="44"/>
  <c r="H17" i="44" s="1"/>
  <c r="G16" i="44"/>
  <c r="H16" i="44" s="1"/>
  <c r="G15" i="44"/>
  <c r="H15" i="44" s="1"/>
  <c r="G14" i="44"/>
  <c r="H14" i="44" s="1"/>
  <c r="G7" i="44"/>
  <c r="G6" i="44"/>
  <c r="G5" i="44"/>
  <c r="G4" i="44"/>
  <c r="G3" i="44"/>
  <c r="G32" i="43"/>
  <c r="H32" i="43" s="1"/>
  <c r="H31" i="43"/>
  <c r="G31" i="43"/>
  <c r="G30" i="43"/>
  <c r="H30" i="43" s="1"/>
  <c r="G29" i="43"/>
  <c r="H29" i="43" s="1"/>
  <c r="G28" i="43"/>
  <c r="H28" i="43" s="1"/>
  <c r="H27" i="43"/>
  <c r="G27" i="43"/>
  <c r="G26" i="43"/>
  <c r="H26" i="43" s="1"/>
  <c r="G25" i="43"/>
  <c r="H25" i="43" s="1"/>
  <c r="G24" i="43"/>
  <c r="H24" i="43" s="1"/>
  <c r="H23" i="43"/>
  <c r="G23" i="43"/>
  <c r="G22" i="43"/>
  <c r="H22" i="43" s="1"/>
  <c r="G21" i="43"/>
  <c r="H21" i="43" s="1"/>
  <c r="G20" i="43"/>
  <c r="H20" i="43" s="1"/>
  <c r="H19" i="43"/>
  <c r="G19" i="43"/>
  <c r="G18" i="43"/>
  <c r="H18" i="43" s="1"/>
  <c r="G17" i="43"/>
  <c r="H17" i="43" s="1"/>
  <c r="G16" i="43"/>
  <c r="H16" i="43" s="1"/>
  <c r="H15" i="43"/>
  <c r="G15" i="43"/>
  <c r="G14" i="43"/>
  <c r="H14" i="43" s="1"/>
  <c r="G13" i="43"/>
  <c r="H13" i="43" s="1"/>
  <c r="H6" i="43"/>
  <c r="H5" i="43"/>
  <c r="H4" i="43"/>
  <c r="H3" i="43"/>
  <c r="H2" i="43"/>
  <c r="G30" i="42"/>
  <c r="H30" i="42" s="1"/>
  <c r="H29" i="42"/>
  <c r="G29" i="42"/>
  <c r="G28" i="42"/>
  <c r="H28" i="42" s="1"/>
  <c r="G27" i="42"/>
  <c r="H27" i="42" s="1"/>
  <c r="G26" i="42"/>
  <c r="H26" i="42" s="1"/>
  <c r="H25" i="42"/>
  <c r="G25" i="42"/>
  <c r="G24" i="42"/>
  <c r="H24" i="42" s="1"/>
  <c r="G23" i="42"/>
  <c r="H23" i="42" s="1"/>
  <c r="G22" i="42"/>
  <c r="H22" i="42" s="1"/>
  <c r="H21" i="42"/>
  <c r="G21" i="42"/>
  <c r="G20" i="42"/>
  <c r="H20" i="42" s="1"/>
  <c r="G19" i="42"/>
  <c r="H19" i="42" s="1"/>
  <c r="G18" i="42"/>
  <c r="H18" i="42" s="1"/>
  <c r="H17" i="42"/>
  <c r="G17" i="42"/>
  <c r="G16" i="42"/>
  <c r="H16" i="42" s="1"/>
  <c r="G15" i="42"/>
  <c r="H15" i="42" s="1"/>
  <c r="G14" i="42"/>
  <c r="H14" i="42" s="1"/>
  <c r="H13" i="42"/>
  <c r="G13" i="42"/>
  <c r="G12" i="42"/>
  <c r="H12" i="42" s="1"/>
  <c r="G11" i="42"/>
  <c r="H11" i="42" s="1"/>
  <c r="H6" i="42"/>
  <c r="H5" i="42"/>
  <c r="H4" i="42"/>
  <c r="H3" i="42"/>
  <c r="H2" i="42"/>
  <c r="H40" i="41"/>
  <c r="G40" i="41"/>
  <c r="H39" i="41"/>
  <c r="G39" i="41"/>
  <c r="G38" i="41"/>
  <c r="H38" i="41" s="1"/>
  <c r="G37" i="41"/>
  <c r="H37" i="41" s="1"/>
  <c r="H36" i="41"/>
  <c r="G36" i="41"/>
  <c r="H35" i="41"/>
  <c r="G35" i="41"/>
  <c r="G34" i="41"/>
  <c r="H34" i="41" s="1"/>
  <c r="G33" i="41"/>
  <c r="H33" i="41" s="1"/>
  <c r="H32" i="41"/>
  <c r="G32" i="41"/>
  <c r="H31" i="41"/>
  <c r="G31" i="41"/>
  <c r="G30" i="41"/>
  <c r="H30" i="41" s="1"/>
  <c r="G29" i="41"/>
  <c r="H29" i="41" s="1"/>
  <c r="H28" i="41"/>
  <c r="G28" i="41"/>
  <c r="H27" i="41"/>
  <c r="G27" i="41"/>
  <c r="G26" i="41"/>
  <c r="H26" i="41" s="1"/>
  <c r="G25" i="41"/>
  <c r="H25" i="41" s="1"/>
  <c r="H24" i="41"/>
  <c r="G24" i="41"/>
  <c r="H23" i="41"/>
  <c r="G23" i="41"/>
  <c r="G22" i="41"/>
  <c r="H22" i="41" s="1"/>
  <c r="G21" i="41"/>
  <c r="H21" i="41" s="1"/>
  <c r="H20" i="41"/>
  <c r="G20" i="41"/>
  <c r="H19" i="41"/>
  <c r="G19" i="41"/>
  <c r="G18" i="41"/>
  <c r="H18" i="41" s="1"/>
  <c r="G17" i="41"/>
  <c r="H17" i="41" s="1"/>
  <c r="H16" i="41"/>
  <c r="G16" i="41"/>
  <c r="H15" i="41"/>
  <c r="G15" i="41"/>
  <c r="G14" i="41"/>
  <c r="H14" i="41" s="1"/>
  <c r="G13" i="41"/>
  <c r="H13" i="41" s="1"/>
  <c r="H8" i="41"/>
  <c r="H7" i="41"/>
  <c r="H6" i="41"/>
  <c r="H5" i="41"/>
  <c r="H4" i="41"/>
  <c r="J207" i="30"/>
  <c r="J201" i="30"/>
  <c r="K201" i="30"/>
  <c r="L201" i="30"/>
  <c r="J202" i="30"/>
  <c r="K202" i="30"/>
  <c r="L202" i="30"/>
  <c r="J203" i="30"/>
  <c r="K203" i="30"/>
  <c r="L203" i="30"/>
  <c r="J204" i="30"/>
  <c r="K204" i="30"/>
  <c r="L204" i="30"/>
  <c r="J205" i="30"/>
  <c r="K205" i="30"/>
  <c r="L205" i="30"/>
  <c r="J206" i="30"/>
  <c r="K206" i="30"/>
  <c r="L206" i="30"/>
  <c r="K207" i="30"/>
  <c r="L207" i="30"/>
  <c r="J208" i="30"/>
  <c r="K208" i="30"/>
  <c r="L208" i="30"/>
  <c r="L200" i="30"/>
  <c r="K200" i="30"/>
  <c r="J200" i="30"/>
  <c r="L199" i="30"/>
  <c r="K199" i="30"/>
  <c r="J199" i="30"/>
  <c r="L198" i="30"/>
  <c r="K198" i="30"/>
  <c r="J198" i="30"/>
  <c r="J331" i="30"/>
  <c r="K331" i="30"/>
  <c r="L331" i="30"/>
  <c r="J332" i="30"/>
  <c r="K332" i="30"/>
  <c r="L332" i="30"/>
  <c r="J333" i="30"/>
  <c r="K333" i="30"/>
  <c r="L333" i="30"/>
  <c r="J334" i="30"/>
  <c r="K334" i="30"/>
  <c r="L334" i="30"/>
  <c r="J335" i="30"/>
  <c r="K335" i="30"/>
  <c r="L335" i="30"/>
  <c r="J336" i="30"/>
  <c r="K336" i="30"/>
  <c r="L336" i="30"/>
  <c r="L330" i="30"/>
  <c r="K330" i="30"/>
  <c r="J330" i="30"/>
  <c r="L329" i="30"/>
  <c r="K329" i="30"/>
  <c r="J329" i="30"/>
  <c r="L328" i="30"/>
  <c r="K328" i="30"/>
  <c r="J328" i="30"/>
  <c r="L327" i="30"/>
  <c r="K327" i="30"/>
  <c r="J327" i="30"/>
  <c r="L326" i="30"/>
  <c r="K326" i="30"/>
  <c r="J326" i="30"/>
  <c r="J313" i="30"/>
  <c r="K313" i="30"/>
  <c r="L313" i="30"/>
  <c r="J314" i="30"/>
  <c r="K314" i="30"/>
  <c r="L314" i="30"/>
  <c r="J315" i="30"/>
  <c r="K315" i="30"/>
  <c r="L315" i="30"/>
  <c r="J316" i="30"/>
  <c r="K316" i="30"/>
  <c r="L316" i="30"/>
  <c r="K312" i="30"/>
  <c r="L312" i="30"/>
  <c r="J312" i="30"/>
  <c r="L267" i="30"/>
  <c r="K267" i="30"/>
  <c r="J267" i="30"/>
  <c r="L266" i="30"/>
  <c r="K266" i="30"/>
  <c r="J266" i="30"/>
  <c r="L265" i="30"/>
  <c r="K265" i="30"/>
  <c r="J265" i="30"/>
  <c r="L264" i="30"/>
  <c r="K264" i="30"/>
  <c r="J264" i="30"/>
  <c r="L263" i="30"/>
  <c r="K263" i="30"/>
  <c r="J263" i="30"/>
  <c r="L262" i="30"/>
  <c r="K262" i="30"/>
  <c r="J262" i="30"/>
  <c r="L261" i="30"/>
  <c r="K261" i="30"/>
  <c r="J261" i="30"/>
  <c r="L260" i="30"/>
  <c r="K260" i="30"/>
  <c r="J260" i="30"/>
  <c r="L259" i="30"/>
  <c r="K259" i="30"/>
  <c r="J259" i="30"/>
  <c r="L258" i="30"/>
  <c r="K258" i="30"/>
  <c r="J258" i="30"/>
  <c r="L257" i="30"/>
  <c r="K257" i="30"/>
  <c r="J257" i="30"/>
  <c r="L256" i="30"/>
  <c r="K256" i="30"/>
  <c r="J256" i="30"/>
  <c r="L325" i="30"/>
  <c r="K325" i="30"/>
  <c r="J325" i="30"/>
  <c r="L324" i="30"/>
  <c r="K324" i="30"/>
  <c r="J324" i="30"/>
  <c r="L323" i="30"/>
  <c r="K323" i="30"/>
  <c r="J323" i="30"/>
  <c r="L322" i="30"/>
  <c r="K322" i="30"/>
  <c r="J322" i="30"/>
  <c r="L321" i="30"/>
  <c r="K321" i="30"/>
  <c r="J321" i="30"/>
  <c r="L320" i="30"/>
  <c r="K320" i="30"/>
  <c r="J320" i="30"/>
  <c r="L319" i="30"/>
  <c r="K319" i="30"/>
  <c r="J319" i="30"/>
  <c r="L318" i="30"/>
  <c r="K318" i="30"/>
  <c r="J318" i="30"/>
  <c r="J278" i="30"/>
  <c r="K278" i="30"/>
  <c r="L278" i="30"/>
  <c r="J279" i="30"/>
  <c r="K279" i="30"/>
  <c r="L279" i="30"/>
  <c r="J280" i="30"/>
  <c r="K280" i="30"/>
  <c r="L280" i="30"/>
  <c r="J281" i="30"/>
  <c r="K281" i="30"/>
  <c r="L281" i="30"/>
  <c r="J271" i="30"/>
  <c r="K271" i="30"/>
  <c r="L271" i="30"/>
  <c r="J272" i="30"/>
  <c r="K272" i="30"/>
  <c r="L272" i="30"/>
  <c r="J273" i="30"/>
  <c r="K273" i="30"/>
  <c r="L273" i="30"/>
  <c r="J274" i="30"/>
  <c r="K274" i="30"/>
  <c r="L274" i="30"/>
  <c r="J275" i="30"/>
  <c r="K275" i="30"/>
  <c r="L275" i="30"/>
  <c r="J276" i="30"/>
  <c r="K276" i="30"/>
  <c r="L276" i="30"/>
  <c r="J277" i="30"/>
  <c r="K277" i="30"/>
  <c r="L277" i="30"/>
  <c r="K270" i="30"/>
  <c r="L270" i="30"/>
  <c r="J270" i="30"/>
  <c r="L269" i="30"/>
  <c r="K269" i="30"/>
  <c r="J269" i="30"/>
  <c r="L268" i="30"/>
  <c r="K268" i="30"/>
  <c r="J268" i="30"/>
  <c r="L225" i="30"/>
  <c r="K225" i="30"/>
  <c r="J225" i="30"/>
  <c r="L224" i="30"/>
  <c r="K224" i="30"/>
  <c r="J224" i="30"/>
  <c r="L223" i="30"/>
  <c r="K223" i="30"/>
  <c r="J223" i="30"/>
  <c r="L222" i="30"/>
  <c r="K222" i="30"/>
  <c r="J222" i="30"/>
  <c r="L221" i="30"/>
  <c r="K221" i="30"/>
  <c r="J221" i="30"/>
  <c r="L220" i="30"/>
  <c r="K220" i="30"/>
  <c r="J220" i="30"/>
  <c r="L219" i="30"/>
  <c r="K219" i="30"/>
  <c r="J219" i="30"/>
  <c r="L218" i="30"/>
  <c r="K218" i="30"/>
  <c r="J218" i="30"/>
  <c r="L217" i="30"/>
  <c r="K217" i="30"/>
  <c r="J217" i="30"/>
  <c r="L216" i="30"/>
  <c r="K216" i="30"/>
  <c r="J216" i="30"/>
  <c r="L215" i="30"/>
  <c r="K215" i="30"/>
  <c r="J215" i="30"/>
  <c r="L214" i="30"/>
  <c r="K214" i="30"/>
  <c r="J214" i="30"/>
  <c r="L213" i="30"/>
  <c r="K213" i="30"/>
  <c r="J213" i="30"/>
  <c r="L212" i="30"/>
  <c r="K212" i="30"/>
  <c r="J212" i="30"/>
  <c r="L211" i="30"/>
  <c r="K211" i="30"/>
  <c r="J211" i="30"/>
  <c r="L210" i="30"/>
  <c r="K210" i="30"/>
  <c r="J210" i="30"/>
  <c r="J153" i="30"/>
  <c r="K153" i="30"/>
  <c r="L153" i="30"/>
  <c r="J154" i="30"/>
  <c r="K154" i="30"/>
  <c r="L154" i="30"/>
  <c r="J155" i="30"/>
  <c r="K155" i="30"/>
  <c r="L155" i="30"/>
  <c r="J156" i="30"/>
  <c r="K156" i="30"/>
  <c r="L156" i="30"/>
  <c r="J157" i="30"/>
  <c r="K157" i="30"/>
  <c r="L157" i="30"/>
  <c r="J158" i="30"/>
  <c r="K158" i="30"/>
  <c r="L158" i="30"/>
  <c r="J159" i="30"/>
  <c r="K159" i="30"/>
  <c r="L159" i="30"/>
  <c r="J160" i="30"/>
  <c r="K160" i="30"/>
  <c r="L160" i="30"/>
  <c r="J161" i="30"/>
  <c r="K161" i="30"/>
  <c r="L161" i="30"/>
  <c r="J162" i="30"/>
  <c r="K162" i="30"/>
  <c r="L162" i="30"/>
  <c r="J163" i="30"/>
  <c r="K163" i="30"/>
  <c r="L163" i="30"/>
  <c r="J164" i="30"/>
  <c r="K164" i="30"/>
  <c r="L164" i="30"/>
  <c r="J165" i="30"/>
  <c r="K165" i="30"/>
  <c r="L165" i="30"/>
  <c r="J166" i="30"/>
  <c r="K166" i="30"/>
  <c r="L166" i="30"/>
  <c r="J167" i="30"/>
  <c r="K167" i="30"/>
  <c r="L167" i="30"/>
  <c r="K152" i="30"/>
  <c r="L152" i="30"/>
  <c r="J152" i="30"/>
  <c r="L151" i="30"/>
  <c r="K151" i="30"/>
  <c r="J151" i="30"/>
  <c r="L150" i="30"/>
  <c r="K150" i="30"/>
  <c r="J150" i="30"/>
  <c r="L149" i="30"/>
  <c r="K149" i="30"/>
  <c r="J149" i="30"/>
  <c r="L148" i="30"/>
  <c r="K148" i="30"/>
  <c r="J148" i="30"/>
  <c r="L147" i="30"/>
  <c r="K147" i="30"/>
  <c r="J147" i="30"/>
  <c r="L146" i="30"/>
  <c r="K146" i="30"/>
  <c r="J146" i="30"/>
  <c r="L145" i="30"/>
  <c r="K145" i="30"/>
  <c r="J145" i="30"/>
  <c r="L144" i="30"/>
  <c r="K144" i="30"/>
  <c r="J144" i="30"/>
  <c r="L143" i="30"/>
  <c r="K143" i="30"/>
  <c r="J143" i="30"/>
  <c r="L142" i="30"/>
  <c r="K142" i="30"/>
  <c r="J142" i="30"/>
  <c r="L141" i="30"/>
  <c r="K141" i="30"/>
  <c r="J141" i="30"/>
  <c r="L140" i="30"/>
  <c r="K140" i="30"/>
  <c r="J140" i="30"/>
  <c r="J104" i="30"/>
  <c r="J106" i="30"/>
  <c r="J107" i="30"/>
  <c r="K107" i="30"/>
  <c r="L107" i="30"/>
  <c r="J108" i="30"/>
  <c r="K108" i="30"/>
  <c r="L108" i="30"/>
  <c r="J109" i="30"/>
  <c r="K109" i="30"/>
  <c r="L109" i="30"/>
  <c r="L106" i="30"/>
  <c r="K106" i="30"/>
  <c r="L105" i="30"/>
  <c r="K105" i="30"/>
  <c r="J105" i="30"/>
  <c r="L104" i="30"/>
  <c r="K104" i="30"/>
  <c r="L103" i="30"/>
  <c r="K103" i="30"/>
  <c r="J103" i="30"/>
  <c r="L102" i="30"/>
  <c r="K102" i="30"/>
  <c r="J102" i="30"/>
  <c r="L101" i="30"/>
  <c r="K101" i="30"/>
  <c r="J101" i="30"/>
  <c r="L100" i="30"/>
  <c r="K100" i="30"/>
  <c r="J100" i="30"/>
  <c r="L99" i="30"/>
  <c r="K99" i="30"/>
  <c r="J99" i="30"/>
  <c r="L98" i="30"/>
  <c r="K98" i="30"/>
  <c r="J98" i="30"/>
  <c r="L97" i="30"/>
  <c r="K97" i="30"/>
  <c r="J97" i="30"/>
  <c r="L96" i="30"/>
  <c r="K96" i="30"/>
  <c r="J96" i="30"/>
  <c r="L95" i="30"/>
  <c r="K95" i="30"/>
  <c r="J95" i="30"/>
  <c r="L94" i="30"/>
  <c r="K94" i="30"/>
  <c r="J94" i="30"/>
  <c r="L93" i="30"/>
  <c r="K93" i="30"/>
  <c r="J93" i="30"/>
  <c r="L92" i="30"/>
  <c r="K92" i="30"/>
  <c r="J92" i="30"/>
  <c r="L91" i="30"/>
  <c r="K91" i="30"/>
  <c r="J91" i="30"/>
  <c r="L90" i="30"/>
  <c r="K90" i="30"/>
  <c r="J90" i="30"/>
  <c r="L89" i="30"/>
  <c r="K89" i="30"/>
  <c r="J89" i="30"/>
  <c r="L88" i="30"/>
  <c r="K88" i="30"/>
  <c r="J88" i="30"/>
  <c r="L87" i="30"/>
  <c r="K87" i="30"/>
  <c r="J87" i="30"/>
  <c r="L86" i="30"/>
  <c r="K86" i="30"/>
  <c r="J86" i="30"/>
  <c r="J39" i="30"/>
  <c r="K39" i="30"/>
  <c r="L39" i="30"/>
  <c r="J40" i="30"/>
  <c r="K40" i="30"/>
  <c r="L40" i="30"/>
  <c r="J41" i="30"/>
  <c r="K41" i="30"/>
  <c r="L41" i="30"/>
  <c r="J42" i="30"/>
  <c r="K42" i="30"/>
  <c r="L42" i="30"/>
  <c r="J43" i="30"/>
  <c r="K43" i="30"/>
  <c r="L43" i="30"/>
  <c r="J44" i="30"/>
  <c r="K44" i="30"/>
  <c r="L44" i="30"/>
  <c r="J45" i="30"/>
  <c r="K45" i="30"/>
  <c r="L45" i="30"/>
  <c r="J46" i="30"/>
  <c r="K46" i="30"/>
  <c r="L46" i="30"/>
  <c r="J47" i="30"/>
  <c r="K47" i="30"/>
  <c r="L47" i="30"/>
  <c r="J48" i="30"/>
  <c r="K48" i="30"/>
  <c r="L48" i="30"/>
  <c r="J49" i="30"/>
  <c r="K49" i="30"/>
  <c r="L49" i="30"/>
  <c r="J50" i="30"/>
  <c r="K50" i="30"/>
  <c r="L50" i="30"/>
  <c r="J51" i="30"/>
  <c r="K51" i="30"/>
  <c r="L51" i="30"/>
  <c r="J52" i="30"/>
  <c r="K52" i="30"/>
  <c r="L52" i="30"/>
  <c r="J53" i="30"/>
  <c r="K53" i="30"/>
  <c r="L53" i="30"/>
  <c r="J54" i="30"/>
  <c r="K54" i="30"/>
  <c r="L54" i="30"/>
  <c r="J55" i="30"/>
  <c r="K55" i="30"/>
  <c r="L55" i="30"/>
  <c r="J56" i="30"/>
  <c r="K56" i="30"/>
  <c r="L56" i="30"/>
  <c r="J57" i="30"/>
  <c r="K57" i="30"/>
  <c r="L57" i="30"/>
  <c r="J58" i="30"/>
  <c r="K58" i="30"/>
  <c r="L58" i="30"/>
  <c r="L38" i="30"/>
  <c r="K38" i="30"/>
  <c r="J38" i="30"/>
  <c r="K35" i="30"/>
  <c r="L35" i="30"/>
  <c r="J35" i="30"/>
  <c r="G119" i="30"/>
  <c r="G124" i="30" s="1"/>
  <c r="G134" i="30" s="1"/>
  <c r="G139" i="30" s="1"/>
  <c r="G177" i="30" s="1"/>
  <c r="G182" i="30" s="1"/>
  <c r="G192" i="30" s="1"/>
  <c r="G197" i="30" s="1"/>
  <c r="G118" i="30"/>
  <c r="G123" i="30" s="1"/>
  <c r="G133" i="30" s="1"/>
  <c r="G138" i="30" s="1"/>
  <c r="G176" i="30" s="1"/>
  <c r="G181" i="30" s="1"/>
  <c r="G191" i="30" s="1"/>
  <c r="G196" i="30" s="1"/>
  <c r="G117" i="30"/>
  <c r="G122" i="30" s="1"/>
  <c r="G132" i="30" s="1"/>
  <c r="G137" i="30" s="1"/>
  <c r="G175" i="30" s="1"/>
  <c r="G180" i="30" s="1"/>
  <c r="G190" i="30" s="1"/>
  <c r="G195" i="30" s="1"/>
  <c r="G116" i="30"/>
  <c r="G121" i="30" s="1"/>
  <c r="G131" i="30" s="1"/>
  <c r="G136" i="30" s="1"/>
  <c r="G174" i="30" s="1"/>
  <c r="G179" i="30" s="1"/>
  <c r="G189" i="30" s="1"/>
  <c r="G194" i="30" s="1"/>
  <c r="G115" i="30"/>
  <c r="G120" i="30" s="1"/>
  <c r="G130" i="30" s="1"/>
  <c r="G135" i="30" s="1"/>
  <c r="G173" i="30" s="1"/>
  <c r="G178" i="30" s="1"/>
  <c r="G188" i="30" s="1"/>
  <c r="G193" i="30" s="1"/>
</calcChain>
</file>

<file path=xl/sharedStrings.xml><?xml version="1.0" encoding="utf-8"?>
<sst xmlns="http://schemas.openxmlformats.org/spreadsheetml/2006/main" count="6588" uniqueCount="104">
  <si>
    <t>L</t>
  </si>
  <si>
    <t>a</t>
  </si>
  <si>
    <t>b</t>
  </si>
  <si>
    <t>LL</t>
  </si>
  <si>
    <t>PM</t>
  </si>
  <si>
    <t>KK</t>
  </si>
  <si>
    <t>CC</t>
  </si>
  <si>
    <t>A</t>
  </si>
  <si>
    <t>spot</t>
  </si>
  <si>
    <t>steak</t>
  </si>
  <si>
    <t>batch</t>
  </si>
  <si>
    <t>trt</t>
  </si>
  <si>
    <t>display</t>
  </si>
  <si>
    <t>muscle</t>
  </si>
  <si>
    <t>C</t>
  </si>
  <si>
    <t>*</t>
  </si>
  <si>
    <t>c</t>
  </si>
  <si>
    <t>d</t>
  </si>
  <si>
    <t>e</t>
  </si>
  <si>
    <t>note</t>
  </si>
  <si>
    <t>base</t>
  </si>
  <si>
    <t>3d</t>
  </si>
  <si>
    <t>6d</t>
  </si>
  <si>
    <t>12d</t>
  </si>
  <si>
    <t>9d</t>
  </si>
  <si>
    <t>B</t>
  </si>
  <si>
    <t>F</t>
  </si>
  <si>
    <t>0d</t>
  </si>
  <si>
    <t>D</t>
  </si>
  <si>
    <t>E</t>
  </si>
  <si>
    <t>average_L</t>
  </si>
  <si>
    <t>average_a</t>
  </si>
  <si>
    <t>average_b</t>
  </si>
  <si>
    <t>index</t>
  </si>
  <si>
    <t>average L</t>
  </si>
  <si>
    <t>average a</t>
  </si>
  <si>
    <t>average b</t>
  </si>
  <si>
    <t>Batch</t>
  </si>
  <si>
    <t>Display</t>
  </si>
  <si>
    <t>ABS531_1</t>
  </si>
  <si>
    <t>ABS531_2</t>
  </si>
  <si>
    <t>Abs531 average</t>
  </si>
  <si>
    <t>calculated TEP equivalent</t>
  </si>
  <si>
    <t>patty replicates</t>
  </si>
  <si>
    <t>Working Curve</t>
  </si>
  <si>
    <t>A531_1</t>
  </si>
  <si>
    <t>A531_2</t>
  </si>
  <si>
    <t>A531_3</t>
  </si>
  <si>
    <t>TEP ppm equivalent</t>
  </si>
  <si>
    <t>Abs531_ave</t>
  </si>
  <si>
    <t>Beef 1</t>
  </si>
  <si>
    <t>LL_TBARS</t>
  </si>
  <si>
    <t>0a</t>
  </si>
  <si>
    <t>0b</t>
  </si>
  <si>
    <t>3a</t>
  </si>
  <si>
    <t>3b</t>
  </si>
  <si>
    <t>6a</t>
  </si>
  <si>
    <t>6b</t>
  </si>
  <si>
    <t>9a</t>
  </si>
  <si>
    <t>9b</t>
  </si>
  <si>
    <t>12a</t>
  </si>
  <si>
    <t>12b</t>
  </si>
  <si>
    <t>TEP in ul</t>
  </si>
  <si>
    <t>PM_TBARS</t>
  </si>
  <si>
    <t>TEP ppm equavalent</t>
  </si>
  <si>
    <t>ppm TEP</t>
  </si>
  <si>
    <t>TBARS_1</t>
  </si>
  <si>
    <t>TBARS_2</t>
  </si>
  <si>
    <t>Cutting</t>
  </si>
  <si>
    <t>pH1</t>
  </si>
  <si>
    <t>pH2</t>
  </si>
  <si>
    <t>beef loin</t>
  </si>
  <si>
    <t>beef tenderloin</t>
  </si>
  <si>
    <t>pork loin</t>
  </si>
  <si>
    <t>initial mass</t>
  </si>
  <si>
    <t>display yield</t>
  </si>
  <si>
    <t>AL</t>
  </si>
  <si>
    <t>BL</t>
  </si>
  <si>
    <t>CL</t>
  </si>
  <si>
    <t>DL</t>
  </si>
  <si>
    <t>EL</t>
  </si>
  <si>
    <t>FL</t>
  </si>
  <si>
    <t>pH-ave</t>
  </si>
  <si>
    <t>beef_loin_lightness</t>
  </si>
  <si>
    <t>beef_loin_redness</t>
  </si>
  <si>
    <t>beef_loin_yellowness</t>
  </si>
  <si>
    <t>beef_tdloin_lightness</t>
  </si>
  <si>
    <t>beef_tdloin_redness</t>
  </si>
  <si>
    <t>beef_tdloin_yellowness</t>
  </si>
  <si>
    <t>pork_loin_lightness</t>
  </si>
  <si>
    <t>pork_loin_redness</t>
  </si>
  <si>
    <t>pork_loin_yellowness</t>
  </si>
  <si>
    <t>Beef_loin_TBARS</t>
  </si>
  <si>
    <t>Beef_tdloin_TBARS</t>
  </si>
  <si>
    <t>Beef_loin_pH</t>
  </si>
  <si>
    <t>Beef_Tdloin_pH</t>
  </si>
  <si>
    <t>Pork_loin_pH</t>
  </si>
  <si>
    <t>display_yield_beef</t>
  </si>
  <si>
    <t>display_yield_pork</t>
  </si>
  <si>
    <t>abs531_1</t>
  </si>
  <si>
    <t>abs531_2</t>
  </si>
  <si>
    <t>abs531_ave</t>
  </si>
  <si>
    <t>TEP equivalent</t>
  </si>
  <si>
    <t>Pork_Loin_TBARS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</si>
</sst>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2" fillId="0" borderId="0" xfId="1" applyNumberFormat="1"/>
    <xf numFmtId="0" fontId="2" fillId="0" borderId="0" xfId="1"/>
    <xf numFmtId="3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'[1]working curve 2'!$G$4:$G$8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'[1]working curve 2'!$H$4:$H$8</c:f>
              <c:numCache>
                <c:formatCode>General</c:formatCode>
                <c:ptCount val="5"/>
                <c:pt idx="0">
                  <c:v>4.6333333333333337E-2</c:v>
                </c:pt>
                <c:pt idx="1">
                  <c:v>0.34266666666666667</c:v>
                </c:pt>
                <c:pt idx="2">
                  <c:v>0.62266666666666659</c:v>
                </c:pt>
                <c:pt idx="3">
                  <c:v>0.8693333333333334</c:v>
                </c:pt>
                <c:pt idx="4">
                  <c:v>1.2026666666666666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8-4CD7-A764-B82DB2D0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45231"/>
        <c:axId val="135346063"/>
      </c:scatterChart>
      <c:valAx>
        <c:axId val="13534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6063"/>
        <c:crosses val="autoZero"/>
        <c:crossBetween val="midCat"/>
      </c:valAx>
      <c:valAx>
        <c:axId val="1353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'[1]working curve3'!$H$1</c:f>
              <c:strCache>
                <c:ptCount val="1"/>
                <c:pt idx="0">
                  <c:v>Abs531_ave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'[1]working curve3'!$G$2:$G$6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'[1]working curve3'!$H$2:$H$6</c:f>
              <c:numCache>
                <c:formatCode>General</c:formatCode>
                <c:ptCount val="5"/>
                <c:pt idx="0">
                  <c:v>4.1333333333333333E-2</c:v>
                </c:pt>
                <c:pt idx="1">
                  <c:v>0.34633333333333333</c:v>
                </c:pt>
                <c:pt idx="2">
                  <c:v>0.57399999999999995</c:v>
                </c:pt>
                <c:pt idx="3">
                  <c:v>0.83333333333333337</c:v>
                </c:pt>
                <c:pt idx="4">
                  <c:v>1.1870000000000001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1-4378-B310-54BDA899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5263"/>
        <c:axId val="23437759"/>
      </c:scatterChart>
      <c:valAx>
        <c:axId val="2343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7759"/>
        <c:crosses val="autoZero"/>
        <c:crossBetween val="midCat"/>
      </c:valAx>
      <c:valAx>
        <c:axId val="23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'[1]working curve 5'!$C$3:$C$7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'[1]working curve 5'!$G$3:$G$7</c:f>
              <c:numCache>
                <c:formatCode>General</c:formatCode>
                <c:ptCount val="5"/>
                <c:pt idx="0">
                  <c:v>5.8666666666666666E-2</c:v>
                </c:pt>
                <c:pt idx="1">
                  <c:v>0.309</c:v>
                </c:pt>
                <c:pt idx="2">
                  <c:v>0.52733333333333332</c:v>
                </c:pt>
                <c:pt idx="3">
                  <c:v>0.84600000000000009</c:v>
                </c:pt>
                <c:pt idx="4">
                  <c:v>1.0753333333333333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3-4AC9-9ADC-A12095CD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84127"/>
        <c:axId val="1853684543"/>
      </c:scatterChart>
      <c:valAx>
        <c:axId val="18536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4543"/>
        <c:crosses val="autoZero"/>
        <c:crossBetween val="midCat"/>
      </c:valAx>
      <c:valAx>
        <c:axId val="18536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'[1]working curve 4'!$G$2:$G$6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'[1]working curve 4'!$H$2:$H$6</c:f>
              <c:numCache>
                <c:formatCode>General</c:formatCode>
                <c:ptCount val="5"/>
                <c:pt idx="0">
                  <c:v>4.6000000000000006E-2</c:v>
                </c:pt>
                <c:pt idx="1">
                  <c:v>0.3113333333333333</c:v>
                </c:pt>
                <c:pt idx="2">
                  <c:v>0.56133333333333335</c:v>
                </c:pt>
                <c:pt idx="3">
                  <c:v>0.79800000000000004</c:v>
                </c:pt>
                <c:pt idx="4">
                  <c:v>0.97566666666666668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8-45BE-942C-2F34B2989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99519"/>
        <c:axId val="1848997439"/>
      </c:scatterChart>
      <c:valAx>
        <c:axId val="18489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7439"/>
        <c:crosses val="autoZero"/>
        <c:crossBetween val="midCat"/>
      </c:valAx>
      <c:valAx>
        <c:axId val="18489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[2]curve6!$D$25:$D$29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[2]curve6!$H$25:$H$29</c:f>
              <c:numCache>
                <c:formatCode>General</c:formatCode>
                <c:ptCount val="5"/>
                <c:pt idx="0">
                  <c:v>7.8E-2</c:v>
                </c:pt>
                <c:pt idx="1">
                  <c:v>0.45333333333333337</c:v>
                </c:pt>
                <c:pt idx="2">
                  <c:v>0.74966666666666659</c:v>
                </c:pt>
                <c:pt idx="3">
                  <c:v>0.97000000000000008</c:v>
                </c:pt>
                <c:pt idx="4">
                  <c:v>1.335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2-4347-B20C-5C2EDE2C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27903"/>
        <c:axId val="1868028319"/>
      </c:scatterChart>
      <c:valAx>
        <c:axId val="186802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28319"/>
        <c:crosses val="autoZero"/>
        <c:crossBetween val="midCat"/>
      </c:valAx>
      <c:valAx>
        <c:axId val="18680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2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[2]curve7!$D$21:$D$25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[2]curve7!$H$21:$H$25</c:f>
              <c:numCache>
                <c:formatCode>General</c:formatCode>
                <c:ptCount val="5"/>
                <c:pt idx="0">
                  <c:v>4.0500000000000001E-2</c:v>
                </c:pt>
                <c:pt idx="1">
                  <c:v>0.26266666666666666</c:v>
                </c:pt>
                <c:pt idx="2">
                  <c:v>0.41633333333333339</c:v>
                </c:pt>
                <c:pt idx="3">
                  <c:v>0.63933333333333342</c:v>
                </c:pt>
                <c:pt idx="4">
                  <c:v>0.78600000000000003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A-4D86-8FEB-1378DD34D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277327"/>
        <c:axId val="1581278575"/>
      </c:scatterChart>
      <c:valAx>
        <c:axId val="15812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78575"/>
        <c:crosses val="autoZero"/>
        <c:crossBetween val="midCat"/>
      </c:valAx>
      <c:valAx>
        <c:axId val="15812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7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[2]curve8!$C$25:$C$29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[2]curve8!$G$25:$G$29</c:f>
              <c:numCache>
                <c:formatCode>General</c:formatCode>
                <c:ptCount val="5"/>
                <c:pt idx="0">
                  <c:v>3.9E-2</c:v>
                </c:pt>
                <c:pt idx="1">
                  <c:v>0.29200000000000004</c:v>
                </c:pt>
                <c:pt idx="2">
                  <c:v>0.46700000000000003</c:v>
                </c:pt>
                <c:pt idx="3">
                  <c:v>0.71266666666666667</c:v>
                </c:pt>
                <c:pt idx="4">
                  <c:v>0.88600000000000001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F7-4457-8F50-F3B30AB8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114799"/>
        <c:axId val="1731108559"/>
      </c:scatterChart>
      <c:valAx>
        <c:axId val="173111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08559"/>
        <c:crosses val="autoZero"/>
        <c:crossBetween val="midCat"/>
      </c:valAx>
      <c:valAx>
        <c:axId val="17311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1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[2]curve9!$E$21:$E$25</c:f>
              <c:numCache>
                <c:formatCode>General</c:formatCode>
                <c:ptCount val="5"/>
                <c:pt idx="0">
                  <c:v>0</c:v>
                </c:pt>
                <c:pt idx="1">
                  <c:v>0.36</c:v>
                </c:pt>
                <c:pt idx="2">
                  <c:v>0.72</c:v>
                </c:pt>
                <c:pt idx="3">
                  <c:v>1.08</c:v>
                </c:pt>
                <c:pt idx="4">
                  <c:v>1.44</c:v>
                </c:pt>
              </c:numCache>
            </c:numRef>
          </c:xVal>
          <c:yVal>
            <c:numRef>
              <c:f>[2]curve9!$I$21:$I$25</c:f>
              <c:numCache>
                <c:formatCode>General</c:formatCode>
                <c:ptCount val="5"/>
                <c:pt idx="0">
                  <c:v>2.7666666666666669E-2</c:v>
                </c:pt>
                <c:pt idx="1">
                  <c:v>0.312</c:v>
                </c:pt>
                <c:pt idx="2">
                  <c:v>0.52333333333333332</c:v>
                </c:pt>
                <c:pt idx="3">
                  <c:v>0.80566666666666664</c:v>
                </c:pt>
                <c:pt idx="4">
                  <c:v>0.9946666666666667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A-4001-AFAC-4F55FB86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27487"/>
        <c:axId val="1868027903"/>
      </c:scatterChart>
      <c:valAx>
        <c:axId val="186802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27903"/>
        <c:crosses val="autoZero"/>
        <c:crossBetween val="midCat"/>
      </c:valAx>
      <c:valAx>
        <c:axId val="18680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2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5443</xdr:colOff>
      <xdr:row>0</xdr:row>
      <xdr:rowOff>179615</xdr:rowOff>
    </xdr:from>
    <xdr:to>
      <xdr:col>14</xdr:col>
      <xdr:colOff>65314</xdr:colOff>
      <xdr:row>15</xdr:row>
      <xdr:rowOff>146958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5638B-CCF4-44C9-BCF0-C8CD0789C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386443</xdr:colOff>
      <xdr:row>0</xdr:row>
      <xdr:rowOff>0</xdr:rowOff>
    </xdr:from>
    <xdr:to>
      <xdr:col>13</xdr:col>
      <xdr:colOff>487137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556EA-882E-4B7D-89E0-CCF36C116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312057</xdr:colOff>
      <xdr:row>0</xdr:row>
      <xdr:rowOff>163286</xdr:rowOff>
    </xdr:from>
    <xdr:to>
      <xdr:col>13</xdr:col>
      <xdr:colOff>116114</xdr:colOff>
      <xdr:row>15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98813-6E97-4129-9FF5-94B7DCB3E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0</xdr:row>
      <xdr:rowOff>157843</xdr:rowOff>
    </xdr:from>
    <xdr:to>
      <xdr:col>13</xdr:col>
      <xdr:colOff>628649</xdr:colOff>
      <xdr:row>13</xdr:row>
      <xdr:rowOff>103415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3CC7D-3DB9-4996-8B2D-DCEA2EF11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301625</xdr:colOff>
      <xdr:row>0</xdr:row>
      <xdr:rowOff>50800</xdr:rowOff>
    </xdr:from>
    <xdr:to>
      <xdr:col>19</xdr:col>
      <xdr:colOff>606425</xdr:colOff>
      <xdr:row>15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D9E933-8467-4084-BD6D-C60A2D98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356235</xdr:colOff>
      <xdr:row>0</xdr:row>
      <xdr:rowOff>0</xdr:rowOff>
    </xdr:from>
    <xdr:to>
      <xdr:col>20</xdr:col>
      <xdr:colOff>51435</xdr:colOff>
      <xdr:row>14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57560-8DE4-494E-8FBF-A7575A351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507365</xdr:colOff>
      <xdr:row>16</xdr:row>
      <xdr:rowOff>53340</xdr:rowOff>
    </xdr:from>
    <xdr:to>
      <xdr:col>21</xdr:col>
      <xdr:colOff>202565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3B375-2674-41B6-8E41-94B59A02B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14</xdr:row>
      <xdr:rowOff>10160</xdr:rowOff>
    </xdr:from>
    <xdr:to>
      <xdr:col>19</xdr:col>
      <xdr:colOff>28575</xdr:colOff>
      <xdr:row>28</xdr:row>
      <xdr:rowOff>166370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E20C3-E99E-478C-9BC9-5662DFC7A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pslo-my.sharepoint.com/Users/17655/Desktop/TBARS%20data%20clean%20version%20updat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7655\Desktop\KleenKut%20all\TBARS%20pork%20processing.xlsx" TargetMode="External"/><Relationship Id="rId1" Type="http://schemas.openxmlformats.org/officeDocument/2006/relationships/externalLinkPath" Target="https://cpslo-my.sharepoint.com/personal/ikang01_calpoly_edu/Documents/Desktop/Project%20-%2024/Cal%20Poly/Industry/Kleen%20Kut/Reserach/Results/TBARS%20pork%20proces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ef tbars master"/>
      <sheetName val="working curve 1"/>
      <sheetName val="working curve 2"/>
      <sheetName val="working curve3"/>
      <sheetName val="working curve 4"/>
      <sheetName val="working curve 5"/>
      <sheetName val="beef pivot"/>
      <sheetName val="working curve 66"/>
      <sheetName val="working curve 7"/>
    </sheetNames>
    <sheetDataSet>
      <sheetData sheetId="0" refreshError="1"/>
      <sheetData sheetId="1" refreshError="1"/>
      <sheetData sheetId="2">
        <row r="4">
          <cell r="G4">
            <v>0</v>
          </cell>
          <cell r="H4">
            <v>4.6333333333333337E-2</v>
          </cell>
        </row>
        <row r="5">
          <cell r="G5">
            <v>0.36</v>
          </cell>
          <cell r="H5">
            <v>0.34266666666666667</v>
          </cell>
        </row>
        <row r="6">
          <cell r="G6">
            <v>0.72</v>
          </cell>
          <cell r="H6">
            <v>0.62266666666666659</v>
          </cell>
        </row>
        <row r="7">
          <cell r="G7">
            <v>1.08</v>
          </cell>
          <cell r="H7">
            <v>0.8693333333333334</v>
          </cell>
        </row>
        <row r="8">
          <cell r="G8">
            <v>1.44</v>
          </cell>
          <cell r="H8">
            <v>1.2026666666666666</v>
          </cell>
        </row>
      </sheetData>
      <sheetData sheetId="3">
        <row r="1">
          <cell r="H1" t="str">
            <v>Abs531_ave</v>
          </cell>
        </row>
        <row r="2">
          <cell r="G2">
            <v>0</v>
          </cell>
          <cell r="H2">
            <v>4.1333333333333333E-2</v>
          </cell>
        </row>
        <row r="3">
          <cell r="G3">
            <v>0.36</v>
          </cell>
          <cell r="H3">
            <v>0.34633333333333333</v>
          </cell>
        </row>
        <row r="4">
          <cell r="G4">
            <v>0.72</v>
          </cell>
          <cell r="H4">
            <v>0.57399999999999995</v>
          </cell>
        </row>
        <row r="5">
          <cell r="G5">
            <v>1.08</v>
          </cell>
          <cell r="H5">
            <v>0.83333333333333337</v>
          </cell>
        </row>
        <row r="6">
          <cell r="G6">
            <v>1.44</v>
          </cell>
          <cell r="H6">
            <v>1.1870000000000001</v>
          </cell>
        </row>
      </sheetData>
      <sheetData sheetId="4">
        <row r="2">
          <cell r="G2">
            <v>0</v>
          </cell>
          <cell r="H2">
            <v>4.6000000000000006E-2</v>
          </cell>
        </row>
        <row r="3">
          <cell r="G3">
            <v>0.36</v>
          </cell>
          <cell r="H3">
            <v>0.3113333333333333</v>
          </cell>
        </row>
        <row r="4">
          <cell r="G4">
            <v>0.72</v>
          </cell>
          <cell r="H4">
            <v>0.56133333333333335</v>
          </cell>
        </row>
        <row r="5">
          <cell r="G5">
            <v>1.08</v>
          </cell>
          <cell r="H5">
            <v>0.79800000000000004</v>
          </cell>
        </row>
        <row r="6">
          <cell r="G6">
            <v>1.44</v>
          </cell>
          <cell r="H6">
            <v>0.97566666666666668</v>
          </cell>
        </row>
      </sheetData>
      <sheetData sheetId="5">
        <row r="3">
          <cell r="C3">
            <v>0</v>
          </cell>
          <cell r="G3">
            <v>5.8666666666666666E-2</v>
          </cell>
        </row>
        <row r="4">
          <cell r="C4">
            <v>0.36</v>
          </cell>
          <cell r="G4">
            <v>0.309</v>
          </cell>
        </row>
        <row r="5">
          <cell r="C5">
            <v>0.72</v>
          </cell>
          <cell r="G5">
            <v>0.52733333333333332</v>
          </cell>
        </row>
        <row r="6">
          <cell r="C6">
            <v>1.08</v>
          </cell>
          <cell r="G6">
            <v>0.84600000000000009</v>
          </cell>
        </row>
        <row r="7">
          <cell r="C7">
            <v>1.44</v>
          </cell>
          <cell r="G7">
            <v>1.0753333333333333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rve6"/>
      <sheetName val="curve7"/>
      <sheetName val="curve8"/>
      <sheetName val="curve9"/>
      <sheetName val="TBARS pork sorted"/>
    </sheetNames>
    <sheetDataSet>
      <sheetData sheetId="0">
        <row r="25">
          <cell r="D25">
            <v>0</v>
          </cell>
          <cell r="H25">
            <v>7.8E-2</v>
          </cell>
        </row>
        <row r="26">
          <cell r="D26">
            <v>0.36</v>
          </cell>
          <cell r="H26">
            <v>0.45333333333333337</v>
          </cell>
        </row>
        <row r="27">
          <cell r="D27">
            <v>0.72</v>
          </cell>
          <cell r="H27">
            <v>0.74966666666666659</v>
          </cell>
        </row>
        <row r="28">
          <cell r="D28">
            <v>1.08</v>
          </cell>
          <cell r="H28">
            <v>0.97000000000000008</v>
          </cell>
        </row>
        <row r="29">
          <cell r="D29">
            <v>1.44</v>
          </cell>
          <cell r="H29">
            <v>1.335</v>
          </cell>
        </row>
      </sheetData>
      <sheetData sheetId="1">
        <row r="21">
          <cell r="D21">
            <v>0</v>
          </cell>
          <cell r="H21">
            <v>4.0500000000000001E-2</v>
          </cell>
        </row>
        <row r="22">
          <cell r="D22">
            <v>0.36</v>
          </cell>
          <cell r="H22">
            <v>0.26266666666666666</v>
          </cell>
        </row>
        <row r="23">
          <cell r="D23">
            <v>0.72</v>
          </cell>
          <cell r="H23">
            <v>0.41633333333333339</v>
          </cell>
        </row>
        <row r="24">
          <cell r="D24">
            <v>1.08</v>
          </cell>
          <cell r="H24">
            <v>0.63933333333333342</v>
          </cell>
        </row>
        <row r="25">
          <cell r="D25">
            <v>1.44</v>
          </cell>
          <cell r="H25">
            <v>0.78600000000000003</v>
          </cell>
        </row>
      </sheetData>
      <sheetData sheetId="2">
        <row r="25">
          <cell r="C25">
            <v>0</v>
          </cell>
          <cell r="G25">
            <v>3.9E-2</v>
          </cell>
        </row>
        <row r="26">
          <cell r="C26">
            <v>0.36</v>
          </cell>
          <cell r="G26">
            <v>0.29200000000000004</v>
          </cell>
        </row>
        <row r="27">
          <cell r="C27">
            <v>0.72</v>
          </cell>
          <cell r="G27">
            <v>0.46700000000000003</v>
          </cell>
        </row>
        <row r="28">
          <cell r="C28">
            <v>1.08</v>
          </cell>
          <cell r="G28">
            <v>0.71266666666666667</v>
          </cell>
        </row>
        <row r="29">
          <cell r="C29">
            <v>1.44</v>
          </cell>
          <cell r="G29">
            <v>0.88600000000000001</v>
          </cell>
        </row>
      </sheetData>
      <sheetData sheetId="3">
        <row r="21">
          <cell r="E21">
            <v>0</v>
          </cell>
          <cell r="I21">
            <v>2.7666666666666669E-2</v>
          </cell>
        </row>
        <row r="22">
          <cell r="E22">
            <v>0.36</v>
          </cell>
          <cell r="I22">
            <v>0.312</v>
          </cell>
        </row>
        <row r="23">
          <cell r="E23">
            <v>0.72</v>
          </cell>
          <cell r="I23">
            <v>0.52333333333333332</v>
          </cell>
        </row>
        <row r="24">
          <cell r="E24">
            <v>1.08</v>
          </cell>
          <cell r="I24">
            <v>0.80566666666666664</v>
          </cell>
        </row>
        <row r="25">
          <cell r="E25">
            <v>1.44</v>
          </cell>
          <cell r="I25">
            <v>0.9946666666666667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ABS@531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AC9A-9A1B-4A27-ADF6-DB9E455F0EB9}">
  <dimension ref="A1:T61"/>
  <sheetViews>
    <sheetView workbookViewId="0">
      <selection activeCell="C2" sqref="C2:C7"/>
    </sheetView>
  </sheetViews>
  <sheetFormatPr defaultRowHeight="15" x14ac:dyDescent="0.25"/>
  <cols>
    <col min="4" max="5" width="11.28515625" customWidth="1"/>
    <col min="6" max="10" width="9.42578125" customWidth="1"/>
    <col min="11" max="11" width="12" customWidth="1"/>
    <col min="12" max="12" width="13.140625" customWidth="1"/>
    <col min="13" max="13" width="14.5703125" customWidth="1"/>
    <col min="14" max="14" width="14" customWidth="1"/>
    <col min="15" max="15" width="10.7109375" customWidth="1"/>
    <col min="16" max="16" width="12" customWidth="1"/>
    <col min="18" max="18" width="13.42578125" customWidth="1"/>
  </cols>
  <sheetData>
    <row r="1" spans="1:20" s="9" customFormat="1" ht="45" x14ac:dyDescent="0.25">
      <c r="A1" s="9" t="s">
        <v>11</v>
      </c>
      <c r="B1" s="9" t="s">
        <v>12</v>
      </c>
      <c r="C1" s="9" t="s">
        <v>33</v>
      </c>
      <c r="D1" s="9" t="s">
        <v>83</v>
      </c>
      <c r="E1" s="9" t="s">
        <v>84</v>
      </c>
      <c r="F1" s="9" t="s">
        <v>85</v>
      </c>
      <c r="G1" s="9" t="s">
        <v>86</v>
      </c>
      <c r="H1" s="9" t="s">
        <v>87</v>
      </c>
      <c r="I1" s="9" t="s">
        <v>88</v>
      </c>
      <c r="J1" s="9" t="s">
        <v>89</v>
      </c>
      <c r="K1" s="9" t="s">
        <v>90</v>
      </c>
      <c r="L1" s="9" t="s">
        <v>91</v>
      </c>
      <c r="M1" s="9" t="s">
        <v>92</v>
      </c>
      <c r="N1" s="9" t="s">
        <v>93</v>
      </c>
      <c r="O1" s="9" t="s">
        <v>94</v>
      </c>
      <c r="P1" s="9" t="s">
        <v>95</v>
      </c>
      <c r="Q1" s="9" t="s">
        <v>96</v>
      </c>
      <c r="R1" s="9" t="s">
        <v>97</v>
      </c>
      <c r="S1" s="9" t="s">
        <v>98</v>
      </c>
      <c r="T1" s="9" t="s">
        <v>103</v>
      </c>
    </row>
    <row r="2" spans="1:20" x14ac:dyDescent="0.25">
      <c r="A2" t="s">
        <v>6</v>
      </c>
      <c r="B2">
        <v>0</v>
      </c>
      <c r="C2">
        <v>1</v>
      </c>
      <c r="D2">
        <v>51.314999999999998</v>
      </c>
      <c r="E2">
        <v>19.829999999999998</v>
      </c>
      <c r="F2">
        <v>9.4499999999999993</v>
      </c>
      <c r="G2">
        <v>59.03</v>
      </c>
      <c r="H2">
        <v>15.17</v>
      </c>
      <c r="I2">
        <v>8.31</v>
      </c>
      <c r="J2">
        <v>62.786666666666669</v>
      </c>
      <c r="K2" s="13">
        <v>3.4133333333333336</v>
      </c>
      <c r="L2" s="13">
        <v>4.13</v>
      </c>
      <c r="M2" s="13">
        <v>0.230620902429618</v>
      </c>
      <c r="N2" s="13">
        <v>0.23722581463167236</v>
      </c>
      <c r="O2" s="13">
        <v>5.5949999999999998</v>
      </c>
      <c r="P2" s="14">
        <v>5.82</v>
      </c>
      <c r="Q2" s="13">
        <v>5.5150000000000006</v>
      </c>
      <c r="R2" s="13" t="s">
        <v>15</v>
      </c>
      <c r="S2" s="13" t="s">
        <v>15</v>
      </c>
      <c r="T2" s="13">
        <v>0.33780734053925643</v>
      </c>
    </row>
    <row r="3" spans="1:20" x14ac:dyDescent="0.25">
      <c r="A3" t="s">
        <v>6</v>
      </c>
      <c r="B3">
        <v>0</v>
      </c>
      <c r="C3">
        <v>2</v>
      </c>
      <c r="D3">
        <v>52.71</v>
      </c>
      <c r="E3">
        <v>20.740000000000002</v>
      </c>
      <c r="F3">
        <v>10.844999999999999</v>
      </c>
      <c r="G3">
        <v>52.96</v>
      </c>
      <c r="H3">
        <v>15.24</v>
      </c>
      <c r="I3">
        <v>7.02</v>
      </c>
      <c r="J3">
        <v>61.376666666666665</v>
      </c>
      <c r="K3" s="13">
        <v>4.2733333333333334</v>
      </c>
      <c r="L3" s="13">
        <v>4.1566666666666672</v>
      </c>
      <c r="M3" s="13">
        <v>0.13549299395809228</v>
      </c>
      <c r="N3" s="13">
        <v>0.2758970457715228</v>
      </c>
      <c r="O3" s="13">
        <v>5.5299999999999994</v>
      </c>
      <c r="P3" s="13">
        <v>5.42</v>
      </c>
      <c r="Q3" s="13">
        <v>5.6150000000000002</v>
      </c>
      <c r="R3" s="13" t="s">
        <v>15</v>
      </c>
      <c r="S3" s="13" t="s">
        <v>15</v>
      </c>
      <c r="T3" s="13">
        <v>0.2701033376885616</v>
      </c>
    </row>
    <row r="4" spans="1:20" x14ac:dyDescent="0.25">
      <c r="A4" t="s">
        <v>6</v>
      </c>
      <c r="B4">
        <v>0</v>
      </c>
      <c r="C4">
        <v>3</v>
      </c>
      <c r="D4">
        <v>56.844999999999999</v>
      </c>
      <c r="E4">
        <v>18.295000000000002</v>
      </c>
      <c r="F4">
        <v>10.004999999999999</v>
      </c>
      <c r="G4">
        <v>55.32</v>
      </c>
      <c r="H4">
        <v>19.36</v>
      </c>
      <c r="I4">
        <v>10.63</v>
      </c>
      <c r="J4">
        <v>60.286666666666662</v>
      </c>
      <c r="K4" s="13">
        <v>7.31</v>
      </c>
      <c r="L4" s="13">
        <v>5.3733333333333322</v>
      </c>
      <c r="M4" s="13">
        <v>0.22033680421648025</v>
      </c>
      <c r="N4" s="13">
        <v>0.15734753391657158</v>
      </c>
      <c r="O4" s="13">
        <v>5.55</v>
      </c>
      <c r="P4" s="13">
        <v>5.7799999999999994</v>
      </c>
      <c r="Q4" s="13">
        <v>5.7249999999999996</v>
      </c>
      <c r="R4" s="13" t="s">
        <v>15</v>
      </c>
      <c r="S4" s="13" t="s">
        <v>15</v>
      </c>
      <c r="T4" s="13">
        <v>0.18517638674426892</v>
      </c>
    </row>
    <row r="5" spans="1:20" x14ac:dyDescent="0.25">
      <c r="A5" t="s">
        <v>6</v>
      </c>
      <c r="B5">
        <v>0</v>
      </c>
      <c r="C5">
        <v>4</v>
      </c>
      <c r="D5">
        <v>59.370000000000005</v>
      </c>
      <c r="E5">
        <v>20.035</v>
      </c>
      <c r="F5">
        <v>12.39</v>
      </c>
      <c r="G5">
        <v>58.49</v>
      </c>
      <c r="H5">
        <v>17.62</v>
      </c>
      <c r="I5">
        <v>9.75</v>
      </c>
      <c r="J5">
        <v>60.72</v>
      </c>
      <c r="K5" s="13">
        <v>5.126666666666666</v>
      </c>
      <c r="L5" s="13">
        <v>4.8</v>
      </c>
      <c r="M5" s="13">
        <v>0.16313150790590047</v>
      </c>
      <c r="N5" s="13">
        <v>0.29998732090782299</v>
      </c>
      <c r="O5" s="13">
        <v>5.38</v>
      </c>
      <c r="P5" s="13">
        <v>5.3149999999999995</v>
      </c>
      <c r="Q5" s="13">
        <v>5.49</v>
      </c>
      <c r="R5" s="13" t="s">
        <v>15</v>
      </c>
      <c r="S5" s="13" t="s">
        <v>15</v>
      </c>
      <c r="T5" s="13">
        <v>0.21011996674189332</v>
      </c>
    </row>
    <row r="6" spans="1:20" x14ac:dyDescent="0.25">
      <c r="A6" t="s">
        <v>6</v>
      </c>
      <c r="B6">
        <v>0</v>
      </c>
      <c r="C6">
        <v>5</v>
      </c>
      <c r="D6">
        <v>52.96</v>
      </c>
      <c r="E6">
        <v>12.84</v>
      </c>
      <c r="F6">
        <v>6.2899999999999991</v>
      </c>
      <c r="G6">
        <v>51.25</v>
      </c>
      <c r="H6">
        <v>17.059999999999999</v>
      </c>
      <c r="I6">
        <v>7.98</v>
      </c>
      <c r="J6">
        <v>51.98</v>
      </c>
      <c r="K6" s="13">
        <v>7.5166666666666657</v>
      </c>
      <c r="L6" s="13">
        <v>3.686666666666667</v>
      </c>
      <c r="M6" s="13">
        <v>0.2621145374449339</v>
      </c>
      <c r="N6" s="13">
        <v>0.37471229093141017</v>
      </c>
      <c r="O6" s="13">
        <v>5.6400000000000006</v>
      </c>
      <c r="P6" s="13">
        <v>5.7149999999999999</v>
      </c>
      <c r="Q6" s="13">
        <v>5.665</v>
      </c>
      <c r="R6" s="13" t="s">
        <v>15</v>
      </c>
      <c r="S6" s="13" t="s">
        <v>15</v>
      </c>
      <c r="T6" s="13">
        <v>0.28192032686414709</v>
      </c>
    </row>
    <row r="7" spans="1:20" x14ac:dyDescent="0.25">
      <c r="A7" t="s">
        <v>6</v>
      </c>
      <c r="B7">
        <v>0</v>
      </c>
      <c r="C7">
        <v>6</v>
      </c>
      <c r="D7">
        <v>60.244999999999997</v>
      </c>
      <c r="E7">
        <v>12.615</v>
      </c>
      <c r="F7">
        <v>7.7850000000000001</v>
      </c>
      <c r="G7">
        <v>50.51</v>
      </c>
      <c r="H7">
        <v>16.77</v>
      </c>
      <c r="I7">
        <v>7.33</v>
      </c>
      <c r="J7">
        <v>53.610000000000007</v>
      </c>
      <c r="K7" s="13">
        <v>3.8066666666666666</v>
      </c>
      <c r="L7" s="13">
        <v>1.4000000000000001</v>
      </c>
      <c r="M7" s="13">
        <v>0.12736460222855664</v>
      </c>
      <c r="N7" s="13">
        <v>0.34172165106644159</v>
      </c>
      <c r="O7" s="13">
        <v>5.7450000000000001</v>
      </c>
      <c r="P7" s="13">
        <v>5.67</v>
      </c>
      <c r="Q7" s="13">
        <v>5.4399999999999995</v>
      </c>
      <c r="R7" s="13" t="s">
        <v>15</v>
      </c>
      <c r="S7" s="13" t="s">
        <v>15</v>
      </c>
      <c r="T7" s="13">
        <v>0.25383043922369763</v>
      </c>
    </row>
    <row r="8" spans="1:20" x14ac:dyDescent="0.25">
      <c r="A8" t="s">
        <v>6</v>
      </c>
      <c r="B8">
        <v>3</v>
      </c>
      <c r="C8">
        <v>1</v>
      </c>
      <c r="D8">
        <v>48.349999999999994</v>
      </c>
      <c r="E8">
        <v>14.625</v>
      </c>
      <c r="F8">
        <v>8.01</v>
      </c>
      <c r="G8">
        <v>47.91</v>
      </c>
      <c r="H8">
        <v>18.37</v>
      </c>
      <c r="I8">
        <v>10.120000000000001</v>
      </c>
      <c r="J8">
        <v>63.716666666666669</v>
      </c>
      <c r="K8" s="13">
        <v>3.9166666666666665</v>
      </c>
      <c r="L8" s="13">
        <v>4.7933333333333339</v>
      </c>
      <c r="M8" s="13">
        <v>0.37331276513690709</v>
      </c>
      <c r="N8" s="13">
        <v>0.35070368961582354</v>
      </c>
      <c r="O8" s="13">
        <v>5.4450000000000003</v>
      </c>
      <c r="P8" s="13">
        <v>5.49</v>
      </c>
      <c r="Q8" s="13">
        <v>5.68</v>
      </c>
      <c r="R8" s="13">
        <v>98.89</v>
      </c>
      <c r="S8" s="13">
        <v>99.74</v>
      </c>
      <c r="T8" s="13">
        <v>0.38294334243971972</v>
      </c>
    </row>
    <row r="9" spans="1:20" x14ac:dyDescent="0.25">
      <c r="A9" t="s">
        <v>6</v>
      </c>
      <c r="B9">
        <v>3</v>
      </c>
      <c r="C9">
        <v>2</v>
      </c>
      <c r="D9">
        <v>50.08</v>
      </c>
      <c r="E9">
        <v>17.325000000000003</v>
      </c>
      <c r="F9">
        <v>9.0599999999999987</v>
      </c>
      <c r="G9">
        <v>52.984999999999999</v>
      </c>
      <c r="H9">
        <v>19.060000000000002</v>
      </c>
      <c r="I9">
        <v>10.25</v>
      </c>
      <c r="J9">
        <v>54.843333333333334</v>
      </c>
      <c r="K9" s="13">
        <v>4.2300000000000004</v>
      </c>
      <c r="L9" s="13">
        <v>3.7733333333333334</v>
      </c>
      <c r="M9" s="13">
        <v>0.26918627072888546</v>
      </c>
      <c r="N9" s="13">
        <v>0.20552808418917207</v>
      </c>
      <c r="O9" s="13">
        <v>5.375</v>
      </c>
      <c r="P9" s="13">
        <v>5.5150000000000006</v>
      </c>
      <c r="Q9" s="13">
        <v>5.5</v>
      </c>
      <c r="R9" s="13">
        <v>99.29</v>
      </c>
      <c r="S9" s="13">
        <v>99.01</v>
      </c>
      <c r="T9" s="13">
        <v>0.30870649720869464</v>
      </c>
    </row>
    <row r="10" spans="1:20" x14ac:dyDescent="0.25">
      <c r="A10" t="s">
        <v>6</v>
      </c>
      <c r="B10">
        <v>3</v>
      </c>
      <c r="C10">
        <v>3</v>
      </c>
      <c r="D10">
        <v>55.78</v>
      </c>
      <c r="E10">
        <v>20.035</v>
      </c>
      <c r="F10">
        <v>11.545</v>
      </c>
      <c r="G10">
        <v>57.635000000000005</v>
      </c>
      <c r="H10">
        <v>17.744999999999997</v>
      </c>
      <c r="I10">
        <v>8.27</v>
      </c>
      <c r="J10">
        <v>57.063333333333333</v>
      </c>
      <c r="K10" s="13">
        <v>5.6000000000000005</v>
      </c>
      <c r="L10" s="13">
        <v>5.1833333333333336</v>
      </c>
      <c r="M10" s="13">
        <v>0.29811029695333591</v>
      </c>
      <c r="N10" s="13">
        <v>0.19982249270952199</v>
      </c>
      <c r="O10" s="13">
        <v>5.6199999999999992</v>
      </c>
      <c r="P10" s="13">
        <v>5.585</v>
      </c>
      <c r="Q10" s="13">
        <v>5.6750000000000007</v>
      </c>
      <c r="R10" s="13">
        <v>99.34</v>
      </c>
      <c r="S10" s="13">
        <v>99.89</v>
      </c>
      <c r="T10" s="13">
        <v>0.24691595990747875</v>
      </c>
    </row>
    <row r="11" spans="1:20" x14ac:dyDescent="0.25">
      <c r="A11" t="s">
        <v>6</v>
      </c>
      <c r="B11">
        <v>3</v>
      </c>
      <c r="C11">
        <v>4</v>
      </c>
      <c r="D11">
        <v>52.835000000000001</v>
      </c>
      <c r="E11">
        <v>21.75</v>
      </c>
      <c r="F11">
        <v>13.635</v>
      </c>
      <c r="G11">
        <v>60.454999999999998</v>
      </c>
      <c r="H11">
        <v>17.295000000000002</v>
      </c>
      <c r="I11">
        <v>8.620000000000001</v>
      </c>
      <c r="J11">
        <v>55.533333333333331</v>
      </c>
      <c r="K11" s="13">
        <v>5.7033333333333331</v>
      </c>
      <c r="L11" s="13">
        <v>5.8900000000000006</v>
      </c>
      <c r="M11" s="13">
        <v>0.12906543257488107</v>
      </c>
      <c r="N11" s="13">
        <v>0.24546722454672246</v>
      </c>
      <c r="O11" s="13">
        <v>5.5350000000000001</v>
      </c>
      <c r="P11" s="13">
        <v>5.7649999999999997</v>
      </c>
      <c r="Q11" s="13">
        <v>5.5549999999999997</v>
      </c>
      <c r="R11" s="13">
        <v>98.46</v>
      </c>
      <c r="S11" s="13">
        <v>99.67</v>
      </c>
      <c r="T11" s="13">
        <v>0.36835003855050114</v>
      </c>
    </row>
    <row r="12" spans="1:20" x14ac:dyDescent="0.25">
      <c r="A12" t="s">
        <v>6</v>
      </c>
      <c r="B12">
        <v>3</v>
      </c>
      <c r="C12">
        <v>5</v>
      </c>
      <c r="D12">
        <v>51.800000000000004</v>
      </c>
      <c r="E12">
        <v>17.41</v>
      </c>
      <c r="F12">
        <v>9.91</v>
      </c>
      <c r="G12">
        <v>51.389999999999993</v>
      </c>
      <c r="H12">
        <v>17.706666666666667</v>
      </c>
      <c r="I12">
        <v>8.8633333333333333</v>
      </c>
      <c r="J12">
        <v>55.68333333333333</v>
      </c>
      <c r="K12" s="13">
        <v>4.3999999999999995</v>
      </c>
      <c r="L12" s="13">
        <v>4.4133333333333331</v>
      </c>
      <c r="M12" s="13">
        <v>0.15457372376263281</v>
      </c>
      <c r="N12" s="13">
        <v>0.31947214976216048</v>
      </c>
      <c r="O12" s="13">
        <v>5.3949999999999996</v>
      </c>
      <c r="P12" s="13">
        <v>5.54</v>
      </c>
      <c r="Q12" s="13">
        <v>5.6</v>
      </c>
      <c r="R12" s="13">
        <v>99.08</v>
      </c>
      <c r="S12" s="13">
        <v>99.36</v>
      </c>
      <c r="T12" s="13">
        <v>0.29724208375893763</v>
      </c>
    </row>
    <row r="13" spans="1:20" x14ac:dyDescent="0.25">
      <c r="A13" t="s">
        <v>6</v>
      </c>
      <c r="B13">
        <v>3</v>
      </c>
      <c r="C13">
        <v>6</v>
      </c>
      <c r="D13">
        <v>52.403333333333336</v>
      </c>
      <c r="E13">
        <v>14.686666666666667</v>
      </c>
      <c r="F13">
        <v>7.3266666666666653</v>
      </c>
      <c r="G13">
        <v>51.890000000000008</v>
      </c>
      <c r="H13">
        <v>15.74</v>
      </c>
      <c r="I13">
        <v>9.1533333333333342</v>
      </c>
      <c r="J13">
        <v>56.670000000000009</v>
      </c>
      <c r="K13" s="13">
        <v>4.45</v>
      </c>
      <c r="L13" s="13">
        <v>5.14</v>
      </c>
      <c r="M13" s="13">
        <v>0.38261207566727129</v>
      </c>
      <c r="N13" s="13">
        <v>0.20055240141169253</v>
      </c>
      <c r="O13" s="13">
        <v>5.3949999999999996</v>
      </c>
      <c r="P13" s="13">
        <v>5.375</v>
      </c>
      <c r="Q13" s="13">
        <v>5.3900000000000006</v>
      </c>
      <c r="R13" s="13">
        <v>99.15</v>
      </c>
      <c r="S13" s="13">
        <v>99.8</v>
      </c>
      <c r="T13" s="13">
        <v>0.39938712972420831</v>
      </c>
    </row>
    <row r="14" spans="1:20" x14ac:dyDescent="0.25">
      <c r="A14" t="s">
        <v>6</v>
      </c>
      <c r="B14">
        <v>6</v>
      </c>
      <c r="C14">
        <v>1</v>
      </c>
      <c r="D14">
        <v>46.234999999999999</v>
      </c>
      <c r="E14">
        <v>12.31</v>
      </c>
      <c r="F14">
        <v>7.665</v>
      </c>
      <c r="G14">
        <v>45.9</v>
      </c>
      <c r="H14">
        <v>11.555</v>
      </c>
      <c r="I14">
        <v>9.495000000000001</v>
      </c>
      <c r="J14">
        <v>63.013333333333328</v>
      </c>
      <c r="K14" s="13">
        <v>3.81</v>
      </c>
      <c r="L14" s="13">
        <v>4.6033333333333326</v>
      </c>
      <c r="M14" s="13">
        <v>0.62013112225221767</v>
      </c>
      <c r="N14" s="13">
        <v>0.62964371750982628</v>
      </c>
      <c r="O14" s="13">
        <v>5.6099999999999994</v>
      </c>
      <c r="P14" s="13">
        <v>5.6449999999999996</v>
      </c>
      <c r="Q14" s="13">
        <v>5.57</v>
      </c>
      <c r="R14" s="13">
        <v>98.9</v>
      </c>
      <c r="S14" s="13">
        <v>97.61</v>
      </c>
      <c r="T14" s="13">
        <v>0.48984439957239589</v>
      </c>
    </row>
    <row r="15" spans="1:20" x14ac:dyDescent="0.25">
      <c r="A15" t="s">
        <v>6</v>
      </c>
      <c r="B15">
        <v>6</v>
      </c>
      <c r="C15">
        <v>2</v>
      </c>
      <c r="D15">
        <v>48.094999999999999</v>
      </c>
      <c r="E15">
        <v>14.91</v>
      </c>
      <c r="F15">
        <v>8.66</v>
      </c>
      <c r="G15">
        <v>51.134999999999998</v>
      </c>
      <c r="H15">
        <v>15.855</v>
      </c>
      <c r="I15">
        <v>9.8550000000000004</v>
      </c>
      <c r="J15">
        <v>57.24666666666667</v>
      </c>
      <c r="K15" s="13">
        <v>4.7299999999999995</v>
      </c>
      <c r="L15" s="13">
        <v>2.9966666666666666</v>
      </c>
      <c r="M15" s="13">
        <v>0.54235762951536182</v>
      </c>
      <c r="N15" s="13">
        <v>0.44072524407252445</v>
      </c>
      <c r="O15" s="13">
        <v>5.56</v>
      </c>
      <c r="P15" s="13">
        <v>5.28</v>
      </c>
      <c r="Q15" s="13">
        <v>5.8</v>
      </c>
      <c r="R15" s="13">
        <v>98.34</v>
      </c>
      <c r="S15" s="13">
        <v>98.94</v>
      </c>
      <c r="T15" s="13">
        <v>0.6050599833709468</v>
      </c>
    </row>
    <row r="16" spans="1:20" x14ac:dyDescent="0.25">
      <c r="A16" t="s">
        <v>6</v>
      </c>
      <c r="B16">
        <v>6</v>
      </c>
      <c r="C16">
        <v>3</v>
      </c>
      <c r="D16">
        <v>56.265000000000001</v>
      </c>
      <c r="E16">
        <v>20.725000000000001</v>
      </c>
      <c r="F16">
        <v>14.844999999999999</v>
      </c>
      <c r="G16">
        <v>60.19</v>
      </c>
      <c r="H16">
        <v>15.7</v>
      </c>
      <c r="I16">
        <v>9.14</v>
      </c>
      <c r="J16">
        <v>61.79</v>
      </c>
      <c r="K16" s="13">
        <v>4.0166666666666666</v>
      </c>
      <c r="L16" s="13">
        <v>3.49</v>
      </c>
      <c r="M16" s="13">
        <v>0.51671417465664671</v>
      </c>
      <c r="N16" s="13">
        <v>0.91023477059996927</v>
      </c>
      <c r="O16" s="13">
        <v>5.6</v>
      </c>
      <c r="P16" s="13">
        <v>5.6749999999999998</v>
      </c>
      <c r="Q16" s="13">
        <v>5.8550000000000004</v>
      </c>
      <c r="R16" s="13">
        <v>99.14</v>
      </c>
      <c r="S16" s="13">
        <v>97.92</v>
      </c>
      <c r="T16" s="13">
        <v>0.4666538164996144</v>
      </c>
    </row>
    <row r="17" spans="1:20" x14ac:dyDescent="0.25">
      <c r="A17" t="s">
        <v>6</v>
      </c>
      <c r="B17">
        <v>6</v>
      </c>
      <c r="C17">
        <v>4</v>
      </c>
      <c r="D17">
        <v>50.2</v>
      </c>
      <c r="E17">
        <v>19.079999999999998</v>
      </c>
      <c r="F17">
        <v>10.655000000000001</v>
      </c>
      <c r="G17">
        <v>53.17</v>
      </c>
      <c r="H17">
        <v>17.534999999999997</v>
      </c>
      <c r="I17">
        <v>9.7650000000000006</v>
      </c>
      <c r="J17">
        <v>57.06</v>
      </c>
      <c r="K17" s="13">
        <v>4.6733333333333329</v>
      </c>
      <c r="L17" s="13">
        <v>3.313333333333333</v>
      </c>
      <c r="M17" s="13">
        <v>0.59704586680487171</v>
      </c>
      <c r="N17" s="13">
        <v>1.0759551941077183</v>
      </c>
      <c r="O17" s="13">
        <v>5.65</v>
      </c>
      <c r="P17" s="13">
        <v>5.6050000000000004</v>
      </c>
      <c r="Q17" s="13">
        <v>5.7249999999999996</v>
      </c>
      <c r="R17" s="13">
        <v>98.84</v>
      </c>
      <c r="S17" s="13">
        <v>97.8</v>
      </c>
      <c r="T17" s="13">
        <v>0.60447185813415572</v>
      </c>
    </row>
    <row r="18" spans="1:20" x14ac:dyDescent="0.25">
      <c r="A18" t="s">
        <v>6</v>
      </c>
      <c r="B18">
        <v>6</v>
      </c>
      <c r="C18">
        <v>5</v>
      </c>
      <c r="D18">
        <v>51.763333333333328</v>
      </c>
      <c r="E18">
        <v>15.006666666666666</v>
      </c>
      <c r="F18">
        <v>7.9766666666666666</v>
      </c>
      <c r="G18">
        <v>51.316666666666663</v>
      </c>
      <c r="H18">
        <v>13.443333333333333</v>
      </c>
      <c r="I18">
        <v>6.73</v>
      </c>
      <c r="J18">
        <v>57.373333333333335</v>
      </c>
      <c r="K18" s="13">
        <v>5.3266666666666671</v>
      </c>
      <c r="L18" s="13">
        <v>6.0166666666666666</v>
      </c>
      <c r="M18" s="13">
        <v>0.30714285714285716</v>
      </c>
      <c r="N18" s="13">
        <v>0.67408963585434167</v>
      </c>
      <c r="O18" s="13">
        <v>5.47</v>
      </c>
      <c r="P18" s="13">
        <v>5.59</v>
      </c>
      <c r="Q18" s="13">
        <v>5.63</v>
      </c>
      <c r="R18" s="13">
        <v>98.21</v>
      </c>
      <c r="S18" s="13">
        <v>98.28</v>
      </c>
      <c r="T18" s="13">
        <v>0.5596085409252668</v>
      </c>
    </row>
    <row r="19" spans="1:20" x14ac:dyDescent="0.25">
      <c r="A19" t="s">
        <v>6</v>
      </c>
      <c r="B19">
        <v>6</v>
      </c>
      <c r="C19">
        <v>6</v>
      </c>
      <c r="D19">
        <v>49.6</v>
      </c>
      <c r="E19">
        <v>14.723333333333334</v>
      </c>
      <c r="F19">
        <v>7.2833333333333323</v>
      </c>
      <c r="G19">
        <v>52.946666666666665</v>
      </c>
      <c r="H19">
        <v>13.553333333333335</v>
      </c>
      <c r="I19">
        <v>7.0233333333333334</v>
      </c>
      <c r="J19">
        <v>59.54</v>
      </c>
      <c r="K19" s="13">
        <v>4.7399999999999993</v>
      </c>
      <c r="L19" s="13">
        <v>5.6033333333333326</v>
      </c>
      <c r="M19" s="13">
        <v>0.51162464985994394</v>
      </c>
      <c r="N19" s="13">
        <v>0.41988795518207278</v>
      </c>
      <c r="O19" s="13">
        <v>5.5549999999999997</v>
      </c>
      <c r="P19" s="13">
        <v>5.54</v>
      </c>
      <c r="Q19" s="13">
        <v>5.7650000000000006</v>
      </c>
      <c r="R19" s="13">
        <v>97.93</v>
      </c>
      <c r="S19" s="13">
        <v>98.42</v>
      </c>
      <c r="T19" s="13">
        <v>0.51215895610913409</v>
      </c>
    </row>
    <row r="20" spans="1:20" x14ac:dyDescent="0.25">
      <c r="A20" t="s">
        <v>6</v>
      </c>
      <c r="B20">
        <v>9</v>
      </c>
      <c r="C20">
        <v>1</v>
      </c>
      <c r="D20">
        <v>48.85</v>
      </c>
      <c r="E20">
        <v>10.733333333333334</v>
      </c>
      <c r="F20">
        <v>8.2266666666666666</v>
      </c>
      <c r="G20">
        <v>50.476666666666667</v>
      </c>
      <c r="H20">
        <v>6.7433333333333332</v>
      </c>
      <c r="I20">
        <v>7.4433333333333342</v>
      </c>
      <c r="J20">
        <v>57.713333333333331</v>
      </c>
      <c r="K20" s="13">
        <v>3.6999999999999997</v>
      </c>
      <c r="L20" s="13">
        <v>5.9933333333333332</v>
      </c>
      <c r="M20" s="13">
        <v>1.0931996400565624</v>
      </c>
      <c r="N20" s="13">
        <v>0.92887029288702949</v>
      </c>
      <c r="O20" s="13">
        <v>5.3650000000000002</v>
      </c>
      <c r="P20" s="13">
        <v>5.3550000000000004</v>
      </c>
      <c r="Q20" s="13">
        <v>5.6899999999999995</v>
      </c>
      <c r="R20" s="13">
        <v>97.64</v>
      </c>
      <c r="S20" s="13">
        <v>98.16</v>
      </c>
      <c r="T20" s="13">
        <v>0.60061680801850414</v>
      </c>
    </row>
    <row r="21" spans="1:20" x14ac:dyDescent="0.25">
      <c r="A21" t="s">
        <v>6</v>
      </c>
      <c r="B21">
        <v>9</v>
      </c>
      <c r="C21">
        <v>2</v>
      </c>
      <c r="D21">
        <v>48</v>
      </c>
      <c r="E21">
        <v>12.526666666666666</v>
      </c>
      <c r="F21">
        <v>6.7600000000000007</v>
      </c>
      <c r="G21">
        <v>51.456666666666671</v>
      </c>
      <c r="H21">
        <v>7.84</v>
      </c>
      <c r="I21">
        <v>6.5166666666666666</v>
      </c>
      <c r="J21">
        <v>63.316666666666663</v>
      </c>
      <c r="K21" s="13">
        <v>3.89</v>
      </c>
      <c r="L21" s="13">
        <v>5.753333333333333</v>
      </c>
      <c r="M21" s="13">
        <v>0.8798046021339504</v>
      </c>
      <c r="N21" s="13">
        <v>1.2388740966146825</v>
      </c>
      <c r="O21" s="13">
        <v>5.4250000000000007</v>
      </c>
      <c r="P21" s="13">
        <v>5.51</v>
      </c>
      <c r="Q21" s="13">
        <v>5.4399999999999995</v>
      </c>
      <c r="R21" s="13">
        <v>98.17</v>
      </c>
      <c r="S21" s="13">
        <v>98.22</v>
      </c>
      <c r="T21" s="13">
        <v>0.39919043947571314</v>
      </c>
    </row>
    <row r="22" spans="1:20" x14ac:dyDescent="0.25">
      <c r="A22" t="s">
        <v>6</v>
      </c>
      <c r="B22">
        <v>9</v>
      </c>
      <c r="C22">
        <v>3</v>
      </c>
      <c r="D22">
        <v>53.506666666666661</v>
      </c>
      <c r="E22">
        <v>16.336666666666666</v>
      </c>
      <c r="F22">
        <v>10.006666666666666</v>
      </c>
      <c r="G22">
        <v>51.946666666666665</v>
      </c>
      <c r="H22">
        <v>15.076666666666668</v>
      </c>
      <c r="I22">
        <v>9.3166666666666647</v>
      </c>
      <c r="J22">
        <v>61.53</v>
      </c>
      <c r="K22" s="13">
        <v>5.1475</v>
      </c>
      <c r="L22" s="13">
        <v>4.4649999999999999</v>
      </c>
      <c r="M22" s="13">
        <v>1.1483544959834155</v>
      </c>
      <c r="N22" s="13">
        <v>0.72763541506828311</v>
      </c>
      <c r="O22" s="13">
        <v>5.71</v>
      </c>
      <c r="P22" s="13">
        <v>5.4350000000000005</v>
      </c>
      <c r="Q22" s="13">
        <v>5.79</v>
      </c>
      <c r="R22" s="13">
        <v>97.4</v>
      </c>
      <c r="S22" s="13">
        <v>97.39</v>
      </c>
      <c r="T22" s="13">
        <v>0.58750425604358181</v>
      </c>
    </row>
    <row r="23" spans="1:20" x14ac:dyDescent="0.25">
      <c r="A23" t="s">
        <v>6</v>
      </c>
      <c r="B23">
        <v>9</v>
      </c>
      <c r="C23">
        <v>4</v>
      </c>
      <c r="D23">
        <v>53.636666666666677</v>
      </c>
      <c r="E23">
        <v>19.326666666666664</v>
      </c>
      <c r="F23">
        <v>13.633333333333333</v>
      </c>
      <c r="G23">
        <v>54.926666666666669</v>
      </c>
      <c r="H23">
        <v>12.660000000000002</v>
      </c>
      <c r="I23">
        <v>6.68</v>
      </c>
      <c r="J23">
        <v>62.005000000000003</v>
      </c>
      <c r="K23" s="13">
        <v>5.004999999999999</v>
      </c>
      <c r="L23" s="13">
        <v>4.8875000000000002</v>
      </c>
      <c r="M23" s="13">
        <v>0.64174656646799688</v>
      </c>
      <c r="N23" s="13">
        <v>1.1741598895197178</v>
      </c>
      <c r="O23" s="13">
        <v>5.6999999999999993</v>
      </c>
      <c r="P23" s="13">
        <v>5.4349999999999996</v>
      </c>
      <c r="Q23" s="13">
        <v>5.5549999999999997</v>
      </c>
      <c r="R23" s="13">
        <v>97.73</v>
      </c>
      <c r="S23" s="13">
        <v>97.5</v>
      </c>
      <c r="T23" s="13">
        <v>0.53983656792645551</v>
      </c>
    </row>
    <row r="24" spans="1:20" x14ac:dyDescent="0.25">
      <c r="A24" t="s">
        <v>6</v>
      </c>
      <c r="B24">
        <v>9</v>
      </c>
      <c r="C24">
        <v>5</v>
      </c>
      <c r="D24">
        <v>47.53</v>
      </c>
      <c r="E24">
        <v>16.223333333333333</v>
      </c>
      <c r="F24">
        <v>9.74</v>
      </c>
      <c r="G24">
        <v>49.903333333333336</v>
      </c>
      <c r="H24">
        <v>12.946666666666665</v>
      </c>
      <c r="I24">
        <v>9.7333333333333325</v>
      </c>
      <c r="J24">
        <v>55.699999999999996</v>
      </c>
      <c r="K24" s="13">
        <v>4.8366666666666669</v>
      </c>
      <c r="L24" s="13">
        <v>5.5566666666666675</v>
      </c>
      <c r="M24" s="13">
        <v>0.87296918767507004</v>
      </c>
      <c r="N24" s="13">
        <v>0.69229691876750699</v>
      </c>
      <c r="O24" s="13">
        <v>5.43</v>
      </c>
      <c r="P24" s="13">
        <v>5.4749999999999996</v>
      </c>
      <c r="Q24" s="13">
        <v>5.52</v>
      </c>
      <c r="R24" s="13">
        <v>97.32</v>
      </c>
      <c r="S24" s="13">
        <v>98.37</v>
      </c>
      <c r="T24" s="13">
        <v>0.62633451957295372</v>
      </c>
    </row>
    <row r="25" spans="1:20" x14ac:dyDescent="0.25">
      <c r="A25" t="s">
        <v>6</v>
      </c>
      <c r="B25">
        <v>9</v>
      </c>
      <c r="C25">
        <v>6</v>
      </c>
      <c r="D25">
        <v>44.363333333333337</v>
      </c>
      <c r="E25">
        <v>17.056666666666668</v>
      </c>
      <c r="F25">
        <v>10.263333333333334</v>
      </c>
      <c r="G25">
        <v>49.25</v>
      </c>
      <c r="H25">
        <v>14.86</v>
      </c>
      <c r="I25">
        <v>10.069999999999999</v>
      </c>
      <c r="J25">
        <v>58.533333333333331</v>
      </c>
      <c r="K25" s="13">
        <v>4.1366666666666667</v>
      </c>
      <c r="L25" s="13">
        <v>4.4666666666666659</v>
      </c>
      <c r="M25" s="13">
        <v>0.62016806722689077</v>
      </c>
      <c r="N25" s="13">
        <v>0.91498599439775918</v>
      </c>
      <c r="O25" s="13">
        <v>5.4049999999999994</v>
      </c>
      <c r="P25" s="13">
        <v>5.34</v>
      </c>
      <c r="Q25" s="13">
        <v>5.6950000000000003</v>
      </c>
      <c r="R25" s="13">
        <v>98.17</v>
      </c>
      <c r="S25" s="13">
        <v>97.72</v>
      </c>
      <c r="T25" s="13">
        <v>0.64857651245551606</v>
      </c>
    </row>
    <row r="26" spans="1:20" x14ac:dyDescent="0.25">
      <c r="A26" t="s">
        <v>6</v>
      </c>
      <c r="B26">
        <v>12</v>
      </c>
      <c r="C26">
        <v>1</v>
      </c>
      <c r="D26">
        <v>49.933333333333337</v>
      </c>
      <c r="E26">
        <v>10.130000000000001</v>
      </c>
      <c r="F26">
        <v>6.6133333333333342</v>
      </c>
      <c r="G26">
        <v>53.31666666666667</v>
      </c>
      <c r="H26">
        <v>8.3233333333333324</v>
      </c>
      <c r="I26">
        <v>6.7700000000000005</v>
      </c>
      <c r="J26">
        <v>57.163333333333334</v>
      </c>
      <c r="K26" s="13">
        <v>4.4766666666666666</v>
      </c>
      <c r="L26" s="13">
        <v>5.2</v>
      </c>
      <c r="M26" s="13">
        <v>1.3278056305437715</v>
      </c>
      <c r="N26" s="13">
        <v>1.1025738557119313</v>
      </c>
      <c r="O26" s="13">
        <v>5.34</v>
      </c>
      <c r="P26" s="13">
        <v>5.46</v>
      </c>
      <c r="Q26" s="13">
        <v>5.5299999999999994</v>
      </c>
      <c r="R26" s="13">
        <v>97.46</v>
      </c>
      <c r="S26" s="13">
        <v>97.65</v>
      </c>
      <c r="T26" s="13">
        <v>0.77120277563608319</v>
      </c>
    </row>
    <row r="27" spans="1:20" x14ac:dyDescent="0.25">
      <c r="A27" t="s">
        <v>6</v>
      </c>
      <c r="B27">
        <v>12</v>
      </c>
      <c r="C27">
        <v>2</v>
      </c>
      <c r="D27">
        <v>49.083333333333336</v>
      </c>
      <c r="E27">
        <v>11.913333333333334</v>
      </c>
      <c r="F27">
        <v>6.54</v>
      </c>
      <c r="G27">
        <v>51.81</v>
      </c>
      <c r="H27">
        <v>7.373333333333334</v>
      </c>
      <c r="I27">
        <v>6.1999999999999993</v>
      </c>
      <c r="J27">
        <v>58.486666666666672</v>
      </c>
      <c r="K27" s="13">
        <v>4.24</v>
      </c>
      <c r="L27" s="13">
        <v>5.8566666666666665</v>
      </c>
      <c r="M27" s="13">
        <v>0.96850494922226493</v>
      </c>
      <c r="N27" s="13">
        <v>1.3250919234182832</v>
      </c>
      <c r="O27" s="13">
        <v>5.4</v>
      </c>
      <c r="P27" s="13">
        <v>5.5399999999999991</v>
      </c>
      <c r="Q27" s="13">
        <v>5.7</v>
      </c>
      <c r="R27" s="13">
        <v>97.54</v>
      </c>
      <c r="S27" s="13">
        <v>97.11</v>
      </c>
      <c r="T27" s="13">
        <v>0.98130300693909012</v>
      </c>
    </row>
    <row r="28" spans="1:20" x14ac:dyDescent="0.25">
      <c r="A28" t="s">
        <v>6</v>
      </c>
      <c r="B28">
        <v>12</v>
      </c>
      <c r="C28">
        <v>3</v>
      </c>
      <c r="D28">
        <v>57.830000000000005</v>
      </c>
      <c r="E28">
        <v>13.386666666666668</v>
      </c>
      <c r="F28">
        <v>9.5299999999999994</v>
      </c>
      <c r="G28">
        <v>56.006666666666668</v>
      </c>
      <c r="H28">
        <v>11.283333333333333</v>
      </c>
      <c r="I28">
        <v>7.6000000000000005</v>
      </c>
      <c r="J28">
        <v>62.874999999999993</v>
      </c>
      <c r="K28" s="13">
        <v>3.53</v>
      </c>
      <c r="L28" s="13">
        <v>6.0550000000000006</v>
      </c>
      <c r="M28" s="13">
        <v>1.0304483026690852</v>
      </c>
      <c r="N28" s="13">
        <v>1.3176308117231854</v>
      </c>
      <c r="O28" s="13">
        <v>5.68</v>
      </c>
      <c r="P28" s="13">
        <v>5.45</v>
      </c>
      <c r="Q28" s="13">
        <v>5.2750000000000004</v>
      </c>
      <c r="R28" s="13">
        <v>96.66</v>
      </c>
      <c r="S28" s="13">
        <v>96.97</v>
      </c>
      <c r="T28" s="13">
        <v>0.85308137555328556</v>
      </c>
    </row>
    <row r="29" spans="1:20" x14ac:dyDescent="0.25">
      <c r="A29" t="s">
        <v>6</v>
      </c>
      <c r="B29">
        <v>12</v>
      </c>
      <c r="C29">
        <v>4</v>
      </c>
      <c r="D29">
        <v>57.699999999999996</v>
      </c>
      <c r="E29">
        <v>11.49</v>
      </c>
      <c r="F29">
        <v>7.8133333333333335</v>
      </c>
      <c r="G29">
        <v>55.78</v>
      </c>
      <c r="H29">
        <v>11.083333333333334</v>
      </c>
      <c r="I29">
        <v>5.6303333333333327</v>
      </c>
      <c r="J29">
        <v>60.047499999999999</v>
      </c>
      <c r="K29" s="13">
        <v>3.5725000000000002</v>
      </c>
      <c r="L29" s="13">
        <v>6.03</v>
      </c>
      <c r="M29" s="13">
        <v>0.77520082923037059</v>
      </c>
      <c r="N29" s="13">
        <v>1.0406628816940311</v>
      </c>
      <c r="O29" s="13">
        <v>5.4350000000000005</v>
      </c>
      <c r="P29" s="13">
        <v>5.33</v>
      </c>
      <c r="Q29" s="13">
        <v>5.6850000000000005</v>
      </c>
      <c r="R29" s="13">
        <v>97.33</v>
      </c>
      <c r="S29" s="13">
        <v>97.78</v>
      </c>
      <c r="T29" s="13">
        <v>0.66922029281579842</v>
      </c>
    </row>
    <row r="30" spans="1:20" x14ac:dyDescent="0.25">
      <c r="A30" t="s">
        <v>6</v>
      </c>
      <c r="B30">
        <v>12</v>
      </c>
      <c r="C30">
        <v>5</v>
      </c>
      <c r="D30">
        <v>49.19</v>
      </c>
      <c r="E30">
        <v>6.46</v>
      </c>
      <c r="F30">
        <v>7.3466666666666667</v>
      </c>
      <c r="G30">
        <v>48.233333333333327</v>
      </c>
      <c r="H30">
        <v>6.4933333333333332</v>
      </c>
      <c r="I30">
        <v>7.38</v>
      </c>
      <c r="J30">
        <v>54.919999999999995</v>
      </c>
      <c r="K30" s="13">
        <v>3.5966666666666662</v>
      </c>
      <c r="L30" s="13">
        <v>4.45</v>
      </c>
      <c r="M30" s="13">
        <v>0.67899159663865549</v>
      </c>
      <c r="N30" s="13">
        <v>0.74621848739495789</v>
      </c>
      <c r="O30" s="13">
        <v>5.5949999999999998</v>
      </c>
      <c r="P30" s="13">
        <v>5.55</v>
      </c>
      <c r="Q30" s="13">
        <v>5.625</v>
      </c>
      <c r="R30" s="13">
        <v>96.88</v>
      </c>
      <c r="S30" s="13">
        <v>97.86</v>
      </c>
      <c r="T30" s="13">
        <v>0.71011269276393829</v>
      </c>
    </row>
    <row r="31" spans="1:20" x14ac:dyDescent="0.25">
      <c r="A31" t="s">
        <v>6</v>
      </c>
      <c r="B31">
        <v>12</v>
      </c>
      <c r="C31">
        <v>6</v>
      </c>
      <c r="D31">
        <v>49.116666666666667</v>
      </c>
      <c r="E31">
        <v>7.1166666666666671</v>
      </c>
      <c r="F31">
        <v>6.7399999999999993</v>
      </c>
      <c r="G31">
        <v>51.859999999999992</v>
      </c>
      <c r="H31">
        <v>6.080000000000001</v>
      </c>
      <c r="I31">
        <v>6.7033333333333331</v>
      </c>
      <c r="J31">
        <v>57.636666666666663</v>
      </c>
      <c r="K31" s="13">
        <v>4.0866666666666669</v>
      </c>
      <c r="L31" s="13">
        <v>5.0466666666666669</v>
      </c>
      <c r="M31" s="13">
        <v>0.86946778711484596</v>
      </c>
      <c r="N31" s="13">
        <v>1.1404761904761904</v>
      </c>
      <c r="O31" s="13">
        <v>5.3450000000000006</v>
      </c>
      <c r="P31" s="13">
        <v>5.54</v>
      </c>
      <c r="Q31" s="13">
        <v>5.4849999999999994</v>
      </c>
      <c r="R31" s="13">
        <v>96.88</v>
      </c>
      <c r="S31" s="13">
        <v>96.51</v>
      </c>
      <c r="T31" s="13">
        <v>0.8220640569395018</v>
      </c>
    </row>
    <row r="32" spans="1:20" x14ac:dyDescent="0.25">
      <c r="A32" t="s">
        <v>5</v>
      </c>
      <c r="B32">
        <v>0</v>
      </c>
      <c r="C32">
        <v>1</v>
      </c>
      <c r="D32">
        <v>54.879999999999995</v>
      </c>
      <c r="E32">
        <v>18.634999999999998</v>
      </c>
      <c r="F32">
        <v>9.6449999999999996</v>
      </c>
      <c r="G32">
        <v>52.41</v>
      </c>
      <c r="H32">
        <v>15.7</v>
      </c>
      <c r="I32">
        <v>7.71</v>
      </c>
      <c r="J32">
        <v>56.056666666666672</v>
      </c>
      <c r="K32" s="13">
        <v>5.6533333333333333</v>
      </c>
      <c r="L32" s="13">
        <v>4.4066666666666663</v>
      </c>
      <c r="M32" s="13">
        <v>0.28718344260187684</v>
      </c>
      <c r="N32" s="13">
        <v>0.2499049068086725</v>
      </c>
      <c r="O32" s="13">
        <v>5.6400000000000006</v>
      </c>
      <c r="P32" s="13">
        <v>5.4</v>
      </c>
      <c r="Q32" s="13">
        <v>5.5649999999999995</v>
      </c>
      <c r="R32" s="13" t="s">
        <v>15</v>
      </c>
      <c r="S32" s="13" t="s">
        <v>15</v>
      </c>
      <c r="T32" s="13">
        <v>0.18695807102981346</v>
      </c>
    </row>
    <row r="33" spans="1:20" x14ac:dyDescent="0.25">
      <c r="A33" t="s">
        <v>5</v>
      </c>
      <c r="B33">
        <v>0</v>
      </c>
      <c r="C33">
        <v>2</v>
      </c>
      <c r="D33">
        <v>54.86</v>
      </c>
      <c r="E33">
        <v>18.66</v>
      </c>
      <c r="F33">
        <v>9.27</v>
      </c>
      <c r="G33">
        <v>54.08</v>
      </c>
      <c r="H33">
        <v>16.579999999999998</v>
      </c>
      <c r="I33">
        <v>7.13</v>
      </c>
      <c r="J33">
        <v>55.286666666666662</v>
      </c>
      <c r="K33" s="13">
        <v>4.63</v>
      </c>
      <c r="L33" s="13">
        <v>3.2133333333333334</v>
      </c>
      <c r="M33" s="13">
        <v>0.17341560611903842</v>
      </c>
      <c r="N33" s="13">
        <v>0.26511981742107266</v>
      </c>
      <c r="O33" s="13">
        <v>5.665</v>
      </c>
      <c r="P33" s="13">
        <v>5.4700000000000006</v>
      </c>
      <c r="Q33" s="13">
        <v>5.7750000000000004</v>
      </c>
      <c r="R33" s="13" t="s">
        <v>15</v>
      </c>
      <c r="S33" s="13" t="s">
        <v>15</v>
      </c>
      <c r="T33" s="13">
        <v>0.15607554341370708</v>
      </c>
    </row>
    <row r="34" spans="1:20" x14ac:dyDescent="0.25">
      <c r="A34" t="s">
        <v>5</v>
      </c>
      <c r="B34">
        <v>0</v>
      </c>
      <c r="C34">
        <v>3</v>
      </c>
      <c r="D34">
        <v>59.75</v>
      </c>
      <c r="E34">
        <v>15.795</v>
      </c>
      <c r="F34">
        <v>9.93</v>
      </c>
      <c r="G34">
        <v>51.69</v>
      </c>
      <c r="H34">
        <v>20.27</v>
      </c>
      <c r="I34">
        <v>10.07</v>
      </c>
      <c r="J34">
        <v>57.723333333333336</v>
      </c>
      <c r="K34" s="13">
        <v>5.253333333333333</v>
      </c>
      <c r="L34" s="13">
        <v>4.419999999999999</v>
      </c>
      <c r="M34" s="13">
        <v>0.21969404807815912</v>
      </c>
      <c r="N34" s="13">
        <v>0.20426017497147206</v>
      </c>
      <c r="O34" s="13">
        <v>5.51</v>
      </c>
      <c r="P34" s="13">
        <v>5.3450000000000006</v>
      </c>
      <c r="Q34" s="13">
        <v>5.6050000000000004</v>
      </c>
      <c r="R34" s="13" t="s">
        <v>15</v>
      </c>
      <c r="S34" s="13" t="s">
        <v>15</v>
      </c>
      <c r="T34" s="13">
        <v>0.12994417389238627</v>
      </c>
    </row>
    <row r="35" spans="1:20" x14ac:dyDescent="0.25">
      <c r="A35" t="s">
        <v>5</v>
      </c>
      <c r="B35">
        <v>0</v>
      </c>
      <c r="C35">
        <v>4</v>
      </c>
      <c r="D35">
        <v>54.225000000000001</v>
      </c>
      <c r="E35">
        <v>21.34</v>
      </c>
      <c r="F35">
        <v>12.395</v>
      </c>
      <c r="G35">
        <v>54.01</v>
      </c>
      <c r="H35">
        <v>16.14</v>
      </c>
      <c r="I35">
        <v>7.15</v>
      </c>
      <c r="J35">
        <v>56.406666666666666</v>
      </c>
      <c r="K35" s="13">
        <v>4.88</v>
      </c>
      <c r="L35" s="13">
        <v>3.51</v>
      </c>
      <c r="M35" s="13">
        <v>0.12970818871320219</v>
      </c>
      <c r="N35" s="13">
        <v>0.27209331811842274</v>
      </c>
      <c r="O35" s="13">
        <v>5.67</v>
      </c>
      <c r="P35" s="13">
        <v>5.42</v>
      </c>
      <c r="Q35" s="13">
        <v>5.835</v>
      </c>
      <c r="R35" s="13" t="s">
        <v>15</v>
      </c>
      <c r="S35" s="13" t="s">
        <v>15</v>
      </c>
      <c r="T35" s="13">
        <v>0.22496733578809833</v>
      </c>
    </row>
    <row r="36" spans="1:20" x14ac:dyDescent="0.25">
      <c r="A36" t="s">
        <v>5</v>
      </c>
      <c r="B36">
        <v>0</v>
      </c>
      <c r="C36">
        <v>5</v>
      </c>
      <c r="D36">
        <v>61.034999999999997</v>
      </c>
      <c r="E36">
        <v>16.004999999999999</v>
      </c>
      <c r="F36">
        <v>10.254999999999999</v>
      </c>
      <c r="G36">
        <v>49.27</v>
      </c>
      <c r="H36">
        <v>16.96</v>
      </c>
      <c r="I36">
        <v>7.22</v>
      </c>
      <c r="J36">
        <v>53.870000000000005</v>
      </c>
      <c r="K36" s="13">
        <v>3.7433333333333336</v>
      </c>
      <c r="L36" s="13">
        <v>2.0966666666666667</v>
      </c>
      <c r="M36" s="13">
        <v>0.19150038870173616</v>
      </c>
      <c r="N36" s="13">
        <v>0.27574037133650453</v>
      </c>
      <c r="O36" s="13">
        <v>5.5549999999999997</v>
      </c>
      <c r="P36" s="13">
        <v>5.335</v>
      </c>
      <c r="Q36" s="13">
        <v>5.5950000000000006</v>
      </c>
      <c r="R36" s="13" t="s">
        <v>15</v>
      </c>
      <c r="S36" s="13" t="s">
        <v>15</v>
      </c>
      <c r="T36" s="13">
        <v>0.19084099421178069</v>
      </c>
    </row>
    <row r="37" spans="1:20" x14ac:dyDescent="0.25">
      <c r="A37" t="s">
        <v>5</v>
      </c>
      <c r="B37">
        <v>0</v>
      </c>
      <c r="C37">
        <v>6</v>
      </c>
      <c r="D37">
        <v>50.32</v>
      </c>
      <c r="E37">
        <v>15.414999999999999</v>
      </c>
      <c r="F37">
        <v>7.37</v>
      </c>
      <c r="G37">
        <v>51.55</v>
      </c>
      <c r="H37">
        <v>16.47</v>
      </c>
      <c r="I37">
        <v>7.37</v>
      </c>
      <c r="J37">
        <v>52.016666666666673</v>
      </c>
      <c r="K37" s="13">
        <v>4.6966666666666672</v>
      </c>
      <c r="L37" s="13">
        <v>2.1466666666666665</v>
      </c>
      <c r="M37" s="13">
        <v>0.15586939621663642</v>
      </c>
      <c r="N37" s="13">
        <v>0.23200859291084858</v>
      </c>
      <c r="O37" s="13">
        <v>5.6300000000000008</v>
      </c>
      <c r="P37" s="13">
        <v>5.4749999999999996</v>
      </c>
      <c r="Q37" s="13">
        <v>5.53</v>
      </c>
      <c r="R37" s="13" t="s">
        <v>15</v>
      </c>
      <c r="S37" s="13" t="s">
        <v>15</v>
      </c>
      <c r="T37" s="13">
        <v>0.2291453864487572</v>
      </c>
    </row>
    <row r="38" spans="1:20" x14ac:dyDescent="0.25">
      <c r="A38" t="s">
        <v>5</v>
      </c>
      <c r="B38">
        <v>3</v>
      </c>
      <c r="C38">
        <v>1</v>
      </c>
      <c r="D38">
        <v>43.37</v>
      </c>
      <c r="E38">
        <v>20.414999999999999</v>
      </c>
      <c r="F38">
        <v>12.565000000000001</v>
      </c>
      <c r="G38">
        <v>47.375</v>
      </c>
      <c r="H38">
        <v>22.245000000000001</v>
      </c>
      <c r="I38">
        <v>13.815</v>
      </c>
      <c r="J38">
        <v>55.81</v>
      </c>
      <c r="K38" s="13">
        <v>4.9200000000000008</v>
      </c>
      <c r="L38" s="13">
        <v>4.03</v>
      </c>
      <c r="M38" s="13">
        <v>0.36431417920041143</v>
      </c>
      <c r="N38" s="13">
        <v>0.30188918473437309</v>
      </c>
      <c r="O38" s="13">
        <v>5.4450000000000003</v>
      </c>
      <c r="P38" s="13">
        <v>5.49</v>
      </c>
      <c r="Q38" s="13">
        <v>5.7450000000000001</v>
      </c>
      <c r="R38" s="13">
        <v>99.09</v>
      </c>
      <c r="S38" s="13">
        <v>99.83</v>
      </c>
      <c r="T38" s="13">
        <v>0.21190165102743791</v>
      </c>
    </row>
    <row r="39" spans="1:20" x14ac:dyDescent="0.25">
      <c r="A39" t="s">
        <v>5</v>
      </c>
      <c r="B39">
        <v>3</v>
      </c>
      <c r="C39">
        <v>2</v>
      </c>
      <c r="D39">
        <v>41.11</v>
      </c>
      <c r="E39">
        <v>17.299999999999997</v>
      </c>
      <c r="F39">
        <v>10.515000000000001</v>
      </c>
      <c r="G39">
        <v>47.784999999999997</v>
      </c>
      <c r="H39">
        <v>19.740000000000002</v>
      </c>
      <c r="I39">
        <v>11.925000000000001</v>
      </c>
      <c r="J39">
        <v>56.109999999999992</v>
      </c>
      <c r="K39" s="13">
        <v>5.3966666666666674</v>
      </c>
      <c r="L39" s="13">
        <v>3.9600000000000004</v>
      </c>
      <c r="M39" s="13">
        <v>0.28911171101684024</v>
      </c>
      <c r="N39" s="13">
        <v>0.20109040192722205</v>
      </c>
      <c r="O39" s="13">
        <v>5.4649999999999999</v>
      </c>
      <c r="P39" s="13">
        <v>5.36</v>
      </c>
      <c r="Q39" s="13">
        <v>5.6950000000000003</v>
      </c>
      <c r="R39" s="13">
        <v>98.97</v>
      </c>
      <c r="S39" s="13">
        <v>99.05</v>
      </c>
      <c r="T39" s="13">
        <v>0.30930039197054277</v>
      </c>
    </row>
    <row r="40" spans="1:20" x14ac:dyDescent="0.25">
      <c r="A40" t="s">
        <v>5</v>
      </c>
      <c r="B40">
        <v>3</v>
      </c>
      <c r="C40">
        <v>3</v>
      </c>
      <c r="D40">
        <v>50.15</v>
      </c>
      <c r="E40">
        <v>19.52</v>
      </c>
      <c r="F40">
        <v>14.185</v>
      </c>
      <c r="G40">
        <v>50.06</v>
      </c>
      <c r="H40">
        <v>22.315000000000001</v>
      </c>
      <c r="I40">
        <v>8.36</v>
      </c>
      <c r="J40">
        <v>62.946666666666665</v>
      </c>
      <c r="K40" s="13">
        <v>3.6166666666666667</v>
      </c>
      <c r="L40" s="13">
        <v>5.47</v>
      </c>
      <c r="M40" s="13">
        <v>0.2499035865792518</v>
      </c>
      <c r="N40" s="13">
        <v>0.22074299480157222</v>
      </c>
      <c r="O40" s="13">
        <v>5.6550000000000002</v>
      </c>
      <c r="P40" s="13">
        <v>5.48</v>
      </c>
      <c r="Q40" s="13">
        <v>5.6050000000000004</v>
      </c>
      <c r="R40" s="13">
        <v>98.99</v>
      </c>
      <c r="S40" s="13">
        <v>99.97</v>
      </c>
      <c r="T40" s="13">
        <v>0.27293754818812643</v>
      </c>
    </row>
    <row r="41" spans="1:20" x14ac:dyDescent="0.25">
      <c r="A41" t="s">
        <v>5</v>
      </c>
      <c r="B41">
        <v>3</v>
      </c>
      <c r="C41">
        <v>4</v>
      </c>
      <c r="D41">
        <v>52.575000000000003</v>
      </c>
      <c r="E41">
        <v>19.385000000000002</v>
      </c>
      <c r="F41">
        <v>12.2</v>
      </c>
      <c r="G41">
        <v>49.49</v>
      </c>
      <c r="H41">
        <v>21.91</v>
      </c>
      <c r="I41">
        <v>10.805</v>
      </c>
      <c r="J41">
        <v>58.806666666666672</v>
      </c>
      <c r="K41" s="13">
        <v>4.9033333333333333</v>
      </c>
      <c r="L41" s="13">
        <v>3.93</v>
      </c>
      <c r="M41" s="13">
        <v>0.16698804473582721</v>
      </c>
      <c r="N41" s="13">
        <v>0.25624445289717257</v>
      </c>
      <c r="O41" s="13">
        <v>5.6449999999999996</v>
      </c>
      <c r="P41" s="13">
        <v>5.5449999999999999</v>
      </c>
      <c r="Q41" s="13">
        <v>5.34</v>
      </c>
      <c r="R41" s="13">
        <v>98.83</v>
      </c>
      <c r="S41" s="13">
        <v>99.03</v>
      </c>
      <c r="T41" s="13">
        <v>0.26233616037008478</v>
      </c>
    </row>
    <row r="42" spans="1:20" x14ac:dyDescent="0.25">
      <c r="A42" t="s">
        <v>5</v>
      </c>
      <c r="B42">
        <v>3</v>
      </c>
      <c r="C42">
        <v>5</v>
      </c>
      <c r="D42">
        <v>52.083333333333336</v>
      </c>
      <c r="E42">
        <v>12.209999999999999</v>
      </c>
      <c r="F42">
        <v>8.4233333333333338</v>
      </c>
      <c r="G42">
        <v>50.74</v>
      </c>
      <c r="H42">
        <v>14.566666666666668</v>
      </c>
      <c r="I42">
        <v>7.2733333333333334</v>
      </c>
      <c r="J42">
        <v>57.136666666666663</v>
      </c>
      <c r="K42" s="13">
        <v>4.4466666666666663</v>
      </c>
      <c r="L42" s="13">
        <v>4.3999999999999995</v>
      </c>
      <c r="M42" s="13">
        <v>0.23555325213785955</v>
      </c>
      <c r="N42" s="13">
        <v>0.41230627589381613</v>
      </c>
      <c r="O42" s="13">
        <v>5.4550000000000001</v>
      </c>
      <c r="P42" s="13">
        <v>5.5250000000000004</v>
      </c>
      <c r="Q42" s="13">
        <v>5.79</v>
      </c>
      <c r="R42" s="13">
        <v>99.07</v>
      </c>
      <c r="S42" s="13">
        <v>98.65</v>
      </c>
      <c r="T42" s="13">
        <v>0.24276472591079332</v>
      </c>
    </row>
    <row r="43" spans="1:20" x14ac:dyDescent="0.25">
      <c r="A43" t="s">
        <v>5</v>
      </c>
      <c r="B43">
        <v>3</v>
      </c>
      <c r="C43">
        <v>6</v>
      </c>
      <c r="D43">
        <v>47.276666666666664</v>
      </c>
      <c r="E43">
        <v>16.540000000000003</v>
      </c>
      <c r="F43">
        <v>9.76</v>
      </c>
      <c r="G43">
        <v>55.793333333333329</v>
      </c>
      <c r="H43">
        <v>13.089999999999998</v>
      </c>
      <c r="I43">
        <v>7.7200000000000015</v>
      </c>
      <c r="J43">
        <v>53.526666666666664</v>
      </c>
      <c r="K43" s="13">
        <v>5.0633333333333335</v>
      </c>
      <c r="L43" s="13">
        <v>5.5366666666666662</v>
      </c>
      <c r="M43" s="13">
        <v>0.31847628919409166</v>
      </c>
      <c r="N43" s="13">
        <v>0.22433635108178612</v>
      </c>
      <c r="O43" s="13">
        <v>5.6750000000000007</v>
      </c>
      <c r="P43" s="13">
        <v>5.6349999999999998</v>
      </c>
      <c r="Q43" s="13">
        <v>5.82</v>
      </c>
      <c r="R43" s="13">
        <v>98.86</v>
      </c>
      <c r="S43" s="13">
        <v>99.89</v>
      </c>
      <c r="T43" s="13">
        <v>0.20446033367381677</v>
      </c>
    </row>
    <row r="44" spans="1:20" x14ac:dyDescent="0.25">
      <c r="A44" t="s">
        <v>5</v>
      </c>
      <c r="B44">
        <v>6</v>
      </c>
      <c r="C44">
        <v>1</v>
      </c>
      <c r="D44">
        <v>41.58</v>
      </c>
      <c r="E44">
        <v>17.310000000000002</v>
      </c>
      <c r="F44">
        <v>12.025</v>
      </c>
      <c r="G44">
        <v>46.024999999999999</v>
      </c>
      <c r="H44">
        <v>13.904999999999999</v>
      </c>
      <c r="I44">
        <v>13.129999999999999</v>
      </c>
      <c r="J44">
        <v>52.926666666666669</v>
      </c>
      <c r="K44" s="13">
        <v>4.2266666666666666</v>
      </c>
      <c r="L44" s="13">
        <v>3.3466666666666662</v>
      </c>
      <c r="M44" s="13">
        <v>0.63684278184856669</v>
      </c>
      <c r="N44" s="13">
        <v>0.61125903385317615</v>
      </c>
      <c r="O44" s="13">
        <v>5.51</v>
      </c>
      <c r="P44" s="13">
        <v>5.4949999999999992</v>
      </c>
      <c r="Q44" s="13">
        <v>5.7</v>
      </c>
      <c r="R44" s="13">
        <v>98.48</v>
      </c>
      <c r="S44" s="13">
        <v>98.67</v>
      </c>
      <c r="T44" s="13">
        <v>0.38947618482004986</v>
      </c>
    </row>
    <row r="45" spans="1:20" x14ac:dyDescent="0.25">
      <c r="A45" t="s">
        <v>5</v>
      </c>
      <c r="B45">
        <v>6</v>
      </c>
      <c r="C45">
        <v>2</v>
      </c>
      <c r="D45">
        <v>39.82</v>
      </c>
      <c r="E45">
        <v>14.76</v>
      </c>
      <c r="F45">
        <v>10.145</v>
      </c>
      <c r="G45">
        <v>46.295000000000002</v>
      </c>
      <c r="H45">
        <v>14.45</v>
      </c>
      <c r="I45">
        <v>11.574999999999999</v>
      </c>
      <c r="J45">
        <v>57.29666666666666</v>
      </c>
      <c r="K45" s="13">
        <v>4.3633333333333333</v>
      </c>
      <c r="L45" s="13">
        <v>3.58</v>
      </c>
      <c r="M45" s="13">
        <v>0.53528731199382962</v>
      </c>
      <c r="N45" s="13">
        <v>0.5662482566248257</v>
      </c>
      <c r="O45" s="13">
        <v>5.6550000000000002</v>
      </c>
      <c r="P45" s="13">
        <v>5.29</v>
      </c>
      <c r="Q45" s="13">
        <v>5.5549999999999997</v>
      </c>
      <c r="R45" s="13">
        <v>98.8</v>
      </c>
      <c r="S45" s="13">
        <v>98.48</v>
      </c>
      <c r="T45" s="13">
        <v>0.39838460624777294</v>
      </c>
    </row>
    <row r="46" spans="1:20" x14ac:dyDescent="0.25">
      <c r="A46" t="s">
        <v>5</v>
      </c>
      <c r="B46">
        <v>6</v>
      </c>
      <c r="C46">
        <v>3</v>
      </c>
      <c r="D46">
        <v>51.42</v>
      </c>
      <c r="E46">
        <v>20.425000000000001</v>
      </c>
      <c r="F46">
        <v>11.405000000000001</v>
      </c>
      <c r="G46">
        <v>48.055</v>
      </c>
      <c r="H46">
        <v>20.195</v>
      </c>
      <c r="I46">
        <v>11.725</v>
      </c>
      <c r="J46">
        <v>57.85</v>
      </c>
      <c r="K46" s="13">
        <v>4.3900000000000006</v>
      </c>
      <c r="L46" s="13">
        <v>3.9566666666666666</v>
      </c>
      <c r="M46" s="13">
        <v>0.43443897382741636</v>
      </c>
      <c r="N46" s="13">
        <v>0.68006751572809565</v>
      </c>
      <c r="O46" s="13">
        <v>5.52</v>
      </c>
      <c r="P46" s="13">
        <v>5.4749999999999996</v>
      </c>
      <c r="Q46" s="13">
        <v>5.7349999999999994</v>
      </c>
      <c r="R46" s="13">
        <v>98.56</v>
      </c>
      <c r="S46" s="13">
        <v>97.36</v>
      </c>
      <c r="T46" s="13">
        <v>0.46376252891287578</v>
      </c>
    </row>
    <row r="47" spans="1:20" x14ac:dyDescent="0.25">
      <c r="A47" t="s">
        <v>5</v>
      </c>
      <c r="B47">
        <v>6</v>
      </c>
      <c r="C47">
        <v>4</v>
      </c>
      <c r="D47">
        <v>46.984999999999999</v>
      </c>
      <c r="E47">
        <v>16.39</v>
      </c>
      <c r="F47">
        <v>11.100000000000001</v>
      </c>
      <c r="G47">
        <v>46.72</v>
      </c>
      <c r="H47">
        <v>22.325000000000003</v>
      </c>
      <c r="I47">
        <v>13.219999999999999</v>
      </c>
      <c r="J47">
        <v>53.596666666666664</v>
      </c>
      <c r="K47" s="13">
        <v>4.4466666666666663</v>
      </c>
      <c r="L47" s="13">
        <v>3.84</v>
      </c>
      <c r="M47" s="13">
        <v>0.45128271572946355</v>
      </c>
      <c r="N47" s="13">
        <v>0.9700782568666565</v>
      </c>
      <c r="O47" s="13">
        <v>5.6400000000000006</v>
      </c>
      <c r="P47" s="13">
        <v>5.4850000000000003</v>
      </c>
      <c r="Q47" s="13">
        <v>5.6899999999999995</v>
      </c>
      <c r="R47" s="13">
        <v>98.23</v>
      </c>
      <c r="S47" s="13">
        <v>98.8</v>
      </c>
      <c r="T47" s="13">
        <v>0.54953739398612178</v>
      </c>
    </row>
    <row r="48" spans="1:20" x14ac:dyDescent="0.25">
      <c r="A48" t="s">
        <v>5</v>
      </c>
      <c r="B48">
        <v>6</v>
      </c>
      <c r="C48">
        <v>5</v>
      </c>
      <c r="D48">
        <v>51.376666666666665</v>
      </c>
      <c r="E48">
        <v>13.663333333333334</v>
      </c>
      <c r="F48">
        <v>5.8366666666666669</v>
      </c>
      <c r="G48">
        <v>52.983333333333327</v>
      </c>
      <c r="H48">
        <v>8.9466666666666672</v>
      </c>
      <c r="I48">
        <v>7.7333333333333334</v>
      </c>
      <c r="J48">
        <v>58.42</v>
      </c>
      <c r="K48" s="13">
        <v>3.9649999999999999</v>
      </c>
      <c r="L48" s="13">
        <v>5.1449999999999996</v>
      </c>
      <c r="M48" s="13">
        <v>0.41428571428571426</v>
      </c>
      <c r="N48" s="13">
        <v>0.71610644257703082</v>
      </c>
      <c r="O48" s="13">
        <v>5.3550000000000004</v>
      </c>
      <c r="P48" s="13">
        <v>5.5150000000000006</v>
      </c>
      <c r="Q48" s="13">
        <v>5.68</v>
      </c>
      <c r="R48" s="13">
        <v>98.23</v>
      </c>
      <c r="S48" s="13">
        <v>98.5</v>
      </c>
      <c r="T48" s="13">
        <v>0.52105575326215903</v>
      </c>
    </row>
    <row r="49" spans="1:20" x14ac:dyDescent="0.25">
      <c r="A49" t="s">
        <v>5</v>
      </c>
      <c r="B49">
        <v>6</v>
      </c>
      <c r="C49">
        <v>6</v>
      </c>
      <c r="D49">
        <v>46.696666666666658</v>
      </c>
      <c r="E49">
        <v>13.82</v>
      </c>
      <c r="F49">
        <v>7.0933333333333337</v>
      </c>
      <c r="G49">
        <v>45.96</v>
      </c>
      <c r="H49">
        <v>9.9033333333333342</v>
      </c>
      <c r="I49">
        <v>7.836666666666666</v>
      </c>
      <c r="J49">
        <v>56.402500000000003</v>
      </c>
      <c r="K49" s="13">
        <v>4.9249999999999998</v>
      </c>
      <c r="L49" s="13">
        <v>5.4975000000000005</v>
      </c>
      <c r="M49" s="13">
        <v>0.59775910364145657</v>
      </c>
      <c r="N49" s="13">
        <v>0.62296918767507004</v>
      </c>
      <c r="O49" s="13">
        <v>5.72</v>
      </c>
      <c r="P49" s="13">
        <v>5.57</v>
      </c>
      <c r="Q49" s="13">
        <v>5.3949999999999996</v>
      </c>
      <c r="R49" s="13">
        <v>98.15</v>
      </c>
      <c r="S49" s="13">
        <v>98.69</v>
      </c>
      <c r="T49" s="13">
        <v>0.59741992882562278</v>
      </c>
    </row>
    <row r="50" spans="1:20" x14ac:dyDescent="0.25">
      <c r="A50" t="s">
        <v>5</v>
      </c>
      <c r="B50">
        <v>9</v>
      </c>
      <c r="C50">
        <v>1</v>
      </c>
      <c r="D50">
        <v>44.636666666666663</v>
      </c>
      <c r="E50">
        <v>7.79</v>
      </c>
      <c r="F50">
        <v>9.7966666666666669</v>
      </c>
      <c r="G50">
        <v>47.54</v>
      </c>
      <c r="H50">
        <v>8.1366666666666667</v>
      </c>
      <c r="I50">
        <v>7.6433333333333335</v>
      </c>
      <c r="J50">
        <v>56.373333333333335</v>
      </c>
      <c r="K50" s="13">
        <v>3.3266666666666667</v>
      </c>
      <c r="L50" s="13">
        <v>5.9099999999999993</v>
      </c>
      <c r="M50" s="13">
        <v>1.309165702532459</v>
      </c>
      <c r="N50" s="13">
        <v>0.95803220489412966</v>
      </c>
      <c r="O50" s="13">
        <v>5.5950000000000006</v>
      </c>
      <c r="P50" s="13">
        <v>5.2349999999999994</v>
      </c>
      <c r="Q50" s="13">
        <v>5.5350000000000001</v>
      </c>
      <c r="R50" s="13">
        <v>98.07</v>
      </c>
      <c r="S50" s="13">
        <v>97.58</v>
      </c>
      <c r="T50" s="13">
        <v>0.58037779491133379</v>
      </c>
    </row>
    <row r="51" spans="1:20" x14ac:dyDescent="0.25">
      <c r="A51" t="s">
        <v>5</v>
      </c>
      <c r="B51">
        <v>9</v>
      </c>
      <c r="C51">
        <v>2</v>
      </c>
      <c r="D51">
        <v>47.713333333333331</v>
      </c>
      <c r="E51">
        <v>9.56</v>
      </c>
      <c r="F51">
        <v>6.8</v>
      </c>
      <c r="G51">
        <v>46.576666666666675</v>
      </c>
      <c r="H51">
        <v>7.2600000000000007</v>
      </c>
      <c r="I51">
        <v>9.0833333333333339</v>
      </c>
      <c r="J51">
        <v>55.883333333333333</v>
      </c>
      <c r="K51" s="13">
        <v>3.59</v>
      </c>
      <c r="L51" s="13">
        <v>5.4766666666666666</v>
      </c>
      <c r="M51" s="13">
        <v>1.0996272014397737</v>
      </c>
      <c r="N51" s="13">
        <v>1.1209585393685815</v>
      </c>
      <c r="O51" s="13">
        <v>5.52</v>
      </c>
      <c r="P51" s="13">
        <v>5.2949999999999999</v>
      </c>
      <c r="Q51" s="13">
        <v>5.7149999999999999</v>
      </c>
      <c r="R51" s="13">
        <v>97.3</v>
      </c>
      <c r="S51" s="13">
        <v>97.68</v>
      </c>
      <c r="T51" s="13">
        <v>0.58230531996915946</v>
      </c>
    </row>
    <row r="52" spans="1:20" x14ac:dyDescent="0.25">
      <c r="A52" t="s">
        <v>5</v>
      </c>
      <c r="B52">
        <v>9</v>
      </c>
      <c r="C52">
        <v>3</v>
      </c>
      <c r="D52">
        <v>48.053333333333335</v>
      </c>
      <c r="E52">
        <v>20.563333333333333</v>
      </c>
      <c r="F52">
        <v>12.800000000000002</v>
      </c>
      <c r="G52">
        <v>54.5</v>
      </c>
      <c r="H52">
        <v>17.220000000000002</v>
      </c>
      <c r="I52">
        <v>9.2000000000000011</v>
      </c>
      <c r="J52">
        <v>59.657499999999999</v>
      </c>
      <c r="K52" s="13">
        <v>3.6675</v>
      </c>
      <c r="L52" s="13">
        <v>5.2324999999999999</v>
      </c>
      <c r="M52" s="13">
        <v>0.92809017880279865</v>
      </c>
      <c r="N52" s="13">
        <v>0.8994936320392819</v>
      </c>
      <c r="O52" s="13">
        <v>5.29</v>
      </c>
      <c r="P52" s="13">
        <v>5.3650000000000002</v>
      </c>
      <c r="Q52" s="13">
        <v>5.63</v>
      </c>
      <c r="R52" s="13">
        <v>97.66</v>
      </c>
      <c r="S52" s="13">
        <v>97.76</v>
      </c>
      <c r="T52" s="13">
        <v>0.65134490977187598</v>
      </c>
    </row>
    <row r="53" spans="1:20" x14ac:dyDescent="0.25">
      <c r="A53" t="s">
        <v>5</v>
      </c>
      <c r="B53">
        <v>9</v>
      </c>
      <c r="C53">
        <v>4</v>
      </c>
      <c r="D53">
        <v>50.356666666666662</v>
      </c>
      <c r="E53">
        <v>20.603333333333335</v>
      </c>
      <c r="F53">
        <v>12.62</v>
      </c>
      <c r="G53">
        <v>46.393333333333338</v>
      </c>
      <c r="H53">
        <v>18.393333333333334</v>
      </c>
      <c r="I53">
        <v>10.946666666666665</v>
      </c>
      <c r="J53">
        <v>64.974999999999994</v>
      </c>
      <c r="K53" s="13">
        <v>3.0575000000000001</v>
      </c>
      <c r="L53" s="13">
        <v>5.2925000000000004</v>
      </c>
      <c r="M53" s="13">
        <v>0.90217672972272611</v>
      </c>
      <c r="N53" s="13">
        <v>1.5953659659352466</v>
      </c>
      <c r="O53" s="13">
        <v>5.4450000000000003</v>
      </c>
      <c r="P53" s="13">
        <v>5.48</v>
      </c>
      <c r="Q53" s="13">
        <v>5.4700000000000006</v>
      </c>
      <c r="R53" s="13">
        <v>97.81</v>
      </c>
      <c r="S53" s="13">
        <v>98.36</v>
      </c>
      <c r="T53" s="13">
        <v>0.36789240721824989</v>
      </c>
    </row>
    <row r="54" spans="1:20" x14ac:dyDescent="0.25">
      <c r="A54" t="s">
        <v>5</v>
      </c>
      <c r="B54">
        <v>9</v>
      </c>
      <c r="C54">
        <v>5</v>
      </c>
      <c r="D54">
        <v>45.766666666666673</v>
      </c>
      <c r="E54">
        <v>15.123333333333335</v>
      </c>
      <c r="F54">
        <v>7.1499999999999995</v>
      </c>
      <c r="G54">
        <v>51.866666666666674</v>
      </c>
      <c r="H54">
        <v>6.4899999999999993</v>
      </c>
      <c r="I54">
        <v>6.3500000000000005</v>
      </c>
      <c r="J54">
        <v>56.57</v>
      </c>
      <c r="K54" s="13">
        <v>4.9266666666666667</v>
      </c>
      <c r="L54" s="13">
        <v>4.4866666666666672</v>
      </c>
      <c r="M54" s="13">
        <v>1.0228291316526612</v>
      </c>
      <c r="N54" s="13">
        <v>0.75672268907563012</v>
      </c>
      <c r="O54" s="13">
        <v>5.29</v>
      </c>
      <c r="P54" s="13">
        <v>5.2249999999999996</v>
      </c>
      <c r="Q54" s="13">
        <v>5.46</v>
      </c>
      <c r="R54" s="13">
        <v>98.17</v>
      </c>
      <c r="S54" s="13">
        <v>97.38</v>
      </c>
      <c r="T54" s="13">
        <v>0.4113285883748517</v>
      </c>
    </row>
    <row r="55" spans="1:20" x14ac:dyDescent="0.25">
      <c r="A55" t="s">
        <v>5</v>
      </c>
      <c r="B55">
        <v>9</v>
      </c>
      <c r="C55">
        <v>6</v>
      </c>
      <c r="D55">
        <v>45.543333333333329</v>
      </c>
      <c r="E55">
        <v>14.62</v>
      </c>
      <c r="F55">
        <v>8.7666666666666675</v>
      </c>
      <c r="G55">
        <v>50.73</v>
      </c>
      <c r="H55">
        <v>6.086666666666666</v>
      </c>
      <c r="I55">
        <v>8.4366666666666656</v>
      </c>
      <c r="J55">
        <v>54.153333333333336</v>
      </c>
      <c r="K55" s="13">
        <v>4.8</v>
      </c>
      <c r="L55" s="13">
        <v>5.1966666666666663</v>
      </c>
      <c r="M55" s="13">
        <v>0.67338935574229697</v>
      </c>
      <c r="N55" s="13">
        <v>0.98921568627450995</v>
      </c>
      <c r="O55" s="13">
        <v>5.3949999999999996</v>
      </c>
      <c r="P55" s="13">
        <v>5.5</v>
      </c>
      <c r="Q55" s="13">
        <v>5.62</v>
      </c>
      <c r="R55" s="13">
        <v>97.51</v>
      </c>
      <c r="S55" s="13">
        <v>98.6</v>
      </c>
      <c r="T55" s="13">
        <v>0.46174377224199292</v>
      </c>
    </row>
    <row r="56" spans="1:20" x14ac:dyDescent="0.25">
      <c r="A56" t="s">
        <v>5</v>
      </c>
      <c r="B56">
        <v>12</v>
      </c>
      <c r="C56">
        <v>1</v>
      </c>
      <c r="D56">
        <v>49.589999999999996</v>
      </c>
      <c r="E56">
        <v>7.3466666666666667</v>
      </c>
      <c r="F56">
        <v>7.0666666666666664</v>
      </c>
      <c r="G56">
        <v>48.446666666666665</v>
      </c>
      <c r="H56">
        <v>7.7399999999999993</v>
      </c>
      <c r="I56">
        <v>7.583333333333333</v>
      </c>
      <c r="J56">
        <v>63.53</v>
      </c>
      <c r="K56" s="13">
        <v>6.2433333333333332</v>
      </c>
      <c r="L56" s="13">
        <v>7.2633333333333328</v>
      </c>
      <c r="M56" s="13">
        <v>1.3901529759609206</v>
      </c>
      <c r="N56" s="13">
        <v>1.2813490554076328</v>
      </c>
      <c r="O56" s="13">
        <v>5.415</v>
      </c>
      <c r="P56" s="13">
        <v>5.3100000000000005</v>
      </c>
      <c r="Q56" s="13">
        <v>5.5600000000000005</v>
      </c>
      <c r="R56" s="13">
        <v>97.68</v>
      </c>
      <c r="S56" s="13">
        <v>97.6</v>
      </c>
      <c r="T56" s="13">
        <v>0.64591364687740938</v>
      </c>
    </row>
    <row r="57" spans="1:20" x14ac:dyDescent="0.25">
      <c r="A57" t="s">
        <v>5</v>
      </c>
      <c r="B57">
        <v>12</v>
      </c>
      <c r="C57">
        <v>2</v>
      </c>
      <c r="D57">
        <v>49.043333333333329</v>
      </c>
      <c r="E57">
        <v>9.1833333333333336</v>
      </c>
      <c r="F57">
        <v>6.7399999999999993</v>
      </c>
      <c r="G57">
        <v>50.393333333333338</v>
      </c>
      <c r="H57">
        <v>7.956666666666667</v>
      </c>
      <c r="I57">
        <v>7.41</v>
      </c>
      <c r="J57">
        <v>64.406666666666666</v>
      </c>
      <c r="K57" s="13">
        <v>3.6833333333333336</v>
      </c>
      <c r="L57" s="13">
        <v>6.2366666666666672</v>
      </c>
      <c r="M57" s="13">
        <v>1.2834554569996142</v>
      </c>
      <c r="N57" s="13">
        <v>1.3149486496766831</v>
      </c>
      <c r="O57" s="13">
        <v>5.3599999999999994</v>
      </c>
      <c r="P57" s="13">
        <v>5.4249999999999998</v>
      </c>
      <c r="Q57" s="13">
        <v>5.2949999999999999</v>
      </c>
      <c r="R57" s="13">
        <v>98.09</v>
      </c>
      <c r="S57" s="13">
        <v>96.33</v>
      </c>
      <c r="T57" s="13">
        <v>0.85697764070932914</v>
      </c>
    </row>
    <row r="58" spans="1:20" x14ac:dyDescent="0.25">
      <c r="A58" t="s">
        <v>5</v>
      </c>
      <c r="B58">
        <v>12</v>
      </c>
      <c r="C58">
        <v>3</v>
      </c>
      <c r="D58">
        <v>54.81</v>
      </c>
      <c r="E58">
        <v>11.893333333333333</v>
      </c>
      <c r="F58">
        <v>8.7433333333333341</v>
      </c>
      <c r="G58">
        <v>54.036666666666662</v>
      </c>
      <c r="H58">
        <v>6.8633333333333333</v>
      </c>
      <c r="I58">
        <v>6.1966666666666663</v>
      </c>
      <c r="J58">
        <v>57.395000000000003</v>
      </c>
      <c r="K58" s="13">
        <v>5.0724999999999998</v>
      </c>
      <c r="L58" s="13">
        <v>4.33</v>
      </c>
      <c r="M58" s="13">
        <v>1.0369266649391033</v>
      </c>
      <c r="N58" s="13">
        <v>1.1626515267761239</v>
      </c>
      <c r="O58" s="13">
        <v>5.4</v>
      </c>
      <c r="P58" s="13">
        <v>5.2050000000000001</v>
      </c>
      <c r="Q58" s="13">
        <v>5.3149999999999995</v>
      </c>
      <c r="R58" s="13">
        <v>96.6</v>
      </c>
      <c r="S58" s="13">
        <v>96.81</v>
      </c>
      <c r="T58" s="13">
        <v>0.98161389172625124</v>
      </c>
    </row>
    <row r="59" spans="1:20" x14ac:dyDescent="0.25">
      <c r="A59" t="s">
        <v>5</v>
      </c>
      <c r="B59">
        <v>12</v>
      </c>
      <c r="C59">
        <v>4</v>
      </c>
      <c r="D59">
        <v>53.393333333333338</v>
      </c>
      <c r="E59">
        <v>14.356666666666667</v>
      </c>
      <c r="F59">
        <v>8.61</v>
      </c>
      <c r="G59">
        <v>55.94</v>
      </c>
      <c r="H59">
        <v>9.2000000000000011</v>
      </c>
      <c r="I59">
        <v>6.55</v>
      </c>
      <c r="J59">
        <v>59.459999999999994</v>
      </c>
      <c r="K59" s="13">
        <v>4.4425000000000008</v>
      </c>
      <c r="L59" s="13">
        <v>3.7549999999999999</v>
      </c>
      <c r="M59" s="13">
        <v>0.82702772739051578</v>
      </c>
      <c r="N59" s="13">
        <v>1.5738836888138716</v>
      </c>
      <c r="O59" s="13">
        <v>5.5150000000000006</v>
      </c>
      <c r="P59" s="13">
        <v>5.2850000000000001</v>
      </c>
      <c r="Q59" s="13">
        <v>5.4550000000000001</v>
      </c>
      <c r="R59" s="13">
        <v>96.51</v>
      </c>
      <c r="S59" s="13">
        <v>97.76</v>
      </c>
      <c r="T59" s="13">
        <v>0.81903302689819535</v>
      </c>
    </row>
    <row r="60" spans="1:20" x14ac:dyDescent="0.25">
      <c r="A60" t="s">
        <v>5</v>
      </c>
      <c r="B60">
        <v>12</v>
      </c>
      <c r="C60">
        <v>5</v>
      </c>
      <c r="D60">
        <v>47.633333333333333</v>
      </c>
      <c r="E60">
        <v>9.5899999999999981</v>
      </c>
      <c r="F60">
        <v>7.1933333333333325</v>
      </c>
      <c r="G60">
        <v>50.610000000000007</v>
      </c>
      <c r="H60">
        <v>5.21</v>
      </c>
      <c r="I60">
        <v>7.5933333333333337</v>
      </c>
      <c r="J60">
        <v>56.476666666666667</v>
      </c>
      <c r="K60" s="13">
        <v>5.0133333333333328</v>
      </c>
      <c r="L60" s="13">
        <v>6.06</v>
      </c>
      <c r="M60" s="13">
        <v>0.96820728291316516</v>
      </c>
      <c r="N60" s="13">
        <v>0.92128851540616241</v>
      </c>
      <c r="O60" s="13">
        <v>5.53</v>
      </c>
      <c r="P60" s="13">
        <v>5.335</v>
      </c>
      <c r="Q60" s="13">
        <v>5.25</v>
      </c>
      <c r="R60" s="13">
        <v>97.08</v>
      </c>
      <c r="S60" s="13">
        <v>97.48</v>
      </c>
      <c r="T60" s="13">
        <v>0.82725385527876627</v>
      </c>
    </row>
    <row r="61" spans="1:20" x14ac:dyDescent="0.25">
      <c r="A61" t="s">
        <v>5</v>
      </c>
      <c r="B61">
        <v>12</v>
      </c>
      <c r="C61">
        <v>6</v>
      </c>
      <c r="D61">
        <v>48.756666666666668</v>
      </c>
      <c r="E61">
        <v>7.5</v>
      </c>
      <c r="F61">
        <v>7.1033333333333326</v>
      </c>
      <c r="G61">
        <v>50.19</v>
      </c>
      <c r="H61">
        <v>6.1033333333333344</v>
      </c>
      <c r="I61">
        <v>9.2100000000000009</v>
      </c>
      <c r="J61">
        <v>55.44</v>
      </c>
      <c r="K61" s="13">
        <v>4.5733333333333333</v>
      </c>
      <c r="L61" s="13">
        <v>5.1366666666666667</v>
      </c>
      <c r="M61" s="13">
        <v>1.08515406162465</v>
      </c>
      <c r="N61" s="13">
        <v>1.1775910364145659</v>
      </c>
      <c r="O61" s="13">
        <v>5.4249999999999998</v>
      </c>
      <c r="P61" s="13">
        <v>5.5449999999999999</v>
      </c>
      <c r="Q61" s="13">
        <v>5.4850000000000003</v>
      </c>
      <c r="R61" s="13">
        <v>97.73</v>
      </c>
      <c r="S61" s="13">
        <v>97.69</v>
      </c>
      <c r="T61" s="13">
        <v>0.78425266903914592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B5F1-081E-4260-90D3-D7B1B08E80EE}">
  <dimension ref="A1:H44"/>
  <sheetViews>
    <sheetView workbookViewId="0">
      <selection activeCell="K16" sqref="K16"/>
    </sheetView>
  </sheetViews>
  <sheetFormatPr defaultRowHeight="15" x14ac:dyDescent="0.25"/>
  <sheetData>
    <row r="1" spans="1:8" x14ac:dyDescent="0.25">
      <c r="C1" t="s">
        <v>44</v>
      </c>
    </row>
    <row r="2" spans="1:8" x14ac:dyDescent="0.25">
      <c r="D2" t="s">
        <v>45</v>
      </c>
      <c r="E2" t="s">
        <v>46</v>
      </c>
      <c r="F2" t="s">
        <v>47</v>
      </c>
      <c r="G2" t="s">
        <v>48</v>
      </c>
      <c r="H2" t="s">
        <v>49</v>
      </c>
    </row>
    <row r="3" spans="1:8" x14ac:dyDescent="0.25">
      <c r="C3">
        <v>0</v>
      </c>
      <c r="D3">
        <v>4.4999999999999998E-2</v>
      </c>
      <c r="E3">
        <v>5.1999999999999998E-2</v>
      </c>
      <c r="F3">
        <v>4.2000000000000003E-2</v>
      </c>
      <c r="G3">
        <v>0</v>
      </c>
      <c r="H3">
        <v>4.6333333333333337E-2</v>
      </c>
    </row>
    <row r="4" spans="1:8" x14ac:dyDescent="0.25">
      <c r="C4">
        <v>5</v>
      </c>
      <c r="D4">
        <v>0.317</v>
      </c>
      <c r="E4">
        <v>0.35</v>
      </c>
      <c r="F4">
        <v>0.32900000000000001</v>
      </c>
      <c r="G4">
        <v>0.36</v>
      </c>
      <c r="H4">
        <v>0.33200000000000002</v>
      </c>
    </row>
    <row r="5" spans="1:8" x14ac:dyDescent="0.25">
      <c r="C5">
        <v>10</v>
      </c>
      <c r="D5">
        <v>0.625</v>
      </c>
      <c r="E5">
        <v>0.61299999999999999</v>
      </c>
      <c r="F5">
        <v>0.67</v>
      </c>
      <c r="G5">
        <v>0.72</v>
      </c>
      <c r="H5">
        <v>0.63600000000000001</v>
      </c>
    </row>
    <row r="6" spans="1:8" x14ac:dyDescent="0.25">
      <c r="C6">
        <v>15</v>
      </c>
      <c r="D6">
        <v>0.84099999999999997</v>
      </c>
      <c r="E6">
        <v>0.85</v>
      </c>
      <c r="F6">
        <v>0.82399999999999995</v>
      </c>
      <c r="G6">
        <v>1.08</v>
      </c>
      <c r="H6">
        <v>0.83833333333333326</v>
      </c>
    </row>
    <row r="7" spans="1:8" x14ac:dyDescent="0.25">
      <c r="C7">
        <v>20</v>
      </c>
      <c r="D7">
        <v>1.127</v>
      </c>
      <c r="E7">
        <v>1.3340000000000001</v>
      </c>
      <c r="F7">
        <v>1.119</v>
      </c>
      <c r="G7">
        <v>1.44</v>
      </c>
      <c r="H7">
        <v>1.1933333333333334</v>
      </c>
    </row>
    <row r="16" spans="1:8" x14ac:dyDescent="0.25">
      <c r="A16" t="s">
        <v>37</v>
      </c>
      <c r="B16" t="s">
        <v>50</v>
      </c>
      <c r="C16" t="s">
        <v>51</v>
      </c>
      <c r="D16" t="s">
        <v>51</v>
      </c>
      <c r="E16" t="s">
        <v>13</v>
      </c>
      <c r="F16" t="s">
        <v>11</v>
      </c>
      <c r="G16" t="s">
        <v>41</v>
      </c>
      <c r="H16" t="s">
        <v>42</v>
      </c>
    </row>
    <row r="17" spans="1:8" x14ac:dyDescent="0.25">
      <c r="A17" t="s">
        <v>7</v>
      </c>
      <c r="B17" t="s">
        <v>52</v>
      </c>
      <c r="C17">
        <v>0.27</v>
      </c>
      <c r="D17">
        <v>0.27500000000000002</v>
      </c>
      <c r="E17" t="s">
        <v>3</v>
      </c>
      <c r="F17" t="s">
        <v>5</v>
      </c>
      <c r="G17">
        <v>0.27250000000000002</v>
      </c>
      <c r="H17">
        <v>0.28718344260187684</v>
      </c>
    </row>
    <row r="18" spans="1:8" x14ac:dyDescent="0.25">
      <c r="A18" t="s">
        <v>7</v>
      </c>
      <c r="B18" t="s">
        <v>53</v>
      </c>
      <c r="C18">
        <v>0.17899999999999999</v>
      </c>
      <c r="D18">
        <v>0.189</v>
      </c>
      <c r="E18" t="s">
        <v>3</v>
      </c>
      <c r="F18" t="s">
        <v>5</v>
      </c>
      <c r="G18">
        <v>0.184</v>
      </c>
      <c r="H18">
        <v>0.17341560611903842</v>
      </c>
    </row>
    <row r="19" spans="1:8" x14ac:dyDescent="0.25">
      <c r="A19" t="s">
        <v>7</v>
      </c>
      <c r="B19" t="s">
        <v>54</v>
      </c>
      <c r="C19">
        <v>0.34399999999999997</v>
      </c>
      <c r="D19">
        <v>0.32100000000000001</v>
      </c>
      <c r="E19" t="s">
        <v>3</v>
      </c>
      <c r="F19" t="s">
        <v>5</v>
      </c>
      <c r="G19">
        <v>0.33250000000000002</v>
      </c>
      <c r="H19">
        <v>0.36431417920041143</v>
      </c>
    </row>
    <row r="20" spans="1:8" x14ac:dyDescent="0.25">
      <c r="A20" t="s">
        <v>7</v>
      </c>
      <c r="B20" t="s">
        <v>55</v>
      </c>
      <c r="C20">
        <v>0.28100000000000003</v>
      </c>
      <c r="D20">
        <v>0.26700000000000002</v>
      </c>
      <c r="E20" t="s">
        <v>3</v>
      </c>
      <c r="F20" t="s">
        <v>5</v>
      </c>
      <c r="G20">
        <v>0.27400000000000002</v>
      </c>
      <c r="H20">
        <v>0.28911171101684024</v>
      </c>
    </row>
    <row r="21" spans="1:8" x14ac:dyDescent="0.25">
      <c r="A21" t="s">
        <v>7</v>
      </c>
      <c r="B21" t="s">
        <v>56</v>
      </c>
      <c r="C21">
        <v>0.53700000000000003</v>
      </c>
      <c r="D21">
        <v>0.55200000000000005</v>
      </c>
      <c r="E21" t="s">
        <v>3</v>
      </c>
      <c r="F21" t="s">
        <v>5</v>
      </c>
      <c r="G21">
        <v>0.54449999999999998</v>
      </c>
      <c r="H21">
        <v>0.63684278184856669</v>
      </c>
    </row>
    <row r="22" spans="1:8" x14ac:dyDescent="0.25">
      <c r="A22" t="s">
        <v>7</v>
      </c>
      <c r="B22" t="s">
        <v>57</v>
      </c>
      <c r="C22">
        <v>0.48299999999999998</v>
      </c>
      <c r="D22">
        <v>0.44800000000000001</v>
      </c>
      <c r="E22" t="s">
        <v>3</v>
      </c>
      <c r="F22" t="s">
        <v>5</v>
      </c>
      <c r="G22">
        <v>0.46550000000000002</v>
      </c>
      <c r="H22">
        <v>0.53528731199382962</v>
      </c>
    </row>
    <row r="23" spans="1:8" x14ac:dyDescent="0.25">
      <c r="A23" t="s">
        <v>7</v>
      </c>
      <c r="B23" t="s">
        <v>58</v>
      </c>
      <c r="C23">
        <v>1.028</v>
      </c>
      <c r="D23">
        <v>1.107</v>
      </c>
      <c r="E23" t="s">
        <v>3</v>
      </c>
      <c r="F23" t="s">
        <v>5</v>
      </c>
      <c r="G23">
        <v>1.0674999999999999</v>
      </c>
      <c r="H23">
        <v>1.309165702532459</v>
      </c>
    </row>
    <row r="24" spans="1:8" x14ac:dyDescent="0.25">
      <c r="A24" t="s">
        <v>7</v>
      </c>
      <c r="B24" t="s">
        <v>59</v>
      </c>
      <c r="C24">
        <v>0.93200000000000005</v>
      </c>
      <c r="D24">
        <v>0.877</v>
      </c>
      <c r="E24" t="s">
        <v>3</v>
      </c>
      <c r="F24" t="s">
        <v>5</v>
      </c>
      <c r="G24">
        <v>0.90450000000000008</v>
      </c>
      <c r="H24">
        <v>1.0996272014397737</v>
      </c>
    </row>
    <row r="25" spans="1:8" x14ac:dyDescent="0.25">
      <c r="A25" t="s">
        <v>7</v>
      </c>
      <c r="B25" t="s">
        <v>60</v>
      </c>
      <c r="C25">
        <v>1.0880000000000001</v>
      </c>
      <c r="D25">
        <v>1.173</v>
      </c>
      <c r="E25" t="s">
        <v>3</v>
      </c>
      <c r="F25" t="s">
        <v>5</v>
      </c>
      <c r="G25">
        <v>1.1305000000000001</v>
      </c>
      <c r="H25">
        <v>1.3901529759609206</v>
      </c>
    </row>
    <row r="26" spans="1:8" x14ac:dyDescent="0.25">
      <c r="A26" t="s">
        <v>7</v>
      </c>
      <c r="B26" t="s">
        <v>61</v>
      </c>
      <c r="C26">
        <v>1.014</v>
      </c>
      <c r="D26">
        <v>1.081</v>
      </c>
      <c r="E26" t="s">
        <v>3</v>
      </c>
      <c r="F26" t="s">
        <v>5</v>
      </c>
      <c r="G26">
        <v>1.0474999999999999</v>
      </c>
      <c r="H26">
        <v>1.2834554569996142</v>
      </c>
    </row>
    <row r="27" spans="1:8" x14ac:dyDescent="0.25">
      <c r="A27" t="s">
        <v>25</v>
      </c>
      <c r="B27" t="s">
        <v>52</v>
      </c>
      <c r="C27">
        <v>0.21199999999999999</v>
      </c>
      <c r="D27">
        <v>0.22800000000000001</v>
      </c>
      <c r="E27" t="s">
        <v>3</v>
      </c>
      <c r="F27" t="s">
        <v>5</v>
      </c>
      <c r="G27">
        <v>0.22</v>
      </c>
      <c r="H27">
        <v>0.21969404807815912</v>
      </c>
    </row>
    <row r="28" spans="1:8" x14ac:dyDescent="0.25">
      <c r="A28" t="s">
        <v>25</v>
      </c>
      <c r="B28" t="s">
        <v>53</v>
      </c>
      <c r="C28">
        <v>0.153</v>
      </c>
      <c r="D28">
        <v>0.14699999999999999</v>
      </c>
      <c r="E28" t="s">
        <v>3</v>
      </c>
      <c r="F28" t="s">
        <v>5</v>
      </c>
      <c r="G28">
        <v>0.15</v>
      </c>
      <c r="H28">
        <v>0.12970818871320219</v>
      </c>
    </row>
    <row r="29" spans="1:8" x14ac:dyDescent="0.25">
      <c r="A29" t="s">
        <v>25</v>
      </c>
      <c r="B29" t="s">
        <v>54</v>
      </c>
      <c r="C29">
        <v>0.24</v>
      </c>
      <c r="D29">
        <v>0.247</v>
      </c>
      <c r="E29" t="s">
        <v>3</v>
      </c>
      <c r="F29" t="s">
        <v>5</v>
      </c>
      <c r="G29">
        <v>0.24349999999999999</v>
      </c>
      <c r="H29">
        <v>0.2499035865792518</v>
      </c>
    </row>
    <row r="30" spans="1:8" x14ac:dyDescent="0.25">
      <c r="A30" t="s">
        <v>25</v>
      </c>
      <c r="B30" t="s">
        <v>55</v>
      </c>
      <c r="C30">
        <v>0.17399999999999999</v>
      </c>
      <c r="D30">
        <v>0.184</v>
      </c>
      <c r="E30" t="s">
        <v>3</v>
      </c>
      <c r="F30" t="s">
        <v>5</v>
      </c>
      <c r="G30">
        <v>0.17899999999999999</v>
      </c>
      <c r="H30">
        <v>0.16698804473582721</v>
      </c>
    </row>
    <row r="31" spans="1:8" x14ac:dyDescent="0.25">
      <c r="A31" t="s">
        <v>7</v>
      </c>
      <c r="B31" t="s">
        <v>52</v>
      </c>
      <c r="C31">
        <v>0.22700000000000001</v>
      </c>
      <c r="D31">
        <v>0.23</v>
      </c>
      <c r="E31" t="s">
        <v>3</v>
      </c>
      <c r="F31" t="s">
        <v>6</v>
      </c>
      <c r="G31">
        <v>0.22850000000000001</v>
      </c>
      <c r="H31">
        <v>0.23062090242961819</v>
      </c>
    </row>
    <row r="32" spans="1:8" x14ac:dyDescent="0.25">
      <c r="A32" t="s">
        <v>7</v>
      </c>
      <c r="B32" t="s">
        <v>53</v>
      </c>
      <c r="C32">
        <v>0.152</v>
      </c>
      <c r="D32">
        <v>0.157</v>
      </c>
      <c r="E32" t="s">
        <v>3</v>
      </c>
      <c r="F32" t="s">
        <v>6</v>
      </c>
      <c r="G32">
        <v>0.1545</v>
      </c>
      <c r="H32">
        <v>0.13549299395809228</v>
      </c>
    </row>
    <row r="33" spans="1:8" x14ac:dyDescent="0.25">
      <c r="A33" t="s">
        <v>7</v>
      </c>
      <c r="B33" t="s">
        <v>54</v>
      </c>
      <c r="C33">
        <v>0.34499999999999997</v>
      </c>
      <c r="D33">
        <v>0.33400000000000002</v>
      </c>
      <c r="E33" t="s">
        <v>3</v>
      </c>
      <c r="F33" t="s">
        <v>6</v>
      </c>
      <c r="G33">
        <v>0.33950000000000002</v>
      </c>
      <c r="H33">
        <v>0.37331276513690709</v>
      </c>
    </row>
    <row r="34" spans="1:8" x14ac:dyDescent="0.25">
      <c r="A34" t="s">
        <v>7</v>
      </c>
      <c r="B34" t="s">
        <v>55</v>
      </c>
      <c r="C34">
        <v>0.251</v>
      </c>
      <c r="D34">
        <v>0.26600000000000001</v>
      </c>
      <c r="E34" t="s">
        <v>3</v>
      </c>
      <c r="F34" t="s">
        <v>6</v>
      </c>
      <c r="G34">
        <v>0.25850000000000001</v>
      </c>
      <c r="H34">
        <v>0.26918627072888546</v>
      </c>
    </row>
    <row r="35" spans="1:8" x14ac:dyDescent="0.25">
      <c r="A35" t="s">
        <v>7</v>
      </c>
      <c r="B35" t="s">
        <v>56</v>
      </c>
      <c r="C35">
        <v>0.52800000000000002</v>
      </c>
      <c r="D35">
        <v>0.53500000000000003</v>
      </c>
      <c r="E35" t="s">
        <v>3</v>
      </c>
      <c r="F35" t="s">
        <v>6</v>
      </c>
      <c r="G35">
        <v>0.53150000000000008</v>
      </c>
      <c r="H35">
        <v>0.62013112225221767</v>
      </c>
    </row>
    <row r="36" spans="1:8" x14ac:dyDescent="0.25">
      <c r="A36" t="s">
        <v>7</v>
      </c>
      <c r="B36" t="s">
        <v>57</v>
      </c>
      <c r="C36">
        <v>0.48</v>
      </c>
      <c r="D36">
        <v>0.46200000000000002</v>
      </c>
      <c r="E36" t="s">
        <v>3</v>
      </c>
      <c r="F36" t="s">
        <v>6</v>
      </c>
      <c r="G36">
        <v>0.47099999999999997</v>
      </c>
      <c r="H36">
        <v>0.54235762951536182</v>
      </c>
    </row>
    <row r="37" spans="1:8" x14ac:dyDescent="0.25">
      <c r="A37" t="s">
        <v>7</v>
      </c>
      <c r="B37" t="s">
        <v>58</v>
      </c>
      <c r="C37">
        <v>0.90300000000000002</v>
      </c>
      <c r="D37">
        <v>0.89600000000000002</v>
      </c>
      <c r="E37" t="s">
        <v>3</v>
      </c>
      <c r="F37" t="s">
        <v>6</v>
      </c>
      <c r="G37">
        <v>0.89949999999999997</v>
      </c>
      <c r="H37">
        <v>1.0931996400565624</v>
      </c>
    </row>
    <row r="38" spans="1:8" x14ac:dyDescent="0.25">
      <c r="A38" t="s">
        <v>7</v>
      </c>
      <c r="B38" t="s">
        <v>59</v>
      </c>
      <c r="C38">
        <v>0.73699999999999999</v>
      </c>
      <c r="D38">
        <v>0.73</v>
      </c>
      <c r="E38" t="s">
        <v>3</v>
      </c>
      <c r="F38" t="s">
        <v>6</v>
      </c>
      <c r="G38">
        <v>0.73350000000000004</v>
      </c>
      <c r="H38">
        <v>0.8798046021339504</v>
      </c>
    </row>
    <row r="39" spans="1:8" x14ac:dyDescent="0.25">
      <c r="A39" t="s">
        <v>7</v>
      </c>
      <c r="B39" t="s">
        <v>60</v>
      </c>
      <c r="C39">
        <v>1.1259999999999999</v>
      </c>
      <c r="D39">
        <v>1.038</v>
      </c>
      <c r="E39" t="s">
        <v>3</v>
      </c>
      <c r="F39" t="s">
        <v>6</v>
      </c>
      <c r="G39">
        <v>1.0819999999999999</v>
      </c>
      <c r="H39">
        <v>1.3278056305437715</v>
      </c>
    </row>
    <row r="40" spans="1:8" x14ac:dyDescent="0.25">
      <c r="A40" t="s">
        <v>7</v>
      </c>
      <c r="B40" t="s">
        <v>61</v>
      </c>
      <c r="C40">
        <v>0.82399999999999995</v>
      </c>
      <c r="D40">
        <v>0.78100000000000003</v>
      </c>
      <c r="E40" t="s">
        <v>3</v>
      </c>
      <c r="F40" t="s">
        <v>6</v>
      </c>
      <c r="G40">
        <v>0.80249999999999999</v>
      </c>
      <c r="H40">
        <v>0.96850494922226493</v>
      </c>
    </row>
    <row r="41" spans="1:8" x14ac:dyDescent="0.25">
      <c r="A41" t="s">
        <v>25</v>
      </c>
      <c r="B41" t="s">
        <v>52</v>
      </c>
      <c r="C41">
        <v>0.22600000000000001</v>
      </c>
      <c r="D41">
        <v>0.215</v>
      </c>
      <c r="E41" t="s">
        <v>3</v>
      </c>
      <c r="F41" t="s">
        <v>6</v>
      </c>
      <c r="G41">
        <v>0.2205</v>
      </c>
      <c r="H41">
        <v>0.22033680421648025</v>
      </c>
    </row>
    <row r="42" spans="1:8" x14ac:dyDescent="0.25">
      <c r="A42" t="s">
        <v>25</v>
      </c>
      <c r="B42" t="s">
        <v>53</v>
      </c>
      <c r="C42">
        <v>0.18</v>
      </c>
      <c r="D42">
        <v>0.17199999999999999</v>
      </c>
      <c r="E42" t="s">
        <v>3</v>
      </c>
      <c r="F42" t="s">
        <v>6</v>
      </c>
      <c r="G42">
        <v>0.17599999999999999</v>
      </c>
      <c r="H42">
        <v>0.16313150790590047</v>
      </c>
    </row>
    <row r="43" spans="1:8" x14ac:dyDescent="0.25">
      <c r="A43" t="s">
        <v>25</v>
      </c>
      <c r="B43" t="s">
        <v>54</v>
      </c>
      <c r="C43">
        <v>0.28699999999999998</v>
      </c>
      <c r="D43">
        <v>0.27500000000000002</v>
      </c>
      <c r="E43" t="s">
        <v>3</v>
      </c>
      <c r="F43" t="s">
        <v>6</v>
      </c>
      <c r="G43">
        <v>0.28100000000000003</v>
      </c>
      <c r="H43">
        <v>0.29811029695333591</v>
      </c>
    </row>
    <row r="44" spans="1:8" x14ac:dyDescent="0.25">
      <c r="A44" t="s">
        <v>25</v>
      </c>
      <c r="B44" t="s">
        <v>55</v>
      </c>
      <c r="C44">
        <v>0.151</v>
      </c>
      <c r="D44">
        <v>0.14799999999999999</v>
      </c>
      <c r="E44" t="s">
        <v>3</v>
      </c>
      <c r="F44" t="s">
        <v>6</v>
      </c>
      <c r="G44">
        <v>0.14949999999999999</v>
      </c>
      <c r="H44">
        <v>0.12906543257488107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2494-98E4-447D-B3C9-547F856BB49C}">
  <dimension ref="A3:H40"/>
  <sheetViews>
    <sheetView workbookViewId="0">
      <selection activeCell="C3" sqref="C3:F8"/>
    </sheetView>
  </sheetViews>
  <sheetFormatPr defaultRowHeight="15" x14ac:dyDescent="0.25"/>
  <sheetData>
    <row r="3" spans="1:8" x14ac:dyDescent="0.25">
      <c r="C3" t="s">
        <v>62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</row>
    <row r="4" spans="1:8" x14ac:dyDescent="0.25">
      <c r="C4" s="1">
        <v>0</v>
      </c>
      <c r="D4" s="1">
        <v>4.2999999999999997E-2</v>
      </c>
      <c r="E4" s="2">
        <v>5.2999999999999999E-2</v>
      </c>
      <c r="F4" s="3">
        <v>4.2999999999999997E-2</v>
      </c>
      <c r="G4">
        <v>0</v>
      </c>
      <c r="H4">
        <f>AVERAGE(D4:F4)</f>
        <v>4.6333333333333337E-2</v>
      </c>
    </row>
    <row r="5" spans="1:8" x14ac:dyDescent="0.25">
      <c r="C5" s="4">
        <v>5</v>
      </c>
      <c r="D5" s="4">
        <v>0.33</v>
      </c>
      <c r="E5">
        <v>0.36499999999999999</v>
      </c>
      <c r="F5" s="5">
        <v>0.33300000000000002</v>
      </c>
      <c r="G5">
        <v>0.36</v>
      </c>
      <c r="H5">
        <f t="shared" ref="H5:H8" si="0">AVERAGE(D5:F5)</f>
        <v>0.34266666666666667</v>
      </c>
    </row>
    <row r="6" spans="1:8" x14ac:dyDescent="0.25">
      <c r="C6" s="4">
        <v>10</v>
      </c>
      <c r="D6" s="4">
        <v>0.58899999999999997</v>
      </c>
      <c r="E6">
        <v>0.65700000000000003</v>
      </c>
      <c r="F6" s="5">
        <v>0.622</v>
      </c>
      <c r="G6">
        <v>0.72</v>
      </c>
      <c r="H6">
        <f t="shared" si="0"/>
        <v>0.62266666666666659</v>
      </c>
    </row>
    <row r="7" spans="1:8" x14ac:dyDescent="0.25">
      <c r="C7" s="4">
        <v>15</v>
      </c>
      <c r="D7" s="4">
        <v>0.872</v>
      </c>
      <c r="E7">
        <v>0.84399999999999997</v>
      </c>
      <c r="F7" s="5">
        <v>0.89200000000000002</v>
      </c>
      <c r="G7">
        <v>1.08</v>
      </c>
      <c r="H7">
        <f t="shared" si="0"/>
        <v>0.8693333333333334</v>
      </c>
    </row>
    <row r="8" spans="1:8" x14ac:dyDescent="0.25">
      <c r="C8" s="6">
        <v>20</v>
      </c>
      <c r="D8" s="6">
        <v>1.032</v>
      </c>
      <c r="E8" s="7">
        <v>1.393</v>
      </c>
      <c r="F8" s="8">
        <v>1.1830000000000001</v>
      </c>
      <c r="G8">
        <v>1.44</v>
      </c>
      <c r="H8">
        <f t="shared" si="0"/>
        <v>1.2026666666666666</v>
      </c>
    </row>
    <row r="12" spans="1:8" x14ac:dyDescent="0.25">
      <c r="C12" t="s">
        <v>63</v>
      </c>
      <c r="D12" t="s">
        <v>63</v>
      </c>
      <c r="E12" t="s">
        <v>13</v>
      </c>
      <c r="F12" t="s">
        <v>11</v>
      </c>
      <c r="G12" t="s">
        <v>41</v>
      </c>
      <c r="H12" t="s">
        <v>48</v>
      </c>
    </row>
    <row r="13" spans="1:8" x14ac:dyDescent="0.25">
      <c r="A13" t="s">
        <v>7</v>
      </c>
      <c r="B13" t="s">
        <v>52</v>
      </c>
      <c r="C13">
        <v>0.251</v>
      </c>
      <c r="D13">
        <v>0.24099999999999999</v>
      </c>
      <c r="E13" t="s">
        <v>4</v>
      </c>
      <c r="F13" t="s">
        <v>5</v>
      </c>
      <c r="G13">
        <f>AVERAGE(C13:D13)</f>
        <v>0.246</v>
      </c>
      <c r="H13">
        <f>(G13-0.0489)/0.7887</f>
        <v>0.2499049068086725</v>
      </c>
    </row>
    <row r="14" spans="1:8" x14ac:dyDescent="0.25">
      <c r="A14" t="s">
        <v>7</v>
      </c>
      <c r="B14" t="s">
        <v>53</v>
      </c>
      <c r="C14">
        <v>0.26500000000000001</v>
      </c>
      <c r="D14">
        <v>0.251</v>
      </c>
      <c r="E14" t="s">
        <v>4</v>
      </c>
      <c r="F14" t="s">
        <v>5</v>
      </c>
      <c r="G14">
        <f t="shared" ref="G14:G40" si="1">AVERAGE(C14:D14)</f>
        <v>0.25800000000000001</v>
      </c>
      <c r="H14">
        <f t="shared" ref="H14:H40" si="2">(G14-0.0489)/0.7887</f>
        <v>0.26511981742107266</v>
      </c>
    </row>
    <row r="15" spans="1:8" x14ac:dyDescent="0.25">
      <c r="A15" t="s">
        <v>7</v>
      </c>
      <c r="B15" t="s">
        <v>54</v>
      </c>
      <c r="C15">
        <v>0.29299999999999998</v>
      </c>
      <c r="D15">
        <v>0.28100000000000003</v>
      </c>
      <c r="E15" t="s">
        <v>4</v>
      </c>
      <c r="F15" t="s">
        <v>5</v>
      </c>
      <c r="G15">
        <f t="shared" si="1"/>
        <v>0.28700000000000003</v>
      </c>
      <c r="H15">
        <f t="shared" si="2"/>
        <v>0.30188918473437309</v>
      </c>
    </row>
    <row r="16" spans="1:8" x14ac:dyDescent="0.25">
      <c r="A16" t="s">
        <v>7</v>
      </c>
      <c r="B16" t="s">
        <v>55</v>
      </c>
      <c r="C16">
        <v>0.20200000000000001</v>
      </c>
      <c r="D16">
        <v>0.21299999999999999</v>
      </c>
      <c r="E16" t="s">
        <v>4</v>
      </c>
      <c r="F16" t="s">
        <v>5</v>
      </c>
      <c r="G16">
        <f t="shared" si="1"/>
        <v>0.20750000000000002</v>
      </c>
      <c r="H16">
        <f t="shared" si="2"/>
        <v>0.20109040192722205</v>
      </c>
    </row>
    <row r="17" spans="1:8" x14ac:dyDescent="0.25">
      <c r="A17" t="s">
        <v>7</v>
      </c>
      <c r="B17" t="s">
        <v>56</v>
      </c>
      <c r="C17">
        <v>0.54300000000000004</v>
      </c>
      <c r="D17">
        <v>0.51900000000000002</v>
      </c>
      <c r="E17" t="s">
        <v>4</v>
      </c>
      <c r="F17" t="s">
        <v>5</v>
      </c>
      <c r="G17">
        <f t="shared" si="1"/>
        <v>0.53100000000000003</v>
      </c>
      <c r="H17">
        <f t="shared" si="2"/>
        <v>0.61125903385317615</v>
      </c>
    </row>
    <row r="18" spans="1:8" x14ac:dyDescent="0.25">
      <c r="A18" t="s">
        <v>7</v>
      </c>
      <c r="B18" t="s">
        <v>57</v>
      </c>
      <c r="C18">
        <v>0.499</v>
      </c>
      <c r="D18">
        <v>0.49199999999999999</v>
      </c>
      <c r="E18" t="s">
        <v>4</v>
      </c>
      <c r="F18" t="s">
        <v>5</v>
      </c>
      <c r="G18">
        <f t="shared" si="1"/>
        <v>0.4955</v>
      </c>
      <c r="H18">
        <f t="shared" si="2"/>
        <v>0.5662482566248257</v>
      </c>
    </row>
    <row r="19" spans="1:8" x14ac:dyDescent="0.25">
      <c r="A19" t="s">
        <v>7</v>
      </c>
      <c r="B19" t="s">
        <v>58</v>
      </c>
      <c r="C19">
        <v>0.875</v>
      </c>
      <c r="D19">
        <v>0.73399999999999999</v>
      </c>
      <c r="E19" t="s">
        <v>4</v>
      </c>
      <c r="F19" t="s">
        <v>5</v>
      </c>
      <c r="G19">
        <f t="shared" si="1"/>
        <v>0.80449999999999999</v>
      </c>
      <c r="H19">
        <f t="shared" si="2"/>
        <v>0.95803220489412966</v>
      </c>
    </row>
    <row r="20" spans="1:8" x14ac:dyDescent="0.25">
      <c r="A20" t="s">
        <v>7</v>
      </c>
      <c r="B20" t="s">
        <v>59</v>
      </c>
      <c r="C20">
        <v>1.034</v>
      </c>
      <c r="D20">
        <v>0.83199999999999996</v>
      </c>
      <c r="E20" t="s">
        <v>4</v>
      </c>
      <c r="F20" t="s">
        <v>5</v>
      </c>
      <c r="G20">
        <f t="shared" si="1"/>
        <v>0.93300000000000005</v>
      </c>
      <c r="H20">
        <f t="shared" si="2"/>
        <v>1.1209585393685815</v>
      </c>
    </row>
    <row r="21" spans="1:8" x14ac:dyDescent="0.25">
      <c r="A21" t="s">
        <v>7</v>
      </c>
      <c r="B21" t="s">
        <v>60</v>
      </c>
      <c r="C21">
        <v>1.0389999999999999</v>
      </c>
      <c r="D21">
        <v>1.08</v>
      </c>
      <c r="E21" t="s">
        <v>4</v>
      </c>
      <c r="F21" t="s">
        <v>5</v>
      </c>
      <c r="G21">
        <f t="shared" si="1"/>
        <v>1.0594999999999999</v>
      </c>
      <c r="H21">
        <f t="shared" si="2"/>
        <v>1.2813490554076328</v>
      </c>
    </row>
    <row r="22" spans="1:8" x14ac:dyDescent="0.25">
      <c r="A22" t="s">
        <v>7</v>
      </c>
      <c r="B22" t="s">
        <v>61</v>
      </c>
      <c r="C22">
        <v>1.1539999999999999</v>
      </c>
      <c r="D22">
        <v>1.018</v>
      </c>
      <c r="E22" t="s">
        <v>4</v>
      </c>
      <c r="F22" t="s">
        <v>5</v>
      </c>
      <c r="G22">
        <f t="shared" si="1"/>
        <v>1.0859999999999999</v>
      </c>
      <c r="H22">
        <f t="shared" si="2"/>
        <v>1.3149486496766831</v>
      </c>
    </row>
    <row r="23" spans="1:8" x14ac:dyDescent="0.25">
      <c r="A23" t="s">
        <v>25</v>
      </c>
      <c r="B23" t="s">
        <v>52</v>
      </c>
      <c r="C23">
        <v>0.20399999999999999</v>
      </c>
      <c r="D23">
        <v>0.216</v>
      </c>
      <c r="E23" t="s">
        <v>4</v>
      </c>
      <c r="F23" t="s">
        <v>5</v>
      </c>
      <c r="G23">
        <f t="shared" si="1"/>
        <v>0.21</v>
      </c>
      <c r="H23">
        <f t="shared" si="2"/>
        <v>0.20426017497147206</v>
      </c>
    </row>
    <row r="24" spans="1:8" x14ac:dyDescent="0.25">
      <c r="A24" t="s">
        <v>25</v>
      </c>
      <c r="B24" t="s">
        <v>53</v>
      </c>
      <c r="C24">
        <v>0.26200000000000001</v>
      </c>
      <c r="D24">
        <v>0.26500000000000001</v>
      </c>
      <c r="E24" t="s">
        <v>4</v>
      </c>
      <c r="F24" t="s">
        <v>5</v>
      </c>
      <c r="G24">
        <f t="shared" si="1"/>
        <v>0.26350000000000001</v>
      </c>
      <c r="H24">
        <f t="shared" si="2"/>
        <v>0.27209331811842274</v>
      </c>
    </row>
    <row r="25" spans="1:8" x14ac:dyDescent="0.25">
      <c r="A25" t="s">
        <v>25</v>
      </c>
      <c r="B25" t="s">
        <v>54</v>
      </c>
      <c r="C25">
        <v>0.22700000000000001</v>
      </c>
      <c r="D25">
        <v>0.219</v>
      </c>
      <c r="E25" t="s">
        <v>4</v>
      </c>
      <c r="F25" t="s">
        <v>5</v>
      </c>
      <c r="G25">
        <f t="shared" si="1"/>
        <v>0.223</v>
      </c>
      <c r="H25">
        <f t="shared" si="2"/>
        <v>0.22074299480157222</v>
      </c>
    </row>
    <row r="26" spans="1:8" x14ac:dyDescent="0.25">
      <c r="A26" t="s">
        <v>25</v>
      </c>
      <c r="B26" t="s">
        <v>55</v>
      </c>
      <c r="C26">
        <v>0.252</v>
      </c>
      <c r="D26">
        <v>0.25</v>
      </c>
      <c r="E26" t="s">
        <v>4</v>
      </c>
      <c r="F26" t="s">
        <v>5</v>
      </c>
      <c r="G26">
        <f t="shared" si="1"/>
        <v>0.251</v>
      </c>
      <c r="H26">
        <f t="shared" si="2"/>
        <v>0.25624445289717257</v>
      </c>
    </row>
    <row r="27" spans="1:8" x14ac:dyDescent="0.25">
      <c r="A27" t="s">
        <v>7</v>
      </c>
      <c r="B27" t="s">
        <v>52</v>
      </c>
      <c r="C27">
        <v>0.23400000000000001</v>
      </c>
      <c r="D27">
        <v>0.23799999999999999</v>
      </c>
      <c r="E27" t="s">
        <v>4</v>
      </c>
      <c r="F27" t="s">
        <v>6</v>
      </c>
      <c r="G27">
        <f t="shared" si="1"/>
        <v>0.23599999999999999</v>
      </c>
      <c r="H27">
        <f t="shared" si="2"/>
        <v>0.23722581463167236</v>
      </c>
    </row>
    <row r="28" spans="1:8" x14ac:dyDescent="0.25">
      <c r="A28" t="s">
        <v>7</v>
      </c>
      <c r="B28" t="s">
        <v>53</v>
      </c>
      <c r="C28">
        <v>0.27200000000000002</v>
      </c>
      <c r="D28">
        <v>0.26100000000000001</v>
      </c>
      <c r="E28" t="s">
        <v>4</v>
      </c>
      <c r="F28" t="s">
        <v>6</v>
      </c>
      <c r="G28">
        <f t="shared" si="1"/>
        <v>0.26650000000000001</v>
      </c>
      <c r="H28">
        <f t="shared" si="2"/>
        <v>0.2758970457715228</v>
      </c>
    </row>
    <row r="29" spans="1:8" x14ac:dyDescent="0.25">
      <c r="A29" t="s">
        <v>7</v>
      </c>
      <c r="B29" t="s">
        <v>54</v>
      </c>
      <c r="C29">
        <v>0.33500000000000002</v>
      </c>
      <c r="D29">
        <v>0.316</v>
      </c>
      <c r="E29" t="s">
        <v>4</v>
      </c>
      <c r="F29" t="s">
        <v>6</v>
      </c>
      <c r="G29">
        <f t="shared" si="1"/>
        <v>0.32550000000000001</v>
      </c>
      <c r="H29">
        <f t="shared" si="2"/>
        <v>0.35070368961582354</v>
      </c>
    </row>
    <row r="30" spans="1:8" x14ac:dyDescent="0.25">
      <c r="A30" t="s">
        <v>7</v>
      </c>
      <c r="B30" t="s">
        <v>55</v>
      </c>
      <c r="C30">
        <v>0.215</v>
      </c>
      <c r="D30">
        <v>0.20699999999999999</v>
      </c>
      <c r="E30" t="s">
        <v>4</v>
      </c>
      <c r="F30" t="s">
        <v>6</v>
      </c>
      <c r="G30">
        <f t="shared" si="1"/>
        <v>0.21099999999999999</v>
      </c>
      <c r="H30">
        <f t="shared" si="2"/>
        <v>0.20552808418917207</v>
      </c>
    </row>
    <row r="31" spans="1:8" x14ac:dyDescent="0.25">
      <c r="A31" t="s">
        <v>7</v>
      </c>
      <c r="B31" t="s">
        <v>56</v>
      </c>
      <c r="C31">
        <v>0.52800000000000002</v>
      </c>
      <c r="D31">
        <v>0.56299999999999994</v>
      </c>
      <c r="E31" t="s">
        <v>4</v>
      </c>
      <c r="F31" t="s">
        <v>6</v>
      </c>
      <c r="G31">
        <f t="shared" si="1"/>
        <v>0.54549999999999998</v>
      </c>
      <c r="H31">
        <f t="shared" si="2"/>
        <v>0.62964371750982628</v>
      </c>
    </row>
    <row r="32" spans="1:8" x14ac:dyDescent="0.25">
      <c r="A32" t="s">
        <v>7</v>
      </c>
      <c r="B32" t="s">
        <v>57</v>
      </c>
      <c r="C32">
        <v>0.40500000000000003</v>
      </c>
      <c r="D32">
        <v>0.38800000000000001</v>
      </c>
      <c r="E32" t="s">
        <v>4</v>
      </c>
      <c r="F32" t="s">
        <v>6</v>
      </c>
      <c r="G32">
        <f t="shared" si="1"/>
        <v>0.39650000000000002</v>
      </c>
      <c r="H32">
        <f t="shared" si="2"/>
        <v>0.44072524407252445</v>
      </c>
    </row>
    <row r="33" spans="1:8" x14ac:dyDescent="0.25">
      <c r="A33" t="s">
        <v>7</v>
      </c>
      <c r="B33" t="s">
        <v>58</v>
      </c>
      <c r="C33">
        <v>0.68500000000000005</v>
      </c>
      <c r="D33">
        <v>0.878</v>
      </c>
      <c r="E33" t="s">
        <v>4</v>
      </c>
      <c r="F33" t="s">
        <v>6</v>
      </c>
      <c r="G33">
        <f t="shared" si="1"/>
        <v>0.78150000000000008</v>
      </c>
      <c r="H33">
        <f t="shared" si="2"/>
        <v>0.92887029288702949</v>
      </c>
    </row>
    <row r="34" spans="1:8" x14ac:dyDescent="0.25">
      <c r="A34" t="s">
        <v>7</v>
      </c>
      <c r="B34" t="s">
        <v>59</v>
      </c>
      <c r="C34">
        <v>1.06</v>
      </c>
      <c r="D34">
        <v>0.99199999999999999</v>
      </c>
      <c r="E34" t="s">
        <v>4</v>
      </c>
      <c r="F34" t="s">
        <v>6</v>
      </c>
      <c r="G34">
        <f t="shared" si="1"/>
        <v>1.026</v>
      </c>
      <c r="H34">
        <f t="shared" si="2"/>
        <v>1.2388740966146825</v>
      </c>
    </row>
    <row r="35" spans="1:8" x14ac:dyDescent="0.25">
      <c r="A35" t="s">
        <v>7</v>
      </c>
      <c r="B35" t="s">
        <v>60</v>
      </c>
      <c r="C35">
        <v>0.91900000000000004</v>
      </c>
      <c r="D35">
        <v>0.91800000000000004</v>
      </c>
      <c r="E35" t="s">
        <v>4</v>
      </c>
      <c r="F35" t="s">
        <v>6</v>
      </c>
      <c r="G35">
        <f t="shared" si="1"/>
        <v>0.91850000000000009</v>
      </c>
      <c r="H35">
        <f t="shared" si="2"/>
        <v>1.1025738557119313</v>
      </c>
    </row>
    <row r="36" spans="1:8" x14ac:dyDescent="0.25">
      <c r="A36" t="s">
        <v>7</v>
      </c>
      <c r="B36" t="s">
        <v>61</v>
      </c>
      <c r="C36">
        <v>1.073</v>
      </c>
      <c r="D36">
        <v>1.115</v>
      </c>
      <c r="E36" t="s">
        <v>4</v>
      </c>
      <c r="F36" t="s">
        <v>6</v>
      </c>
      <c r="G36">
        <f t="shared" si="1"/>
        <v>1.0939999999999999</v>
      </c>
      <c r="H36">
        <f t="shared" si="2"/>
        <v>1.3250919234182832</v>
      </c>
    </row>
    <row r="37" spans="1:8" x14ac:dyDescent="0.25">
      <c r="A37" t="s">
        <v>25</v>
      </c>
      <c r="B37" t="s">
        <v>52</v>
      </c>
      <c r="C37">
        <v>0.17499999999999999</v>
      </c>
      <c r="D37">
        <v>0.17100000000000001</v>
      </c>
      <c r="E37" t="s">
        <v>4</v>
      </c>
      <c r="F37" t="s">
        <v>6</v>
      </c>
      <c r="G37">
        <f t="shared" si="1"/>
        <v>0.17299999999999999</v>
      </c>
      <c r="H37">
        <f t="shared" si="2"/>
        <v>0.15734753391657158</v>
      </c>
    </row>
    <row r="38" spans="1:8" x14ac:dyDescent="0.25">
      <c r="A38" t="s">
        <v>25</v>
      </c>
      <c r="B38" t="s">
        <v>53</v>
      </c>
      <c r="C38">
        <v>0.27700000000000002</v>
      </c>
      <c r="D38">
        <v>0.29399999999999998</v>
      </c>
      <c r="E38" t="s">
        <v>4</v>
      </c>
      <c r="F38" t="s">
        <v>6</v>
      </c>
      <c r="G38">
        <f t="shared" si="1"/>
        <v>0.28549999999999998</v>
      </c>
      <c r="H38">
        <f t="shared" si="2"/>
        <v>0.29998732090782299</v>
      </c>
    </row>
    <row r="39" spans="1:8" x14ac:dyDescent="0.25">
      <c r="A39" t="s">
        <v>25</v>
      </c>
      <c r="B39" t="s">
        <v>54</v>
      </c>
      <c r="C39">
        <v>0.20499999999999999</v>
      </c>
      <c r="D39">
        <v>0.20799999999999999</v>
      </c>
      <c r="E39" t="s">
        <v>4</v>
      </c>
      <c r="F39" t="s">
        <v>6</v>
      </c>
      <c r="G39">
        <f t="shared" si="1"/>
        <v>0.20649999999999999</v>
      </c>
      <c r="H39">
        <f t="shared" si="2"/>
        <v>0.19982249270952199</v>
      </c>
    </row>
    <row r="40" spans="1:8" x14ac:dyDescent="0.25">
      <c r="A40" t="s">
        <v>25</v>
      </c>
      <c r="B40" t="s">
        <v>55</v>
      </c>
      <c r="C40">
        <v>0.247</v>
      </c>
      <c r="D40">
        <v>0.23799999999999999</v>
      </c>
      <c r="E40" t="s">
        <v>4</v>
      </c>
      <c r="F40" t="s">
        <v>6</v>
      </c>
      <c r="G40">
        <f t="shared" si="1"/>
        <v>0.24249999999999999</v>
      </c>
      <c r="H40">
        <f t="shared" si="2"/>
        <v>0.24546722454672246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56E2-90C0-4BD7-B311-AC437FDC04EB}">
  <dimension ref="A1:H30"/>
  <sheetViews>
    <sheetView workbookViewId="0">
      <selection sqref="A1:XFD1048576"/>
    </sheetView>
  </sheetViews>
  <sheetFormatPr defaultRowHeight="15" x14ac:dyDescent="0.25"/>
  <sheetData>
    <row r="1" spans="1:8" x14ac:dyDescent="0.25">
      <c r="C1" t="s">
        <v>62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25">
      <c r="C2" s="1">
        <v>0</v>
      </c>
      <c r="D2" s="1">
        <v>4.3999999999999997E-2</v>
      </c>
      <c r="E2" s="2">
        <v>3.7999999999999999E-2</v>
      </c>
      <c r="F2" s="3">
        <v>4.2000000000000003E-2</v>
      </c>
      <c r="G2">
        <v>0</v>
      </c>
      <c r="H2">
        <f>AVERAGE(D2:F2)</f>
        <v>4.1333333333333333E-2</v>
      </c>
    </row>
    <row r="3" spans="1:8" x14ac:dyDescent="0.25">
      <c r="C3" s="4">
        <v>5</v>
      </c>
      <c r="D3" s="4">
        <v>0.35799999999999998</v>
      </c>
      <c r="E3">
        <v>0.36799999999999999</v>
      </c>
      <c r="F3" s="5">
        <v>0.313</v>
      </c>
      <c r="G3">
        <v>0.36</v>
      </c>
      <c r="H3">
        <f t="shared" ref="H3:H6" si="0">AVERAGE(D3:F3)</f>
        <v>0.34633333333333333</v>
      </c>
    </row>
    <row r="4" spans="1:8" x14ac:dyDescent="0.25">
      <c r="C4" s="4">
        <v>10</v>
      </c>
      <c r="D4" s="4">
        <v>0.53700000000000003</v>
      </c>
      <c r="E4">
        <v>0.624</v>
      </c>
      <c r="F4" s="5">
        <v>0.56100000000000005</v>
      </c>
      <c r="G4">
        <v>0.72</v>
      </c>
      <c r="H4">
        <f t="shared" si="0"/>
        <v>0.57399999999999995</v>
      </c>
    </row>
    <row r="5" spans="1:8" x14ac:dyDescent="0.25">
      <c r="C5" s="4">
        <v>15</v>
      </c>
      <c r="D5" s="4">
        <v>0.81100000000000005</v>
      </c>
      <c r="E5">
        <v>0.873</v>
      </c>
      <c r="F5" s="5">
        <v>0.81599999999999995</v>
      </c>
      <c r="G5">
        <v>1.08</v>
      </c>
      <c r="H5">
        <f t="shared" si="0"/>
        <v>0.83333333333333337</v>
      </c>
    </row>
    <row r="6" spans="1:8" x14ac:dyDescent="0.25">
      <c r="C6" s="6">
        <v>20</v>
      </c>
      <c r="D6" s="6">
        <v>1.095</v>
      </c>
      <c r="E6" s="7">
        <v>1.2430000000000001</v>
      </c>
      <c r="F6" s="8">
        <v>1.2230000000000001</v>
      </c>
      <c r="G6">
        <v>1.44</v>
      </c>
      <c r="H6">
        <f t="shared" si="0"/>
        <v>1.1870000000000001</v>
      </c>
    </row>
    <row r="10" spans="1:8" x14ac:dyDescent="0.25">
      <c r="A10" t="s">
        <v>37</v>
      </c>
      <c r="B10" t="s">
        <v>50</v>
      </c>
      <c r="C10" t="s">
        <v>51</v>
      </c>
      <c r="D10" t="s">
        <v>51</v>
      </c>
      <c r="G10" t="s">
        <v>41</v>
      </c>
      <c r="H10" t="s">
        <v>48</v>
      </c>
    </row>
    <row r="11" spans="1:8" x14ac:dyDescent="0.25">
      <c r="A11" t="s">
        <v>25</v>
      </c>
      <c r="B11" t="s">
        <v>56</v>
      </c>
      <c r="C11">
        <v>0.38400000000000001</v>
      </c>
      <c r="D11">
        <v>0.36799999999999999</v>
      </c>
      <c r="E11" t="s">
        <v>3</v>
      </c>
      <c r="F11" t="s">
        <v>5</v>
      </c>
      <c r="G11">
        <f>AVERAGE(C11:D11)</f>
        <v>0.376</v>
      </c>
      <c r="H11">
        <f>(G11-0.0407)/0.7718</f>
        <v>0.43443897382741636</v>
      </c>
    </row>
    <row r="12" spans="1:8" x14ac:dyDescent="0.25">
      <c r="A12" t="s">
        <v>25</v>
      </c>
      <c r="B12" t="s">
        <v>57</v>
      </c>
      <c r="C12">
        <v>0.4</v>
      </c>
      <c r="D12">
        <v>0.378</v>
      </c>
      <c r="E12" t="s">
        <v>3</v>
      </c>
      <c r="F12" t="s">
        <v>5</v>
      </c>
      <c r="G12">
        <f t="shared" ref="G12:G30" si="1">AVERAGE(C12:D12)</f>
        <v>0.38900000000000001</v>
      </c>
      <c r="H12">
        <f t="shared" ref="H12:H30" si="2">(G12-0.0407)/0.7718</f>
        <v>0.45128271572946355</v>
      </c>
    </row>
    <row r="13" spans="1:8" x14ac:dyDescent="0.25">
      <c r="A13" t="s">
        <v>25</v>
      </c>
      <c r="B13" t="s">
        <v>58</v>
      </c>
      <c r="C13">
        <v>0.77500000000000002</v>
      </c>
      <c r="D13">
        <v>0.73899999999999999</v>
      </c>
      <c r="E13" t="s">
        <v>3</v>
      </c>
      <c r="F13" t="s">
        <v>5</v>
      </c>
      <c r="G13">
        <f t="shared" si="1"/>
        <v>0.75700000000000001</v>
      </c>
      <c r="H13">
        <f t="shared" si="2"/>
        <v>0.92809017880279865</v>
      </c>
    </row>
    <row r="14" spans="1:8" x14ac:dyDescent="0.25">
      <c r="A14" t="s">
        <v>25</v>
      </c>
      <c r="B14" t="s">
        <v>59</v>
      </c>
      <c r="C14">
        <v>0.71299999999999997</v>
      </c>
      <c r="D14">
        <v>0.76100000000000001</v>
      </c>
      <c r="E14" t="s">
        <v>3</v>
      </c>
      <c r="F14" t="s">
        <v>5</v>
      </c>
      <c r="G14">
        <f t="shared" si="1"/>
        <v>0.73699999999999999</v>
      </c>
      <c r="H14">
        <f t="shared" si="2"/>
        <v>0.90217672972272611</v>
      </c>
    </row>
    <row r="15" spans="1:8" x14ac:dyDescent="0.25">
      <c r="A15" t="s">
        <v>25</v>
      </c>
      <c r="B15" t="s">
        <v>60</v>
      </c>
      <c r="C15">
        <v>0.86</v>
      </c>
      <c r="D15">
        <v>0.82199999999999995</v>
      </c>
      <c r="E15" t="s">
        <v>3</v>
      </c>
      <c r="F15" t="s">
        <v>5</v>
      </c>
      <c r="G15">
        <f t="shared" si="1"/>
        <v>0.84099999999999997</v>
      </c>
      <c r="H15">
        <f t="shared" si="2"/>
        <v>1.0369266649391033</v>
      </c>
    </row>
    <row r="16" spans="1:8" x14ac:dyDescent="0.25">
      <c r="A16" t="s">
        <v>25</v>
      </c>
      <c r="B16" t="s">
        <v>61</v>
      </c>
      <c r="C16">
        <v>0.65200000000000002</v>
      </c>
      <c r="D16">
        <v>0.70599999999999996</v>
      </c>
      <c r="E16" t="s">
        <v>3</v>
      </c>
      <c r="F16" t="s">
        <v>5</v>
      </c>
      <c r="G16">
        <f t="shared" si="1"/>
        <v>0.67900000000000005</v>
      </c>
      <c r="H16">
        <f t="shared" si="2"/>
        <v>0.82702772739051578</v>
      </c>
    </row>
    <row r="17" spans="1:8" x14ac:dyDescent="0.25">
      <c r="A17" t="s">
        <v>14</v>
      </c>
      <c r="B17" t="s">
        <v>52</v>
      </c>
      <c r="C17">
        <v>0.19400000000000001</v>
      </c>
      <c r="D17">
        <v>0.183</v>
      </c>
      <c r="E17" t="s">
        <v>3</v>
      </c>
      <c r="F17" t="s">
        <v>5</v>
      </c>
      <c r="G17">
        <f t="shared" si="1"/>
        <v>0.1885</v>
      </c>
      <c r="H17">
        <f t="shared" si="2"/>
        <v>0.19150038870173616</v>
      </c>
    </row>
    <row r="18" spans="1:8" x14ac:dyDescent="0.25">
      <c r="A18" t="s">
        <v>14</v>
      </c>
      <c r="B18" t="s">
        <v>53</v>
      </c>
      <c r="C18">
        <v>0.161</v>
      </c>
      <c r="D18">
        <v>0.161</v>
      </c>
      <c r="E18" t="s">
        <v>3</v>
      </c>
      <c r="F18" t="s">
        <v>5</v>
      </c>
      <c r="G18">
        <f t="shared" si="1"/>
        <v>0.161</v>
      </c>
      <c r="H18">
        <f t="shared" si="2"/>
        <v>0.15586939621663642</v>
      </c>
    </row>
    <row r="19" spans="1:8" x14ac:dyDescent="0.25">
      <c r="A19" t="s">
        <v>14</v>
      </c>
      <c r="B19" t="s">
        <v>54</v>
      </c>
      <c r="C19">
        <v>0.219</v>
      </c>
      <c r="D19">
        <v>0.22600000000000001</v>
      </c>
      <c r="E19" t="s">
        <v>3</v>
      </c>
      <c r="F19" t="s">
        <v>5</v>
      </c>
      <c r="G19">
        <f t="shared" si="1"/>
        <v>0.2225</v>
      </c>
      <c r="H19">
        <f t="shared" si="2"/>
        <v>0.23555325213785955</v>
      </c>
    </row>
    <row r="20" spans="1:8" x14ac:dyDescent="0.25">
      <c r="A20" t="s">
        <v>14</v>
      </c>
      <c r="B20" t="s">
        <v>55</v>
      </c>
      <c r="C20">
        <v>0.29099999999999998</v>
      </c>
      <c r="D20">
        <v>0.28199999999999997</v>
      </c>
      <c r="E20" t="s">
        <v>3</v>
      </c>
      <c r="F20" t="s">
        <v>5</v>
      </c>
      <c r="G20">
        <f t="shared" si="1"/>
        <v>0.28649999999999998</v>
      </c>
      <c r="H20">
        <f t="shared" si="2"/>
        <v>0.31847628919409166</v>
      </c>
    </row>
    <row r="21" spans="1:8" x14ac:dyDescent="0.25">
      <c r="A21" t="s">
        <v>25</v>
      </c>
      <c r="B21" t="s">
        <v>56</v>
      </c>
      <c r="C21">
        <v>0.42899999999999999</v>
      </c>
      <c r="D21">
        <v>0.45</v>
      </c>
      <c r="E21" t="s">
        <v>3</v>
      </c>
      <c r="F21" t="s">
        <v>6</v>
      </c>
      <c r="G21">
        <f t="shared" si="1"/>
        <v>0.4395</v>
      </c>
      <c r="H21">
        <f t="shared" si="2"/>
        <v>0.51671417465664671</v>
      </c>
    </row>
    <row r="22" spans="1:8" x14ac:dyDescent="0.25">
      <c r="A22" t="s">
        <v>25</v>
      </c>
      <c r="B22" t="s">
        <v>57</v>
      </c>
      <c r="C22">
        <v>0.48599999999999999</v>
      </c>
      <c r="D22">
        <v>0.51700000000000002</v>
      </c>
      <c r="E22" t="s">
        <v>3</v>
      </c>
      <c r="F22" t="s">
        <v>6</v>
      </c>
      <c r="G22">
        <f t="shared" si="1"/>
        <v>0.50150000000000006</v>
      </c>
      <c r="H22">
        <f t="shared" si="2"/>
        <v>0.59704586680487171</v>
      </c>
    </row>
    <row r="23" spans="1:8" x14ac:dyDescent="0.25">
      <c r="A23" t="s">
        <v>25</v>
      </c>
      <c r="B23" t="s">
        <v>58</v>
      </c>
      <c r="C23">
        <v>0.90400000000000003</v>
      </c>
      <c r="D23">
        <v>0.95</v>
      </c>
      <c r="E23" t="s">
        <v>3</v>
      </c>
      <c r="F23" t="s">
        <v>6</v>
      </c>
      <c r="G23">
        <f t="shared" si="1"/>
        <v>0.92700000000000005</v>
      </c>
      <c r="H23">
        <f t="shared" si="2"/>
        <v>1.1483544959834155</v>
      </c>
    </row>
    <row r="24" spans="1:8" x14ac:dyDescent="0.25">
      <c r="A24" t="s">
        <v>25</v>
      </c>
      <c r="B24" t="s">
        <v>59</v>
      </c>
      <c r="C24">
        <v>0.55400000000000005</v>
      </c>
      <c r="D24">
        <v>0.51800000000000002</v>
      </c>
      <c r="E24" t="s">
        <v>3</v>
      </c>
      <c r="F24" t="s">
        <v>6</v>
      </c>
      <c r="G24">
        <f t="shared" si="1"/>
        <v>0.53600000000000003</v>
      </c>
      <c r="H24">
        <f t="shared" si="2"/>
        <v>0.64174656646799688</v>
      </c>
    </row>
    <row r="25" spans="1:8" x14ac:dyDescent="0.25">
      <c r="A25" t="s">
        <v>25</v>
      </c>
      <c r="B25" t="s">
        <v>60</v>
      </c>
      <c r="C25">
        <v>0.81599999999999995</v>
      </c>
      <c r="D25">
        <v>0.85599999999999998</v>
      </c>
      <c r="E25" t="s">
        <v>3</v>
      </c>
      <c r="F25" t="s">
        <v>6</v>
      </c>
      <c r="G25">
        <f t="shared" si="1"/>
        <v>0.83599999999999997</v>
      </c>
      <c r="H25">
        <f t="shared" si="2"/>
        <v>1.0304483026690852</v>
      </c>
    </row>
    <row r="26" spans="1:8" x14ac:dyDescent="0.25">
      <c r="A26" t="s">
        <v>25</v>
      </c>
      <c r="B26" t="s">
        <v>61</v>
      </c>
      <c r="C26">
        <v>0.63400000000000001</v>
      </c>
      <c r="D26">
        <v>0.64400000000000002</v>
      </c>
      <c r="E26" t="s">
        <v>3</v>
      </c>
      <c r="F26" t="s">
        <v>6</v>
      </c>
      <c r="G26">
        <f t="shared" si="1"/>
        <v>0.63900000000000001</v>
      </c>
      <c r="H26">
        <f t="shared" si="2"/>
        <v>0.77520082923037059</v>
      </c>
    </row>
    <row r="27" spans="1:8" x14ac:dyDescent="0.25">
      <c r="A27" t="s">
        <v>14</v>
      </c>
      <c r="B27" t="s">
        <v>52</v>
      </c>
      <c r="C27">
        <v>0.23499999999999999</v>
      </c>
      <c r="D27">
        <v>0.251</v>
      </c>
      <c r="E27" t="s">
        <v>3</v>
      </c>
      <c r="F27" t="s">
        <v>6</v>
      </c>
      <c r="G27">
        <f t="shared" si="1"/>
        <v>0.24299999999999999</v>
      </c>
      <c r="H27">
        <f t="shared" si="2"/>
        <v>0.2621145374449339</v>
      </c>
    </row>
    <row r="28" spans="1:8" x14ac:dyDescent="0.25">
      <c r="A28" t="s">
        <v>14</v>
      </c>
      <c r="B28" t="s">
        <v>53</v>
      </c>
      <c r="C28">
        <v>0.13900000000000001</v>
      </c>
      <c r="D28">
        <v>0.13900000000000001</v>
      </c>
      <c r="E28" t="s">
        <v>3</v>
      </c>
      <c r="F28" t="s">
        <v>6</v>
      </c>
      <c r="G28">
        <f t="shared" si="1"/>
        <v>0.13900000000000001</v>
      </c>
      <c r="H28">
        <f t="shared" si="2"/>
        <v>0.12736460222855664</v>
      </c>
    </row>
    <row r="29" spans="1:8" x14ac:dyDescent="0.25">
      <c r="A29" t="s">
        <v>14</v>
      </c>
      <c r="B29" t="s">
        <v>54</v>
      </c>
      <c r="C29">
        <v>0.16300000000000001</v>
      </c>
      <c r="D29">
        <v>0.157</v>
      </c>
      <c r="E29" t="s">
        <v>3</v>
      </c>
      <c r="F29" t="s">
        <v>6</v>
      </c>
      <c r="G29">
        <f t="shared" si="1"/>
        <v>0.16</v>
      </c>
      <c r="H29">
        <f t="shared" si="2"/>
        <v>0.15457372376263281</v>
      </c>
    </row>
    <row r="30" spans="1:8" x14ac:dyDescent="0.25">
      <c r="A30" t="s">
        <v>14</v>
      </c>
      <c r="B30" t="s">
        <v>55</v>
      </c>
      <c r="C30">
        <v>0.33</v>
      </c>
      <c r="D30">
        <v>0.34200000000000003</v>
      </c>
      <c r="E30" t="s">
        <v>3</v>
      </c>
      <c r="F30" t="s">
        <v>6</v>
      </c>
      <c r="G30">
        <f t="shared" si="1"/>
        <v>0.33600000000000002</v>
      </c>
      <c r="H30">
        <f t="shared" si="2"/>
        <v>0.38261207566727129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F034-497B-420C-BE46-36BBC6756DE4}">
  <dimension ref="A1:H37"/>
  <sheetViews>
    <sheetView workbookViewId="0">
      <selection activeCell="F9" sqref="F9"/>
    </sheetView>
  </sheetViews>
  <sheetFormatPr defaultRowHeight="15" x14ac:dyDescent="0.25"/>
  <sheetData>
    <row r="1" spans="1:8" x14ac:dyDescent="0.25">
      <c r="B1" t="s">
        <v>62</v>
      </c>
    </row>
    <row r="2" spans="1:8" x14ac:dyDescent="0.25">
      <c r="C2" t="s">
        <v>65</v>
      </c>
      <c r="D2" t="s">
        <v>45</v>
      </c>
      <c r="E2" t="s">
        <v>46</v>
      </c>
      <c r="F2" t="s">
        <v>47</v>
      </c>
      <c r="G2" t="s">
        <v>49</v>
      </c>
    </row>
    <row r="3" spans="1:8" x14ac:dyDescent="0.25">
      <c r="B3">
        <v>0</v>
      </c>
      <c r="C3">
        <v>0</v>
      </c>
      <c r="D3">
        <v>5.2999999999999999E-2</v>
      </c>
      <c r="E3">
        <v>6.0999999999999999E-2</v>
      </c>
      <c r="F3">
        <v>6.2E-2</v>
      </c>
      <c r="G3">
        <f>AVERAGE(D3:F3)</f>
        <v>5.8666666666666666E-2</v>
      </c>
    </row>
    <row r="4" spans="1:8" x14ac:dyDescent="0.25">
      <c r="B4">
        <v>5</v>
      </c>
      <c r="C4">
        <v>0.36</v>
      </c>
      <c r="D4">
        <v>0.29799999999999999</v>
      </c>
      <c r="E4">
        <v>0.32400000000000001</v>
      </c>
      <c r="F4">
        <v>0.30499999999999999</v>
      </c>
      <c r="G4">
        <f t="shared" ref="G4:G7" si="0">AVERAGE(D4:F4)</f>
        <v>0.309</v>
      </c>
    </row>
    <row r="5" spans="1:8" x14ac:dyDescent="0.25">
      <c r="B5">
        <v>10</v>
      </c>
      <c r="C5">
        <v>0.72</v>
      </c>
      <c r="D5">
        <v>0.54600000000000004</v>
      </c>
      <c r="E5">
        <v>0.53</v>
      </c>
      <c r="F5">
        <v>0.50600000000000001</v>
      </c>
      <c r="G5">
        <f t="shared" si="0"/>
        <v>0.52733333333333332</v>
      </c>
    </row>
    <row r="6" spans="1:8" x14ac:dyDescent="0.25">
      <c r="B6">
        <v>15</v>
      </c>
      <c r="C6">
        <v>1.08</v>
      </c>
      <c r="D6">
        <v>0.80300000000000005</v>
      </c>
      <c r="E6">
        <v>0.83599999999999997</v>
      </c>
      <c r="F6">
        <v>0.89900000000000002</v>
      </c>
      <c r="G6">
        <f t="shared" si="0"/>
        <v>0.84600000000000009</v>
      </c>
    </row>
    <row r="7" spans="1:8" x14ac:dyDescent="0.25">
      <c r="B7">
        <v>20</v>
      </c>
      <c r="C7">
        <v>1.44</v>
      </c>
      <c r="D7">
        <v>1.0389999999999999</v>
      </c>
      <c r="E7">
        <v>1.1299999999999999</v>
      </c>
      <c r="F7">
        <v>1.0569999999999999</v>
      </c>
      <c r="G7">
        <f t="shared" si="0"/>
        <v>1.0753333333333333</v>
      </c>
    </row>
    <row r="13" spans="1:8" x14ac:dyDescent="0.25">
      <c r="C13" t="s">
        <v>66</v>
      </c>
      <c r="D13" t="s">
        <v>67</v>
      </c>
      <c r="E13" t="s">
        <v>13</v>
      </c>
      <c r="F13" t="s">
        <v>11</v>
      </c>
      <c r="G13" t="s">
        <v>41</v>
      </c>
      <c r="H13" t="s">
        <v>64</v>
      </c>
    </row>
    <row r="14" spans="1:8" x14ac:dyDescent="0.25">
      <c r="A14" t="s">
        <v>14</v>
      </c>
      <c r="B14" t="s">
        <v>56</v>
      </c>
      <c r="C14">
        <v>0.35099999999999998</v>
      </c>
      <c r="D14">
        <v>0.33900000000000002</v>
      </c>
      <c r="E14" t="s">
        <v>3</v>
      </c>
      <c r="F14" t="s">
        <v>5</v>
      </c>
      <c r="G14">
        <f>AVERAGE(C14:D14)</f>
        <v>0.34499999999999997</v>
      </c>
      <c r="H14">
        <f>(G14-0.0492)/0.714</f>
        <v>0.41428571428571426</v>
      </c>
    </row>
    <row r="15" spans="1:8" x14ac:dyDescent="0.25">
      <c r="A15" t="s">
        <v>14</v>
      </c>
      <c r="B15" t="s">
        <v>57</v>
      </c>
      <c r="C15">
        <v>0.45900000000000002</v>
      </c>
      <c r="D15">
        <v>0.49299999999999999</v>
      </c>
      <c r="E15" t="s">
        <v>3</v>
      </c>
      <c r="F15" t="s">
        <v>5</v>
      </c>
      <c r="G15">
        <f t="shared" ref="G15:G37" si="1">AVERAGE(C15:D15)</f>
        <v>0.47599999999999998</v>
      </c>
      <c r="H15">
        <f t="shared" ref="H15:H37" si="2">(G15-0.0492)/0.714</f>
        <v>0.59775910364145657</v>
      </c>
    </row>
    <row r="16" spans="1:8" x14ac:dyDescent="0.25">
      <c r="A16" t="s">
        <v>14</v>
      </c>
      <c r="B16" t="s">
        <v>58</v>
      </c>
      <c r="C16">
        <v>0.81100000000000005</v>
      </c>
      <c r="D16">
        <v>0.748</v>
      </c>
      <c r="E16" t="s">
        <v>3</v>
      </c>
      <c r="F16" t="s">
        <v>5</v>
      </c>
      <c r="G16">
        <f t="shared" si="1"/>
        <v>0.77950000000000008</v>
      </c>
      <c r="H16">
        <f t="shared" si="2"/>
        <v>1.0228291316526612</v>
      </c>
    </row>
    <row r="17" spans="1:8" x14ac:dyDescent="0.25">
      <c r="A17" t="s">
        <v>14</v>
      </c>
      <c r="B17" t="s">
        <v>59</v>
      </c>
      <c r="C17">
        <v>0.53</v>
      </c>
      <c r="D17">
        <v>0.53</v>
      </c>
      <c r="E17" t="s">
        <v>3</v>
      </c>
      <c r="F17" t="s">
        <v>5</v>
      </c>
      <c r="G17">
        <f t="shared" si="1"/>
        <v>0.53</v>
      </c>
      <c r="H17">
        <f t="shared" si="2"/>
        <v>0.67338935574229697</v>
      </c>
    </row>
    <row r="18" spans="1:8" x14ac:dyDescent="0.25">
      <c r="A18" t="s">
        <v>14</v>
      </c>
      <c r="B18" t="s">
        <v>60</v>
      </c>
      <c r="C18">
        <v>0.73099999999999998</v>
      </c>
      <c r="D18">
        <v>0.75</v>
      </c>
      <c r="E18" t="s">
        <v>3</v>
      </c>
      <c r="F18" t="s">
        <v>5</v>
      </c>
      <c r="G18">
        <f t="shared" si="1"/>
        <v>0.74049999999999994</v>
      </c>
      <c r="H18">
        <f t="shared" si="2"/>
        <v>0.96820728291316516</v>
      </c>
    </row>
    <row r="19" spans="1:8" x14ac:dyDescent="0.25">
      <c r="A19" t="s">
        <v>14</v>
      </c>
      <c r="B19" t="s">
        <v>61</v>
      </c>
      <c r="C19">
        <v>0.81100000000000005</v>
      </c>
      <c r="D19">
        <v>0.83699999999999997</v>
      </c>
      <c r="E19" t="s">
        <v>3</v>
      </c>
      <c r="F19" t="s">
        <v>5</v>
      </c>
      <c r="G19">
        <f t="shared" si="1"/>
        <v>0.82400000000000007</v>
      </c>
      <c r="H19">
        <f t="shared" si="2"/>
        <v>1.08515406162465</v>
      </c>
    </row>
    <row r="20" spans="1:8" x14ac:dyDescent="0.25">
      <c r="A20" t="s">
        <v>14</v>
      </c>
      <c r="B20" t="s">
        <v>56</v>
      </c>
      <c r="C20">
        <v>0.57399999999999995</v>
      </c>
      <c r="D20">
        <v>0.54700000000000004</v>
      </c>
      <c r="E20" t="s">
        <v>4</v>
      </c>
      <c r="F20" t="s">
        <v>5</v>
      </c>
      <c r="G20">
        <f t="shared" si="1"/>
        <v>0.5605</v>
      </c>
      <c r="H20">
        <f t="shared" si="2"/>
        <v>0.71610644257703082</v>
      </c>
    </row>
    <row r="21" spans="1:8" x14ac:dyDescent="0.25">
      <c r="A21" t="s">
        <v>14</v>
      </c>
      <c r="B21" t="s">
        <v>57</v>
      </c>
      <c r="C21">
        <v>0.502</v>
      </c>
      <c r="D21">
        <v>0.48599999999999999</v>
      </c>
      <c r="E21" t="s">
        <v>4</v>
      </c>
      <c r="F21" t="s">
        <v>5</v>
      </c>
      <c r="G21">
        <f t="shared" si="1"/>
        <v>0.49399999999999999</v>
      </c>
      <c r="H21">
        <f t="shared" si="2"/>
        <v>0.62296918767507004</v>
      </c>
    </row>
    <row r="22" spans="1:8" x14ac:dyDescent="0.25">
      <c r="A22" t="s">
        <v>14</v>
      </c>
      <c r="B22" t="s">
        <v>58</v>
      </c>
      <c r="C22">
        <v>0.57199999999999995</v>
      </c>
      <c r="D22">
        <v>0.60699999999999998</v>
      </c>
      <c r="E22" t="s">
        <v>4</v>
      </c>
      <c r="F22" t="s">
        <v>5</v>
      </c>
      <c r="G22">
        <f t="shared" si="1"/>
        <v>0.58949999999999991</v>
      </c>
      <c r="H22">
        <f t="shared" si="2"/>
        <v>0.75672268907563012</v>
      </c>
    </row>
    <row r="23" spans="1:8" x14ac:dyDescent="0.25">
      <c r="A23" t="s">
        <v>14</v>
      </c>
      <c r="B23" t="s">
        <v>59</v>
      </c>
      <c r="C23">
        <v>0.72899999999999998</v>
      </c>
      <c r="D23">
        <v>0.78200000000000003</v>
      </c>
      <c r="E23" t="s">
        <v>4</v>
      </c>
      <c r="F23" t="s">
        <v>5</v>
      </c>
      <c r="G23">
        <f t="shared" si="1"/>
        <v>0.75550000000000006</v>
      </c>
      <c r="H23">
        <f t="shared" si="2"/>
        <v>0.98921568627450995</v>
      </c>
    </row>
    <row r="24" spans="1:8" x14ac:dyDescent="0.25">
      <c r="A24" t="s">
        <v>14</v>
      </c>
      <c r="B24" t="s">
        <v>60</v>
      </c>
      <c r="C24">
        <v>0.70599999999999996</v>
      </c>
      <c r="D24">
        <v>0.70799999999999996</v>
      </c>
      <c r="E24" t="s">
        <v>4</v>
      </c>
      <c r="F24" t="s">
        <v>5</v>
      </c>
      <c r="G24">
        <f t="shared" si="1"/>
        <v>0.70699999999999996</v>
      </c>
      <c r="H24">
        <f t="shared" si="2"/>
        <v>0.92128851540616241</v>
      </c>
    </row>
    <row r="25" spans="1:8" x14ac:dyDescent="0.25">
      <c r="A25" t="s">
        <v>14</v>
      </c>
      <c r="B25" t="s">
        <v>61</v>
      </c>
      <c r="C25">
        <v>0.88700000000000001</v>
      </c>
      <c r="D25">
        <v>0.89300000000000002</v>
      </c>
      <c r="E25" t="s">
        <v>4</v>
      </c>
      <c r="F25" t="s">
        <v>5</v>
      </c>
      <c r="G25">
        <f t="shared" si="1"/>
        <v>0.89</v>
      </c>
      <c r="H25">
        <f t="shared" si="2"/>
        <v>1.1775910364145659</v>
      </c>
    </row>
    <row r="26" spans="1:8" x14ac:dyDescent="0.25">
      <c r="A26" t="s">
        <v>14</v>
      </c>
      <c r="B26" t="s">
        <v>56</v>
      </c>
      <c r="C26">
        <v>0.27500000000000002</v>
      </c>
      <c r="D26">
        <v>0.26200000000000001</v>
      </c>
      <c r="E26" t="s">
        <v>3</v>
      </c>
      <c r="F26" t="s">
        <v>6</v>
      </c>
      <c r="G26">
        <f t="shared" si="1"/>
        <v>0.26850000000000002</v>
      </c>
      <c r="H26">
        <f t="shared" si="2"/>
        <v>0.30714285714285716</v>
      </c>
    </row>
    <row r="27" spans="1:8" x14ac:dyDescent="0.25">
      <c r="A27" t="s">
        <v>14</v>
      </c>
      <c r="B27" t="s">
        <v>57</v>
      </c>
      <c r="C27">
        <v>0.41</v>
      </c>
      <c r="D27">
        <v>0.41899999999999998</v>
      </c>
      <c r="E27" t="s">
        <v>3</v>
      </c>
      <c r="F27" t="s">
        <v>6</v>
      </c>
      <c r="G27">
        <f t="shared" si="1"/>
        <v>0.41449999999999998</v>
      </c>
      <c r="H27">
        <f t="shared" si="2"/>
        <v>0.51162464985994394</v>
      </c>
    </row>
    <row r="28" spans="1:8" x14ac:dyDescent="0.25">
      <c r="A28" t="s">
        <v>14</v>
      </c>
      <c r="B28" t="s">
        <v>58</v>
      </c>
      <c r="C28">
        <v>0.65700000000000003</v>
      </c>
      <c r="D28">
        <v>0.68799999999999994</v>
      </c>
      <c r="E28" t="s">
        <v>3</v>
      </c>
      <c r="F28" t="s">
        <v>6</v>
      </c>
      <c r="G28">
        <f t="shared" si="1"/>
        <v>0.67249999999999999</v>
      </c>
      <c r="H28">
        <f t="shared" si="2"/>
        <v>0.87296918767507004</v>
      </c>
    </row>
    <row r="29" spans="1:8" x14ac:dyDescent="0.25">
      <c r="A29" t="s">
        <v>14</v>
      </c>
      <c r="B29" t="s">
        <v>59</v>
      </c>
      <c r="C29">
        <v>0.49</v>
      </c>
      <c r="D29">
        <v>0.49399999999999999</v>
      </c>
      <c r="E29" t="s">
        <v>3</v>
      </c>
      <c r="F29" t="s">
        <v>6</v>
      </c>
      <c r="G29">
        <f t="shared" si="1"/>
        <v>0.49199999999999999</v>
      </c>
      <c r="H29">
        <f t="shared" si="2"/>
        <v>0.62016806722689077</v>
      </c>
    </row>
    <row r="30" spans="1:8" x14ac:dyDescent="0.25">
      <c r="A30" t="s">
        <v>14</v>
      </c>
      <c r="B30" t="s">
        <v>60</v>
      </c>
      <c r="C30">
        <v>0.51600000000000001</v>
      </c>
      <c r="D30">
        <v>0.55200000000000005</v>
      </c>
      <c r="E30" t="s">
        <v>3</v>
      </c>
      <c r="F30" t="s">
        <v>6</v>
      </c>
      <c r="G30">
        <f t="shared" si="1"/>
        <v>0.53400000000000003</v>
      </c>
      <c r="H30">
        <f t="shared" si="2"/>
        <v>0.67899159663865549</v>
      </c>
    </row>
    <row r="31" spans="1:8" x14ac:dyDescent="0.25">
      <c r="A31" t="s">
        <v>14</v>
      </c>
      <c r="B31" t="s">
        <v>61</v>
      </c>
      <c r="C31">
        <v>0.66400000000000003</v>
      </c>
      <c r="D31">
        <v>0.67600000000000005</v>
      </c>
      <c r="E31" t="s">
        <v>3</v>
      </c>
      <c r="F31" t="s">
        <v>6</v>
      </c>
      <c r="G31">
        <f t="shared" si="1"/>
        <v>0.67</v>
      </c>
      <c r="H31">
        <f t="shared" si="2"/>
        <v>0.86946778711484596</v>
      </c>
    </row>
    <row r="32" spans="1:8" x14ac:dyDescent="0.25">
      <c r="A32" t="s">
        <v>14</v>
      </c>
      <c r="B32" t="s">
        <v>56</v>
      </c>
      <c r="C32">
        <v>0.54600000000000004</v>
      </c>
      <c r="D32">
        <v>0.51500000000000001</v>
      </c>
      <c r="E32" t="s">
        <v>4</v>
      </c>
      <c r="F32" t="s">
        <v>6</v>
      </c>
      <c r="G32">
        <f t="shared" si="1"/>
        <v>0.53049999999999997</v>
      </c>
      <c r="H32">
        <f t="shared" si="2"/>
        <v>0.67408963585434167</v>
      </c>
    </row>
    <row r="33" spans="1:8" x14ac:dyDescent="0.25">
      <c r="A33" t="s">
        <v>14</v>
      </c>
      <c r="B33" t="s">
        <v>57</v>
      </c>
      <c r="C33">
        <v>0.34599999999999997</v>
      </c>
      <c r="D33">
        <v>0.35199999999999998</v>
      </c>
      <c r="E33" t="s">
        <v>4</v>
      </c>
      <c r="F33" t="s">
        <v>6</v>
      </c>
      <c r="G33">
        <f t="shared" si="1"/>
        <v>0.34899999999999998</v>
      </c>
      <c r="H33">
        <f t="shared" si="2"/>
        <v>0.41988795518207278</v>
      </c>
    </row>
    <row r="34" spans="1:8" x14ac:dyDescent="0.25">
      <c r="A34" t="s">
        <v>14</v>
      </c>
      <c r="B34" t="s">
        <v>58</v>
      </c>
      <c r="C34">
        <v>0.52200000000000002</v>
      </c>
      <c r="D34">
        <v>0.56499999999999995</v>
      </c>
      <c r="E34" t="s">
        <v>4</v>
      </c>
      <c r="F34" t="s">
        <v>6</v>
      </c>
      <c r="G34">
        <f t="shared" si="1"/>
        <v>0.54349999999999998</v>
      </c>
      <c r="H34">
        <f t="shared" si="2"/>
        <v>0.69229691876750699</v>
      </c>
    </row>
    <row r="35" spans="1:8" x14ac:dyDescent="0.25">
      <c r="A35" t="s">
        <v>14</v>
      </c>
      <c r="B35" t="s">
        <v>59</v>
      </c>
      <c r="C35">
        <v>0.67300000000000004</v>
      </c>
      <c r="D35">
        <v>0.73199999999999998</v>
      </c>
      <c r="E35" t="s">
        <v>4</v>
      </c>
      <c r="F35" t="s">
        <v>6</v>
      </c>
      <c r="G35">
        <f t="shared" si="1"/>
        <v>0.70250000000000001</v>
      </c>
      <c r="H35">
        <f t="shared" si="2"/>
        <v>0.91498599439775918</v>
      </c>
    </row>
    <row r="36" spans="1:8" x14ac:dyDescent="0.25">
      <c r="A36" t="s">
        <v>14</v>
      </c>
      <c r="B36" t="s">
        <v>60</v>
      </c>
      <c r="C36">
        <v>0.59799999999999998</v>
      </c>
      <c r="D36">
        <v>0.56599999999999995</v>
      </c>
      <c r="E36" t="s">
        <v>4</v>
      </c>
      <c r="F36" t="s">
        <v>6</v>
      </c>
      <c r="G36">
        <f t="shared" si="1"/>
        <v>0.58199999999999996</v>
      </c>
      <c r="H36">
        <f t="shared" si="2"/>
        <v>0.74621848739495789</v>
      </c>
    </row>
    <row r="37" spans="1:8" x14ac:dyDescent="0.25">
      <c r="A37" t="s">
        <v>14</v>
      </c>
      <c r="B37" t="s">
        <v>61</v>
      </c>
      <c r="C37">
        <v>0.88</v>
      </c>
      <c r="D37">
        <v>0.84699999999999998</v>
      </c>
      <c r="E37" t="s">
        <v>4</v>
      </c>
      <c r="F37" t="s">
        <v>6</v>
      </c>
      <c r="G37">
        <f t="shared" si="1"/>
        <v>0.86349999999999993</v>
      </c>
      <c r="H37">
        <f t="shared" si="2"/>
        <v>1.1404761904761904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0134-FFBD-46B5-AFE6-6C594454155E}">
  <dimension ref="A1:H32"/>
  <sheetViews>
    <sheetView topLeftCell="A25" workbookViewId="0">
      <selection activeCell="F9" sqref="F9"/>
    </sheetView>
  </sheetViews>
  <sheetFormatPr defaultRowHeight="15" x14ac:dyDescent="0.25"/>
  <sheetData>
    <row r="1" spans="1:8" x14ac:dyDescent="0.25">
      <c r="C1" t="s">
        <v>62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25">
      <c r="C2" s="1">
        <v>0</v>
      </c>
      <c r="D2" s="1">
        <v>0.04</v>
      </c>
      <c r="E2" s="2">
        <v>5.1999999999999998E-2</v>
      </c>
      <c r="F2" s="3">
        <v>4.5999999999999999E-2</v>
      </c>
      <c r="G2">
        <v>0</v>
      </c>
      <c r="H2">
        <f>AVERAGE(D2:F2)</f>
        <v>4.6000000000000006E-2</v>
      </c>
    </row>
    <row r="3" spans="1:8" x14ac:dyDescent="0.25">
      <c r="C3" s="4">
        <v>5</v>
      </c>
      <c r="D3" s="4">
        <v>0.27</v>
      </c>
      <c r="E3">
        <v>0.32900000000000001</v>
      </c>
      <c r="F3" s="5">
        <v>0.33500000000000002</v>
      </c>
      <c r="G3">
        <v>0.36</v>
      </c>
      <c r="H3">
        <f t="shared" ref="H3:H6" si="0">AVERAGE(D3:F3)</f>
        <v>0.3113333333333333</v>
      </c>
    </row>
    <row r="4" spans="1:8" x14ac:dyDescent="0.25">
      <c r="C4" s="4">
        <v>10</v>
      </c>
      <c r="D4" s="4">
        <v>0.58799999999999997</v>
      </c>
      <c r="E4">
        <v>0.55500000000000005</v>
      </c>
      <c r="F4" s="5">
        <v>0.54100000000000004</v>
      </c>
      <c r="G4">
        <v>0.72</v>
      </c>
      <c r="H4">
        <f>AVERAGE(D4:F4)</f>
        <v>0.56133333333333335</v>
      </c>
    </row>
    <row r="5" spans="1:8" x14ac:dyDescent="0.25">
      <c r="C5" s="4">
        <v>15</v>
      </c>
      <c r="D5" s="4">
        <v>0.81599999999999995</v>
      </c>
      <c r="E5">
        <v>0.79200000000000004</v>
      </c>
      <c r="F5" s="5">
        <v>0.78600000000000003</v>
      </c>
      <c r="G5">
        <v>1.08</v>
      </c>
      <c r="H5">
        <f t="shared" si="0"/>
        <v>0.79800000000000004</v>
      </c>
    </row>
    <row r="6" spans="1:8" x14ac:dyDescent="0.25">
      <c r="C6" s="6">
        <v>20</v>
      </c>
      <c r="D6" s="6">
        <v>0.998</v>
      </c>
      <c r="E6" s="7">
        <v>0.99199999999999999</v>
      </c>
      <c r="F6" s="8">
        <v>0.93700000000000006</v>
      </c>
      <c r="G6">
        <v>1.44</v>
      </c>
      <c r="H6">
        <f t="shared" si="0"/>
        <v>0.97566666666666668</v>
      </c>
    </row>
    <row r="12" spans="1:8" x14ac:dyDescent="0.25">
      <c r="C12" t="s">
        <v>63</v>
      </c>
      <c r="D12" t="s">
        <v>63</v>
      </c>
      <c r="E12" t="s">
        <v>13</v>
      </c>
      <c r="F12" t="s">
        <v>11</v>
      </c>
      <c r="G12" t="s">
        <v>41</v>
      </c>
      <c r="H12" t="s">
        <v>64</v>
      </c>
    </row>
    <row r="13" spans="1:8" x14ac:dyDescent="0.25">
      <c r="A13" t="s">
        <v>25</v>
      </c>
      <c r="B13" t="s">
        <v>56</v>
      </c>
      <c r="C13">
        <v>0.52800000000000002</v>
      </c>
      <c r="D13">
        <v>0.497</v>
      </c>
      <c r="E13" t="s">
        <v>4</v>
      </c>
      <c r="F13" t="s">
        <v>5</v>
      </c>
      <c r="G13">
        <f>AVERAGE(C13:D13)</f>
        <v>0.51249999999999996</v>
      </c>
      <c r="H13">
        <f>(G13-0.0693)/0.6517</f>
        <v>0.68006751572809565</v>
      </c>
    </row>
    <row r="14" spans="1:8" x14ac:dyDescent="0.25">
      <c r="A14" t="s">
        <v>25</v>
      </c>
      <c r="B14" t="s">
        <v>57</v>
      </c>
      <c r="C14">
        <v>0.72099999999999997</v>
      </c>
      <c r="D14">
        <v>0.68200000000000005</v>
      </c>
      <c r="E14" t="s">
        <v>4</v>
      </c>
      <c r="F14" t="s">
        <v>5</v>
      </c>
      <c r="G14">
        <f t="shared" ref="G14:G32" si="1">AVERAGE(C14:D14)</f>
        <v>0.70150000000000001</v>
      </c>
      <c r="H14">
        <f t="shared" ref="H14:H32" si="2">(G14-0.0693)/0.6517</f>
        <v>0.9700782568666565</v>
      </c>
    </row>
    <row r="15" spans="1:8" x14ac:dyDescent="0.25">
      <c r="A15" t="s">
        <v>25</v>
      </c>
      <c r="B15" t="s">
        <v>58</v>
      </c>
      <c r="C15">
        <v>0.67200000000000004</v>
      </c>
      <c r="D15">
        <v>0.63900000000000001</v>
      </c>
      <c r="E15" t="s">
        <v>4</v>
      </c>
      <c r="F15" t="s">
        <v>5</v>
      </c>
      <c r="G15">
        <f t="shared" si="1"/>
        <v>0.65549999999999997</v>
      </c>
      <c r="H15">
        <f t="shared" si="2"/>
        <v>0.8994936320392819</v>
      </c>
    </row>
    <row r="16" spans="1:8" x14ac:dyDescent="0.25">
      <c r="A16" t="s">
        <v>25</v>
      </c>
      <c r="B16" t="s">
        <v>59</v>
      </c>
      <c r="C16">
        <v>1.1100000000000001</v>
      </c>
      <c r="D16">
        <v>1.1080000000000001</v>
      </c>
      <c r="E16" t="s">
        <v>4</v>
      </c>
      <c r="F16" t="s">
        <v>5</v>
      </c>
      <c r="G16">
        <f t="shared" si="1"/>
        <v>1.109</v>
      </c>
      <c r="H16">
        <f t="shared" si="2"/>
        <v>1.5953659659352466</v>
      </c>
    </row>
    <row r="17" spans="1:8" x14ac:dyDescent="0.25">
      <c r="A17" t="s">
        <v>25</v>
      </c>
      <c r="B17" t="s">
        <v>60</v>
      </c>
      <c r="C17">
        <v>0.79500000000000004</v>
      </c>
      <c r="D17">
        <v>0.85899999999999999</v>
      </c>
      <c r="E17" t="s">
        <v>4</v>
      </c>
      <c r="F17" t="s">
        <v>5</v>
      </c>
      <c r="G17">
        <f t="shared" si="1"/>
        <v>0.82699999999999996</v>
      </c>
      <c r="H17">
        <f t="shared" si="2"/>
        <v>1.1626515267761239</v>
      </c>
    </row>
    <row r="18" spans="1:8" x14ac:dyDescent="0.25">
      <c r="A18" t="s">
        <v>25</v>
      </c>
      <c r="B18" t="s">
        <v>61</v>
      </c>
      <c r="C18">
        <v>1.081</v>
      </c>
      <c r="D18">
        <v>1.109</v>
      </c>
      <c r="E18" t="s">
        <v>4</v>
      </c>
      <c r="F18" t="s">
        <v>5</v>
      </c>
      <c r="G18">
        <f t="shared" si="1"/>
        <v>1.095</v>
      </c>
      <c r="H18">
        <f t="shared" si="2"/>
        <v>1.5738836888138716</v>
      </c>
    </row>
    <row r="19" spans="1:8" x14ac:dyDescent="0.25">
      <c r="A19" t="s">
        <v>14</v>
      </c>
      <c r="B19" t="s">
        <v>52</v>
      </c>
      <c r="C19">
        <v>0.24399999999999999</v>
      </c>
      <c r="D19">
        <v>0.254</v>
      </c>
      <c r="E19" t="s">
        <v>4</v>
      </c>
      <c r="F19" t="s">
        <v>5</v>
      </c>
      <c r="G19">
        <f t="shared" si="1"/>
        <v>0.249</v>
      </c>
      <c r="H19">
        <f t="shared" si="2"/>
        <v>0.27574037133650453</v>
      </c>
    </row>
    <row r="20" spans="1:8" x14ac:dyDescent="0.25">
      <c r="A20" t="s">
        <v>14</v>
      </c>
      <c r="B20" t="s">
        <v>53</v>
      </c>
      <c r="C20">
        <v>0.224</v>
      </c>
      <c r="D20">
        <v>0.217</v>
      </c>
      <c r="E20" t="s">
        <v>4</v>
      </c>
      <c r="F20" t="s">
        <v>5</v>
      </c>
      <c r="G20">
        <f t="shared" si="1"/>
        <v>0.2205</v>
      </c>
      <c r="H20">
        <f t="shared" si="2"/>
        <v>0.23200859291084858</v>
      </c>
    </row>
    <row r="21" spans="1:8" x14ac:dyDescent="0.25">
      <c r="A21" t="s">
        <v>14</v>
      </c>
      <c r="B21" t="s">
        <v>54</v>
      </c>
      <c r="C21">
        <v>0.32600000000000001</v>
      </c>
      <c r="D21">
        <v>0.35</v>
      </c>
      <c r="E21" t="s">
        <v>4</v>
      </c>
      <c r="F21" t="s">
        <v>5</v>
      </c>
      <c r="G21">
        <f t="shared" si="1"/>
        <v>0.33799999999999997</v>
      </c>
      <c r="H21">
        <f t="shared" si="2"/>
        <v>0.41230627589381613</v>
      </c>
    </row>
    <row r="22" spans="1:8" x14ac:dyDescent="0.25">
      <c r="A22" t="s">
        <v>14</v>
      </c>
      <c r="B22" t="s">
        <v>55</v>
      </c>
      <c r="C22">
        <v>0.224</v>
      </c>
      <c r="D22">
        <v>0.20699999999999999</v>
      </c>
      <c r="E22" t="s">
        <v>4</v>
      </c>
      <c r="F22" t="s">
        <v>5</v>
      </c>
      <c r="G22">
        <f t="shared" si="1"/>
        <v>0.2155</v>
      </c>
      <c r="H22">
        <f t="shared" si="2"/>
        <v>0.22433635108178612</v>
      </c>
    </row>
    <row r="23" spans="1:8" x14ac:dyDescent="0.25">
      <c r="A23" t="s">
        <v>25</v>
      </c>
      <c r="B23" t="s">
        <v>56</v>
      </c>
      <c r="C23">
        <v>0.63700000000000001</v>
      </c>
      <c r="D23">
        <v>0.68799999999999994</v>
      </c>
      <c r="E23" t="s">
        <v>4</v>
      </c>
      <c r="F23" t="s">
        <v>6</v>
      </c>
      <c r="G23">
        <f t="shared" si="1"/>
        <v>0.66249999999999998</v>
      </c>
      <c r="H23">
        <f t="shared" si="2"/>
        <v>0.91023477059996927</v>
      </c>
    </row>
    <row r="24" spans="1:8" x14ac:dyDescent="0.25">
      <c r="A24" t="s">
        <v>25</v>
      </c>
      <c r="B24" t="s">
        <v>57</v>
      </c>
      <c r="C24">
        <v>0.76100000000000001</v>
      </c>
      <c r="D24">
        <v>0.78</v>
      </c>
      <c r="E24" t="s">
        <v>4</v>
      </c>
      <c r="F24" t="s">
        <v>6</v>
      </c>
      <c r="G24">
        <f t="shared" si="1"/>
        <v>0.77049999999999996</v>
      </c>
      <c r="H24">
        <f t="shared" si="2"/>
        <v>1.0759551941077183</v>
      </c>
    </row>
    <row r="25" spans="1:8" x14ac:dyDescent="0.25">
      <c r="A25" t="s">
        <v>25</v>
      </c>
      <c r="B25" t="s">
        <v>58</v>
      </c>
      <c r="C25">
        <v>0.53300000000000003</v>
      </c>
      <c r="D25">
        <v>0.55400000000000005</v>
      </c>
      <c r="E25" t="s">
        <v>4</v>
      </c>
      <c r="F25" t="s">
        <v>6</v>
      </c>
      <c r="G25">
        <f t="shared" si="1"/>
        <v>0.54350000000000009</v>
      </c>
      <c r="H25">
        <f t="shared" si="2"/>
        <v>0.72763541506828311</v>
      </c>
    </row>
    <row r="26" spans="1:8" x14ac:dyDescent="0.25">
      <c r="A26" t="s">
        <v>25</v>
      </c>
      <c r="B26" t="s">
        <v>59</v>
      </c>
      <c r="C26">
        <v>0.84799999999999998</v>
      </c>
      <c r="D26">
        <v>0.82099999999999995</v>
      </c>
      <c r="E26" t="s">
        <v>4</v>
      </c>
      <c r="F26" t="s">
        <v>6</v>
      </c>
      <c r="G26">
        <f t="shared" si="1"/>
        <v>0.83450000000000002</v>
      </c>
      <c r="H26">
        <f t="shared" si="2"/>
        <v>1.1741598895197178</v>
      </c>
    </row>
    <row r="27" spans="1:8" x14ac:dyDescent="0.25">
      <c r="A27" t="s">
        <v>25</v>
      </c>
      <c r="B27" t="s">
        <v>60</v>
      </c>
      <c r="C27">
        <v>0.89500000000000002</v>
      </c>
      <c r="D27">
        <v>0.96099999999999997</v>
      </c>
      <c r="E27" t="s">
        <v>4</v>
      </c>
      <c r="F27" t="s">
        <v>6</v>
      </c>
      <c r="G27">
        <f t="shared" si="1"/>
        <v>0.92799999999999994</v>
      </c>
      <c r="H27">
        <f t="shared" si="2"/>
        <v>1.3176308117231854</v>
      </c>
    </row>
    <row r="28" spans="1:8" x14ac:dyDescent="0.25">
      <c r="A28" t="s">
        <v>25</v>
      </c>
      <c r="B28" t="s">
        <v>61</v>
      </c>
      <c r="C28">
        <v>0.77800000000000002</v>
      </c>
      <c r="D28">
        <v>0.71699999999999997</v>
      </c>
      <c r="E28" t="s">
        <v>4</v>
      </c>
      <c r="F28" t="s">
        <v>6</v>
      </c>
      <c r="G28">
        <f t="shared" si="1"/>
        <v>0.74750000000000005</v>
      </c>
      <c r="H28">
        <f t="shared" si="2"/>
        <v>1.0406628816940311</v>
      </c>
    </row>
    <row r="29" spans="1:8" x14ac:dyDescent="0.25">
      <c r="A29" t="s">
        <v>14</v>
      </c>
      <c r="B29" t="s">
        <v>52</v>
      </c>
      <c r="C29">
        <v>0.314</v>
      </c>
      <c r="D29">
        <v>0.313</v>
      </c>
      <c r="E29" t="s">
        <v>4</v>
      </c>
      <c r="F29" t="s">
        <v>6</v>
      </c>
      <c r="G29">
        <f t="shared" si="1"/>
        <v>0.3135</v>
      </c>
      <c r="H29">
        <f t="shared" si="2"/>
        <v>0.37471229093141017</v>
      </c>
    </row>
    <row r="30" spans="1:8" x14ac:dyDescent="0.25">
      <c r="A30" t="s">
        <v>14</v>
      </c>
      <c r="B30" t="s">
        <v>53</v>
      </c>
      <c r="C30">
        <v>0.28799999999999998</v>
      </c>
      <c r="D30">
        <v>0.29599999999999999</v>
      </c>
      <c r="E30" t="s">
        <v>4</v>
      </c>
      <c r="F30" t="s">
        <v>6</v>
      </c>
      <c r="G30">
        <f t="shared" si="1"/>
        <v>0.29199999999999998</v>
      </c>
      <c r="H30">
        <f t="shared" si="2"/>
        <v>0.34172165106644159</v>
      </c>
    </row>
    <row r="31" spans="1:8" x14ac:dyDescent="0.25">
      <c r="A31" t="s">
        <v>14</v>
      </c>
      <c r="B31" t="s">
        <v>54</v>
      </c>
      <c r="C31">
        <v>0.27300000000000002</v>
      </c>
      <c r="D31">
        <v>0.28199999999999997</v>
      </c>
      <c r="E31" t="s">
        <v>4</v>
      </c>
      <c r="F31" t="s">
        <v>6</v>
      </c>
      <c r="G31">
        <f t="shared" si="1"/>
        <v>0.27749999999999997</v>
      </c>
      <c r="H31">
        <f t="shared" si="2"/>
        <v>0.31947214976216048</v>
      </c>
    </row>
    <row r="32" spans="1:8" x14ac:dyDescent="0.25">
      <c r="A32" t="s">
        <v>14</v>
      </c>
      <c r="B32" t="s">
        <v>55</v>
      </c>
      <c r="C32">
        <v>0.20499999999999999</v>
      </c>
      <c r="D32">
        <v>0.19500000000000001</v>
      </c>
      <c r="E32" t="s">
        <v>4</v>
      </c>
      <c r="F32" t="s">
        <v>6</v>
      </c>
      <c r="G32">
        <f t="shared" si="1"/>
        <v>0.2</v>
      </c>
      <c r="H32">
        <f t="shared" si="2"/>
        <v>0.20055240141169253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AB5E-9895-414A-AC35-8A466E5280DE}">
  <dimension ref="C2:L29"/>
  <sheetViews>
    <sheetView workbookViewId="0">
      <selection sqref="A1:XFD1048576"/>
    </sheetView>
  </sheetViews>
  <sheetFormatPr defaultRowHeight="15" x14ac:dyDescent="0.25"/>
  <sheetData>
    <row r="2" spans="5:12" x14ac:dyDescent="0.25">
      <c r="E2" t="s">
        <v>37</v>
      </c>
      <c r="F2" t="s">
        <v>38</v>
      </c>
      <c r="G2" t="s">
        <v>11</v>
      </c>
      <c r="H2" t="s">
        <v>43</v>
      </c>
      <c r="I2" s="10" t="s">
        <v>99</v>
      </c>
      <c r="J2" s="10" t="s">
        <v>100</v>
      </c>
      <c r="K2" t="s">
        <v>101</v>
      </c>
      <c r="L2" t="s">
        <v>102</v>
      </c>
    </row>
    <row r="3" spans="5:12" x14ac:dyDescent="0.25">
      <c r="E3" t="s">
        <v>28</v>
      </c>
      <c r="F3">
        <v>0</v>
      </c>
      <c r="G3" t="s">
        <v>6</v>
      </c>
      <c r="H3" t="s">
        <v>1</v>
      </c>
      <c r="I3">
        <v>0.40600000000000003</v>
      </c>
      <c r="J3">
        <v>0.38500000000000001</v>
      </c>
      <c r="K3">
        <f>AVERAGE(I3:J3)</f>
        <v>0.39550000000000002</v>
      </c>
      <c r="L3">
        <f>(K3-0.1111)/0.8419</f>
        <v>0.33780734053925643</v>
      </c>
    </row>
    <row r="4" spans="5:12" x14ac:dyDescent="0.25">
      <c r="E4" t="s">
        <v>28</v>
      </c>
      <c r="F4">
        <v>0</v>
      </c>
      <c r="G4" t="s">
        <v>6</v>
      </c>
      <c r="H4" t="s">
        <v>2</v>
      </c>
      <c r="I4">
        <v>0.33500000000000002</v>
      </c>
      <c r="J4">
        <v>0.34200000000000003</v>
      </c>
      <c r="K4">
        <f t="shared" ref="K4:K18" si="0">AVERAGE(I4:J4)</f>
        <v>0.33850000000000002</v>
      </c>
      <c r="L4">
        <f t="shared" ref="L4:L18" si="1">(K4-0.1111)/0.8419</f>
        <v>0.2701033376885616</v>
      </c>
    </row>
    <row r="5" spans="5:12" x14ac:dyDescent="0.25">
      <c r="E5" t="s">
        <v>28</v>
      </c>
      <c r="F5">
        <v>3</v>
      </c>
      <c r="G5" t="s">
        <v>6</v>
      </c>
      <c r="H5" t="s">
        <v>1</v>
      </c>
      <c r="I5">
        <v>0.41899999999999998</v>
      </c>
      <c r="J5">
        <v>0.44800000000000001</v>
      </c>
      <c r="K5">
        <f t="shared" si="0"/>
        <v>0.4335</v>
      </c>
      <c r="L5">
        <f t="shared" si="1"/>
        <v>0.38294334243971972</v>
      </c>
    </row>
    <row r="6" spans="5:12" x14ac:dyDescent="0.25">
      <c r="E6" t="s">
        <v>28</v>
      </c>
      <c r="F6">
        <v>3</v>
      </c>
      <c r="G6" t="s">
        <v>6</v>
      </c>
      <c r="H6" t="s">
        <v>2</v>
      </c>
      <c r="I6">
        <v>0.33600000000000002</v>
      </c>
      <c r="J6">
        <v>0.40600000000000003</v>
      </c>
      <c r="K6">
        <f t="shared" si="0"/>
        <v>0.371</v>
      </c>
      <c r="L6">
        <f t="shared" si="1"/>
        <v>0.30870649720869464</v>
      </c>
    </row>
    <row r="7" spans="5:12" x14ac:dyDescent="0.25">
      <c r="E7" t="s">
        <v>28</v>
      </c>
      <c r="F7">
        <v>6</v>
      </c>
      <c r="G7" t="s">
        <v>6</v>
      </c>
      <c r="H7" t="s">
        <v>1</v>
      </c>
      <c r="I7">
        <v>0.53700000000000003</v>
      </c>
      <c r="J7">
        <v>0.51</v>
      </c>
      <c r="K7">
        <f t="shared" si="0"/>
        <v>0.52350000000000008</v>
      </c>
      <c r="L7">
        <f t="shared" si="1"/>
        <v>0.48984439957239589</v>
      </c>
    </row>
    <row r="8" spans="5:12" x14ac:dyDescent="0.25">
      <c r="E8" t="s">
        <v>28</v>
      </c>
      <c r="F8">
        <v>6</v>
      </c>
      <c r="G8" t="s">
        <v>6</v>
      </c>
      <c r="H8" t="s">
        <v>2</v>
      </c>
      <c r="I8">
        <v>0.61399999999999999</v>
      </c>
      <c r="J8">
        <v>0.627</v>
      </c>
      <c r="K8">
        <f t="shared" si="0"/>
        <v>0.62050000000000005</v>
      </c>
      <c r="L8">
        <f t="shared" si="1"/>
        <v>0.6050599833709468</v>
      </c>
    </row>
    <row r="9" spans="5:12" x14ac:dyDescent="0.25">
      <c r="E9" t="s">
        <v>28</v>
      </c>
      <c r="F9">
        <v>0</v>
      </c>
      <c r="G9" t="s">
        <v>5</v>
      </c>
      <c r="H9" t="s">
        <v>1</v>
      </c>
      <c r="I9">
        <v>0.28999999999999998</v>
      </c>
      <c r="J9">
        <v>0.247</v>
      </c>
      <c r="K9">
        <f t="shared" si="0"/>
        <v>0.26849999999999996</v>
      </c>
      <c r="L9">
        <f t="shared" si="1"/>
        <v>0.18695807102981346</v>
      </c>
    </row>
    <row r="10" spans="5:12" x14ac:dyDescent="0.25">
      <c r="E10" t="s">
        <v>28</v>
      </c>
      <c r="F10">
        <v>0</v>
      </c>
      <c r="G10" t="s">
        <v>5</v>
      </c>
      <c r="H10" t="s">
        <v>2</v>
      </c>
      <c r="I10">
        <v>0.24199999999999999</v>
      </c>
      <c r="J10">
        <v>0.24299999999999999</v>
      </c>
      <c r="K10">
        <f t="shared" si="0"/>
        <v>0.24249999999999999</v>
      </c>
      <c r="L10">
        <f t="shared" si="1"/>
        <v>0.15607554341370708</v>
      </c>
    </row>
    <row r="11" spans="5:12" x14ac:dyDescent="0.25">
      <c r="E11" t="s">
        <v>28</v>
      </c>
      <c r="F11">
        <v>3</v>
      </c>
      <c r="G11" t="s">
        <v>5</v>
      </c>
      <c r="H11" t="s">
        <v>1</v>
      </c>
      <c r="I11">
        <v>0.29499999999999998</v>
      </c>
      <c r="J11">
        <v>0.28399999999999997</v>
      </c>
      <c r="K11">
        <f t="shared" si="0"/>
        <v>0.28949999999999998</v>
      </c>
      <c r="L11">
        <f t="shared" si="1"/>
        <v>0.21190165102743791</v>
      </c>
    </row>
    <row r="12" spans="5:12" x14ac:dyDescent="0.25">
      <c r="E12" t="s">
        <v>28</v>
      </c>
      <c r="F12">
        <v>3</v>
      </c>
      <c r="G12" t="s">
        <v>5</v>
      </c>
      <c r="H12" t="s">
        <v>2</v>
      </c>
      <c r="I12">
        <v>0.374</v>
      </c>
      <c r="J12">
        <v>0.36899999999999999</v>
      </c>
      <c r="K12">
        <f t="shared" si="0"/>
        <v>0.3715</v>
      </c>
      <c r="L12">
        <f t="shared" si="1"/>
        <v>0.30930039197054277</v>
      </c>
    </row>
    <row r="13" spans="5:12" x14ac:dyDescent="0.25">
      <c r="E13" t="s">
        <v>28</v>
      </c>
      <c r="F13">
        <v>6</v>
      </c>
      <c r="G13" t="s">
        <v>5</v>
      </c>
      <c r="H13" t="s">
        <v>1</v>
      </c>
      <c r="I13">
        <v>0.45800000000000002</v>
      </c>
      <c r="J13">
        <v>0.42</v>
      </c>
      <c r="K13">
        <f t="shared" si="0"/>
        <v>0.439</v>
      </c>
      <c r="L13">
        <f t="shared" si="1"/>
        <v>0.38947618482004986</v>
      </c>
    </row>
    <row r="14" spans="5:12" x14ac:dyDescent="0.25">
      <c r="E14" t="s">
        <v>28</v>
      </c>
      <c r="F14">
        <v>6</v>
      </c>
      <c r="G14" t="s">
        <v>5</v>
      </c>
      <c r="H14" t="s">
        <v>2</v>
      </c>
      <c r="I14">
        <v>0.432</v>
      </c>
      <c r="J14">
        <v>0.46100000000000002</v>
      </c>
      <c r="K14">
        <f t="shared" si="0"/>
        <v>0.44650000000000001</v>
      </c>
      <c r="L14">
        <f t="shared" si="1"/>
        <v>0.39838460624777294</v>
      </c>
    </row>
    <row r="15" spans="5:12" x14ac:dyDescent="0.25">
      <c r="E15" t="s">
        <v>29</v>
      </c>
      <c r="F15">
        <v>0</v>
      </c>
      <c r="G15" t="s">
        <v>6</v>
      </c>
      <c r="H15" t="s">
        <v>1</v>
      </c>
      <c r="I15">
        <v>0.255</v>
      </c>
      <c r="J15">
        <v>0.27900000000000003</v>
      </c>
      <c r="K15">
        <f t="shared" si="0"/>
        <v>0.26700000000000002</v>
      </c>
      <c r="L15">
        <f t="shared" si="1"/>
        <v>0.18517638674426892</v>
      </c>
    </row>
    <row r="16" spans="5:12" x14ac:dyDescent="0.25">
      <c r="E16" t="s">
        <v>29</v>
      </c>
      <c r="F16">
        <v>0</v>
      </c>
      <c r="G16" t="s">
        <v>6</v>
      </c>
      <c r="H16" t="s">
        <v>2</v>
      </c>
      <c r="I16">
        <v>0.29199999999999998</v>
      </c>
      <c r="J16">
        <v>0.28399999999999997</v>
      </c>
      <c r="K16">
        <f t="shared" si="0"/>
        <v>0.28799999999999998</v>
      </c>
      <c r="L16">
        <f t="shared" si="1"/>
        <v>0.21011996674189332</v>
      </c>
    </row>
    <row r="17" spans="3:12" x14ac:dyDescent="0.25">
      <c r="E17" t="s">
        <v>29</v>
      </c>
      <c r="F17">
        <v>0</v>
      </c>
      <c r="G17" t="s">
        <v>5</v>
      </c>
      <c r="H17" t="s">
        <v>1</v>
      </c>
      <c r="I17">
        <v>0.22600000000000001</v>
      </c>
      <c r="J17">
        <v>0.215</v>
      </c>
      <c r="K17">
        <f t="shared" si="0"/>
        <v>0.2205</v>
      </c>
      <c r="L17">
        <f t="shared" si="1"/>
        <v>0.12994417389238627</v>
      </c>
    </row>
    <row r="18" spans="3:12" x14ac:dyDescent="0.25">
      <c r="E18" t="s">
        <v>29</v>
      </c>
      <c r="F18">
        <v>0</v>
      </c>
      <c r="G18" t="s">
        <v>5</v>
      </c>
      <c r="H18" t="s">
        <v>2</v>
      </c>
      <c r="I18">
        <v>0.3</v>
      </c>
      <c r="J18">
        <v>0.30099999999999999</v>
      </c>
      <c r="K18">
        <f t="shared" si="0"/>
        <v>0.30049999999999999</v>
      </c>
      <c r="L18">
        <f t="shared" si="1"/>
        <v>0.22496733578809833</v>
      </c>
    </row>
    <row r="24" spans="3:12" x14ac:dyDescent="0.25">
      <c r="D24" t="s">
        <v>65</v>
      </c>
      <c r="E24" t="s">
        <v>45</v>
      </c>
      <c r="F24" t="s">
        <v>46</v>
      </c>
      <c r="G24" t="s">
        <v>47</v>
      </c>
    </row>
    <row r="25" spans="3:12" x14ac:dyDescent="0.25">
      <c r="C25">
        <v>0</v>
      </c>
      <c r="D25">
        <v>0</v>
      </c>
      <c r="E25">
        <v>8.3000000000000004E-2</v>
      </c>
      <c r="F25">
        <v>7.1999999999999995E-2</v>
      </c>
      <c r="G25">
        <v>7.9000000000000001E-2</v>
      </c>
      <c r="H25">
        <f>AVERAGE(E25:G25)</f>
        <v>7.8E-2</v>
      </c>
    </row>
    <row r="26" spans="3:12" x14ac:dyDescent="0.25">
      <c r="C26">
        <v>5</v>
      </c>
      <c r="D26">
        <v>0.36</v>
      </c>
      <c r="E26">
        <v>0.48199999999999998</v>
      </c>
      <c r="F26">
        <v>0.45500000000000002</v>
      </c>
      <c r="G26">
        <v>0.42299999999999999</v>
      </c>
      <c r="H26">
        <f t="shared" ref="H26:H29" si="2">AVERAGE(E26:G26)</f>
        <v>0.45333333333333337</v>
      </c>
    </row>
    <row r="27" spans="3:12" x14ac:dyDescent="0.25">
      <c r="C27">
        <v>10</v>
      </c>
      <c r="D27">
        <v>0.72</v>
      </c>
      <c r="E27">
        <v>0.72699999999999998</v>
      </c>
      <c r="F27">
        <v>0.77</v>
      </c>
      <c r="G27">
        <v>0.752</v>
      </c>
      <c r="H27">
        <f t="shared" si="2"/>
        <v>0.74966666666666659</v>
      </c>
    </row>
    <row r="28" spans="3:12" x14ac:dyDescent="0.25">
      <c r="C28">
        <v>15</v>
      </c>
      <c r="D28">
        <v>1.08</v>
      </c>
      <c r="E28">
        <v>0.98399999999999999</v>
      </c>
      <c r="F28">
        <v>0.97599999999999998</v>
      </c>
      <c r="G28">
        <v>0.95</v>
      </c>
      <c r="H28">
        <f t="shared" si="2"/>
        <v>0.97000000000000008</v>
      </c>
    </row>
    <row r="29" spans="3:12" x14ac:dyDescent="0.25">
      <c r="C29">
        <v>20</v>
      </c>
      <c r="D29">
        <v>1.44</v>
      </c>
      <c r="E29">
        <v>1.274</v>
      </c>
      <c r="F29">
        <v>1.6739999999999999</v>
      </c>
      <c r="G29">
        <v>1.0569999999999999</v>
      </c>
      <c r="H29">
        <f t="shared" si="2"/>
        <v>1.335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52A9-309C-40C3-9CCD-52065E520333}">
  <dimension ref="C2:L25"/>
  <sheetViews>
    <sheetView workbookViewId="0">
      <selection sqref="A1:XFD1048576"/>
    </sheetView>
  </sheetViews>
  <sheetFormatPr defaultRowHeight="15" x14ac:dyDescent="0.25"/>
  <sheetData>
    <row r="2" spans="4:12" x14ac:dyDescent="0.25">
      <c r="D2" t="s">
        <v>37</v>
      </c>
      <c r="E2" t="s">
        <v>37</v>
      </c>
      <c r="F2" t="s">
        <v>38</v>
      </c>
      <c r="G2" t="s">
        <v>11</v>
      </c>
      <c r="H2" t="s">
        <v>43</v>
      </c>
      <c r="I2" s="11" t="s">
        <v>99</v>
      </c>
      <c r="J2" t="s">
        <v>100</v>
      </c>
      <c r="K2" t="s">
        <v>101</v>
      </c>
      <c r="L2" t="s">
        <v>102</v>
      </c>
    </row>
    <row r="3" spans="4:12" x14ac:dyDescent="0.25">
      <c r="D3">
        <v>1</v>
      </c>
      <c r="E3" t="s">
        <v>28</v>
      </c>
      <c r="F3">
        <v>9</v>
      </c>
      <c r="G3" t="s">
        <v>6</v>
      </c>
      <c r="H3" t="s">
        <v>1</v>
      </c>
      <c r="I3">
        <v>0.35299999999999998</v>
      </c>
      <c r="J3">
        <v>0.38100000000000001</v>
      </c>
      <c r="K3">
        <f>AVERAGE(I3:J3)</f>
        <v>0.36699999999999999</v>
      </c>
      <c r="L3">
        <f>(K3-0.0554)/0.5188</f>
        <v>0.60061680801850414</v>
      </c>
    </row>
    <row r="4" spans="4:12" x14ac:dyDescent="0.25">
      <c r="D4">
        <v>2</v>
      </c>
      <c r="E4" t="s">
        <v>28</v>
      </c>
      <c r="F4">
        <v>9</v>
      </c>
      <c r="G4" t="s">
        <v>6</v>
      </c>
      <c r="H4" t="s">
        <v>2</v>
      </c>
      <c r="I4">
        <v>0.255</v>
      </c>
      <c r="J4">
        <v>0.27</v>
      </c>
      <c r="K4">
        <f t="shared" ref="K4:K18" si="0">AVERAGE(I4:J4)</f>
        <v>0.26250000000000001</v>
      </c>
      <c r="L4">
        <f t="shared" ref="L4:L18" si="1">(K4-0.0554)/0.5188</f>
        <v>0.39919043947571314</v>
      </c>
    </row>
    <row r="5" spans="4:12" x14ac:dyDescent="0.25">
      <c r="D5">
        <v>1</v>
      </c>
      <c r="E5" t="s">
        <v>28</v>
      </c>
      <c r="F5">
        <v>12</v>
      </c>
      <c r="G5" t="s">
        <v>6</v>
      </c>
      <c r="H5" t="s">
        <v>1</v>
      </c>
      <c r="I5">
        <v>0.46100000000000002</v>
      </c>
      <c r="J5">
        <v>0.45</v>
      </c>
      <c r="K5">
        <f t="shared" si="0"/>
        <v>0.45550000000000002</v>
      </c>
      <c r="L5">
        <f t="shared" si="1"/>
        <v>0.77120277563608319</v>
      </c>
    </row>
    <row r="6" spans="4:12" x14ac:dyDescent="0.25">
      <c r="D6">
        <v>2</v>
      </c>
      <c r="E6" t="s">
        <v>28</v>
      </c>
      <c r="F6">
        <v>12</v>
      </c>
      <c r="G6" t="s">
        <v>6</v>
      </c>
      <c r="H6" t="s">
        <v>2</v>
      </c>
      <c r="I6">
        <v>0.505</v>
      </c>
      <c r="J6">
        <v>0.624</v>
      </c>
      <c r="K6">
        <f t="shared" si="0"/>
        <v>0.5645</v>
      </c>
      <c r="L6">
        <f t="shared" si="1"/>
        <v>0.98130300693909012</v>
      </c>
    </row>
    <row r="7" spans="4:12" x14ac:dyDescent="0.25">
      <c r="D7">
        <v>1</v>
      </c>
      <c r="E7" t="s">
        <v>28</v>
      </c>
      <c r="F7">
        <v>9</v>
      </c>
      <c r="G7" t="s">
        <v>5</v>
      </c>
      <c r="H7" t="s">
        <v>1</v>
      </c>
      <c r="I7">
        <v>0.36899999999999999</v>
      </c>
      <c r="J7">
        <v>0.34399999999999997</v>
      </c>
      <c r="K7">
        <f t="shared" si="0"/>
        <v>0.35649999999999998</v>
      </c>
      <c r="L7">
        <f t="shared" si="1"/>
        <v>0.58037779491133379</v>
      </c>
    </row>
    <row r="8" spans="4:12" x14ac:dyDescent="0.25">
      <c r="D8">
        <v>2</v>
      </c>
      <c r="E8" t="s">
        <v>28</v>
      </c>
      <c r="F8">
        <v>9</v>
      </c>
      <c r="G8" t="s">
        <v>5</v>
      </c>
      <c r="H8" t="s">
        <v>2</v>
      </c>
      <c r="I8">
        <v>0.36699999999999999</v>
      </c>
      <c r="J8">
        <v>0.34799999999999998</v>
      </c>
      <c r="K8">
        <f t="shared" si="0"/>
        <v>0.35749999999999998</v>
      </c>
      <c r="L8">
        <f t="shared" si="1"/>
        <v>0.58230531996915946</v>
      </c>
    </row>
    <row r="9" spans="4:12" x14ac:dyDescent="0.25">
      <c r="D9">
        <v>1</v>
      </c>
      <c r="E9" t="s">
        <v>28</v>
      </c>
      <c r="F9">
        <v>12</v>
      </c>
      <c r="G9" t="s">
        <v>5</v>
      </c>
      <c r="H9" t="s">
        <v>1</v>
      </c>
      <c r="I9">
        <v>0.39700000000000002</v>
      </c>
      <c r="J9">
        <v>0.38400000000000001</v>
      </c>
      <c r="K9">
        <f t="shared" si="0"/>
        <v>0.39050000000000001</v>
      </c>
      <c r="L9">
        <f t="shared" si="1"/>
        <v>0.64591364687740938</v>
      </c>
    </row>
    <row r="10" spans="4:12" x14ac:dyDescent="0.25">
      <c r="D10">
        <v>2</v>
      </c>
      <c r="E10" t="s">
        <v>28</v>
      </c>
      <c r="F10">
        <v>12</v>
      </c>
      <c r="G10" t="s">
        <v>5</v>
      </c>
      <c r="H10" t="s">
        <v>2</v>
      </c>
      <c r="I10">
        <v>0.53200000000000003</v>
      </c>
      <c r="J10">
        <v>0.46800000000000003</v>
      </c>
      <c r="K10">
        <f t="shared" si="0"/>
        <v>0.5</v>
      </c>
      <c r="L10">
        <f t="shared" si="1"/>
        <v>0.85697764070932914</v>
      </c>
    </row>
    <row r="11" spans="4:12" x14ac:dyDescent="0.25">
      <c r="D11">
        <v>3</v>
      </c>
      <c r="E11" t="s">
        <v>29</v>
      </c>
      <c r="F11">
        <v>3</v>
      </c>
      <c r="G11" t="s">
        <v>6</v>
      </c>
      <c r="H11" t="s">
        <v>1</v>
      </c>
      <c r="I11">
        <v>0.17799999999999999</v>
      </c>
      <c r="J11">
        <v>0.189</v>
      </c>
      <c r="K11">
        <f t="shared" si="0"/>
        <v>0.1835</v>
      </c>
      <c r="L11">
        <f t="shared" si="1"/>
        <v>0.24691595990747875</v>
      </c>
    </row>
    <row r="12" spans="4:12" x14ac:dyDescent="0.25">
      <c r="D12">
        <v>4</v>
      </c>
      <c r="E12" t="s">
        <v>29</v>
      </c>
      <c r="F12">
        <v>3</v>
      </c>
      <c r="G12" t="s">
        <v>6</v>
      </c>
      <c r="H12" t="s">
        <v>2</v>
      </c>
      <c r="I12">
        <v>0.23</v>
      </c>
      <c r="J12">
        <v>0.26300000000000001</v>
      </c>
      <c r="K12">
        <f t="shared" si="0"/>
        <v>0.2465</v>
      </c>
      <c r="L12">
        <f t="shared" si="1"/>
        <v>0.36835003855050114</v>
      </c>
    </row>
    <row r="13" spans="4:12" x14ac:dyDescent="0.25">
      <c r="D13">
        <v>3</v>
      </c>
      <c r="E13" t="s">
        <v>29</v>
      </c>
      <c r="F13">
        <v>6</v>
      </c>
      <c r="G13" t="s">
        <v>6</v>
      </c>
      <c r="H13" t="s">
        <v>1</v>
      </c>
      <c r="I13">
        <v>0.26600000000000001</v>
      </c>
      <c r="J13">
        <v>0.32900000000000001</v>
      </c>
      <c r="K13">
        <f t="shared" si="0"/>
        <v>0.29749999999999999</v>
      </c>
      <c r="L13">
        <f t="shared" si="1"/>
        <v>0.4666538164996144</v>
      </c>
    </row>
    <row r="14" spans="4:12" x14ac:dyDescent="0.25">
      <c r="D14">
        <v>4</v>
      </c>
      <c r="E14" t="s">
        <v>29</v>
      </c>
      <c r="F14">
        <v>6</v>
      </c>
      <c r="G14" t="s">
        <v>6</v>
      </c>
      <c r="H14" t="s">
        <v>2</v>
      </c>
      <c r="I14">
        <v>0.35899999999999999</v>
      </c>
      <c r="J14">
        <v>0.379</v>
      </c>
      <c r="K14">
        <f t="shared" si="0"/>
        <v>0.36899999999999999</v>
      </c>
      <c r="L14">
        <f t="shared" si="1"/>
        <v>0.60447185813415572</v>
      </c>
    </row>
    <row r="15" spans="4:12" x14ac:dyDescent="0.25">
      <c r="D15">
        <v>3</v>
      </c>
      <c r="E15" t="s">
        <v>29</v>
      </c>
      <c r="F15">
        <v>3</v>
      </c>
      <c r="G15" t="s">
        <v>5</v>
      </c>
      <c r="H15" t="s">
        <v>1</v>
      </c>
      <c r="I15">
        <v>0.17599999999999999</v>
      </c>
      <c r="J15">
        <v>0.218</v>
      </c>
      <c r="K15">
        <f t="shared" si="0"/>
        <v>0.19700000000000001</v>
      </c>
      <c r="L15">
        <f t="shared" si="1"/>
        <v>0.27293754818812643</v>
      </c>
    </row>
    <row r="16" spans="4:12" x14ac:dyDescent="0.25">
      <c r="D16">
        <v>4</v>
      </c>
      <c r="E16" t="s">
        <v>29</v>
      </c>
      <c r="F16">
        <v>3</v>
      </c>
      <c r="G16" t="s">
        <v>5</v>
      </c>
      <c r="H16" t="s">
        <v>2</v>
      </c>
      <c r="I16">
        <v>0.189</v>
      </c>
      <c r="J16">
        <v>0.19400000000000001</v>
      </c>
      <c r="K16">
        <f t="shared" si="0"/>
        <v>0.1915</v>
      </c>
      <c r="L16">
        <f t="shared" si="1"/>
        <v>0.26233616037008478</v>
      </c>
    </row>
    <row r="17" spans="3:12" x14ac:dyDescent="0.25">
      <c r="D17">
        <v>3</v>
      </c>
      <c r="E17" t="s">
        <v>29</v>
      </c>
      <c r="F17">
        <v>6</v>
      </c>
      <c r="G17" t="s">
        <v>5</v>
      </c>
      <c r="H17" t="s">
        <v>1</v>
      </c>
      <c r="I17">
        <v>0.30199999999999999</v>
      </c>
      <c r="J17">
        <v>0.28999999999999998</v>
      </c>
      <c r="K17">
        <f t="shared" si="0"/>
        <v>0.29599999999999999</v>
      </c>
      <c r="L17">
        <f t="shared" si="1"/>
        <v>0.46376252891287578</v>
      </c>
    </row>
    <row r="18" spans="3:12" x14ac:dyDescent="0.25">
      <c r="D18">
        <v>4</v>
      </c>
      <c r="E18" t="s">
        <v>29</v>
      </c>
      <c r="F18">
        <v>6</v>
      </c>
      <c r="G18" t="s">
        <v>5</v>
      </c>
      <c r="H18" t="s">
        <v>2</v>
      </c>
      <c r="I18">
        <v>0.33300000000000002</v>
      </c>
      <c r="J18">
        <v>0.34799999999999998</v>
      </c>
      <c r="K18">
        <f t="shared" si="0"/>
        <v>0.34050000000000002</v>
      </c>
      <c r="L18">
        <f t="shared" si="1"/>
        <v>0.54953739398612178</v>
      </c>
    </row>
    <row r="20" spans="3:12" x14ac:dyDescent="0.25">
      <c r="D20" t="s">
        <v>65</v>
      </c>
      <c r="E20" t="s">
        <v>45</v>
      </c>
      <c r="F20" t="s">
        <v>46</v>
      </c>
      <c r="G20" t="s">
        <v>47</v>
      </c>
    </row>
    <row r="21" spans="3:12" x14ac:dyDescent="0.25">
      <c r="C21">
        <v>0</v>
      </c>
      <c r="D21">
        <v>0</v>
      </c>
      <c r="F21">
        <v>3.2000000000000001E-2</v>
      </c>
      <c r="G21">
        <v>4.9000000000000002E-2</v>
      </c>
      <c r="H21">
        <f>AVERAGE(E21:G21)</f>
        <v>4.0500000000000001E-2</v>
      </c>
    </row>
    <row r="22" spans="3:12" x14ac:dyDescent="0.25">
      <c r="C22">
        <v>5</v>
      </c>
      <c r="D22">
        <v>0.36</v>
      </c>
      <c r="E22">
        <v>0.28699999999999998</v>
      </c>
      <c r="F22">
        <v>0.27500000000000002</v>
      </c>
      <c r="G22">
        <v>0.22600000000000001</v>
      </c>
      <c r="H22">
        <f t="shared" ref="H22:H25" si="2">AVERAGE(E22:G22)</f>
        <v>0.26266666666666666</v>
      </c>
    </row>
    <row r="23" spans="3:12" x14ac:dyDescent="0.25">
      <c r="C23">
        <v>10</v>
      </c>
      <c r="D23">
        <v>0.72</v>
      </c>
      <c r="E23">
        <v>0.42699999999999999</v>
      </c>
      <c r="F23">
        <v>0.44</v>
      </c>
      <c r="G23">
        <v>0.38200000000000001</v>
      </c>
      <c r="H23">
        <f t="shared" si="2"/>
        <v>0.41633333333333339</v>
      </c>
    </row>
    <row r="24" spans="3:12" x14ac:dyDescent="0.25">
      <c r="C24">
        <v>15</v>
      </c>
      <c r="D24">
        <v>1.08</v>
      </c>
      <c r="E24">
        <v>0.67400000000000004</v>
      </c>
      <c r="F24">
        <v>0.61599999999999999</v>
      </c>
      <c r="G24">
        <v>0.628</v>
      </c>
      <c r="H24">
        <f t="shared" si="2"/>
        <v>0.63933333333333342</v>
      </c>
    </row>
    <row r="25" spans="3:12" x14ac:dyDescent="0.25">
      <c r="C25">
        <v>20</v>
      </c>
      <c r="D25">
        <v>1.44</v>
      </c>
      <c r="E25">
        <v>0.75</v>
      </c>
      <c r="F25">
        <v>0.78500000000000003</v>
      </c>
      <c r="G25">
        <v>0.82299999999999995</v>
      </c>
      <c r="H25">
        <f t="shared" si="2"/>
        <v>0.78600000000000003</v>
      </c>
    </row>
  </sheetData>
  <hyperlinks>
    <hyperlink ref="I2" r:id="rId1" display="ABS@531" xr:uid="{B778EE1A-09FB-4962-BDA7-110FD72D8B71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A471-5DE0-4858-ADCB-EC2609384F55}">
  <dimension ref="B1:M29"/>
  <sheetViews>
    <sheetView workbookViewId="0">
      <selection sqref="A1:XFD1048576"/>
    </sheetView>
  </sheetViews>
  <sheetFormatPr defaultRowHeight="15" x14ac:dyDescent="0.25"/>
  <sheetData>
    <row r="1" spans="3:13" x14ac:dyDescent="0.25">
      <c r="C1" s="12"/>
      <c r="M1" s="12"/>
    </row>
    <row r="2" spans="3:13" x14ac:dyDescent="0.25">
      <c r="C2" s="12"/>
      <c r="E2" t="s">
        <v>37</v>
      </c>
      <c r="F2" t="s">
        <v>38</v>
      </c>
      <c r="G2" t="s">
        <v>11</v>
      </c>
      <c r="H2" t="s">
        <v>43</v>
      </c>
      <c r="I2" t="s">
        <v>99</v>
      </c>
      <c r="J2" t="s">
        <v>100</v>
      </c>
      <c r="K2" t="s">
        <v>101</v>
      </c>
      <c r="L2" t="s">
        <v>102</v>
      </c>
      <c r="M2" s="12"/>
    </row>
    <row r="3" spans="3:13" x14ac:dyDescent="0.25">
      <c r="C3" s="12"/>
      <c r="E3" t="s">
        <v>29</v>
      </c>
      <c r="F3">
        <v>9</v>
      </c>
      <c r="G3" t="s">
        <v>6</v>
      </c>
      <c r="H3" t="s">
        <v>1</v>
      </c>
      <c r="I3">
        <v>0.41699999999999998</v>
      </c>
      <c r="J3">
        <v>0.38600000000000001</v>
      </c>
      <c r="K3">
        <f>AVERAGE(I3:J3)</f>
        <v>0.40149999999999997</v>
      </c>
      <c r="L3">
        <f>(K3-0.0564)/0.5874</f>
        <v>0.58750425604358181</v>
      </c>
    </row>
    <row r="4" spans="3:13" x14ac:dyDescent="0.25">
      <c r="C4" s="12"/>
      <c r="E4" t="s">
        <v>29</v>
      </c>
      <c r="F4">
        <v>9</v>
      </c>
      <c r="G4" t="s">
        <v>6</v>
      </c>
      <c r="H4" t="s">
        <v>2</v>
      </c>
      <c r="I4">
        <v>0.38600000000000001</v>
      </c>
      <c r="J4">
        <v>0.36099999999999999</v>
      </c>
      <c r="K4">
        <f t="shared" ref="K4:K18" si="0">AVERAGE(I4:J4)</f>
        <v>0.3735</v>
      </c>
      <c r="L4">
        <f t="shared" ref="L4:L18" si="1">(K4-0.0564)/0.5874</f>
        <v>0.53983656792645551</v>
      </c>
    </row>
    <row r="5" spans="3:13" x14ac:dyDescent="0.25">
      <c r="C5" s="12"/>
      <c r="E5" t="s">
        <v>29</v>
      </c>
      <c r="F5">
        <v>12</v>
      </c>
      <c r="G5" t="s">
        <v>6</v>
      </c>
      <c r="H5" t="s">
        <v>1</v>
      </c>
      <c r="I5">
        <v>0.53300000000000003</v>
      </c>
      <c r="J5">
        <v>0.58199999999999996</v>
      </c>
      <c r="K5">
        <f t="shared" si="0"/>
        <v>0.5575</v>
      </c>
      <c r="L5">
        <f t="shared" si="1"/>
        <v>0.85308137555328556</v>
      </c>
    </row>
    <row r="6" spans="3:13" x14ac:dyDescent="0.25">
      <c r="C6" s="12"/>
      <c r="E6" t="s">
        <v>29</v>
      </c>
      <c r="F6">
        <v>12</v>
      </c>
      <c r="G6" t="s">
        <v>6</v>
      </c>
      <c r="H6" t="s">
        <v>2</v>
      </c>
      <c r="I6">
        <v>0.44700000000000001</v>
      </c>
      <c r="J6">
        <v>0.45200000000000001</v>
      </c>
      <c r="K6">
        <f t="shared" si="0"/>
        <v>0.44950000000000001</v>
      </c>
      <c r="L6">
        <f t="shared" si="1"/>
        <v>0.66922029281579842</v>
      </c>
    </row>
    <row r="7" spans="3:13" x14ac:dyDescent="0.25">
      <c r="C7" s="12"/>
      <c r="E7" t="s">
        <v>29</v>
      </c>
      <c r="F7">
        <v>9</v>
      </c>
      <c r="G7" t="s">
        <v>5</v>
      </c>
      <c r="H7" t="s">
        <v>1</v>
      </c>
      <c r="I7">
        <v>0.40799999999999997</v>
      </c>
      <c r="J7">
        <v>0.47</v>
      </c>
      <c r="K7">
        <f t="shared" si="0"/>
        <v>0.43899999999999995</v>
      </c>
      <c r="L7">
        <f t="shared" si="1"/>
        <v>0.65134490977187598</v>
      </c>
    </row>
    <row r="8" spans="3:13" x14ac:dyDescent="0.25">
      <c r="C8" s="12"/>
      <c r="E8" t="s">
        <v>29</v>
      </c>
      <c r="F8">
        <v>9</v>
      </c>
      <c r="G8" t="s">
        <v>5</v>
      </c>
      <c r="H8" t="s">
        <v>2</v>
      </c>
      <c r="I8">
        <v>0.26900000000000002</v>
      </c>
      <c r="J8">
        <v>0.27600000000000002</v>
      </c>
      <c r="K8">
        <f t="shared" si="0"/>
        <v>0.27250000000000002</v>
      </c>
      <c r="L8">
        <f t="shared" si="1"/>
        <v>0.36789240721824989</v>
      </c>
    </row>
    <row r="9" spans="3:13" x14ac:dyDescent="0.25">
      <c r="C9" s="12"/>
      <c r="E9" t="s">
        <v>29</v>
      </c>
      <c r="F9">
        <v>12</v>
      </c>
      <c r="G9" t="s">
        <v>5</v>
      </c>
      <c r="H9" t="s">
        <v>1</v>
      </c>
      <c r="I9">
        <v>0.66600000000000004</v>
      </c>
      <c r="J9">
        <v>0.6</v>
      </c>
      <c r="K9">
        <f t="shared" si="0"/>
        <v>0.63300000000000001</v>
      </c>
      <c r="L9">
        <f t="shared" si="1"/>
        <v>0.98161389172625124</v>
      </c>
    </row>
    <row r="10" spans="3:13" x14ac:dyDescent="0.25">
      <c r="C10" s="12"/>
      <c r="E10" t="s">
        <v>29</v>
      </c>
      <c r="F10">
        <v>12</v>
      </c>
      <c r="G10" t="s">
        <v>5</v>
      </c>
      <c r="H10" t="s">
        <v>2</v>
      </c>
      <c r="I10">
        <v>0.58099999999999996</v>
      </c>
      <c r="J10">
        <v>0.49399999999999999</v>
      </c>
      <c r="K10">
        <f t="shared" si="0"/>
        <v>0.53749999999999998</v>
      </c>
      <c r="L10">
        <f t="shared" si="1"/>
        <v>0.81903302689819535</v>
      </c>
    </row>
    <row r="11" spans="3:13" x14ac:dyDescent="0.25">
      <c r="C11" s="12"/>
      <c r="E11" t="s">
        <v>26</v>
      </c>
      <c r="F11">
        <v>0</v>
      </c>
      <c r="G11" t="s">
        <v>6</v>
      </c>
      <c r="H11" t="s">
        <v>1</v>
      </c>
      <c r="I11">
        <v>0.22900000000000001</v>
      </c>
      <c r="J11">
        <v>0.215</v>
      </c>
      <c r="K11">
        <f t="shared" si="0"/>
        <v>0.222</v>
      </c>
      <c r="L11">
        <f t="shared" si="1"/>
        <v>0.28192032686414709</v>
      </c>
    </row>
    <row r="12" spans="3:13" x14ac:dyDescent="0.25">
      <c r="C12" s="12"/>
      <c r="E12" t="s">
        <v>26</v>
      </c>
      <c r="F12">
        <v>0</v>
      </c>
      <c r="G12" t="s">
        <v>6</v>
      </c>
      <c r="H12" t="s">
        <v>2</v>
      </c>
      <c r="I12">
        <v>0.21099999999999999</v>
      </c>
      <c r="J12">
        <v>0.2</v>
      </c>
      <c r="K12">
        <f t="shared" si="0"/>
        <v>0.20550000000000002</v>
      </c>
      <c r="L12">
        <f t="shared" si="1"/>
        <v>0.25383043922369763</v>
      </c>
    </row>
    <row r="13" spans="3:13" x14ac:dyDescent="0.25">
      <c r="C13" s="12"/>
      <c r="E13" t="s">
        <v>26</v>
      </c>
      <c r="F13">
        <v>3</v>
      </c>
      <c r="G13" t="s">
        <v>6</v>
      </c>
      <c r="H13" t="s">
        <v>1</v>
      </c>
      <c r="I13">
        <v>0.22700000000000001</v>
      </c>
      <c r="J13">
        <v>0.23499999999999999</v>
      </c>
      <c r="K13">
        <f t="shared" si="0"/>
        <v>0.23099999999999998</v>
      </c>
      <c r="L13">
        <f t="shared" si="1"/>
        <v>0.29724208375893763</v>
      </c>
    </row>
    <row r="14" spans="3:13" x14ac:dyDescent="0.25">
      <c r="C14" s="12"/>
      <c r="E14" t="s">
        <v>26</v>
      </c>
      <c r="F14">
        <v>3</v>
      </c>
      <c r="G14" t="s">
        <v>6</v>
      </c>
      <c r="H14" t="s">
        <v>2</v>
      </c>
      <c r="I14">
        <v>0.29499999999999998</v>
      </c>
      <c r="J14">
        <v>0.28699999999999998</v>
      </c>
      <c r="K14">
        <f t="shared" si="0"/>
        <v>0.29099999999999998</v>
      </c>
      <c r="L14">
        <f t="shared" si="1"/>
        <v>0.39938712972420831</v>
      </c>
    </row>
    <row r="15" spans="3:13" x14ac:dyDescent="0.25">
      <c r="C15" s="12"/>
      <c r="E15" t="s">
        <v>26</v>
      </c>
      <c r="F15">
        <v>0</v>
      </c>
      <c r="G15" t="s">
        <v>5</v>
      </c>
      <c r="H15" t="s">
        <v>1</v>
      </c>
      <c r="I15">
        <v>0.155</v>
      </c>
      <c r="J15">
        <v>0.182</v>
      </c>
      <c r="K15">
        <f t="shared" si="0"/>
        <v>0.16849999999999998</v>
      </c>
      <c r="L15">
        <f t="shared" si="1"/>
        <v>0.19084099421178069</v>
      </c>
    </row>
    <row r="16" spans="3:13" x14ac:dyDescent="0.25">
      <c r="C16" s="12"/>
      <c r="E16" t="s">
        <v>26</v>
      </c>
      <c r="F16">
        <v>0</v>
      </c>
      <c r="G16" t="s">
        <v>5</v>
      </c>
      <c r="H16" t="s">
        <v>2</v>
      </c>
      <c r="I16">
        <v>0.19500000000000001</v>
      </c>
      <c r="J16">
        <v>0.187</v>
      </c>
      <c r="K16">
        <f t="shared" si="0"/>
        <v>0.191</v>
      </c>
      <c r="L16">
        <f t="shared" si="1"/>
        <v>0.2291453864487572</v>
      </c>
    </row>
    <row r="17" spans="2:13" x14ac:dyDescent="0.25">
      <c r="C17" s="12"/>
      <c r="E17" t="s">
        <v>26</v>
      </c>
      <c r="F17">
        <v>3</v>
      </c>
      <c r="G17" t="s">
        <v>5</v>
      </c>
      <c r="H17" t="s">
        <v>1</v>
      </c>
      <c r="I17">
        <v>0.19800000000000001</v>
      </c>
      <c r="J17">
        <v>0.2</v>
      </c>
      <c r="K17">
        <f t="shared" si="0"/>
        <v>0.19900000000000001</v>
      </c>
      <c r="L17">
        <f t="shared" si="1"/>
        <v>0.24276472591079332</v>
      </c>
    </row>
    <row r="18" spans="2:13" x14ac:dyDescent="0.25">
      <c r="C18" s="12"/>
      <c r="E18" t="s">
        <v>26</v>
      </c>
      <c r="F18">
        <v>3</v>
      </c>
      <c r="G18" t="s">
        <v>5</v>
      </c>
      <c r="H18" t="s">
        <v>2</v>
      </c>
      <c r="I18">
        <v>0.17299999999999999</v>
      </c>
      <c r="J18">
        <v>0.18</v>
      </c>
      <c r="K18">
        <f t="shared" si="0"/>
        <v>0.17649999999999999</v>
      </c>
      <c r="L18">
        <f t="shared" si="1"/>
        <v>0.20446033367381677</v>
      </c>
    </row>
    <row r="19" spans="2:13" x14ac:dyDescent="0.25">
      <c r="C19" s="12"/>
      <c r="M19" s="12"/>
    </row>
    <row r="20" spans="2:13" x14ac:dyDescent="0.25">
      <c r="C20" s="12"/>
      <c r="M20" s="12"/>
    </row>
    <row r="21" spans="2:13" x14ac:dyDescent="0.25">
      <c r="C21" s="12"/>
      <c r="M21" s="12"/>
    </row>
    <row r="22" spans="2:13" x14ac:dyDescent="0.25">
      <c r="C22" s="12"/>
      <c r="M22" s="12"/>
    </row>
    <row r="23" spans="2:13" x14ac:dyDescent="0.25">
      <c r="M23" s="12"/>
    </row>
    <row r="24" spans="2:13" x14ac:dyDescent="0.25">
      <c r="C24" t="s">
        <v>65</v>
      </c>
      <c r="D24" t="s">
        <v>45</v>
      </c>
      <c r="E24" t="s">
        <v>46</v>
      </c>
      <c r="F24" t="s">
        <v>47</v>
      </c>
      <c r="M24" s="12"/>
    </row>
    <row r="25" spans="2:13" x14ac:dyDescent="0.25">
      <c r="B25">
        <v>0</v>
      </c>
      <c r="C25">
        <v>0</v>
      </c>
      <c r="D25">
        <v>4.1000000000000002E-2</v>
      </c>
      <c r="E25">
        <v>3.6999999999999998E-2</v>
      </c>
      <c r="F25">
        <v>3.9E-2</v>
      </c>
      <c r="G25">
        <f>AVERAGE(D25:F25)</f>
        <v>3.9E-2</v>
      </c>
      <c r="M25" s="12"/>
    </row>
    <row r="26" spans="2:13" x14ac:dyDescent="0.25">
      <c r="B26">
        <v>5</v>
      </c>
      <c r="C26">
        <v>0.36</v>
      </c>
      <c r="D26">
        <v>0.27</v>
      </c>
      <c r="E26">
        <v>0.314</v>
      </c>
      <c r="F26">
        <v>0.29199999999999998</v>
      </c>
      <c r="G26">
        <f t="shared" ref="G26:G29" si="2">AVERAGE(D26:F26)</f>
        <v>0.29200000000000004</v>
      </c>
      <c r="M26" s="12"/>
    </row>
    <row r="27" spans="2:13" x14ac:dyDescent="0.25">
      <c r="B27">
        <v>10</v>
      </c>
      <c r="C27">
        <v>0.72</v>
      </c>
      <c r="D27">
        <v>0.46700000000000003</v>
      </c>
      <c r="E27">
        <v>0.48399999999999999</v>
      </c>
      <c r="F27">
        <v>0.45</v>
      </c>
      <c r="G27">
        <f t="shared" si="2"/>
        <v>0.46700000000000003</v>
      </c>
    </row>
    <row r="28" spans="2:13" x14ac:dyDescent="0.25">
      <c r="B28">
        <v>15</v>
      </c>
      <c r="C28">
        <v>1.08</v>
      </c>
      <c r="D28">
        <v>0.73399999999999999</v>
      </c>
      <c r="E28">
        <v>0.71599999999999997</v>
      </c>
      <c r="F28">
        <v>0.68799999999999994</v>
      </c>
      <c r="G28">
        <f t="shared" si="2"/>
        <v>0.71266666666666667</v>
      </c>
    </row>
    <row r="29" spans="2:13" x14ac:dyDescent="0.25">
      <c r="B29">
        <v>20</v>
      </c>
      <c r="C29">
        <v>1.44</v>
      </c>
      <c r="D29">
        <v>0.85</v>
      </c>
      <c r="E29">
        <v>0.88500000000000001</v>
      </c>
      <c r="F29">
        <v>0.92300000000000004</v>
      </c>
      <c r="G29">
        <f t="shared" si="2"/>
        <v>0.88600000000000001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E3E4-0153-4EFC-8BC9-27C109D53CAE}">
  <dimension ref="D2:L25"/>
  <sheetViews>
    <sheetView workbookViewId="0">
      <selection sqref="A1:XFD1048576"/>
    </sheetView>
  </sheetViews>
  <sheetFormatPr defaultRowHeight="15" x14ac:dyDescent="0.25"/>
  <sheetData>
    <row r="2" spans="5:12" x14ac:dyDescent="0.25">
      <c r="E2" t="s">
        <v>37</v>
      </c>
      <c r="F2" t="s">
        <v>38</v>
      </c>
      <c r="G2" t="s">
        <v>11</v>
      </c>
      <c r="H2" t="s">
        <v>43</v>
      </c>
      <c r="I2" t="s">
        <v>99</v>
      </c>
      <c r="J2" t="s">
        <v>100</v>
      </c>
      <c r="K2" t="s">
        <v>101</v>
      </c>
      <c r="L2" t="s">
        <v>102</v>
      </c>
    </row>
    <row r="3" spans="5:12" x14ac:dyDescent="0.25">
      <c r="E3" t="s">
        <v>26</v>
      </c>
      <c r="F3">
        <v>6</v>
      </c>
      <c r="G3" t="s">
        <v>6</v>
      </c>
      <c r="H3" t="s">
        <v>1</v>
      </c>
      <c r="I3">
        <v>0.42099999999999999</v>
      </c>
      <c r="J3">
        <v>0.42799999999999999</v>
      </c>
      <c r="K3">
        <f>AVERAGE(I3:J3)</f>
        <v>0.42449999999999999</v>
      </c>
      <c r="L3">
        <f>(K3-0.0471)/0.6744</f>
        <v>0.5596085409252668</v>
      </c>
    </row>
    <row r="4" spans="5:12" x14ac:dyDescent="0.25">
      <c r="E4" t="s">
        <v>26</v>
      </c>
      <c r="F4">
        <v>6</v>
      </c>
      <c r="G4" t="s">
        <v>6</v>
      </c>
      <c r="H4" t="s">
        <v>2</v>
      </c>
      <c r="I4">
        <v>0.38800000000000001</v>
      </c>
      <c r="J4">
        <v>0.39700000000000002</v>
      </c>
      <c r="K4">
        <f t="shared" ref="K4:K14" si="0">AVERAGE(I4:J4)</f>
        <v>0.39250000000000002</v>
      </c>
      <c r="L4">
        <f t="shared" ref="L4:L14" si="1">(K4-0.0471)/0.6744</f>
        <v>0.51215895610913409</v>
      </c>
    </row>
    <row r="5" spans="5:12" x14ac:dyDescent="0.25">
      <c r="E5" t="s">
        <v>26</v>
      </c>
      <c r="F5">
        <v>9</v>
      </c>
      <c r="G5" t="s">
        <v>6</v>
      </c>
      <c r="H5" t="s">
        <v>1</v>
      </c>
      <c r="I5">
        <v>0.46100000000000002</v>
      </c>
      <c r="J5">
        <v>0.47799999999999998</v>
      </c>
      <c r="K5">
        <f t="shared" si="0"/>
        <v>0.46950000000000003</v>
      </c>
      <c r="L5">
        <f t="shared" si="1"/>
        <v>0.62633451957295372</v>
      </c>
    </row>
    <row r="6" spans="5:12" x14ac:dyDescent="0.25">
      <c r="E6" t="s">
        <v>26</v>
      </c>
      <c r="F6">
        <v>9</v>
      </c>
      <c r="G6" t="s">
        <v>6</v>
      </c>
      <c r="H6" t="s">
        <v>2</v>
      </c>
      <c r="I6">
        <v>0.47399999999999998</v>
      </c>
      <c r="J6">
        <v>0.495</v>
      </c>
      <c r="K6">
        <f t="shared" si="0"/>
        <v>0.48449999999999999</v>
      </c>
      <c r="L6">
        <f t="shared" si="1"/>
        <v>0.64857651245551606</v>
      </c>
    </row>
    <row r="7" spans="5:12" x14ac:dyDescent="0.25">
      <c r="E7" t="s">
        <v>26</v>
      </c>
      <c r="F7">
        <v>12</v>
      </c>
      <c r="G7" t="s">
        <v>6</v>
      </c>
      <c r="H7" t="s">
        <v>1</v>
      </c>
      <c r="I7">
        <v>0.52900000000000003</v>
      </c>
      <c r="J7">
        <v>0.52300000000000002</v>
      </c>
      <c r="K7">
        <f t="shared" si="0"/>
        <v>0.52600000000000002</v>
      </c>
      <c r="L7">
        <f t="shared" si="1"/>
        <v>0.71011269276393829</v>
      </c>
    </row>
    <row r="8" spans="5:12" x14ac:dyDescent="0.25">
      <c r="E8" t="s">
        <v>26</v>
      </c>
      <c r="F8">
        <v>12</v>
      </c>
      <c r="G8" t="s">
        <v>6</v>
      </c>
      <c r="H8" t="s">
        <v>2</v>
      </c>
      <c r="I8">
        <v>0.55500000000000005</v>
      </c>
      <c r="J8">
        <v>0.64800000000000002</v>
      </c>
      <c r="K8">
        <f t="shared" si="0"/>
        <v>0.60150000000000003</v>
      </c>
      <c r="L8">
        <f t="shared" si="1"/>
        <v>0.8220640569395018</v>
      </c>
    </row>
    <row r="9" spans="5:12" x14ac:dyDescent="0.25">
      <c r="E9" t="s">
        <v>26</v>
      </c>
      <c r="F9">
        <v>6</v>
      </c>
      <c r="G9" t="s">
        <v>5</v>
      </c>
      <c r="H9" t="s">
        <v>1</v>
      </c>
      <c r="I9">
        <v>0.39500000000000002</v>
      </c>
      <c r="J9">
        <v>0.40200000000000002</v>
      </c>
      <c r="K9">
        <f t="shared" si="0"/>
        <v>0.39850000000000002</v>
      </c>
      <c r="L9">
        <f t="shared" si="1"/>
        <v>0.52105575326215903</v>
      </c>
    </row>
    <row r="10" spans="5:12" x14ac:dyDescent="0.25">
      <c r="E10" t="s">
        <v>26</v>
      </c>
      <c r="F10">
        <v>6</v>
      </c>
      <c r="G10" t="s">
        <v>5</v>
      </c>
      <c r="H10" t="s">
        <v>2</v>
      </c>
      <c r="I10">
        <v>0.45600000000000002</v>
      </c>
      <c r="J10">
        <v>0.44400000000000001</v>
      </c>
      <c r="K10">
        <f t="shared" si="0"/>
        <v>0.45</v>
      </c>
      <c r="L10">
        <f t="shared" si="1"/>
        <v>0.59741992882562278</v>
      </c>
    </row>
    <row r="11" spans="5:12" x14ac:dyDescent="0.25">
      <c r="E11" t="s">
        <v>26</v>
      </c>
      <c r="F11">
        <v>9</v>
      </c>
      <c r="G11" t="s">
        <v>5</v>
      </c>
      <c r="H11" t="s">
        <v>1</v>
      </c>
      <c r="I11">
        <v>0.32500000000000001</v>
      </c>
      <c r="J11">
        <v>0.32400000000000001</v>
      </c>
      <c r="K11">
        <f t="shared" si="0"/>
        <v>0.32450000000000001</v>
      </c>
      <c r="L11">
        <f t="shared" si="1"/>
        <v>0.4113285883748517</v>
      </c>
    </row>
    <row r="12" spans="5:12" x14ac:dyDescent="0.25">
      <c r="E12" t="s">
        <v>26</v>
      </c>
      <c r="F12">
        <v>9</v>
      </c>
      <c r="G12" t="s">
        <v>5</v>
      </c>
      <c r="H12" t="s">
        <v>2</v>
      </c>
      <c r="I12">
        <v>0.36299999999999999</v>
      </c>
      <c r="J12">
        <v>0.35399999999999998</v>
      </c>
      <c r="K12">
        <f t="shared" si="0"/>
        <v>0.35849999999999999</v>
      </c>
      <c r="L12">
        <f t="shared" si="1"/>
        <v>0.46174377224199292</v>
      </c>
    </row>
    <row r="13" spans="5:12" x14ac:dyDescent="0.25">
      <c r="E13" t="s">
        <v>26</v>
      </c>
      <c r="F13">
        <v>12</v>
      </c>
      <c r="G13" t="s">
        <v>5</v>
      </c>
      <c r="H13" t="s">
        <v>1</v>
      </c>
      <c r="I13">
        <v>0.60299999999999998</v>
      </c>
      <c r="J13">
        <v>0.60699999999999998</v>
      </c>
      <c r="K13">
        <f t="shared" si="0"/>
        <v>0.60499999999999998</v>
      </c>
      <c r="L13">
        <f t="shared" si="1"/>
        <v>0.82725385527876627</v>
      </c>
    </row>
    <row r="14" spans="5:12" x14ac:dyDescent="0.25">
      <c r="E14" t="s">
        <v>26</v>
      </c>
      <c r="F14">
        <v>12</v>
      </c>
      <c r="G14" t="s">
        <v>5</v>
      </c>
      <c r="H14" t="s">
        <v>2</v>
      </c>
      <c r="I14">
        <v>0.62</v>
      </c>
      <c r="J14">
        <v>0.53200000000000003</v>
      </c>
      <c r="K14">
        <f t="shared" si="0"/>
        <v>0.57600000000000007</v>
      </c>
      <c r="L14">
        <f t="shared" si="1"/>
        <v>0.78425266903914592</v>
      </c>
    </row>
    <row r="20" spans="4:9" x14ac:dyDescent="0.25">
      <c r="E20" t="s">
        <v>65</v>
      </c>
      <c r="F20" t="s">
        <v>45</v>
      </c>
      <c r="G20" t="s">
        <v>46</v>
      </c>
      <c r="H20" t="s">
        <v>47</v>
      </c>
    </row>
    <row r="21" spans="4:9" x14ac:dyDescent="0.25">
      <c r="D21">
        <v>0</v>
      </c>
      <c r="E21">
        <v>0</v>
      </c>
      <c r="F21">
        <v>2.3E-2</v>
      </c>
      <c r="G21">
        <v>2.9000000000000001E-2</v>
      </c>
      <c r="H21">
        <v>3.1E-2</v>
      </c>
      <c r="I21">
        <f>AVERAGE(F21:H21)</f>
        <v>2.7666666666666669E-2</v>
      </c>
    </row>
    <row r="22" spans="4:9" x14ac:dyDescent="0.25">
      <c r="D22">
        <v>5</v>
      </c>
      <c r="E22">
        <v>0.36</v>
      </c>
      <c r="F22">
        <v>0.29399999999999998</v>
      </c>
      <c r="G22">
        <v>0.32700000000000001</v>
      </c>
      <c r="H22">
        <v>0.315</v>
      </c>
      <c r="I22">
        <f>AVERAGE(F22:H22)</f>
        <v>0.312</v>
      </c>
    </row>
    <row r="23" spans="4:9" x14ac:dyDescent="0.25">
      <c r="D23">
        <v>10</v>
      </c>
      <c r="E23">
        <v>0.72</v>
      </c>
      <c r="F23">
        <v>0.49299999999999999</v>
      </c>
      <c r="G23">
        <v>0.52700000000000002</v>
      </c>
      <c r="H23">
        <v>0.55000000000000004</v>
      </c>
      <c r="I23">
        <f>AVERAGE(F23:H23)</f>
        <v>0.52333333333333332</v>
      </c>
    </row>
    <row r="24" spans="4:9" x14ac:dyDescent="0.25">
      <c r="D24">
        <v>15</v>
      </c>
      <c r="E24">
        <v>1.08</v>
      </c>
      <c r="F24">
        <v>0.83199999999999996</v>
      </c>
      <c r="G24">
        <v>0.81599999999999995</v>
      </c>
      <c r="H24">
        <v>0.76900000000000002</v>
      </c>
      <c r="I24">
        <f>AVERAGE(F24:H24)</f>
        <v>0.80566666666666664</v>
      </c>
    </row>
    <row r="25" spans="4:9" x14ac:dyDescent="0.25">
      <c r="D25">
        <v>20</v>
      </c>
      <c r="E25">
        <v>1.44</v>
      </c>
      <c r="F25">
        <v>1.05</v>
      </c>
      <c r="G25">
        <v>0.98499999999999999</v>
      </c>
      <c r="H25">
        <v>0.94899999999999995</v>
      </c>
      <c r="I25">
        <f>AVERAGE(F25:H25)</f>
        <v>0.9946666666666667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7EBC-9F60-4B9C-A129-2AF937BFD6AB}">
  <dimension ref="A1:I121"/>
  <sheetViews>
    <sheetView tabSelected="1" zoomScale="130" zoomScaleNormal="130" workbookViewId="0">
      <selection activeCell="M10" sqref="M10"/>
    </sheetView>
  </sheetViews>
  <sheetFormatPr defaultRowHeight="15" x14ac:dyDescent="0.25"/>
  <cols>
    <col min="5" max="5" width="11.28515625" customWidth="1"/>
    <col min="6" max="6" width="11.85546875" customWidth="1"/>
    <col min="7" max="7" width="11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33</v>
      </c>
      <c r="E1" t="s">
        <v>34</v>
      </c>
      <c r="F1" t="s">
        <v>35</v>
      </c>
      <c r="G1" t="s">
        <v>36</v>
      </c>
      <c r="H1" t="s">
        <v>9</v>
      </c>
      <c r="I1" t="s">
        <v>13</v>
      </c>
    </row>
    <row r="2" spans="1:9" x14ac:dyDescent="0.25">
      <c r="A2" t="s">
        <v>7</v>
      </c>
      <c r="B2" t="s">
        <v>6</v>
      </c>
      <c r="C2">
        <v>0</v>
      </c>
      <c r="D2">
        <v>1</v>
      </c>
      <c r="E2" s="13">
        <v>51.314999999999998</v>
      </c>
      <c r="F2" s="13">
        <v>19.829999999999998</v>
      </c>
      <c r="G2" s="13">
        <v>9.4499999999999993</v>
      </c>
      <c r="H2" t="s">
        <v>1</v>
      </c>
      <c r="I2" t="s">
        <v>3</v>
      </c>
    </row>
    <row r="3" spans="1:9" x14ac:dyDescent="0.25">
      <c r="A3" t="s">
        <v>7</v>
      </c>
      <c r="B3" t="s">
        <v>6</v>
      </c>
      <c r="C3">
        <v>0</v>
      </c>
      <c r="D3">
        <v>2</v>
      </c>
      <c r="E3" s="13">
        <v>52.71</v>
      </c>
      <c r="F3" s="13">
        <v>20.740000000000002</v>
      </c>
      <c r="G3" s="13">
        <v>10.844999999999999</v>
      </c>
      <c r="H3" t="s">
        <v>2</v>
      </c>
      <c r="I3" t="s">
        <v>3</v>
      </c>
    </row>
    <row r="4" spans="1:9" x14ac:dyDescent="0.25">
      <c r="A4" t="s">
        <v>7</v>
      </c>
      <c r="B4" t="s">
        <v>5</v>
      </c>
      <c r="C4">
        <v>0</v>
      </c>
      <c r="D4">
        <v>1</v>
      </c>
      <c r="E4" s="13">
        <v>54.879999999999995</v>
      </c>
      <c r="F4" s="13">
        <v>18.634999999999998</v>
      </c>
      <c r="G4" s="13">
        <v>9.6449999999999996</v>
      </c>
      <c r="H4" t="s">
        <v>1</v>
      </c>
      <c r="I4" t="s">
        <v>3</v>
      </c>
    </row>
    <row r="5" spans="1:9" x14ac:dyDescent="0.25">
      <c r="A5" t="s">
        <v>7</v>
      </c>
      <c r="B5" t="s">
        <v>5</v>
      </c>
      <c r="C5">
        <v>0</v>
      </c>
      <c r="D5">
        <v>2</v>
      </c>
      <c r="E5" s="13">
        <v>54.86</v>
      </c>
      <c r="F5" s="13">
        <v>18.66</v>
      </c>
      <c r="G5" s="13">
        <v>9.27</v>
      </c>
      <c r="H5" t="s">
        <v>2</v>
      </c>
      <c r="I5" t="s">
        <v>3</v>
      </c>
    </row>
    <row r="6" spans="1:9" x14ac:dyDescent="0.25">
      <c r="A6" t="s">
        <v>7</v>
      </c>
      <c r="B6" t="s">
        <v>6</v>
      </c>
      <c r="C6">
        <v>0</v>
      </c>
      <c r="D6">
        <v>1</v>
      </c>
      <c r="E6" s="13">
        <v>59.03</v>
      </c>
      <c r="F6" s="13">
        <v>15.17</v>
      </c>
      <c r="G6" s="13">
        <v>8.31</v>
      </c>
      <c r="H6" t="s">
        <v>1</v>
      </c>
      <c r="I6" t="s">
        <v>4</v>
      </c>
    </row>
    <row r="7" spans="1:9" x14ac:dyDescent="0.25">
      <c r="A7" t="s">
        <v>7</v>
      </c>
      <c r="B7" t="s">
        <v>6</v>
      </c>
      <c r="C7">
        <v>0</v>
      </c>
      <c r="D7">
        <v>2</v>
      </c>
      <c r="E7" s="13">
        <v>52.96</v>
      </c>
      <c r="F7" s="13">
        <v>15.24</v>
      </c>
      <c r="G7" s="13">
        <v>7.02</v>
      </c>
      <c r="H7" t="s">
        <v>2</v>
      </c>
      <c r="I7" t="s">
        <v>4</v>
      </c>
    </row>
    <row r="8" spans="1:9" x14ac:dyDescent="0.25">
      <c r="A8" t="s">
        <v>7</v>
      </c>
      <c r="B8" t="s">
        <v>5</v>
      </c>
      <c r="C8">
        <v>0</v>
      </c>
      <c r="D8">
        <v>1</v>
      </c>
      <c r="E8" s="13">
        <v>52.41</v>
      </c>
      <c r="F8" s="13">
        <v>15.7</v>
      </c>
      <c r="G8" s="13">
        <v>7.71</v>
      </c>
      <c r="H8" t="s">
        <v>1</v>
      </c>
      <c r="I8" t="s">
        <v>4</v>
      </c>
    </row>
    <row r="9" spans="1:9" x14ac:dyDescent="0.25">
      <c r="A9" t="s">
        <v>7</v>
      </c>
      <c r="B9" t="s">
        <v>5</v>
      </c>
      <c r="C9">
        <v>0</v>
      </c>
      <c r="D9">
        <v>2</v>
      </c>
      <c r="E9" s="13">
        <v>54.08</v>
      </c>
      <c r="F9" s="13">
        <v>16.579999999999998</v>
      </c>
      <c r="G9" s="13">
        <v>7.13</v>
      </c>
      <c r="H9" t="s">
        <v>1</v>
      </c>
      <c r="I9" t="s">
        <v>4</v>
      </c>
    </row>
    <row r="10" spans="1:9" x14ac:dyDescent="0.25">
      <c r="A10" t="s">
        <v>25</v>
      </c>
      <c r="B10" t="s">
        <v>6</v>
      </c>
      <c r="C10">
        <v>0</v>
      </c>
      <c r="D10">
        <v>3</v>
      </c>
      <c r="E10" s="13">
        <v>56.844999999999999</v>
      </c>
      <c r="F10" s="13">
        <v>18.295000000000002</v>
      </c>
      <c r="G10" s="13">
        <v>10.004999999999999</v>
      </c>
      <c r="H10" t="s">
        <v>1</v>
      </c>
      <c r="I10" t="s">
        <v>3</v>
      </c>
    </row>
    <row r="11" spans="1:9" x14ac:dyDescent="0.25">
      <c r="A11" t="s">
        <v>25</v>
      </c>
      <c r="B11" t="s">
        <v>6</v>
      </c>
      <c r="C11">
        <v>0</v>
      </c>
      <c r="D11">
        <v>4</v>
      </c>
      <c r="E11" s="13">
        <v>59.370000000000005</v>
      </c>
      <c r="F11" s="13">
        <v>20.035</v>
      </c>
      <c r="G11" s="13">
        <v>12.39</v>
      </c>
      <c r="H11" t="s">
        <v>2</v>
      </c>
      <c r="I11" t="s">
        <v>3</v>
      </c>
    </row>
    <row r="12" spans="1:9" x14ac:dyDescent="0.25">
      <c r="A12" t="s">
        <v>25</v>
      </c>
      <c r="B12" t="s">
        <v>5</v>
      </c>
      <c r="C12">
        <v>0</v>
      </c>
      <c r="D12">
        <v>3</v>
      </c>
      <c r="E12" s="13">
        <v>59.75</v>
      </c>
      <c r="F12" s="13">
        <v>15.795</v>
      </c>
      <c r="G12" s="13">
        <v>9.93</v>
      </c>
      <c r="H12" t="s">
        <v>1</v>
      </c>
      <c r="I12" t="s">
        <v>3</v>
      </c>
    </row>
    <row r="13" spans="1:9" x14ac:dyDescent="0.25">
      <c r="A13" t="s">
        <v>25</v>
      </c>
      <c r="B13" t="s">
        <v>5</v>
      </c>
      <c r="C13">
        <v>0</v>
      </c>
      <c r="D13">
        <v>4</v>
      </c>
      <c r="E13" s="13">
        <v>54.225000000000001</v>
      </c>
      <c r="F13" s="13">
        <v>21.34</v>
      </c>
      <c r="G13" s="13">
        <v>12.395</v>
      </c>
      <c r="H13" t="s">
        <v>2</v>
      </c>
      <c r="I13" t="s">
        <v>3</v>
      </c>
    </row>
    <row r="14" spans="1:9" x14ac:dyDescent="0.25">
      <c r="A14" t="s">
        <v>25</v>
      </c>
      <c r="B14" t="s">
        <v>6</v>
      </c>
      <c r="C14">
        <v>0</v>
      </c>
      <c r="D14">
        <v>3</v>
      </c>
      <c r="E14" s="13">
        <v>55.32</v>
      </c>
      <c r="F14" s="13">
        <v>19.36</v>
      </c>
      <c r="G14" s="13">
        <v>10.63</v>
      </c>
      <c r="H14" t="s">
        <v>1</v>
      </c>
      <c r="I14" t="s">
        <v>4</v>
      </c>
    </row>
    <row r="15" spans="1:9" x14ac:dyDescent="0.25">
      <c r="A15" t="s">
        <v>25</v>
      </c>
      <c r="B15" t="s">
        <v>6</v>
      </c>
      <c r="C15">
        <v>0</v>
      </c>
      <c r="D15">
        <v>4</v>
      </c>
      <c r="E15" s="13">
        <v>58.49</v>
      </c>
      <c r="F15" s="13">
        <v>17.62</v>
      </c>
      <c r="G15" s="13">
        <v>9.75</v>
      </c>
      <c r="H15" t="s">
        <v>2</v>
      </c>
      <c r="I15" t="s">
        <v>4</v>
      </c>
    </row>
    <row r="16" spans="1:9" x14ac:dyDescent="0.25">
      <c r="A16" t="s">
        <v>25</v>
      </c>
      <c r="B16" t="s">
        <v>5</v>
      </c>
      <c r="C16">
        <v>0</v>
      </c>
      <c r="D16">
        <v>3</v>
      </c>
      <c r="E16" s="13">
        <v>51.69</v>
      </c>
      <c r="F16" s="13">
        <v>20.27</v>
      </c>
      <c r="G16" s="13">
        <v>10.07</v>
      </c>
      <c r="H16" t="s">
        <v>1</v>
      </c>
      <c r="I16" t="s">
        <v>4</v>
      </c>
    </row>
    <row r="17" spans="1:9" x14ac:dyDescent="0.25">
      <c r="A17" t="s">
        <v>25</v>
      </c>
      <c r="B17" t="s">
        <v>5</v>
      </c>
      <c r="C17">
        <v>0</v>
      </c>
      <c r="D17">
        <v>4</v>
      </c>
      <c r="E17" s="13">
        <v>54.01</v>
      </c>
      <c r="F17" s="13">
        <v>16.14</v>
      </c>
      <c r="G17" s="13">
        <v>7.15</v>
      </c>
      <c r="H17" t="s">
        <v>2</v>
      </c>
      <c r="I17" t="s">
        <v>4</v>
      </c>
    </row>
    <row r="18" spans="1:9" x14ac:dyDescent="0.25">
      <c r="A18" t="s">
        <v>14</v>
      </c>
      <c r="B18" t="s">
        <v>6</v>
      </c>
      <c r="C18">
        <v>0</v>
      </c>
      <c r="D18">
        <v>5</v>
      </c>
      <c r="E18" s="13">
        <v>52.96</v>
      </c>
      <c r="F18" s="13">
        <v>12.84</v>
      </c>
      <c r="G18" s="13">
        <v>6.2899999999999991</v>
      </c>
      <c r="H18" t="s">
        <v>1</v>
      </c>
      <c r="I18" t="s">
        <v>3</v>
      </c>
    </row>
    <row r="19" spans="1:9" x14ac:dyDescent="0.25">
      <c r="A19" t="s">
        <v>14</v>
      </c>
      <c r="B19" t="s">
        <v>6</v>
      </c>
      <c r="C19">
        <v>0</v>
      </c>
      <c r="D19">
        <v>6</v>
      </c>
      <c r="E19" s="13">
        <v>60.244999999999997</v>
      </c>
      <c r="F19" s="13">
        <v>12.615</v>
      </c>
      <c r="G19" s="13">
        <v>7.7850000000000001</v>
      </c>
      <c r="H19" t="s">
        <v>2</v>
      </c>
      <c r="I19" t="s">
        <v>3</v>
      </c>
    </row>
    <row r="20" spans="1:9" x14ac:dyDescent="0.25">
      <c r="A20" t="s">
        <v>14</v>
      </c>
      <c r="B20" t="s">
        <v>5</v>
      </c>
      <c r="C20">
        <v>0</v>
      </c>
      <c r="D20">
        <v>5</v>
      </c>
      <c r="E20" s="13">
        <v>61.034999999999997</v>
      </c>
      <c r="F20" s="13">
        <v>16.004999999999999</v>
      </c>
      <c r="G20" s="13">
        <v>10.254999999999999</v>
      </c>
      <c r="H20" t="s">
        <v>1</v>
      </c>
      <c r="I20" t="s">
        <v>3</v>
      </c>
    </row>
    <row r="21" spans="1:9" x14ac:dyDescent="0.25">
      <c r="A21" t="s">
        <v>14</v>
      </c>
      <c r="B21" t="s">
        <v>5</v>
      </c>
      <c r="C21">
        <v>0</v>
      </c>
      <c r="D21">
        <v>6</v>
      </c>
      <c r="E21" s="13">
        <v>50.32</v>
      </c>
      <c r="F21" s="13">
        <v>15.414999999999999</v>
      </c>
      <c r="G21" s="13">
        <v>7.37</v>
      </c>
      <c r="H21" t="s">
        <v>2</v>
      </c>
      <c r="I21" t="s">
        <v>3</v>
      </c>
    </row>
    <row r="22" spans="1:9" x14ac:dyDescent="0.25">
      <c r="A22" t="s">
        <v>14</v>
      </c>
      <c r="B22" t="s">
        <v>6</v>
      </c>
      <c r="C22">
        <v>0</v>
      </c>
      <c r="D22">
        <v>5</v>
      </c>
      <c r="E22" s="13">
        <v>51.25</v>
      </c>
      <c r="F22" s="13">
        <v>17.059999999999999</v>
      </c>
      <c r="G22" s="13">
        <v>7.98</v>
      </c>
      <c r="H22" t="s">
        <v>1</v>
      </c>
      <c r="I22" t="s">
        <v>4</v>
      </c>
    </row>
    <row r="23" spans="1:9" x14ac:dyDescent="0.25">
      <c r="A23" t="s">
        <v>14</v>
      </c>
      <c r="B23" t="s">
        <v>6</v>
      </c>
      <c r="C23">
        <v>0</v>
      </c>
      <c r="D23">
        <v>6</v>
      </c>
      <c r="E23" s="13">
        <v>50.51</v>
      </c>
      <c r="F23" s="13">
        <v>16.77</v>
      </c>
      <c r="G23" s="13">
        <v>7.33</v>
      </c>
      <c r="H23" t="s">
        <v>2</v>
      </c>
      <c r="I23" t="s">
        <v>4</v>
      </c>
    </row>
    <row r="24" spans="1:9" x14ac:dyDescent="0.25">
      <c r="A24" t="s">
        <v>14</v>
      </c>
      <c r="B24" t="s">
        <v>5</v>
      </c>
      <c r="C24">
        <v>0</v>
      </c>
      <c r="D24">
        <v>5</v>
      </c>
      <c r="E24" s="13">
        <v>49.27</v>
      </c>
      <c r="F24" s="13">
        <v>16.96</v>
      </c>
      <c r="G24" s="13">
        <v>7.22</v>
      </c>
      <c r="H24" t="s">
        <v>1</v>
      </c>
      <c r="I24" t="s">
        <v>4</v>
      </c>
    </row>
    <row r="25" spans="1:9" x14ac:dyDescent="0.25">
      <c r="A25" t="s">
        <v>14</v>
      </c>
      <c r="B25" t="s">
        <v>5</v>
      </c>
      <c r="C25">
        <v>0</v>
      </c>
      <c r="D25">
        <v>6</v>
      </c>
      <c r="E25" s="13">
        <v>51.55</v>
      </c>
      <c r="F25" s="13">
        <v>16.47</v>
      </c>
      <c r="G25" s="13">
        <v>7.37</v>
      </c>
      <c r="H25" t="s">
        <v>2</v>
      </c>
      <c r="I25" t="s">
        <v>4</v>
      </c>
    </row>
    <row r="26" spans="1:9" x14ac:dyDescent="0.25">
      <c r="A26" t="s">
        <v>7</v>
      </c>
      <c r="B26" t="s">
        <v>6</v>
      </c>
      <c r="C26">
        <v>3</v>
      </c>
      <c r="D26">
        <v>1</v>
      </c>
      <c r="E26" s="13">
        <v>48.349999999999994</v>
      </c>
      <c r="F26" s="13">
        <v>14.625</v>
      </c>
      <c r="G26" s="13">
        <v>8.01</v>
      </c>
      <c r="H26" t="s">
        <v>1</v>
      </c>
      <c r="I26" t="s">
        <v>3</v>
      </c>
    </row>
    <row r="27" spans="1:9" x14ac:dyDescent="0.25">
      <c r="A27" t="s">
        <v>7</v>
      </c>
      <c r="B27" t="s">
        <v>6</v>
      </c>
      <c r="C27">
        <v>3</v>
      </c>
      <c r="D27">
        <v>2</v>
      </c>
      <c r="E27" s="13">
        <v>50.08</v>
      </c>
      <c r="F27" s="13">
        <v>17.325000000000003</v>
      </c>
      <c r="G27" s="13">
        <v>9.0599999999999987</v>
      </c>
      <c r="H27" t="s">
        <v>2</v>
      </c>
      <c r="I27" t="s">
        <v>3</v>
      </c>
    </row>
    <row r="28" spans="1:9" x14ac:dyDescent="0.25">
      <c r="A28" t="s">
        <v>7</v>
      </c>
      <c r="B28" t="s">
        <v>5</v>
      </c>
      <c r="C28">
        <v>3</v>
      </c>
      <c r="D28">
        <v>1</v>
      </c>
      <c r="E28" s="13">
        <v>43.37</v>
      </c>
      <c r="F28" s="13">
        <v>20.414999999999999</v>
      </c>
      <c r="G28" s="13">
        <v>12.565000000000001</v>
      </c>
      <c r="H28" t="s">
        <v>1</v>
      </c>
      <c r="I28" t="s">
        <v>3</v>
      </c>
    </row>
    <row r="29" spans="1:9" x14ac:dyDescent="0.25">
      <c r="A29" t="s">
        <v>7</v>
      </c>
      <c r="B29" t="s">
        <v>5</v>
      </c>
      <c r="C29">
        <v>3</v>
      </c>
      <c r="D29">
        <v>2</v>
      </c>
      <c r="E29" s="13">
        <v>41.11</v>
      </c>
      <c r="F29" s="13">
        <v>17.299999999999997</v>
      </c>
      <c r="G29" s="13">
        <v>10.515000000000001</v>
      </c>
      <c r="H29" t="s">
        <v>2</v>
      </c>
      <c r="I29" t="s">
        <v>3</v>
      </c>
    </row>
    <row r="30" spans="1:9" x14ac:dyDescent="0.25">
      <c r="A30" t="s">
        <v>7</v>
      </c>
      <c r="B30" t="s">
        <v>6</v>
      </c>
      <c r="C30">
        <v>3</v>
      </c>
      <c r="D30">
        <v>1</v>
      </c>
      <c r="E30" s="13">
        <v>47.91</v>
      </c>
      <c r="F30" s="13">
        <v>18.37</v>
      </c>
      <c r="G30" s="13">
        <v>10.120000000000001</v>
      </c>
      <c r="H30" t="s">
        <v>1</v>
      </c>
      <c r="I30" t="s">
        <v>4</v>
      </c>
    </row>
    <row r="31" spans="1:9" x14ac:dyDescent="0.25">
      <c r="A31" t="s">
        <v>7</v>
      </c>
      <c r="B31" t="s">
        <v>6</v>
      </c>
      <c r="C31">
        <v>3</v>
      </c>
      <c r="D31">
        <v>2</v>
      </c>
      <c r="E31" s="13">
        <v>52.984999999999999</v>
      </c>
      <c r="F31" s="13">
        <v>19.060000000000002</v>
      </c>
      <c r="G31" s="13">
        <v>10.25</v>
      </c>
      <c r="H31" t="s">
        <v>2</v>
      </c>
      <c r="I31" t="s">
        <v>4</v>
      </c>
    </row>
    <row r="32" spans="1:9" x14ac:dyDescent="0.25">
      <c r="A32" t="s">
        <v>7</v>
      </c>
      <c r="B32" t="s">
        <v>5</v>
      </c>
      <c r="C32">
        <v>3</v>
      </c>
      <c r="D32">
        <v>1</v>
      </c>
      <c r="E32" s="13">
        <v>47.375</v>
      </c>
      <c r="F32" s="13">
        <v>22.245000000000001</v>
      </c>
      <c r="G32" s="13">
        <v>13.815</v>
      </c>
      <c r="H32" t="s">
        <v>1</v>
      </c>
      <c r="I32" t="s">
        <v>4</v>
      </c>
    </row>
    <row r="33" spans="1:9" x14ac:dyDescent="0.25">
      <c r="A33" t="s">
        <v>7</v>
      </c>
      <c r="B33" t="s">
        <v>5</v>
      </c>
      <c r="C33">
        <v>3</v>
      </c>
      <c r="D33">
        <v>2</v>
      </c>
      <c r="E33" s="13">
        <v>47.784999999999997</v>
      </c>
      <c r="F33" s="13">
        <v>19.740000000000002</v>
      </c>
      <c r="G33" s="13">
        <v>11.925000000000001</v>
      </c>
      <c r="H33" t="s">
        <v>2</v>
      </c>
      <c r="I33" t="s">
        <v>4</v>
      </c>
    </row>
    <row r="34" spans="1:9" x14ac:dyDescent="0.25">
      <c r="A34" t="s">
        <v>25</v>
      </c>
      <c r="B34" t="s">
        <v>6</v>
      </c>
      <c r="C34">
        <v>3</v>
      </c>
      <c r="D34">
        <v>3</v>
      </c>
      <c r="E34" s="13">
        <v>55.78</v>
      </c>
      <c r="F34" s="13">
        <v>20.035</v>
      </c>
      <c r="G34" s="13">
        <v>11.545</v>
      </c>
      <c r="H34" t="s">
        <v>1</v>
      </c>
      <c r="I34" t="s">
        <v>3</v>
      </c>
    </row>
    <row r="35" spans="1:9" x14ac:dyDescent="0.25">
      <c r="A35" t="s">
        <v>25</v>
      </c>
      <c r="B35" t="s">
        <v>6</v>
      </c>
      <c r="C35">
        <v>3</v>
      </c>
      <c r="D35">
        <v>4</v>
      </c>
      <c r="E35" s="13">
        <v>52.835000000000001</v>
      </c>
      <c r="F35" s="13">
        <v>21.75</v>
      </c>
      <c r="G35" s="13">
        <v>13.635</v>
      </c>
      <c r="H35" t="s">
        <v>2</v>
      </c>
      <c r="I35" t="s">
        <v>3</v>
      </c>
    </row>
    <row r="36" spans="1:9" x14ac:dyDescent="0.25">
      <c r="A36" t="s">
        <v>25</v>
      </c>
      <c r="B36" t="s">
        <v>5</v>
      </c>
      <c r="C36">
        <v>3</v>
      </c>
      <c r="D36">
        <v>3</v>
      </c>
      <c r="E36" s="13">
        <v>50.15</v>
      </c>
      <c r="F36" s="13">
        <v>19.52</v>
      </c>
      <c r="G36" s="13">
        <v>14.185</v>
      </c>
      <c r="H36" t="s">
        <v>1</v>
      </c>
      <c r="I36" t="s">
        <v>3</v>
      </c>
    </row>
    <row r="37" spans="1:9" x14ac:dyDescent="0.25">
      <c r="A37" t="s">
        <v>25</v>
      </c>
      <c r="B37" t="s">
        <v>5</v>
      </c>
      <c r="C37">
        <v>3</v>
      </c>
      <c r="D37">
        <v>4</v>
      </c>
      <c r="E37" s="13">
        <v>52.575000000000003</v>
      </c>
      <c r="F37" s="13">
        <v>19.385000000000002</v>
      </c>
      <c r="G37" s="13">
        <v>12.2</v>
      </c>
      <c r="H37" t="s">
        <v>2</v>
      </c>
      <c r="I37" t="s">
        <v>3</v>
      </c>
    </row>
    <row r="38" spans="1:9" x14ac:dyDescent="0.25">
      <c r="A38" t="s">
        <v>25</v>
      </c>
      <c r="B38" t="s">
        <v>6</v>
      </c>
      <c r="C38">
        <v>3</v>
      </c>
      <c r="D38">
        <v>3</v>
      </c>
      <c r="E38" s="13">
        <v>57.635000000000005</v>
      </c>
      <c r="F38" s="13">
        <v>17.744999999999997</v>
      </c>
      <c r="G38" s="13">
        <v>8.27</v>
      </c>
      <c r="H38" t="s">
        <v>1</v>
      </c>
      <c r="I38" t="s">
        <v>4</v>
      </c>
    </row>
    <row r="39" spans="1:9" x14ac:dyDescent="0.25">
      <c r="A39" t="s">
        <v>25</v>
      </c>
      <c r="B39" t="s">
        <v>6</v>
      </c>
      <c r="C39">
        <v>3</v>
      </c>
      <c r="D39">
        <v>4</v>
      </c>
      <c r="E39" s="13">
        <v>60.454999999999998</v>
      </c>
      <c r="F39" s="13">
        <v>17.295000000000002</v>
      </c>
      <c r="G39" s="13">
        <v>8.620000000000001</v>
      </c>
      <c r="H39" t="s">
        <v>2</v>
      </c>
      <c r="I39" t="s">
        <v>4</v>
      </c>
    </row>
    <row r="40" spans="1:9" x14ac:dyDescent="0.25">
      <c r="A40" t="s">
        <v>25</v>
      </c>
      <c r="B40" t="s">
        <v>5</v>
      </c>
      <c r="C40">
        <v>3</v>
      </c>
      <c r="D40">
        <v>3</v>
      </c>
      <c r="E40" s="13">
        <v>50.06</v>
      </c>
      <c r="F40" s="13">
        <v>22.315000000000001</v>
      </c>
      <c r="G40" s="13">
        <v>8.36</v>
      </c>
      <c r="H40" t="s">
        <v>1</v>
      </c>
      <c r="I40" t="s">
        <v>4</v>
      </c>
    </row>
    <row r="41" spans="1:9" x14ac:dyDescent="0.25">
      <c r="A41" t="s">
        <v>25</v>
      </c>
      <c r="B41" t="s">
        <v>5</v>
      </c>
      <c r="C41">
        <v>3</v>
      </c>
      <c r="D41">
        <v>4</v>
      </c>
      <c r="E41" s="13">
        <v>49.49</v>
      </c>
      <c r="F41" s="13">
        <v>21.91</v>
      </c>
      <c r="G41" s="13">
        <v>10.805</v>
      </c>
      <c r="H41" t="s">
        <v>2</v>
      </c>
      <c r="I41" t="s">
        <v>4</v>
      </c>
    </row>
    <row r="42" spans="1:9" x14ac:dyDescent="0.25">
      <c r="A42" t="s">
        <v>14</v>
      </c>
      <c r="B42" t="s">
        <v>6</v>
      </c>
      <c r="C42">
        <v>3</v>
      </c>
      <c r="D42">
        <v>5</v>
      </c>
      <c r="E42" s="13">
        <v>51.800000000000004</v>
      </c>
      <c r="F42" s="13">
        <v>17.41</v>
      </c>
      <c r="G42" s="13">
        <v>9.91</v>
      </c>
      <c r="H42" t="s">
        <v>1</v>
      </c>
      <c r="I42" t="s">
        <v>3</v>
      </c>
    </row>
    <row r="43" spans="1:9" x14ac:dyDescent="0.25">
      <c r="A43" t="s">
        <v>14</v>
      </c>
      <c r="B43" t="s">
        <v>6</v>
      </c>
      <c r="C43">
        <v>3</v>
      </c>
      <c r="D43">
        <v>6</v>
      </c>
      <c r="E43" s="13">
        <v>52.403333333333336</v>
      </c>
      <c r="F43" s="13">
        <v>14.686666666666667</v>
      </c>
      <c r="G43" s="13">
        <v>7.3266666666666653</v>
      </c>
      <c r="H43" t="s">
        <v>2</v>
      </c>
      <c r="I43" t="s">
        <v>3</v>
      </c>
    </row>
    <row r="44" spans="1:9" x14ac:dyDescent="0.25">
      <c r="A44" t="s">
        <v>14</v>
      </c>
      <c r="B44" t="s">
        <v>5</v>
      </c>
      <c r="C44">
        <v>3</v>
      </c>
      <c r="D44">
        <v>5</v>
      </c>
      <c r="E44" s="13">
        <v>52.083333333333336</v>
      </c>
      <c r="F44" s="13">
        <v>12.209999999999999</v>
      </c>
      <c r="G44" s="13">
        <v>8.4233333333333338</v>
      </c>
      <c r="H44" t="s">
        <v>1</v>
      </c>
      <c r="I44" t="s">
        <v>3</v>
      </c>
    </row>
    <row r="45" spans="1:9" x14ac:dyDescent="0.25">
      <c r="A45" t="s">
        <v>14</v>
      </c>
      <c r="B45" t="s">
        <v>5</v>
      </c>
      <c r="C45">
        <v>3</v>
      </c>
      <c r="D45">
        <v>6</v>
      </c>
      <c r="E45" s="13">
        <v>47.276666666666664</v>
      </c>
      <c r="F45" s="13">
        <v>16.540000000000003</v>
      </c>
      <c r="G45" s="13">
        <v>9.76</v>
      </c>
      <c r="H45" t="s">
        <v>2</v>
      </c>
      <c r="I45" t="s">
        <v>3</v>
      </c>
    </row>
    <row r="46" spans="1:9" x14ac:dyDescent="0.25">
      <c r="A46" t="s">
        <v>14</v>
      </c>
      <c r="B46" t="s">
        <v>6</v>
      </c>
      <c r="C46">
        <v>3</v>
      </c>
      <c r="D46">
        <v>5</v>
      </c>
      <c r="E46" s="13">
        <v>51.389999999999993</v>
      </c>
      <c r="F46" s="13">
        <v>17.706666666666667</v>
      </c>
      <c r="G46" s="13">
        <v>8.8633333333333333</v>
      </c>
      <c r="H46" t="s">
        <v>1</v>
      </c>
      <c r="I46" t="s">
        <v>4</v>
      </c>
    </row>
    <row r="47" spans="1:9" x14ac:dyDescent="0.25">
      <c r="A47" t="s">
        <v>14</v>
      </c>
      <c r="B47" t="s">
        <v>6</v>
      </c>
      <c r="C47">
        <v>3</v>
      </c>
      <c r="D47">
        <v>6</v>
      </c>
      <c r="E47" s="13">
        <v>51.890000000000008</v>
      </c>
      <c r="F47" s="13">
        <v>15.74</v>
      </c>
      <c r="G47" s="13">
        <v>9.1533333333333342</v>
      </c>
      <c r="H47" t="s">
        <v>2</v>
      </c>
      <c r="I47" t="s">
        <v>4</v>
      </c>
    </row>
    <row r="48" spans="1:9" x14ac:dyDescent="0.25">
      <c r="A48" t="s">
        <v>14</v>
      </c>
      <c r="B48" t="s">
        <v>5</v>
      </c>
      <c r="C48">
        <v>3</v>
      </c>
      <c r="D48">
        <v>5</v>
      </c>
      <c r="E48" s="13">
        <v>50.74</v>
      </c>
      <c r="F48" s="13">
        <v>14.566666666666668</v>
      </c>
      <c r="G48" s="13">
        <v>7.2733333333333334</v>
      </c>
      <c r="H48" t="s">
        <v>1</v>
      </c>
      <c r="I48" t="s">
        <v>4</v>
      </c>
    </row>
    <row r="49" spans="1:9" x14ac:dyDescent="0.25">
      <c r="A49" t="s">
        <v>14</v>
      </c>
      <c r="B49" t="s">
        <v>5</v>
      </c>
      <c r="C49">
        <v>3</v>
      </c>
      <c r="D49">
        <v>6</v>
      </c>
      <c r="E49" s="13">
        <v>55.793333333333329</v>
      </c>
      <c r="F49" s="13">
        <v>13.089999999999998</v>
      </c>
      <c r="G49" s="13">
        <v>7.7200000000000015</v>
      </c>
      <c r="H49" t="s">
        <v>2</v>
      </c>
      <c r="I49" t="s">
        <v>4</v>
      </c>
    </row>
    <row r="50" spans="1:9" x14ac:dyDescent="0.25">
      <c r="A50" t="s">
        <v>7</v>
      </c>
      <c r="B50" t="s">
        <v>6</v>
      </c>
      <c r="C50">
        <v>6</v>
      </c>
      <c r="D50">
        <v>1</v>
      </c>
      <c r="E50" s="13">
        <v>46.234999999999999</v>
      </c>
      <c r="F50" s="13">
        <v>12.31</v>
      </c>
      <c r="G50" s="13">
        <v>7.665</v>
      </c>
      <c r="H50" t="s">
        <v>1</v>
      </c>
      <c r="I50" t="s">
        <v>3</v>
      </c>
    </row>
    <row r="51" spans="1:9" x14ac:dyDescent="0.25">
      <c r="A51" t="s">
        <v>7</v>
      </c>
      <c r="B51" t="s">
        <v>6</v>
      </c>
      <c r="C51">
        <v>6</v>
      </c>
      <c r="D51">
        <v>2</v>
      </c>
      <c r="E51" s="13">
        <v>48.094999999999999</v>
      </c>
      <c r="F51" s="13">
        <v>14.91</v>
      </c>
      <c r="G51" s="13">
        <v>8.66</v>
      </c>
      <c r="H51" t="s">
        <v>2</v>
      </c>
      <c r="I51" t="s">
        <v>3</v>
      </c>
    </row>
    <row r="52" spans="1:9" x14ac:dyDescent="0.25">
      <c r="A52" t="s">
        <v>7</v>
      </c>
      <c r="B52" t="s">
        <v>5</v>
      </c>
      <c r="C52">
        <v>6</v>
      </c>
      <c r="D52">
        <v>1</v>
      </c>
      <c r="E52" s="13">
        <v>41.58</v>
      </c>
      <c r="F52" s="13">
        <v>17.310000000000002</v>
      </c>
      <c r="G52" s="13">
        <v>12.025</v>
      </c>
      <c r="H52" t="s">
        <v>1</v>
      </c>
      <c r="I52" t="s">
        <v>3</v>
      </c>
    </row>
    <row r="53" spans="1:9" x14ac:dyDescent="0.25">
      <c r="A53" t="s">
        <v>7</v>
      </c>
      <c r="B53" t="s">
        <v>5</v>
      </c>
      <c r="C53">
        <v>6</v>
      </c>
      <c r="D53">
        <v>2</v>
      </c>
      <c r="E53" s="13">
        <v>39.82</v>
      </c>
      <c r="F53" s="13">
        <v>14.76</v>
      </c>
      <c r="G53" s="13">
        <v>10.145</v>
      </c>
      <c r="H53" t="s">
        <v>2</v>
      </c>
      <c r="I53" t="s">
        <v>3</v>
      </c>
    </row>
    <row r="54" spans="1:9" x14ac:dyDescent="0.25">
      <c r="A54" t="s">
        <v>7</v>
      </c>
      <c r="B54" t="s">
        <v>6</v>
      </c>
      <c r="C54">
        <v>6</v>
      </c>
      <c r="D54">
        <v>1</v>
      </c>
      <c r="E54" s="13">
        <v>45.9</v>
      </c>
      <c r="F54" s="13">
        <v>11.555</v>
      </c>
      <c r="G54" s="13">
        <v>9.495000000000001</v>
      </c>
      <c r="H54" t="s">
        <v>1</v>
      </c>
      <c r="I54" t="s">
        <v>4</v>
      </c>
    </row>
    <row r="55" spans="1:9" x14ac:dyDescent="0.25">
      <c r="A55" t="s">
        <v>7</v>
      </c>
      <c r="B55" t="s">
        <v>6</v>
      </c>
      <c r="C55">
        <v>6</v>
      </c>
      <c r="D55">
        <v>2</v>
      </c>
      <c r="E55" s="13">
        <v>51.134999999999998</v>
      </c>
      <c r="F55" s="13">
        <v>15.855</v>
      </c>
      <c r="G55" s="13">
        <v>9.8550000000000004</v>
      </c>
      <c r="H55" t="s">
        <v>2</v>
      </c>
      <c r="I55" t="s">
        <v>4</v>
      </c>
    </row>
    <row r="56" spans="1:9" x14ac:dyDescent="0.25">
      <c r="A56" t="s">
        <v>7</v>
      </c>
      <c r="B56" t="s">
        <v>5</v>
      </c>
      <c r="C56">
        <v>6</v>
      </c>
      <c r="D56">
        <v>1</v>
      </c>
      <c r="E56" s="13">
        <v>46.024999999999999</v>
      </c>
      <c r="F56" s="13">
        <v>13.904999999999999</v>
      </c>
      <c r="G56" s="13">
        <v>13.129999999999999</v>
      </c>
      <c r="H56" t="s">
        <v>1</v>
      </c>
      <c r="I56" t="s">
        <v>4</v>
      </c>
    </row>
    <row r="57" spans="1:9" x14ac:dyDescent="0.25">
      <c r="A57" t="s">
        <v>7</v>
      </c>
      <c r="B57" t="s">
        <v>5</v>
      </c>
      <c r="C57">
        <v>6</v>
      </c>
      <c r="D57">
        <v>2</v>
      </c>
      <c r="E57" s="13">
        <v>46.295000000000002</v>
      </c>
      <c r="F57" s="13">
        <v>14.45</v>
      </c>
      <c r="G57" s="13">
        <v>11.574999999999999</v>
      </c>
      <c r="H57" t="s">
        <v>2</v>
      </c>
      <c r="I57" t="s">
        <v>4</v>
      </c>
    </row>
    <row r="58" spans="1:9" x14ac:dyDescent="0.25">
      <c r="A58" t="s">
        <v>25</v>
      </c>
      <c r="B58" t="s">
        <v>6</v>
      </c>
      <c r="C58">
        <v>6</v>
      </c>
      <c r="D58">
        <v>3</v>
      </c>
      <c r="E58" s="13">
        <v>56.265000000000001</v>
      </c>
      <c r="F58" s="13">
        <v>20.725000000000001</v>
      </c>
      <c r="G58" s="13">
        <v>14.844999999999999</v>
      </c>
      <c r="H58" t="s">
        <v>1</v>
      </c>
      <c r="I58" t="s">
        <v>3</v>
      </c>
    </row>
    <row r="59" spans="1:9" x14ac:dyDescent="0.25">
      <c r="A59" t="s">
        <v>25</v>
      </c>
      <c r="B59" t="s">
        <v>6</v>
      </c>
      <c r="C59">
        <v>6</v>
      </c>
      <c r="D59">
        <v>4</v>
      </c>
      <c r="E59" s="13">
        <v>50.2</v>
      </c>
      <c r="F59" s="13">
        <v>19.079999999999998</v>
      </c>
      <c r="G59" s="13">
        <v>10.655000000000001</v>
      </c>
      <c r="H59" t="s">
        <v>2</v>
      </c>
      <c r="I59" t="s">
        <v>3</v>
      </c>
    </row>
    <row r="60" spans="1:9" x14ac:dyDescent="0.25">
      <c r="A60" t="s">
        <v>25</v>
      </c>
      <c r="B60" t="s">
        <v>5</v>
      </c>
      <c r="C60">
        <v>6</v>
      </c>
      <c r="D60">
        <v>3</v>
      </c>
      <c r="E60" s="13">
        <v>51.42</v>
      </c>
      <c r="F60" s="13">
        <v>20.425000000000001</v>
      </c>
      <c r="G60" s="13">
        <v>11.405000000000001</v>
      </c>
      <c r="H60" t="s">
        <v>1</v>
      </c>
      <c r="I60" t="s">
        <v>3</v>
      </c>
    </row>
    <row r="61" spans="1:9" x14ac:dyDescent="0.25">
      <c r="A61" t="s">
        <v>25</v>
      </c>
      <c r="B61" t="s">
        <v>5</v>
      </c>
      <c r="C61">
        <v>6</v>
      </c>
      <c r="D61">
        <v>4</v>
      </c>
      <c r="E61" s="13">
        <v>46.984999999999999</v>
      </c>
      <c r="F61" s="13">
        <v>16.39</v>
      </c>
      <c r="G61" s="13">
        <v>11.100000000000001</v>
      </c>
      <c r="H61" t="s">
        <v>2</v>
      </c>
      <c r="I61" t="s">
        <v>3</v>
      </c>
    </row>
    <row r="62" spans="1:9" x14ac:dyDescent="0.25">
      <c r="A62" t="s">
        <v>25</v>
      </c>
      <c r="B62" t="s">
        <v>6</v>
      </c>
      <c r="C62">
        <v>6</v>
      </c>
      <c r="D62">
        <v>3</v>
      </c>
      <c r="E62" s="13">
        <v>60.19</v>
      </c>
      <c r="F62" s="13">
        <v>15.7</v>
      </c>
      <c r="G62" s="13">
        <v>9.14</v>
      </c>
      <c r="H62" t="s">
        <v>1</v>
      </c>
      <c r="I62" t="s">
        <v>4</v>
      </c>
    </row>
    <row r="63" spans="1:9" x14ac:dyDescent="0.25">
      <c r="A63" t="s">
        <v>25</v>
      </c>
      <c r="B63" t="s">
        <v>6</v>
      </c>
      <c r="C63">
        <v>6</v>
      </c>
      <c r="D63">
        <v>4</v>
      </c>
      <c r="E63" s="13">
        <v>53.17</v>
      </c>
      <c r="F63" s="13">
        <v>17.534999999999997</v>
      </c>
      <c r="G63" s="13">
        <v>9.7650000000000006</v>
      </c>
      <c r="H63" t="s">
        <v>2</v>
      </c>
      <c r="I63" t="s">
        <v>4</v>
      </c>
    </row>
    <row r="64" spans="1:9" x14ac:dyDescent="0.25">
      <c r="A64" t="s">
        <v>25</v>
      </c>
      <c r="B64" t="s">
        <v>5</v>
      </c>
      <c r="C64">
        <v>6</v>
      </c>
      <c r="D64">
        <v>3</v>
      </c>
      <c r="E64" s="13">
        <v>48.055</v>
      </c>
      <c r="F64" s="13">
        <v>20.195</v>
      </c>
      <c r="G64" s="13">
        <v>11.725</v>
      </c>
      <c r="H64" t="s">
        <v>1</v>
      </c>
      <c r="I64" t="s">
        <v>4</v>
      </c>
    </row>
    <row r="65" spans="1:9" x14ac:dyDescent="0.25">
      <c r="A65" t="s">
        <v>25</v>
      </c>
      <c r="B65" t="s">
        <v>5</v>
      </c>
      <c r="C65">
        <v>6</v>
      </c>
      <c r="D65">
        <v>4</v>
      </c>
      <c r="E65" s="13">
        <v>46.72</v>
      </c>
      <c r="F65" s="13">
        <v>22.325000000000003</v>
      </c>
      <c r="G65" s="13">
        <v>13.219999999999999</v>
      </c>
      <c r="H65" t="s">
        <v>2</v>
      </c>
      <c r="I65" t="s">
        <v>4</v>
      </c>
    </row>
    <row r="66" spans="1:9" x14ac:dyDescent="0.25">
      <c r="A66" t="s">
        <v>14</v>
      </c>
      <c r="B66" t="s">
        <v>6</v>
      </c>
      <c r="C66">
        <v>6</v>
      </c>
      <c r="D66">
        <v>5</v>
      </c>
      <c r="E66" s="13">
        <v>51.763333333333328</v>
      </c>
      <c r="F66" s="13">
        <v>15.006666666666666</v>
      </c>
      <c r="G66" s="13">
        <v>7.9766666666666666</v>
      </c>
      <c r="H66" t="s">
        <v>1</v>
      </c>
      <c r="I66" t="s">
        <v>3</v>
      </c>
    </row>
    <row r="67" spans="1:9" x14ac:dyDescent="0.25">
      <c r="A67" t="s">
        <v>14</v>
      </c>
      <c r="B67" t="s">
        <v>6</v>
      </c>
      <c r="C67">
        <v>6</v>
      </c>
      <c r="D67">
        <v>6</v>
      </c>
      <c r="E67" s="13">
        <v>49.6</v>
      </c>
      <c r="F67" s="13">
        <v>14.723333333333334</v>
      </c>
      <c r="G67" s="13">
        <v>7.2833333333333323</v>
      </c>
      <c r="H67" t="s">
        <v>2</v>
      </c>
      <c r="I67" t="s">
        <v>3</v>
      </c>
    </row>
    <row r="68" spans="1:9" x14ac:dyDescent="0.25">
      <c r="A68" t="s">
        <v>14</v>
      </c>
      <c r="B68" t="s">
        <v>5</v>
      </c>
      <c r="C68">
        <v>6</v>
      </c>
      <c r="D68">
        <v>5</v>
      </c>
      <c r="E68" s="13">
        <v>51.376666666666665</v>
      </c>
      <c r="F68" s="13">
        <v>13.663333333333334</v>
      </c>
      <c r="G68" s="13">
        <v>5.8366666666666669</v>
      </c>
      <c r="H68" t="s">
        <v>1</v>
      </c>
      <c r="I68" t="s">
        <v>3</v>
      </c>
    </row>
    <row r="69" spans="1:9" x14ac:dyDescent="0.25">
      <c r="A69" t="s">
        <v>14</v>
      </c>
      <c r="B69" t="s">
        <v>5</v>
      </c>
      <c r="C69">
        <v>6</v>
      </c>
      <c r="D69">
        <v>6</v>
      </c>
      <c r="E69" s="13">
        <v>46.696666666666658</v>
      </c>
      <c r="F69" s="13">
        <v>13.82</v>
      </c>
      <c r="G69" s="13">
        <v>7.0933333333333337</v>
      </c>
      <c r="H69" t="s">
        <v>2</v>
      </c>
      <c r="I69" t="s">
        <v>3</v>
      </c>
    </row>
    <row r="70" spans="1:9" x14ac:dyDescent="0.25">
      <c r="A70" t="s">
        <v>14</v>
      </c>
      <c r="B70" t="s">
        <v>6</v>
      </c>
      <c r="C70">
        <v>6</v>
      </c>
      <c r="D70">
        <v>5</v>
      </c>
      <c r="E70" s="13">
        <v>51.316666666666663</v>
      </c>
      <c r="F70" s="13">
        <v>13.443333333333333</v>
      </c>
      <c r="G70" s="13">
        <v>6.73</v>
      </c>
      <c r="H70" t="s">
        <v>1</v>
      </c>
      <c r="I70" t="s">
        <v>4</v>
      </c>
    </row>
    <row r="71" spans="1:9" x14ac:dyDescent="0.25">
      <c r="A71" t="s">
        <v>14</v>
      </c>
      <c r="B71" t="s">
        <v>6</v>
      </c>
      <c r="C71">
        <v>6</v>
      </c>
      <c r="D71">
        <v>6</v>
      </c>
      <c r="E71" s="13">
        <v>52.946666666666665</v>
      </c>
      <c r="F71" s="13">
        <v>13.553333333333335</v>
      </c>
      <c r="G71" s="13">
        <v>7.0233333333333334</v>
      </c>
      <c r="H71" t="s">
        <v>2</v>
      </c>
      <c r="I71" t="s">
        <v>4</v>
      </c>
    </row>
    <row r="72" spans="1:9" x14ac:dyDescent="0.25">
      <c r="A72" t="s">
        <v>14</v>
      </c>
      <c r="B72" t="s">
        <v>5</v>
      </c>
      <c r="C72">
        <v>6</v>
      </c>
      <c r="D72">
        <v>5</v>
      </c>
      <c r="E72" s="13">
        <v>52.983333333333327</v>
      </c>
      <c r="F72" s="13">
        <v>8.9466666666666672</v>
      </c>
      <c r="G72" s="13">
        <v>7.7333333333333334</v>
      </c>
      <c r="H72" t="s">
        <v>1</v>
      </c>
      <c r="I72" t="s">
        <v>4</v>
      </c>
    </row>
    <row r="73" spans="1:9" x14ac:dyDescent="0.25">
      <c r="A73" t="s">
        <v>14</v>
      </c>
      <c r="B73" t="s">
        <v>5</v>
      </c>
      <c r="C73">
        <v>6</v>
      </c>
      <c r="D73">
        <v>6</v>
      </c>
      <c r="E73" s="13">
        <v>45.96</v>
      </c>
      <c r="F73" s="13">
        <v>9.9033333333333342</v>
      </c>
      <c r="G73" s="13">
        <v>7.836666666666666</v>
      </c>
      <c r="H73" t="s">
        <v>2</v>
      </c>
      <c r="I73" t="s">
        <v>4</v>
      </c>
    </row>
    <row r="74" spans="1:9" x14ac:dyDescent="0.25">
      <c r="A74" t="s">
        <v>7</v>
      </c>
      <c r="B74" t="s">
        <v>6</v>
      </c>
      <c r="C74">
        <v>9</v>
      </c>
      <c r="D74">
        <v>1</v>
      </c>
      <c r="E74" s="13">
        <v>48.85</v>
      </c>
      <c r="F74" s="13">
        <v>10.733333333333334</v>
      </c>
      <c r="G74" s="13">
        <v>8.2266666666666666</v>
      </c>
      <c r="H74" t="s">
        <v>1</v>
      </c>
      <c r="I74" t="s">
        <v>3</v>
      </c>
    </row>
    <row r="75" spans="1:9" x14ac:dyDescent="0.25">
      <c r="A75" t="s">
        <v>7</v>
      </c>
      <c r="B75" t="s">
        <v>6</v>
      </c>
      <c r="C75">
        <v>9</v>
      </c>
      <c r="D75">
        <v>2</v>
      </c>
      <c r="E75" s="13">
        <v>48</v>
      </c>
      <c r="F75" s="13">
        <v>12.526666666666666</v>
      </c>
      <c r="G75" s="13">
        <v>6.7600000000000007</v>
      </c>
      <c r="H75" t="s">
        <v>2</v>
      </c>
      <c r="I75" t="s">
        <v>3</v>
      </c>
    </row>
    <row r="76" spans="1:9" x14ac:dyDescent="0.25">
      <c r="A76" t="s">
        <v>7</v>
      </c>
      <c r="B76" t="s">
        <v>5</v>
      </c>
      <c r="C76">
        <v>9</v>
      </c>
      <c r="D76">
        <v>1</v>
      </c>
      <c r="E76" s="13">
        <v>44.636666666666663</v>
      </c>
      <c r="F76" s="13">
        <v>7.79</v>
      </c>
      <c r="G76" s="13">
        <v>9.7966666666666669</v>
      </c>
      <c r="H76" t="s">
        <v>1</v>
      </c>
      <c r="I76" t="s">
        <v>3</v>
      </c>
    </row>
    <row r="77" spans="1:9" x14ac:dyDescent="0.25">
      <c r="A77" t="s">
        <v>7</v>
      </c>
      <c r="B77" t="s">
        <v>5</v>
      </c>
      <c r="C77">
        <v>9</v>
      </c>
      <c r="D77">
        <v>2</v>
      </c>
      <c r="E77" s="13">
        <v>47.713333333333331</v>
      </c>
      <c r="F77" s="13">
        <v>9.56</v>
      </c>
      <c r="G77" s="13">
        <v>6.8</v>
      </c>
      <c r="H77" t="s">
        <v>2</v>
      </c>
      <c r="I77" t="s">
        <v>3</v>
      </c>
    </row>
    <row r="78" spans="1:9" x14ac:dyDescent="0.25">
      <c r="A78" t="s">
        <v>7</v>
      </c>
      <c r="B78" t="s">
        <v>6</v>
      </c>
      <c r="C78">
        <v>9</v>
      </c>
      <c r="D78">
        <v>1</v>
      </c>
      <c r="E78" s="13">
        <v>50.476666666666667</v>
      </c>
      <c r="F78" s="13">
        <v>6.7433333333333332</v>
      </c>
      <c r="G78" s="13">
        <v>7.4433333333333342</v>
      </c>
      <c r="H78" t="s">
        <v>1</v>
      </c>
      <c r="I78" t="s">
        <v>4</v>
      </c>
    </row>
    <row r="79" spans="1:9" x14ac:dyDescent="0.25">
      <c r="A79" t="s">
        <v>7</v>
      </c>
      <c r="B79" t="s">
        <v>6</v>
      </c>
      <c r="C79">
        <v>9</v>
      </c>
      <c r="D79">
        <v>2</v>
      </c>
      <c r="E79" s="13">
        <v>51.456666666666671</v>
      </c>
      <c r="F79" s="13">
        <v>7.84</v>
      </c>
      <c r="G79" s="13">
        <v>6.5166666666666666</v>
      </c>
      <c r="H79" t="s">
        <v>2</v>
      </c>
      <c r="I79" t="s">
        <v>4</v>
      </c>
    </row>
    <row r="80" spans="1:9" x14ac:dyDescent="0.25">
      <c r="A80" t="s">
        <v>7</v>
      </c>
      <c r="B80" t="s">
        <v>5</v>
      </c>
      <c r="C80">
        <v>9</v>
      </c>
      <c r="D80">
        <v>1</v>
      </c>
      <c r="E80" s="13">
        <v>47.54</v>
      </c>
      <c r="F80" s="13">
        <v>8.1366666666666667</v>
      </c>
      <c r="G80" s="13">
        <v>7.6433333333333335</v>
      </c>
      <c r="H80" t="s">
        <v>1</v>
      </c>
      <c r="I80" t="s">
        <v>4</v>
      </c>
    </row>
    <row r="81" spans="1:9" x14ac:dyDescent="0.25">
      <c r="A81" t="s">
        <v>7</v>
      </c>
      <c r="B81" t="s">
        <v>5</v>
      </c>
      <c r="C81">
        <v>9</v>
      </c>
      <c r="D81">
        <v>2</v>
      </c>
      <c r="E81" s="13">
        <v>46.576666666666675</v>
      </c>
      <c r="F81" s="13">
        <v>7.2600000000000007</v>
      </c>
      <c r="G81" s="13">
        <v>9.0833333333333339</v>
      </c>
      <c r="H81" t="s">
        <v>2</v>
      </c>
      <c r="I81" t="s">
        <v>4</v>
      </c>
    </row>
    <row r="82" spans="1:9" x14ac:dyDescent="0.25">
      <c r="A82" t="s">
        <v>25</v>
      </c>
      <c r="B82" t="s">
        <v>6</v>
      </c>
      <c r="C82">
        <v>9</v>
      </c>
      <c r="D82">
        <v>3</v>
      </c>
      <c r="E82" s="13">
        <v>53.506666666666661</v>
      </c>
      <c r="F82" s="13">
        <v>16.336666666666666</v>
      </c>
      <c r="G82" s="13">
        <v>10.006666666666666</v>
      </c>
      <c r="H82" t="s">
        <v>1</v>
      </c>
      <c r="I82" t="s">
        <v>3</v>
      </c>
    </row>
    <row r="83" spans="1:9" x14ac:dyDescent="0.25">
      <c r="A83" t="s">
        <v>25</v>
      </c>
      <c r="B83" t="s">
        <v>6</v>
      </c>
      <c r="C83">
        <v>9</v>
      </c>
      <c r="D83">
        <v>4</v>
      </c>
      <c r="E83" s="13">
        <v>53.636666666666677</v>
      </c>
      <c r="F83" s="13">
        <v>19.326666666666664</v>
      </c>
      <c r="G83" s="13">
        <v>13.633333333333333</v>
      </c>
      <c r="H83" t="s">
        <v>2</v>
      </c>
      <c r="I83" t="s">
        <v>3</v>
      </c>
    </row>
    <row r="84" spans="1:9" x14ac:dyDescent="0.25">
      <c r="A84" t="s">
        <v>25</v>
      </c>
      <c r="B84" t="s">
        <v>5</v>
      </c>
      <c r="C84">
        <v>9</v>
      </c>
      <c r="D84">
        <v>3</v>
      </c>
      <c r="E84" s="13">
        <v>48.053333333333335</v>
      </c>
      <c r="F84" s="13">
        <v>20.563333333333333</v>
      </c>
      <c r="G84" s="13">
        <v>12.800000000000002</v>
      </c>
      <c r="H84" t="s">
        <v>1</v>
      </c>
      <c r="I84" t="s">
        <v>3</v>
      </c>
    </row>
    <row r="85" spans="1:9" x14ac:dyDescent="0.25">
      <c r="A85" t="s">
        <v>25</v>
      </c>
      <c r="B85" t="s">
        <v>5</v>
      </c>
      <c r="C85">
        <v>9</v>
      </c>
      <c r="D85">
        <v>4</v>
      </c>
      <c r="E85" s="13">
        <v>50.356666666666662</v>
      </c>
      <c r="F85" s="13">
        <v>20.603333333333335</v>
      </c>
      <c r="G85" s="13">
        <v>12.62</v>
      </c>
      <c r="H85" t="s">
        <v>2</v>
      </c>
      <c r="I85" t="s">
        <v>3</v>
      </c>
    </row>
    <row r="86" spans="1:9" x14ac:dyDescent="0.25">
      <c r="A86" t="s">
        <v>25</v>
      </c>
      <c r="B86" t="s">
        <v>6</v>
      </c>
      <c r="C86">
        <v>9</v>
      </c>
      <c r="D86">
        <v>3</v>
      </c>
      <c r="E86" s="13">
        <v>51.946666666666665</v>
      </c>
      <c r="F86" s="13">
        <v>15.076666666666668</v>
      </c>
      <c r="G86" s="13">
        <v>9.3166666666666647</v>
      </c>
      <c r="H86" t="s">
        <v>1</v>
      </c>
      <c r="I86" t="s">
        <v>4</v>
      </c>
    </row>
    <row r="87" spans="1:9" x14ac:dyDescent="0.25">
      <c r="A87" t="s">
        <v>25</v>
      </c>
      <c r="B87" t="s">
        <v>6</v>
      </c>
      <c r="C87">
        <v>9</v>
      </c>
      <c r="D87">
        <v>4</v>
      </c>
      <c r="E87" s="13">
        <v>54.926666666666669</v>
      </c>
      <c r="F87" s="13">
        <v>12.660000000000002</v>
      </c>
      <c r="G87" s="13">
        <v>6.68</v>
      </c>
      <c r="H87" t="s">
        <v>2</v>
      </c>
      <c r="I87" t="s">
        <v>4</v>
      </c>
    </row>
    <row r="88" spans="1:9" x14ac:dyDescent="0.25">
      <c r="A88" t="s">
        <v>25</v>
      </c>
      <c r="B88" t="s">
        <v>5</v>
      </c>
      <c r="C88">
        <v>9</v>
      </c>
      <c r="D88">
        <v>3</v>
      </c>
      <c r="E88" s="13">
        <v>54.5</v>
      </c>
      <c r="F88" s="13">
        <v>17.220000000000002</v>
      </c>
      <c r="G88" s="13">
        <v>9.2000000000000011</v>
      </c>
      <c r="H88" t="s">
        <v>1</v>
      </c>
      <c r="I88" t="s">
        <v>4</v>
      </c>
    </row>
    <row r="89" spans="1:9" x14ac:dyDescent="0.25">
      <c r="A89" t="s">
        <v>25</v>
      </c>
      <c r="B89" t="s">
        <v>5</v>
      </c>
      <c r="C89">
        <v>9</v>
      </c>
      <c r="D89">
        <v>4</v>
      </c>
      <c r="E89" s="13">
        <v>46.393333333333338</v>
      </c>
      <c r="F89" s="13">
        <v>18.393333333333334</v>
      </c>
      <c r="G89" s="13">
        <v>10.946666666666665</v>
      </c>
      <c r="H89" t="s">
        <v>2</v>
      </c>
      <c r="I89" t="s">
        <v>4</v>
      </c>
    </row>
    <row r="90" spans="1:9" x14ac:dyDescent="0.25">
      <c r="A90" t="s">
        <v>14</v>
      </c>
      <c r="B90" t="s">
        <v>6</v>
      </c>
      <c r="C90">
        <v>9</v>
      </c>
      <c r="D90">
        <v>5</v>
      </c>
      <c r="E90" s="13">
        <v>47.53</v>
      </c>
      <c r="F90" s="13">
        <v>16.223333333333333</v>
      </c>
      <c r="G90" s="13">
        <v>9.74</v>
      </c>
      <c r="H90" t="s">
        <v>1</v>
      </c>
      <c r="I90" t="s">
        <v>3</v>
      </c>
    </row>
    <row r="91" spans="1:9" x14ac:dyDescent="0.25">
      <c r="A91" t="s">
        <v>14</v>
      </c>
      <c r="B91" t="s">
        <v>6</v>
      </c>
      <c r="C91">
        <v>9</v>
      </c>
      <c r="D91">
        <v>6</v>
      </c>
      <c r="E91" s="13">
        <v>44.363333333333337</v>
      </c>
      <c r="F91" s="13">
        <v>17.056666666666668</v>
      </c>
      <c r="G91" s="13">
        <v>10.263333333333334</v>
      </c>
      <c r="H91" t="s">
        <v>2</v>
      </c>
      <c r="I91" t="s">
        <v>3</v>
      </c>
    </row>
    <row r="92" spans="1:9" x14ac:dyDescent="0.25">
      <c r="A92" t="s">
        <v>14</v>
      </c>
      <c r="B92" t="s">
        <v>5</v>
      </c>
      <c r="C92">
        <v>9</v>
      </c>
      <c r="D92">
        <v>5</v>
      </c>
      <c r="E92" s="13">
        <v>45.766666666666673</v>
      </c>
      <c r="F92" s="13">
        <v>15.123333333333335</v>
      </c>
      <c r="G92" s="13">
        <v>7.1499999999999995</v>
      </c>
      <c r="H92" t="s">
        <v>1</v>
      </c>
      <c r="I92" t="s">
        <v>3</v>
      </c>
    </row>
    <row r="93" spans="1:9" x14ac:dyDescent="0.25">
      <c r="A93" t="s">
        <v>14</v>
      </c>
      <c r="B93" t="s">
        <v>5</v>
      </c>
      <c r="C93">
        <v>9</v>
      </c>
      <c r="D93">
        <v>6</v>
      </c>
      <c r="E93" s="13">
        <v>45.543333333333329</v>
      </c>
      <c r="F93" s="13">
        <v>14.62</v>
      </c>
      <c r="G93" s="13">
        <v>8.7666666666666675</v>
      </c>
      <c r="H93" t="s">
        <v>2</v>
      </c>
      <c r="I93" t="s">
        <v>3</v>
      </c>
    </row>
    <row r="94" spans="1:9" x14ac:dyDescent="0.25">
      <c r="A94" t="s">
        <v>14</v>
      </c>
      <c r="B94" t="s">
        <v>6</v>
      </c>
      <c r="C94">
        <v>9</v>
      </c>
      <c r="D94">
        <v>5</v>
      </c>
      <c r="E94" s="13">
        <v>49.903333333333336</v>
      </c>
      <c r="F94" s="13">
        <v>12.946666666666665</v>
      </c>
      <c r="G94" s="13">
        <v>9.7333333333333325</v>
      </c>
      <c r="H94" t="s">
        <v>1</v>
      </c>
      <c r="I94" t="s">
        <v>4</v>
      </c>
    </row>
    <row r="95" spans="1:9" x14ac:dyDescent="0.25">
      <c r="A95" t="s">
        <v>14</v>
      </c>
      <c r="B95" t="s">
        <v>6</v>
      </c>
      <c r="C95">
        <v>9</v>
      </c>
      <c r="D95">
        <v>6</v>
      </c>
      <c r="E95" s="13">
        <v>49.25</v>
      </c>
      <c r="F95" s="13">
        <v>14.86</v>
      </c>
      <c r="G95" s="13">
        <v>10.069999999999999</v>
      </c>
      <c r="H95" t="s">
        <v>2</v>
      </c>
      <c r="I95" t="s">
        <v>4</v>
      </c>
    </row>
    <row r="96" spans="1:9" x14ac:dyDescent="0.25">
      <c r="A96" t="s">
        <v>14</v>
      </c>
      <c r="B96" t="s">
        <v>5</v>
      </c>
      <c r="C96">
        <v>9</v>
      </c>
      <c r="D96">
        <v>5</v>
      </c>
      <c r="E96" s="13">
        <v>51.866666666666674</v>
      </c>
      <c r="F96" s="13">
        <v>6.4899999999999993</v>
      </c>
      <c r="G96" s="13">
        <v>6.3500000000000005</v>
      </c>
      <c r="H96" t="s">
        <v>1</v>
      </c>
      <c r="I96" t="s">
        <v>4</v>
      </c>
    </row>
    <row r="97" spans="1:9" x14ac:dyDescent="0.25">
      <c r="A97" t="s">
        <v>14</v>
      </c>
      <c r="B97" t="s">
        <v>5</v>
      </c>
      <c r="C97">
        <v>9</v>
      </c>
      <c r="D97">
        <v>6</v>
      </c>
      <c r="E97" s="13">
        <v>50.73</v>
      </c>
      <c r="F97" s="13">
        <v>6.086666666666666</v>
      </c>
      <c r="G97" s="13">
        <v>8.4366666666666656</v>
      </c>
      <c r="H97" t="s">
        <v>2</v>
      </c>
      <c r="I97" t="s">
        <v>4</v>
      </c>
    </row>
    <row r="98" spans="1:9" x14ac:dyDescent="0.25">
      <c r="A98" t="s">
        <v>7</v>
      </c>
      <c r="B98" t="s">
        <v>6</v>
      </c>
      <c r="C98">
        <v>12</v>
      </c>
      <c r="D98">
        <v>1</v>
      </c>
      <c r="E98" s="13">
        <v>49.933333333333337</v>
      </c>
      <c r="F98" s="13">
        <v>10.130000000000001</v>
      </c>
      <c r="G98" s="13">
        <v>6.6133333333333342</v>
      </c>
      <c r="H98" t="s">
        <v>1</v>
      </c>
      <c r="I98" t="s">
        <v>3</v>
      </c>
    </row>
    <row r="99" spans="1:9" x14ac:dyDescent="0.25">
      <c r="A99" t="s">
        <v>7</v>
      </c>
      <c r="B99" t="s">
        <v>6</v>
      </c>
      <c r="C99">
        <v>12</v>
      </c>
      <c r="D99">
        <v>2</v>
      </c>
      <c r="E99" s="13">
        <v>49.083333333333336</v>
      </c>
      <c r="F99" s="13">
        <v>11.913333333333334</v>
      </c>
      <c r="G99" s="13">
        <v>6.54</v>
      </c>
      <c r="H99" t="s">
        <v>2</v>
      </c>
      <c r="I99" t="s">
        <v>3</v>
      </c>
    </row>
    <row r="100" spans="1:9" x14ac:dyDescent="0.25">
      <c r="A100" t="s">
        <v>7</v>
      </c>
      <c r="B100" t="s">
        <v>5</v>
      </c>
      <c r="C100">
        <v>12</v>
      </c>
      <c r="D100">
        <v>1</v>
      </c>
      <c r="E100" s="13">
        <v>49.589999999999996</v>
      </c>
      <c r="F100" s="13">
        <v>7.3466666666666667</v>
      </c>
      <c r="G100" s="13">
        <v>7.0666666666666664</v>
      </c>
      <c r="H100" t="s">
        <v>1</v>
      </c>
      <c r="I100" t="s">
        <v>3</v>
      </c>
    </row>
    <row r="101" spans="1:9" x14ac:dyDescent="0.25">
      <c r="A101" t="s">
        <v>7</v>
      </c>
      <c r="B101" t="s">
        <v>5</v>
      </c>
      <c r="C101">
        <v>12</v>
      </c>
      <c r="D101">
        <v>2</v>
      </c>
      <c r="E101" s="13">
        <v>49.043333333333329</v>
      </c>
      <c r="F101" s="13">
        <v>9.1833333333333336</v>
      </c>
      <c r="G101" s="13">
        <v>6.7399999999999993</v>
      </c>
      <c r="H101" t="s">
        <v>2</v>
      </c>
      <c r="I101" t="s">
        <v>3</v>
      </c>
    </row>
    <row r="102" spans="1:9" x14ac:dyDescent="0.25">
      <c r="A102" t="s">
        <v>7</v>
      </c>
      <c r="B102" t="s">
        <v>6</v>
      </c>
      <c r="C102">
        <v>12</v>
      </c>
      <c r="D102">
        <v>1</v>
      </c>
      <c r="E102" s="13">
        <v>53.31666666666667</v>
      </c>
      <c r="F102" s="13">
        <v>8.3233333333333324</v>
      </c>
      <c r="G102" s="13">
        <v>6.7700000000000005</v>
      </c>
      <c r="H102" t="s">
        <v>1</v>
      </c>
      <c r="I102" t="s">
        <v>4</v>
      </c>
    </row>
    <row r="103" spans="1:9" x14ac:dyDescent="0.25">
      <c r="A103" t="s">
        <v>7</v>
      </c>
      <c r="B103" t="s">
        <v>6</v>
      </c>
      <c r="C103">
        <v>12</v>
      </c>
      <c r="D103">
        <v>2</v>
      </c>
      <c r="E103" s="13">
        <v>51.81</v>
      </c>
      <c r="F103" s="13">
        <v>7.373333333333334</v>
      </c>
      <c r="G103" s="13">
        <v>6.1999999999999993</v>
      </c>
      <c r="H103" t="s">
        <v>2</v>
      </c>
      <c r="I103" t="s">
        <v>4</v>
      </c>
    </row>
    <row r="104" spans="1:9" x14ac:dyDescent="0.25">
      <c r="A104" t="s">
        <v>7</v>
      </c>
      <c r="B104" t="s">
        <v>5</v>
      </c>
      <c r="C104">
        <v>12</v>
      </c>
      <c r="D104">
        <v>1</v>
      </c>
      <c r="E104" s="13">
        <v>48.446666666666665</v>
      </c>
      <c r="F104" s="13">
        <v>7.7399999999999993</v>
      </c>
      <c r="G104" s="13">
        <v>7.583333333333333</v>
      </c>
      <c r="H104" t="s">
        <v>1</v>
      </c>
      <c r="I104" t="s">
        <v>4</v>
      </c>
    </row>
    <row r="105" spans="1:9" x14ac:dyDescent="0.25">
      <c r="A105" t="s">
        <v>7</v>
      </c>
      <c r="B105" t="s">
        <v>5</v>
      </c>
      <c r="C105">
        <v>12</v>
      </c>
      <c r="D105">
        <v>2</v>
      </c>
      <c r="E105" s="13">
        <v>50.393333333333338</v>
      </c>
      <c r="F105" s="13">
        <v>7.956666666666667</v>
      </c>
      <c r="G105" s="13">
        <v>7.41</v>
      </c>
      <c r="H105" t="s">
        <v>2</v>
      </c>
      <c r="I105" t="s">
        <v>4</v>
      </c>
    </row>
    <row r="106" spans="1:9" x14ac:dyDescent="0.25">
      <c r="A106" t="s">
        <v>2</v>
      </c>
      <c r="B106" t="s">
        <v>6</v>
      </c>
      <c r="C106">
        <v>12</v>
      </c>
      <c r="D106">
        <v>3</v>
      </c>
      <c r="E106" s="13">
        <v>57.830000000000005</v>
      </c>
      <c r="F106" s="13">
        <v>13.3866666666667</v>
      </c>
      <c r="G106" s="13">
        <v>9.5299999999999994</v>
      </c>
      <c r="H106" t="s">
        <v>1</v>
      </c>
      <c r="I106" t="s">
        <v>3</v>
      </c>
    </row>
    <row r="107" spans="1:9" x14ac:dyDescent="0.25">
      <c r="A107" t="s">
        <v>2</v>
      </c>
      <c r="B107" t="s">
        <v>6</v>
      </c>
      <c r="C107">
        <v>12</v>
      </c>
      <c r="D107">
        <v>4</v>
      </c>
      <c r="E107" s="13">
        <v>57.699999999999996</v>
      </c>
      <c r="F107" s="13">
        <v>11.49</v>
      </c>
      <c r="G107" s="13">
        <v>7.8133333333333335</v>
      </c>
      <c r="H107" t="s">
        <v>2</v>
      </c>
      <c r="I107" t="s">
        <v>3</v>
      </c>
    </row>
    <row r="108" spans="1:9" x14ac:dyDescent="0.25">
      <c r="A108" t="s">
        <v>2</v>
      </c>
      <c r="B108" t="s">
        <v>5</v>
      </c>
      <c r="C108">
        <v>12</v>
      </c>
      <c r="D108">
        <v>3</v>
      </c>
      <c r="E108" s="13">
        <v>54.81</v>
      </c>
      <c r="F108" s="13">
        <v>11.893333333333333</v>
      </c>
      <c r="G108" s="13">
        <v>8.7433333333333341</v>
      </c>
      <c r="H108" t="s">
        <v>1</v>
      </c>
      <c r="I108" t="s">
        <v>3</v>
      </c>
    </row>
    <row r="109" spans="1:9" x14ac:dyDescent="0.25">
      <c r="A109" t="s">
        <v>2</v>
      </c>
      <c r="B109" t="s">
        <v>5</v>
      </c>
      <c r="C109">
        <v>12</v>
      </c>
      <c r="D109">
        <v>4</v>
      </c>
      <c r="E109" s="13">
        <v>53.393333333333338</v>
      </c>
      <c r="F109" s="13">
        <v>14.356666666666667</v>
      </c>
      <c r="G109" s="13">
        <v>8.61</v>
      </c>
      <c r="H109" t="s">
        <v>2</v>
      </c>
      <c r="I109" t="s">
        <v>3</v>
      </c>
    </row>
    <row r="110" spans="1:9" x14ac:dyDescent="0.25">
      <c r="A110" t="s">
        <v>2</v>
      </c>
      <c r="B110" t="s">
        <v>6</v>
      </c>
      <c r="C110">
        <v>12</v>
      </c>
      <c r="D110">
        <v>3</v>
      </c>
      <c r="E110" s="13">
        <v>56.006666666666668</v>
      </c>
      <c r="F110" s="13">
        <v>11.283333333333333</v>
      </c>
      <c r="G110" s="13">
        <v>7.6000000000000005</v>
      </c>
      <c r="H110" t="s">
        <v>1</v>
      </c>
      <c r="I110" t="s">
        <v>4</v>
      </c>
    </row>
    <row r="111" spans="1:9" x14ac:dyDescent="0.25">
      <c r="A111" t="s">
        <v>2</v>
      </c>
      <c r="B111" t="s">
        <v>6</v>
      </c>
      <c r="C111">
        <v>12</v>
      </c>
      <c r="D111">
        <v>4</v>
      </c>
      <c r="E111" s="13">
        <v>55.78</v>
      </c>
      <c r="F111" s="13">
        <v>11.083333333333334</v>
      </c>
      <c r="G111" s="13">
        <v>5.6303333333333327</v>
      </c>
      <c r="H111" t="s">
        <v>2</v>
      </c>
      <c r="I111" t="s">
        <v>4</v>
      </c>
    </row>
    <row r="112" spans="1:9" x14ac:dyDescent="0.25">
      <c r="A112" t="s">
        <v>2</v>
      </c>
      <c r="B112" t="s">
        <v>5</v>
      </c>
      <c r="C112">
        <v>12</v>
      </c>
      <c r="D112">
        <v>3</v>
      </c>
      <c r="E112" s="13">
        <v>54.036666666666662</v>
      </c>
      <c r="F112" s="13">
        <v>6.8633333333333333</v>
      </c>
      <c r="G112" s="13">
        <v>6.1966666666666663</v>
      </c>
      <c r="H112" t="s">
        <v>1</v>
      </c>
      <c r="I112" t="s">
        <v>4</v>
      </c>
    </row>
    <row r="113" spans="1:9" x14ac:dyDescent="0.25">
      <c r="A113" t="s">
        <v>2</v>
      </c>
      <c r="B113" t="s">
        <v>5</v>
      </c>
      <c r="C113">
        <v>12</v>
      </c>
      <c r="D113">
        <v>4</v>
      </c>
      <c r="E113" s="13">
        <v>55.94</v>
      </c>
      <c r="F113" s="13">
        <v>9.2000000000000011</v>
      </c>
      <c r="G113" s="13">
        <v>6.55</v>
      </c>
      <c r="H113" t="s">
        <v>2</v>
      </c>
      <c r="I113" t="s">
        <v>4</v>
      </c>
    </row>
    <row r="114" spans="1:9" x14ac:dyDescent="0.25">
      <c r="A114" t="s">
        <v>14</v>
      </c>
      <c r="B114" t="s">
        <v>6</v>
      </c>
      <c r="C114">
        <v>12</v>
      </c>
      <c r="D114">
        <v>5</v>
      </c>
      <c r="E114" s="13">
        <v>49.19</v>
      </c>
      <c r="F114" s="13">
        <v>6.46</v>
      </c>
      <c r="G114" s="13">
        <v>7.3466666666666667</v>
      </c>
      <c r="H114" t="s">
        <v>1</v>
      </c>
      <c r="I114" t="s">
        <v>3</v>
      </c>
    </row>
    <row r="115" spans="1:9" x14ac:dyDescent="0.25">
      <c r="A115" t="s">
        <v>14</v>
      </c>
      <c r="B115" t="s">
        <v>6</v>
      </c>
      <c r="C115">
        <v>12</v>
      </c>
      <c r="D115">
        <v>6</v>
      </c>
      <c r="E115" s="13">
        <v>49.116666666666667</v>
      </c>
      <c r="F115" s="13">
        <v>7.1166666666666671</v>
      </c>
      <c r="G115" s="13">
        <v>6.7399999999999993</v>
      </c>
      <c r="H115" t="s">
        <v>2</v>
      </c>
      <c r="I115" t="s">
        <v>3</v>
      </c>
    </row>
    <row r="116" spans="1:9" x14ac:dyDescent="0.25">
      <c r="A116" t="s">
        <v>14</v>
      </c>
      <c r="B116" t="s">
        <v>5</v>
      </c>
      <c r="C116">
        <v>12</v>
      </c>
      <c r="D116">
        <v>5</v>
      </c>
      <c r="E116" s="13">
        <v>47.633333333333333</v>
      </c>
      <c r="F116" s="13">
        <v>9.5899999999999981</v>
      </c>
      <c r="G116" s="13">
        <v>7.1933333333333325</v>
      </c>
      <c r="H116" t="s">
        <v>1</v>
      </c>
      <c r="I116" t="s">
        <v>3</v>
      </c>
    </row>
    <row r="117" spans="1:9" x14ac:dyDescent="0.25">
      <c r="A117" t="s">
        <v>14</v>
      </c>
      <c r="B117" t="s">
        <v>5</v>
      </c>
      <c r="C117">
        <v>12</v>
      </c>
      <c r="D117">
        <v>6</v>
      </c>
      <c r="E117" s="13">
        <v>48.756666666666668</v>
      </c>
      <c r="F117" s="13">
        <v>7.5</v>
      </c>
      <c r="G117" s="13">
        <v>7.1033333333333326</v>
      </c>
      <c r="H117" t="s">
        <v>2</v>
      </c>
      <c r="I117" t="s">
        <v>3</v>
      </c>
    </row>
    <row r="118" spans="1:9" x14ac:dyDescent="0.25">
      <c r="A118" t="s">
        <v>14</v>
      </c>
      <c r="B118" t="s">
        <v>6</v>
      </c>
      <c r="C118">
        <v>12</v>
      </c>
      <c r="D118">
        <v>5</v>
      </c>
      <c r="E118" s="13">
        <v>48.233333333333327</v>
      </c>
      <c r="F118" s="13">
        <v>6.4933333333333332</v>
      </c>
      <c r="G118" s="13">
        <v>7.38</v>
      </c>
      <c r="H118" t="s">
        <v>1</v>
      </c>
      <c r="I118" t="s">
        <v>4</v>
      </c>
    </row>
    <row r="119" spans="1:9" x14ac:dyDescent="0.25">
      <c r="A119" t="s">
        <v>14</v>
      </c>
      <c r="B119" t="s">
        <v>6</v>
      </c>
      <c r="C119">
        <v>12</v>
      </c>
      <c r="D119">
        <v>6</v>
      </c>
      <c r="E119" s="13">
        <v>51.859999999999992</v>
      </c>
      <c r="F119" s="13">
        <v>6.080000000000001</v>
      </c>
      <c r="G119" s="13">
        <v>6.7033333333333331</v>
      </c>
      <c r="H119" t="s">
        <v>2</v>
      </c>
      <c r="I119" t="s">
        <v>4</v>
      </c>
    </row>
    <row r="120" spans="1:9" x14ac:dyDescent="0.25">
      <c r="A120" t="s">
        <v>14</v>
      </c>
      <c r="B120" t="s">
        <v>5</v>
      </c>
      <c r="C120">
        <v>12</v>
      </c>
      <c r="D120">
        <v>5</v>
      </c>
      <c r="E120" s="13">
        <v>50.610000000000007</v>
      </c>
      <c r="F120" s="13">
        <v>5.21</v>
      </c>
      <c r="G120" s="13">
        <v>7.5933333333333337</v>
      </c>
      <c r="H120" t="s">
        <v>1</v>
      </c>
      <c r="I120" t="s">
        <v>4</v>
      </c>
    </row>
    <row r="121" spans="1:9" x14ac:dyDescent="0.25">
      <c r="A121" t="s">
        <v>14</v>
      </c>
      <c r="B121" t="s">
        <v>5</v>
      </c>
      <c r="C121">
        <v>12</v>
      </c>
      <c r="D121">
        <v>6</v>
      </c>
      <c r="E121" s="13">
        <v>50.19</v>
      </c>
      <c r="F121" s="13">
        <v>6.1033333333333344</v>
      </c>
      <c r="G121" s="13">
        <v>9.2100000000000009</v>
      </c>
      <c r="H121" t="s">
        <v>2</v>
      </c>
      <c r="I121" t="s">
        <v>4</v>
      </c>
    </row>
  </sheetData>
  <autoFilter ref="A1:J1" xr:uid="{BE737EBC-9F60-4B9C-A129-2AF937BFD6AB}">
    <sortState xmlns:xlrd2="http://schemas.microsoft.com/office/spreadsheetml/2017/richdata2" ref="A2:I121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EADD-3342-4614-A274-B567FBFE0B19}">
  <dimension ref="A1:K104"/>
  <sheetViews>
    <sheetView workbookViewId="0">
      <selection activeCell="H2" sqref="H2:J6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33</v>
      </c>
      <c r="H1" t="s">
        <v>30</v>
      </c>
      <c r="I1" t="s">
        <v>31</v>
      </c>
      <c r="J1" t="s">
        <v>32</v>
      </c>
      <c r="K1" t="s">
        <v>9</v>
      </c>
    </row>
    <row r="2" spans="1:11" x14ac:dyDescent="0.25">
      <c r="A2">
        <v>61.19</v>
      </c>
      <c r="B2">
        <v>3.22</v>
      </c>
      <c r="C2">
        <v>3.15</v>
      </c>
      <c r="D2" t="s">
        <v>28</v>
      </c>
      <c r="E2" t="s">
        <v>6</v>
      </c>
      <c r="F2">
        <v>0</v>
      </c>
      <c r="G2">
        <v>1</v>
      </c>
      <c r="H2">
        <v>62.786666666666669</v>
      </c>
      <c r="I2">
        <v>3.4133333333333336</v>
      </c>
      <c r="J2">
        <v>4.13</v>
      </c>
      <c r="K2" t="s">
        <v>1</v>
      </c>
    </row>
    <row r="3" spans="1:11" x14ac:dyDescent="0.25">
      <c r="A3">
        <v>59.86</v>
      </c>
      <c r="B3">
        <v>3.91</v>
      </c>
      <c r="C3">
        <v>4.24</v>
      </c>
      <c r="D3" t="s">
        <v>28</v>
      </c>
      <c r="E3" t="s">
        <v>6</v>
      </c>
      <c r="F3">
        <v>0</v>
      </c>
      <c r="G3">
        <v>2</v>
      </c>
      <c r="H3">
        <v>61.376666666666665</v>
      </c>
      <c r="I3">
        <v>4.2733333333333334</v>
      </c>
      <c r="J3">
        <v>4.1566666666666672</v>
      </c>
      <c r="K3" t="s">
        <v>2</v>
      </c>
    </row>
    <row r="4" spans="1:11" x14ac:dyDescent="0.25">
      <c r="A4">
        <v>60.4</v>
      </c>
      <c r="B4">
        <v>3.09</v>
      </c>
      <c r="C4">
        <v>1.47</v>
      </c>
      <c r="D4" t="s">
        <v>29</v>
      </c>
      <c r="E4" t="s">
        <v>6</v>
      </c>
      <c r="F4">
        <v>0</v>
      </c>
      <c r="G4">
        <v>3</v>
      </c>
      <c r="H4">
        <v>60.286666666666662</v>
      </c>
      <c r="I4">
        <v>7.31</v>
      </c>
      <c r="J4">
        <v>5.3733333333333322</v>
      </c>
      <c r="K4" t="s">
        <v>1</v>
      </c>
    </row>
    <row r="5" spans="1:11" x14ac:dyDescent="0.25">
      <c r="A5">
        <v>63.41</v>
      </c>
      <c r="B5">
        <v>5.35</v>
      </c>
      <c r="C5">
        <v>6.12</v>
      </c>
      <c r="D5" t="s">
        <v>29</v>
      </c>
      <c r="E5" t="s">
        <v>6</v>
      </c>
      <c r="F5">
        <v>0</v>
      </c>
      <c r="G5">
        <v>4</v>
      </c>
      <c r="H5">
        <v>60.72</v>
      </c>
      <c r="I5">
        <v>5.126666666666666</v>
      </c>
      <c r="J5">
        <v>4.8</v>
      </c>
      <c r="K5" t="s">
        <v>2</v>
      </c>
    </row>
    <row r="6" spans="1:11" x14ac:dyDescent="0.25">
      <c r="A6">
        <v>50.05</v>
      </c>
      <c r="B6">
        <v>10.41</v>
      </c>
      <c r="C6">
        <v>4.6900000000000004</v>
      </c>
      <c r="D6" t="s">
        <v>26</v>
      </c>
      <c r="E6" t="s">
        <v>6</v>
      </c>
      <c r="F6">
        <v>0</v>
      </c>
      <c r="G6">
        <v>5</v>
      </c>
      <c r="H6">
        <v>51.98</v>
      </c>
      <c r="I6">
        <v>7.5166666666666657</v>
      </c>
      <c r="J6">
        <v>3.686666666666667</v>
      </c>
      <c r="K6" t="s">
        <v>1</v>
      </c>
    </row>
    <row r="7" spans="1:11" x14ac:dyDescent="0.25">
      <c r="A7">
        <v>54.49</v>
      </c>
      <c r="B7">
        <v>3.77</v>
      </c>
      <c r="C7">
        <v>1.1299999999999999</v>
      </c>
      <c r="D7" t="s">
        <v>26</v>
      </c>
      <c r="E7" t="s">
        <v>6</v>
      </c>
      <c r="F7">
        <v>0</v>
      </c>
      <c r="G7">
        <v>6</v>
      </c>
      <c r="H7">
        <v>53.610000000000007</v>
      </c>
      <c r="I7">
        <v>3.8066666666666666</v>
      </c>
      <c r="J7">
        <v>1.4000000000000001</v>
      </c>
      <c r="K7" t="s">
        <v>2</v>
      </c>
    </row>
    <row r="8" spans="1:11" x14ac:dyDescent="0.25">
      <c r="A8">
        <v>64.05</v>
      </c>
      <c r="B8">
        <v>3.4</v>
      </c>
      <c r="C8">
        <v>4.9800000000000004</v>
      </c>
      <c r="D8" t="s">
        <v>28</v>
      </c>
      <c r="E8" t="s">
        <v>6</v>
      </c>
      <c r="F8">
        <v>3</v>
      </c>
      <c r="G8">
        <v>1</v>
      </c>
      <c r="H8">
        <v>63.716666666666669</v>
      </c>
      <c r="I8">
        <v>3.9166666666666665</v>
      </c>
      <c r="J8">
        <v>4.7933333333333339</v>
      </c>
      <c r="K8" t="s">
        <v>1</v>
      </c>
    </row>
    <row r="9" spans="1:11" x14ac:dyDescent="0.25">
      <c r="A9">
        <v>56.8</v>
      </c>
      <c r="B9">
        <v>4.04</v>
      </c>
      <c r="C9">
        <v>3.16</v>
      </c>
      <c r="D9" t="s">
        <v>28</v>
      </c>
      <c r="E9" t="s">
        <v>6</v>
      </c>
      <c r="F9">
        <v>3</v>
      </c>
      <c r="G9">
        <v>2</v>
      </c>
      <c r="H9">
        <v>54.843333333333334</v>
      </c>
      <c r="I9">
        <v>4.2300000000000004</v>
      </c>
      <c r="J9">
        <v>3.7733333333333334</v>
      </c>
      <c r="K9" t="s">
        <v>2</v>
      </c>
    </row>
    <row r="10" spans="1:11" x14ac:dyDescent="0.25">
      <c r="A10">
        <v>58.96</v>
      </c>
      <c r="B10">
        <v>4.59</v>
      </c>
      <c r="C10">
        <v>3.81</v>
      </c>
      <c r="D10" t="s">
        <v>29</v>
      </c>
      <c r="E10" t="s">
        <v>6</v>
      </c>
      <c r="F10">
        <v>3</v>
      </c>
      <c r="G10">
        <v>3</v>
      </c>
      <c r="H10">
        <v>57.063333333333333</v>
      </c>
      <c r="I10">
        <v>5.6000000000000005</v>
      </c>
      <c r="J10">
        <v>5.1833333333333336</v>
      </c>
      <c r="K10" t="s">
        <v>1</v>
      </c>
    </row>
    <row r="11" spans="1:11" x14ac:dyDescent="0.25">
      <c r="A11">
        <v>56.26</v>
      </c>
      <c r="B11">
        <v>5.59</v>
      </c>
      <c r="C11">
        <v>5.58</v>
      </c>
      <c r="D11" t="s">
        <v>29</v>
      </c>
      <c r="E11" t="s">
        <v>6</v>
      </c>
      <c r="F11">
        <v>3</v>
      </c>
      <c r="G11">
        <v>4</v>
      </c>
      <c r="H11">
        <v>55.533333333333331</v>
      </c>
      <c r="I11">
        <v>5.7033333333333331</v>
      </c>
      <c r="J11">
        <v>5.8900000000000006</v>
      </c>
      <c r="K11" t="s">
        <v>2</v>
      </c>
    </row>
    <row r="12" spans="1:11" x14ac:dyDescent="0.25">
      <c r="A12">
        <v>54.3</v>
      </c>
      <c r="B12">
        <v>5.2</v>
      </c>
      <c r="C12">
        <v>4.5999999999999996</v>
      </c>
      <c r="D12" t="s">
        <v>26</v>
      </c>
      <c r="E12" t="s">
        <v>6</v>
      </c>
      <c r="F12">
        <v>3</v>
      </c>
      <c r="G12">
        <v>5</v>
      </c>
      <c r="H12">
        <v>55.68333333333333</v>
      </c>
      <c r="I12">
        <v>4.3999999999999995</v>
      </c>
      <c r="J12">
        <v>4.4133333333333331</v>
      </c>
      <c r="K12" t="s">
        <v>1</v>
      </c>
    </row>
    <row r="13" spans="1:11" x14ac:dyDescent="0.25">
      <c r="A13">
        <v>55.46</v>
      </c>
      <c r="B13">
        <v>4.32</v>
      </c>
      <c r="C13">
        <v>4.5999999999999996</v>
      </c>
      <c r="D13" t="s">
        <v>26</v>
      </c>
      <c r="E13" t="s">
        <v>6</v>
      </c>
      <c r="F13">
        <v>3</v>
      </c>
      <c r="G13">
        <v>6</v>
      </c>
      <c r="H13">
        <v>56.670000000000009</v>
      </c>
      <c r="I13">
        <v>4.45</v>
      </c>
      <c r="J13">
        <v>5.14</v>
      </c>
      <c r="K13" t="s">
        <v>2</v>
      </c>
    </row>
    <row r="14" spans="1:11" x14ac:dyDescent="0.25">
      <c r="A14">
        <v>63.97</v>
      </c>
      <c r="B14">
        <v>4.4000000000000004</v>
      </c>
      <c r="C14">
        <v>5.08</v>
      </c>
      <c r="D14" t="s">
        <v>28</v>
      </c>
      <c r="E14" t="s">
        <v>6</v>
      </c>
      <c r="F14">
        <v>6</v>
      </c>
      <c r="G14">
        <v>1</v>
      </c>
      <c r="H14">
        <v>63.013333333333328</v>
      </c>
      <c r="I14">
        <v>3.81</v>
      </c>
      <c r="J14">
        <v>4.6033333333333326</v>
      </c>
      <c r="K14" t="s">
        <v>1</v>
      </c>
    </row>
    <row r="15" spans="1:11" x14ac:dyDescent="0.25">
      <c r="A15">
        <v>57.1</v>
      </c>
      <c r="B15">
        <v>4.0599999999999996</v>
      </c>
      <c r="C15">
        <v>2.75</v>
      </c>
      <c r="D15" t="s">
        <v>28</v>
      </c>
      <c r="E15" t="s">
        <v>6</v>
      </c>
      <c r="F15">
        <v>6</v>
      </c>
      <c r="G15">
        <v>2</v>
      </c>
      <c r="H15">
        <v>57.24666666666667</v>
      </c>
      <c r="I15">
        <v>4.7299999999999995</v>
      </c>
      <c r="J15">
        <v>2.9966666666666666</v>
      </c>
      <c r="K15" t="s">
        <v>2</v>
      </c>
    </row>
    <row r="16" spans="1:11" x14ac:dyDescent="0.25">
      <c r="A16">
        <v>60.98</v>
      </c>
      <c r="B16">
        <v>3.88</v>
      </c>
      <c r="C16">
        <v>2.93</v>
      </c>
      <c r="D16" t="s">
        <v>29</v>
      </c>
      <c r="E16" t="s">
        <v>6</v>
      </c>
      <c r="F16">
        <v>6</v>
      </c>
      <c r="G16">
        <v>3</v>
      </c>
      <c r="H16">
        <v>61.79</v>
      </c>
      <c r="I16">
        <v>4.0166666666666666</v>
      </c>
      <c r="J16">
        <v>3.49</v>
      </c>
      <c r="K16" t="s">
        <v>1</v>
      </c>
    </row>
    <row r="17" spans="1:11" x14ac:dyDescent="0.25">
      <c r="A17">
        <v>57.4</v>
      </c>
      <c r="B17">
        <v>5.1100000000000003</v>
      </c>
      <c r="C17">
        <v>3.41</v>
      </c>
      <c r="D17" t="s">
        <v>29</v>
      </c>
      <c r="E17" t="s">
        <v>6</v>
      </c>
      <c r="F17">
        <v>6</v>
      </c>
      <c r="G17">
        <v>4</v>
      </c>
      <c r="H17">
        <v>57.06</v>
      </c>
      <c r="I17">
        <v>4.6733333333333329</v>
      </c>
      <c r="J17">
        <v>3.313333333333333</v>
      </c>
      <c r="K17" t="s">
        <v>2</v>
      </c>
    </row>
    <row r="18" spans="1:11" x14ac:dyDescent="0.25">
      <c r="A18">
        <v>57.42</v>
      </c>
      <c r="B18">
        <v>5.93</v>
      </c>
      <c r="C18">
        <v>6.55</v>
      </c>
      <c r="D18" t="s">
        <v>26</v>
      </c>
      <c r="E18" t="s">
        <v>6</v>
      </c>
      <c r="F18">
        <v>6</v>
      </c>
      <c r="G18">
        <v>5</v>
      </c>
      <c r="H18">
        <v>57.373333333333335</v>
      </c>
      <c r="I18">
        <v>5.3266666666666671</v>
      </c>
      <c r="J18">
        <v>6.0166666666666666</v>
      </c>
      <c r="K18" t="s">
        <v>1</v>
      </c>
    </row>
    <row r="19" spans="1:11" x14ac:dyDescent="0.25">
      <c r="A19">
        <v>58.86</v>
      </c>
      <c r="B19">
        <v>4.38</v>
      </c>
      <c r="C19">
        <v>5.24</v>
      </c>
      <c r="D19" t="s">
        <v>26</v>
      </c>
      <c r="E19" t="s">
        <v>6</v>
      </c>
      <c r="F19">
        <v>6</v>
      </c>
      <c r="G19">
        <v>6</v>
      </c>
      <c r="H19">
        <v>59.54</v>
      </c>
      <c r="I19">
        <v>4.7399999999999993</v>
      </c>
      <c r="J19">
        <v>5.6033333333333326</v>
      </c>
      <c r="K19" t="s">
        <v>2</v>
      </c>
    </row>
    <row r="20" spans="1:11" x14ac:dyDescent="0.25">
      <c r="A20">
        <v>54.52</v>
      </c>
      <c r="B20">
        <v>3.62</v>
      </c>
      <c r="C20">
        <v>6.26</v>
      </c>
      <c r="D20" t="s">
        <v>28</v>
      </c>
      <c r="E20" t="s">
        <v>6</v>
      </c>
      <c r="F20">
        <v>9</v>
      </c>
      <c r="G20">
        <v>1</v>
      </c>
      <c r="H20">
        <v>57.713333333333331</v>
      </c>
      <c r="I20">
        <v>3.6999999999999997</v>
      </c>
      <c r="J20">
        <v>5.9933333333333332</v>
      </c>
      <c r="K20" t="s">
        <v>1</v>
      </c>
    </row>
    <row r="21" spans="1:11" x14ac:dyDescent="0.25">
      <c r="A21">
        <v>64.459999999999994</v>
      </c>
      <c r="B21">
        <v>4.17</v>
      </c>
      <c r="C21">
        <v>6.42</v>
      </c>
      <c r="D21" t="s">
        <v>28</v>
      </c>
      <c r="E21" t="s">
        <v>6</v>
      </c>
      <c r="F21">
        <v>9</v>
      </c>
      <c r="G21">
        <v>2</v>
      </c>
      <c r="H21">
        <v>63.316666666666663</v>
      </c>
      <c r="I21">
        <v>3.89</v>
      </c>
      <c r="J21">
        <v>5.753333333333333</v>
      </c>
      <c r="K21" t="s">
        <v>2</v>
      </c>
    </row>
    <row r="22" spans="1:11" x14ac:dyDescent="0.25">
      <c r="A22">
        <v>59.27</v>
      </c>
      <c r="B22">
        <v>4.97</v>
      </c>
      <c r="C22">
        <v>3.99</v>
      </c>
      <c r="D22" t="s">
        <v>29</v>
      </c>
      <c r="E22" t="s">
        <v>6</v>
      </c>
      <c r="F22">
        <v>9</v>
      </c>
      <c r="G22">
        <v>3</v>
      </c>
      <c r="H22">
        <v>61.53</v>
      </c>
      <c r="I22">
        <v>5.1475</v>
      </c>
      <c r="J22">
        <v>4.4649999999999999</v>
      </c>
      <c r="K22" t="s">
        <v>1</v>
      </c>
    </row>
    <row r="23" spans="1:11" x14ac:dyDescent="0.25">
      <c r="A23">
        <v>64.11</v>
      </c>
      <c r="B23">
        <v>4.96</v>
      </c>
      <c r="C23">
        <v>5.08</v>
      </c>
      <c r="D23" t="s">
        <v>29</v>
      </c>
      <c r="E23" t="s">
        <v>6</v>
      </c>
      <c r="F23">
        <v>9</v>
      </c>
      <c r="G23">
        <v>4</v>
      </c>
      <c r="H23">
        <v>62.005000000000003</v>
      </c>
      <c r="I23">
        <v>5.004999999999999</v>
      </c>
      <c r="J23">
        <v>4.8875000000000002</v>
      </c>
      <c r="K23" t="s">
        <v>2</v>
      </c>
    </row>
    <row r="24" spans="1:11" x14ac:dyDescent="0.25">
      <c r="A24">
        <v>54.26</v>
      </c>
      <c r="B24">
        <v>6.7</v>
      </c>
      <c r="C24">
        <v>6.7</v>
      </c>
      <c r="D24" t="s">
        <v>26</v>
      </c>
      <c r="E24" t="s">
        <v>6</v>
      </c>
      <c r="F24">
        <v>9</v>
      </c>
      <c r="G24">
        <v>5</v>
      </c>
      <c r="H24">
        <v>55.699999999999996</v>
      </c>
      <c r="I24">
        <v>4.8366666666666669</v>
      </c>
      <c r="J24">
        <v>5.5566666666666675</v>
      </c>
      <c r="K24" t="s">
        <v>1</v>
      </c>
    </row>
    <row r="25" spans="1:11" x14ac:dyDescent="0.25">
      <c r="A25">
        <v>58.78</v>
      </c>
      <c r="B25">
        <v>3.5</v>
      </c>
      <c r="C25">
        <v>3.16</v>
      </c>
      <c r="D25" t="s">
        <v>26</v>
      </c>
      <c r="E25" t="s">
        <v>6</v>
      </c>
      <c r="F25">
        <v>9</v>
      </c>
      <c r="G25">
        <v>6</v>
      </c>
      <c r="H25">
        <v>58.533333333333331</v>
      </c>
      <c r="I25">
        <v>4.1366666666666667</v>
      </c>
      <c r="J25">
        <v>4.4666666666666659</v>
      </c>
      <c r="K25" t="s">
        <v>2</v>
      </c>
    </row>
    <row r="26" spans="1:11" x14ac:dyDescent="0.25">
      <c r="A26">
        <v>58.8</v>
      </c>
      <c r="B26">
        <v>5.0599999999999996</v>
      </c>
      <c r="C26">
        <v>6.28</v>
      </c>
      <c r="D26" t="s">
        <v>28</v>
      </c>
      <c r="E26" t="s">
        <v>6</v>
      </c>
      <c r="F26">
        <v>12</v>
      </c>
      <c r="G26">
        <v>1</v>
      </c>
      <c r="H26">
        <v>57.163333333333334</v>
      </c>
      <c r="I26">
        <v>4.4766666666666666</v>
      </c>
      <c r="J26">
        <v>5.2</v>
      </c>
      <c r="K26" t="s">
        <v>1</v>
      </c>
    </row>
    <row r="27" spans="1:11" x14ac:dyDescent="0.25">
      <c r="A27">
        <v>58.82</v>
      </c>
      <c r="B27">
        <v>4.1100000000000003</v>
      </c>
      <c r="C27">
        <v>6.32</v>
      </c>
      <c r="D27" t="s">
        <v>28</v>
      </c>
      <c r="E27" t="s">
        <v>6</v>
      </c>
      <c r="F27">
        <v>12</v>
      </c>
      <c r="G27">
        <v>2</v>
      </c>
      <c r="H27">
        <v>58.486666666666672</v>
      </c>
      <c r="I27">
        <v>4.24</v>
      </c>
      <c r="J27">
        <v>5.8566666666666665</v>
      </c>
      <c r="K27" t="s">
        <v>2</v>
      </c>
    </row>
    <row r="28" spans="1:11" x14ac:dyDescent="0.25">
      <c r="A28">
        <v>63.64</v>
      </c>
      <c r="B28">
        <v>4.29</v>
      </c>
      <c r="C28">
        <v>7.12</v>
      </c>
      <c r="D28" t="s">
        <v>29</v>
      </c>
      <c r="E28" t="s">
        <v>6</v>
      </c>
      <c r="F28">
        <v>12</v>
      </c>
      <c r="G28">
        <v>3</v>
      </c>
      <c r="H28">
        <v>62.874999999999993</v>
      </c>
      <c r="I28">
        <v>3.53</v>
      </c>
      <c r="J28">
        <v>6.0550000000000006</v>
      </c>
      <c r="K28" t="s">
        <v>1</v>
      </c>
    </row>
    <row r="29" spans="1:11" x14ac:dyDescent="0.25">
      <c r="A29">
        <v>61.6</v>
      </c>
      <c r="B29">
        <v>2.99</v>
      </c>
      <c r="C29">
        <v>3.89</v>
      </c>
      <c r="D29" t="s">
        <v>29</v>
      </c>
      <c r="E29" t="s">
        <v>6</v>
      </c>
      <c r="F29">
        <v>12</v>
      </c>
      <c r="G29">
        <v>4</v>
      </c>
      <c r="H29">
        <v>60.047499999999999</v>
      </c>
      <c r="I29">
        <v>3.5725000000000002</v>
      </c>
      <c r="J29">
        <v>6.03</v>
      </c>
      <c r="K29" t="s">
        <v>2</v>
      </c>
    </row>
    <row r="30" spans="1:11" x14ac:dyDescent="0.25">
      <c r="A30">
        <v>54</v>
      </c>
      <c r="B30">
        <v>3.66</v>
      </c>
      <c r="C30">
        <v>4.63</v>
      </c>
      <c r="D30" t="s">
        <v>26</v>
      </c>
      <c r="E30" t="s">
        <v>6</v>
      </c>
      <c r="F30">
        <v>12</v>
      </c>
      <c r="G30">
        <v>5</v>
      </c>
      <c r="H30">
        <v>54.919999999999995</v>
      </c>
      <c r="I30">
        <v>3.5966666666666662</v>
      </c>
      <c r="J30">
        <v>4.45</v>
      </c>
      <c r="K30" t="s">
        <v>1</v>
      </c>
    </row>
    <row r="31" spans="1:11" x14ac:dyDescent="0.25">
      <c r="A31">
        <v>58.13</v>
      </c>
      <c r="B31">
        <v>3.86</v>
      </c>
      <c r="C31">
        <v>3.95</v>
      </c>
      <c r="D31" t="s">
        <v>26</v>
      </c>
      <c r="E31" t="s">
        <v>6</v>
      </c>
      <c r="F31">
        <v>12</v>
      </c>
      <c r="G31">
        <v>6</v>
      </c>
      <c r="H31">
        <v>57.636666666666663</v>
      </c>
      <c r="I31">
        <v>4.0866666666666669</v>
      </c>
      <c r="J31">
        <v>5.0466666666666669</v>
      </c>
      <c r="K31" t="s">
        <v>2</v>
      </c>
    </row>
    <row r="32" spans="1:11" x14ac:dyDescent="0.25">
      <c r="A32">
        <v>56.77</v>
      </c>
      <c r="B32">
        <v>5.93</v>
      </c>
      <c r="C32">
        <v>4.5599999999999996</v>
      </c>
      <c r="D32" t="s">
        <v>28</v>
      </c>
      <c r="E32" t="s">
        <v>5</v>
      </c>
      <c r="F32">
        <v>0</v>
      </c>
      <c r="G32">
        <v>1</v>
      </c>
      <c r="H32">
        <v>56.056666666666672</v>
      </c>
      <c r="I32">
        <v>5.6533333333333333</v>
      </c>
      <c r="J32">
        <v>4.4066666666666663</v>
      </c>
      <c r="K32" t="s">
        <v>1</v>
      </c>
    </row>
    <row r="33" spans="1:11" x14ac:dyDescent="0.25">
      <c r="A33">
        <v>55.89</v>
      </c>
      <c r="B33">
        <v>4.51</v>
      </c>
      <c r="C33">
        <v>3.22</v>
      </c>
      <c r="D33" t="s">
        <v>28</v>
      </c>
      <c r="E33" t="s">
        <v>5</v>
      </c>
      <c r="F33">
        <v>0</v>
      </c>
      <c r="G33">
        <v>2</v>
      </c>
      <c r="H33">
        <v>55.286666666666662</v>
      </c>
      <c r="I33">
        <v>4.63</v>
      </c>
      <c r="J33">
        <v>3.2133333333333334</v>
      </c>
      <c r="K33" t="s">
        <v>2</v>
      </c>
    </row>
    <row r="34" spans="1:11" x14ac:dyDescent="0.25">
      <c r="A34">
        <v>58.21</v>
      </c>
      <c r="B34">
        <v>5.98</v>
      </c>
      <c r="C34">
        <v>5.05</v>
      </c>
      <c r="D34" t="s">
        <v>29</v>
      </c>
      <c r="E34" t="s">
        <v>5</v>
      </c>
      <c r="F34">
        <v>0</v>
      </c>
      <c r="G34">
        <v>3</v>
      </c>
      <c r="H34">
        <v>57.723333333333336</v>
      </c>
      <c r="I34">
        <v>5.253333333333333</v>
      </c>
      <c r="J34">
        <v>4.419999999999999</v>
      </c>
      <c r="K34" t="s">
        <v>1</v>
      </c>
    </row>
    <row r="35" spans="1:11" x14ac:dyDescent="0.25">
      <c r="A35">
        <v>52.32</v>
      </c>
      <c r="B35">
        <v>5.41</v>
      </c>
      <c r="C35">
        <v>3.92</v>
      </c>
      <c r="D35" t="s">
        <v>29</v>
      </c>
      <c r="E35" t="s">
        <v>5</v>
      </c>
      <c r="F35">
        <v>0</v>
      </c>
      <c r="G35">
        <v>4</v>
      </c>
      <c r="H35">
        <v>56.406666666666666</v>
      </c>
      <c r="I35">
        <v>4.88</v>
      </c>
      <c r="J35">
        <v>3.51</v>
      </c>
      <c r="K35" t="s">
        <v>2</v>
      </c>
    </row>
    <row r="36" spans="1:11" x14ac:dyDescent="0.25">
      <c r="A36">
        <v>51.8</v>
      </c>
      <c r="B36">
        <v>3.96</v>
      </c>
      <c r="C36">
        <v>2.08</v>
      </c>
      <c r="D36" t="s">
        <v>26</v>
      </c>
      <c r="E36" t="s">
        <v>5</v>
      </c>
      <c r="F36">
        <v>0</v>
      </c>
      <c r="G36">
        <v>5</v>
      </c>
      <c r="H36">
        <v>53.870000000000005</v>
      </c>
      <c r="I36">
        <v>3.7433333333333336</v>
      </c>
      <c r="J36">
        <v>2.0966666666666667</v>
      </c>
      <c r="K36" t="s">
        <v>1</v>
      </c>
    </row>
    <row r="37" spans="1:11" x14ac:dyDescent="0.25">
      <c r="A37">
        <v>52.39</v>
      </c>
      <c r="B37">
        <v>5.53</v>
      </c>
      <c r="C37">
        <v>2.17</v>
      </c>
      <c r="D37" t="s">
        <v>26</v>
      </c>
      <c r="E37" t="s">
        <v>5</v>
      </c>
      <c r="F37">
        <v>0</v>
      </c>
      <c r="G37">
        <v>6</v>
      </c>
      <c r="H37">
        <v>52.016666666666673</v>
      </c>
      <c r="I37">
        <v>4.6966666666666672</v>
      </c>
      <c r="J37">
        <v>2.1466666666666665</v>
      </c>
      <c r="K37" t="s">
        <v>2</v>
      </c>
    </row>
    <row r="38" spans="1:11" x14ac:dyDescent="0.25">
      <c r="A38">
        <v>55.46</v>
      </c>
      <c r="B38">
        <v>5.24</v>
      </c>
      <c r="C38">
        <v>3.87</v>
      </c>
      <c r="D38" t="s">
        <v>28</v>
      </c>
      <c r="E38" t="s">
        <v>5</v>
      </c>
      <c r="F38">
        <v>3</v>
      </c>
      <c r="G38">
        <v>1</v>
      </c>
      <c r="H38">
        <v>55.81</v>
      </c>
      <c r="I38">
        <v>4.9200000000000008</v>
      </c>
      <c r="J38">
        <v>4.03</v>
      </c>
      <c r="K38" t="s">
        <v>1</v>
      </c>
    </row>
    <row r="39" spans="1:11" x14ac:dyDescent="0.25">
      <c r="A39">
        <v>55.29</v>
      </c>
      <c r="B39">
        <v>5.13</v>
      </c>
      <c r="C39">
        <v>3.26</v>
      </c>
      <c r="D39" t="s">
        <v>28</v>
      </c>
      <c r="E39" t="s">
        <v>5</v>
      </c>
      <c r="F39">
        <v>3</v>
      </c>
      <c r="G39">
        <v>2</v>
      </c>
      <c r="H39">
        <v>56.109999999999992</v>
      </c>
      <c r="I39">
        <v>5.3966666666666674</v>
      </c>
      <c r="J39">
        <v>3.9600000000000004</v>
      </c>
      <c r="K39" t="s">
        <v>2</v>
      </c>
    </row>
    <row r="40" spans="1:11" x14ac:dyDescent="0.25">
      <c r="A40">
        <v>63.31</v>
      </c>
      <c r="B40">
        <v>2.5</v>
      </c>
      <c r="C40">
        <v>7.84</v>
      </c>
      <c r="D40" t="s">
        <v>29</v>
      </c>
      <c r="E40" t="s">
        <v>5</v>
      </c>
      <c r="F40">
        <v>3</v>
      </c>
      <c r="G40">
        <v>3</v>
      </c>
      <c r="H40">
        <v>62.946666666666665</v>
      </c>
      <c r="I40">
        <v>3.6166666666666667</v>
      </c>
      <c r="J40">
        <v>5.47</v>
      </c>
      <c r="K40" t="s">
        <v>1</v>
      </c>
    </row>
    <row r="41" spans="1:11" x14ac:dyDescent="0.25">
      <c r="A41">
        <v>56.73</v>
      </c>
      <c r="B41">
        <v>5.38</v>
      </c>
      <c r="C41">
        <v>5.15</v>
      </c>
      <c r="D41" t="s">
        <v>29</v>
      </c>
      <c r="E41" t="s">
        <v>5</v>
      </c>
      <c r="F41">
        <v>3</v>
      </c>
      <c r="G41">
        <v>4</v>
      </c>
      <c r="H41">
        <v>58.806666666666672</v>
      </c>
      <c r="I41">
        <v>4.9033333333333333</v>
      </c>
      <c r="J41">
        <v>3.93</v>
      </c>
      <c r="K41" t="s">
        <v>2</v>
      </c>
    </row>
    <row r="42" spans="1:11" x14ac:dyDescent="0.25">
      <c r="A42">
        <v>59.73</v>
      </c>
      <c r="B42">
        <v>3.9</v>
      </c>
      <c r="C42">
        <v>4.0999999999999996</v>
      </c>
      <c r="D42" t="s">
        <v>26</v>
      </c>
      <c r="E42" t="s">
        <v>5</v>
      </c>
      <c r="F42">
        <v>3</v>
      </c>
      <c r="G42">
        <v>5</v>
      </c>
      <c r="H42">
        <v>57.136666666666663</v>
      </c>
      <c r="I42">
        <v>4.4466666666666663</v>
      </c>
      <c r="J42">
        <v>4.3999999999999995</v>
      </c>
      <c r="K42" t="s">
        <v>1</v>
      </c>
    </row>
    <row r="43" spans="1:11" x14ac:dyDescent="0.25">
      <c r="A43">
        <v>54.92</v>
      </c>
      <c r="B43">
        <v>5.12</v>
      </c>
      <c r="C43">
        <v>6.26</v>
      </c>
      <c r="D43" t="s">
        <v>26</v>
      </c>
      <c r="E43" t="s">
        <v>5</v>
      </c>
      <c r="F43">
        <v>3</v>
      </c>
      <c r="G43">
        <v>6</v>
      </c>
      <c r="H43">
        <v>53.526666666666664</v>
      </c>
      <c r="I43">
        <v>5.0633333333333335</v>
      </c>
      <c r="J43">
        <v>5.5366666666666662</v>
      </c>
      <c r="K43" t="s">
        <v>2</v>
      </c>
    </row>
    <row r="44" spans="1:11" x14ac:dyDescent="0.25">
      <c r="A44">
        <v>54.57</v>
      </c>
      <c r="B44">
        <v>3.81</v>
      </c>
      <c r="C44">
        <v>3.05</v>
      </c>
      <c r="D44" t="s">
        <v>28</v>
      </c>
      <c r="E44" t="s">
        <v>5</v>
      </c>
      <c r="F44">
        <v>6</v>
      </c>
      <c r="G44">
        <v>1</v>
      </c>
      <c r="H44">
        <v>52.926666666666669</v>
      </c>
      <c r="I44">
        <v>4.2266666666666666</v>
      </c>
      <c r="J44">
        <v>3.3466666666666662</v>
      </c>
      <c r="K44" t="s">
        <v>1</v>
      </c>
    </row>
    <row r="45" spans="1:11" x14ac:dyDescent="0.25">
      <c r="A45">
        <v>54.84</v>
      </c>
      <c r="B45">
        <v>4.63</v>
      </c>
      <c r="C45">
        <v>3.1</v>
      </c>
      <c r="D45" t="s">
        <v>28</v>
      </c>
      <c r="E45" t="s">
        <v>5</v>
      </c>
      <c r="F45">
        <v>6</v>
      </c>
      <c r="G45">
        <v>2</v>
      </c>
      <c r="H45">
        <v>57.29666666666666</v>
      </c>
      <c r="I45">
        <v>4.3633333333333333</v>
      </c>
      <c r="J45">
        <v>3.58</v>
      </c>
      <c r="K45" t="s">
        <v>2</v>
      </c>
    </row>
    <row r="46" spans="1:11" x14ac:dyDescent="0.25">
      <c r="A46">
        <v>56.75</v>
      </c>
      <c r="B46">
        <v>4.75</v>
      </c>
      <c r="C46">
        <v>3.8</v>
      </c>
      <c r="D46" t="s">
        <v>29</v>
      </c>
      <c r="E46" t="s">
        <v>5</v>
      </c>
      <c r="F46">
        <v>6</v>
      </c>
      <c r="G46">
        <v>3</v>
      </c>
      <c r="H46">
        <v>57.85</v>
      </c>
      <c r="I46">
        <v>4.3900000000000006</v>
      </c>
      <c r="J46">
        <v>3.9566666666666666</v>
      </c>
      <c r="K46" t="s">
        <v>1</v>
      </c>
    </row>
    <row r="47" spans="1:11" x14ac:dyDescent="0.25">
      <c r="A47">
        <v>55.51</v>
      </c>
      <c r="B47">
        <v>4.47</v>
      </c>
      <c r="C47">
        <v>3.22</v>
      </c>
      <c r="D47" t="s">
        <v>29</v>
      </c>
      <c r="E47" t="s">
        <v>5</v>
      </c>
      <c r="F47">
        <v>6</v>
      </c>
      <c r="G47">
        <v>4</v>
      </c>
      <c r="H47">
        <v>53.596666666666664</v>
      </c>
      <c r="I47">
        <v>4.4466666666666663</v>
      </c>
      <c r="J47">
        <v>3.84</v>
      </c>
      <c r="K47" t="s">
        <v>2</v>
      </c>
    </row>
    <row r="48" spans="1:11" x14ac:dyDescent="0.25">
      <c r="A48">
        <v>57.47</v>
      </c>
      <c r="B48">
        <v>4.16</v>
      </c>
      <c r="C48">
        <v>4.83</v>
      </c>
      <c r="D48" t="s">
        <v>26</v>
      </c>
      <c r="E48" t="s">
        <v>5</v>
      </c>
      <c r="F48">
        <v>6</v>
      </c>
      <c r="G48">
        <v>5</v>
      </c>
      <c r="H48">
        <v>58.42</v>
      </c>
      <c r="I48">
        <v>3.9649999999999999</v>
      </c>
      <c r="J48">
        <v>5.1449999999999996</v>
      </c>
      <c r="K48" t="s">
        <v>1</v>
      </c>
    </row>
    <row r="49" spans="1:11" x14ac:dyDescent="0.25">
      <c r="A49">
        <v>59.05</v>
      </c>
      <c r="B49">
        <v>4.88</v>
      </c>
      <c r="C49">
        <v>5.65</v>
      </c>
      <c r="D49" t="s">
        <v>26</v>
      </c>
      <c r="E49" t="s">
        <v>5</v>
      </c>
      <c r="F49">
        <v>6</v>
      </c>
      <c r="G49">
        <v>6</v>
      </c>
      <c r="H49">
        <v>56.402500000000003</v>
      </c>
      <c r="I49">
        <v>4.9249999999999998</v>
      </c>
      <c r="J49">
        <v>5.4975000000000005</v>
      </c>
      <c r="K49" t="s">
        <v>2</v>
      </c>
    </row>
    <row r="50" spans="1:11" x14ac:dyDescent="0.25">
      <c r="A50">
        <v>53.65</v>
      </c>
      <c r="B50">
        <v>3.67</v>
      </c>
      <c r="C50">
        <v>5.43</v>
      </c>
      <c r="D50" t="s">
        <v>28</v>
      </c>
      <c r="E50" t="s">
        <v>5</v>
      </c>
      <c r="F50">
        <v>9</v>
      </c>
      <c r="G50">
        <v>1</v>
      </c>
      <c r="H50">
        <v>56.373333333333335</v>
      </c>
      <c r="I50">
        <v>3.3266666666666667</v>
      </c>
      <c r="J50">
        <v>5.9099999999999993</v>
      </c>
      <c r="K50" t="s">
        <v>1</v>
      </c>
    </row>
    <row r="51" spans="1:11" x14ac:dyDescent="0.25">
      <c r="A51">
        <v>57.38</v>
      </c>
      <c r="B51">
        <v>2.52</v>
      </c>
      <c r="C51">
        <v>6.33</v>
      </c>
      <c r="D51" t="s">
        <v>28</v>
      </c>
      <c r="E51" t="s">
        <v>5</v>
      </c>
      <c r="F51">
        <v>9</v>
      </c>
      <c r="G51">
        <v>2</v>
      </c>
      <c r="H51">
        <v>55.883333333333333</v>
      </c>
      <c r="I51">
        <v>3.59</v>
      </c>
      <c r="J51">
        <v>5.4766666666666666</v>
      </c>
      <c r="K51" t="s">
        <v>2</v>
      </c>
    </row>
    <row r="52" spans="1:11" x14ac:dyDescent="0.25">
      <c r="A52">
        <v>62.22</v>
      </c>
      <c r="B52">
        <v>2.93</v>
      </c>
      <c r="C52">
        <v>5.52</v>
      </c>
      <c r="D52" t="s">
        <v>29</v>
      </c>
      <c r="E52" t="s">
        <v>5</v>
      </c>
      <c r="F52">
        <v>9</v>
      </c>
      <c r="G52">
        <v>3</v>
      </c>
      <c r="H52">
        <v>59.657499999999999</v>
      </c>
      <c r="I52">
        <v>3.6675</v>
      </c>
      <c r="J52">
        <v>5.2324999999999999</v>
      </c>
      <c r="K52" t="s">
        <v>1</v>
      </c>
    </row>
    <row r="53" spans="1:11" x14ac:dyDescent="0.25">
      <c r="A53">
        <v>64.599999999999994</v>
      </c>
      <c r="B53">
        <v>2.34</v>
      </c>
      <c r="C53">
        <v>6.75</v>
      </c>
      <c r="D53" t="s">
        <v>29</v>
      </c>
      <c r="E53" t="s">
        <v>5</v>
      </c>
      <c r="F53">
        <v>9</v>
      </c>
      <c r="G53">
        <v>4</v>
      </c>
      <c r="H53">
        <v>64.974999999999994</v>
      </c>
      <c r="I53">
        <v>3.0575000000000001</v>
      </c>
      <c r="J53">
        <v>5.2925000000000004</v>
      </c>
      <c r="K53" t="s">
        <v>2</v>
      </c>
    </row>
    <row r="54" spans="1:11" x14ac:dyDescent="0.25">
      <c r="A54">
        <v>57.32</v>
      </c>
      <c r="B54">
        <v>5.09</v>
      </c>
      <c r="C54">
        <v>4.2300000000000004</v>
      </c>
      <c r="D54" t="s">
        <v>26</v>
      </c>
      <c r="E54" t="s">
        <v>5</v>
      </c>
      <c r="F54">
        <v>9</v>
      </c>
      <c r="G54">
        <v>5</v>
      </c>
      <c r="H54">
        <v>56.57</v>
      </c>
      <c r="I54">
        <v>4.9266666666666667</v>
      </c>
      <c r="J54">
        <v>4.4866666666666672</v>
      </c>
      <c r="K54" t="s">
        <v>1</v>
      </c>
    </row>
    <row r="55" spans="1:11" x14ac:dyDescent="0.25">
      <c r="A55">
        <v>55.03</v>
      </c>
      <c r="B55">
        <v>4.9000000000000004</v>
      </c>
      <c r="C55">
        <v>4.63</v>
      </c>
      <c r="D55" t="s">
        <v>26</v>
      </c>
      <c r="E55" t="s">
        <v>5</v>
      </c>
      <c r="F55">
        <v>9</v>
      </c>
      <c r="G55">
        <v>6</v>
      </c>
      <c r="H55">
        <v>54.153333333333336</v>
      </c>
      <c r="I55">
        <v>4.8</v>
      </c>
      <c r="J55">
        <v>5.1966666666666663</v>
      </c>
      <c r="K55" t="s">
        <v>2</v>
      </c>
    </row>
    <row r="56" spans="1:11" x14ac:dyDescent="0.25">
      <c r="A56">
        <v>61.28</v>
      </c>
      <c r="B56">
        <v>4.6900000000000004</v>
      </c>
      <c r="C56">
        <v>6.65</v>
      </c>
      <c r="D56" t="s">
        <v>28</v>
      </c>
      <c r="E56" t="s">
        <v>5</v>
      </c>
      <c r="F56">
        <v>12</v>
      </c>
      <c r="G56">
        <v>1</v>
      </c>
      <c r="H56">
        <v>63.53</v>
      </c>
      <c r="I56">
        <v>6.2433333333333332</v>
      </c>
      <c r="J56">
        <v>7.2633333333333328</v>
      </c>
      <c r="K56" t="s">
        <v>1</v>
      </c>
    </row>
    <row r="57" spans="1:11" x14ac:dyDescent="0.25">
      <c r="A57">
        <v>65.790000000000006</v>
      </c>
      <c r="B57">
        <v>3.77</v>
      </c>
      <c r="C57">
        <v>6.39</v>
      </c>
      <c r="D57" t="s">
        <v>28</v>
      </c>
      <c r="E57" t="s">
        <v>5</v>
      </c>
      <c r="F57">
        <v>12</v>
      </c>
      <c r="G57">
        <v>2</v>
      </c>
      <c r="H57">
        <v>64.406666666666666</v>
      </c>
      <c r="I57">
        <v>3.6833333333333336</v>
      </c>
      <c r="J57">
        <v>6.2366666666666672</v>
      </c>
      <c r="K57" t="s">
        <v>2</v>
      </c>
    </row>
    <row r="58" spans="1:11" x14ac:dyDescent="0.25">
      <c r="A58">
        <v>58.11</v>
      </c>
      <c r="B58">
        <v>5.35</v>
      </c>
      <c r="C58">
        <v>4.59</v>
      </c>
      <c r="D58" t="s">
        <v>29</v>
      </c>
      <c r="E58" t="s">
        <v>5</v>
      </c>
      <c r="F58">
        <v>12</v>
      </c>
      <c r="G58">
        <v>3</v>
      </c>
      <c r="H58">
        <v>57.395000000000003</v>
      </c>
      <c r="I58">
        <v>5.0724999999999998</v>
      </c>
      <c r="J58">
        <v>4.33</v>
      </c>
      <c r="K58" t="s">
        <v>1</v>
      </c>
    </row>
    <row r="59" spans="1:11" x14ac:dyDescent="0.25">
      <c r="A59">
        <v>54.16</v>
      </c>
      <c r="B59">
        <v>4.8</v>
      </c>
      <c r="C59">
        <v>2.8</v>
      </c>
      <c r="D59" t="s">
        <v>29</v>
      </c>
      <c r="E59" t="s">
        <v>5</v>
      </c>
      <c r="F59">
        <v>12</v>
      </c>
      <c r="G59">
        <v>4</v>
      </c>
      <c r="H59">
        <v>59.459999999999994</v>
      </c>
      <c r="I59">
        <v>4.4425000000000008</v>
      </c>
      <c r="J59">
        <v>3.7549999999999999</v>
      </c>
      <c r="K59" t="s">
        <v>2</v>
      </c>
    </row>
    <row r="60" spans="1:11" x14ac:dyDescent="0.25">
      <c r="A60">
        <v>58.91</v>
      </c>
      <c r="B60">
        <v>4.13</v>
      </c>
      <c r="C60">
        <v>6.19</v>
      </c>
      <c r="D60" t="s">
        <v>26</v>
      </c>
      <c r="E60" t="s">
        <v>5</v>
      </c>
      <c r="F60">
        <v>12</v>
      </c>
      <c r="G60">
        <v>5</v>
      </c>
      <c r="H60">
        <v>56.476666666666667</v>
      </c>
      <c r="I60">
        <v>5.0133333333333328</v>
      </c>
      <c r="J60">
        <v>6.06</v>
      </c>
      <c r="K60" t="s">
        <v>1</v>
      </c>
    </row>
    <row r="61" spans="1:11" x14ac:dyDescent="0.25">
      <c r="A61">
        <v>56.93</v>
      </c>
      <c r="B61">
        <v>4.5</v>
      </c>
      <c r="C61">
        <v>5.61</v>
      </c>
      <c r="D61" t="s">
        <v>26</v>
      </c>
      <c r="E61" t="s">
        <v>5</v>
      </c>
      <c r="F61">
        <v>12</v>
      </c>
      <c r="G61">
        <v>6</v>
      </c>
      <c r="H61">
        <v>55.44</v>
      </c>
      <c r="I61">
        <v>4.5733333333333333</v>
      </c>
      <c r="J61">
        <v>5.1366666666666667</v>
      </c>
      <c r="K61" t="s">
        <v>2</v>
      </c>
    </row>
    <row r="93" spans="1:11" x14ac:dyDescent="0.25">
      <c r="A93">
        <v>61.19</v>
      </c>
      <c r="B93">
        <v>3.22</v>
      </c>
      <c r="C93">
        <v>3.15</v>
      </c>
      <c r="D93" t="s">
        <v>28</v>
      </c>
      <c r="E93" t="s">
        <v>6</v>
      </c>
      <c r="F93">
        <v>0</v>
      </c>
      <c r="H93">
        <v>62.786666666666669</v>
      </c>
      <c r="I93">
        <v>3.4133333333333336</v>
      </c>
      <c r="J93">
        <v>4.13</v>
      </c>
      <c r="K93" t="s">
        <v>1</v>
      </c>
    </row>
    <row r="94" spans="1:11" x14ac:dyDescent="0.25">
      <c r="A94">
        <v>59.86</v>
      </c>
      <c r="B94">
        <v>3.91</v>
      </c>
      <c r="C94">
        <v>4.24</v>
      </c>
      <c r="D94" t="s">
        <v>28</v>
      </c>
      <c r="E94" t="s">
        <v>6</v>
      </c>
      <c r="F94">
        <v>0</v>
      </c>
      <c r="H94">
        <v>61.376666666666665</v>
      </c>
      <c r="I94">
        <v>4.2733333333333334</v>
      </c>
      <c r="J94">
        <v>4.1566666666666672</v>
      </c>
      <c r="K94" t="s">
        <v>2</v>
      </c>
    </row>
    <row r="95" spans="1:11" x14ac:dyDescent="0.25">
      <c r="A95">
        <v>56.77</v>
      </c>
      <c r="B95">
        <v>5.93</v>
      </c>
      <c r="C95">
        <v>4.5599999999999996</v>
      </c>
      <c r="D95" t="s">
        <v>28</v>
      </c>
      <c r="E95" t="s">
        <v>5</v>
      </c>
      <c r="F95">
        <v>0</v>
      </c>
      <c r="H95">
        <v>56.056666666666672</v>
      </c>
      <c r="I95">
        <v>5.6533333333333333</v>
      </c>
      <c r="J95">
        <v>4.4066666666666663</v>
      </c>
      <c r="K95" t="s">
        <v>1</v>
      </c>
    </row>
    <row r="96" spans="1:11" x14ac:dyDescent="0.25">
      <c r="A96">
        <v>55.89</v>
      </c>
      <c r="B96">
        <v>4.51</v>
      </c>
      <c r="C96">
        <v>3.22</v>
      </c>
      <c r="D96" t="s">
        <v>28</v>
      </c>
      <c r="E96" t="s">
        <v>5</v>
      </c>
      <c r="F96">
        <v>0</v>
      </c>
      <c r="H96">
        <v>55.286666666666662</v>
      </c>
      <c r="I96">
        <v>4.63</v>
      </c>
      <c r="J96">
        <v>3.2133333333333334</v>
      </c>
      <c r="K96" t="s">
        <v>2</v>
      </c>
    </row>
    <row r="97" spans="1:11" x14ac:dyDescent="0.25">
      <c r="A97">
        <v>60.4</v>
      </c>
      <c r="B97">
        <v>3.09</v>
      </c>
      <c r="C97">
        <v>1.47</v>
      </c>
      <c r="D97" t="s">
        <v>29</v>
      </c>
      <c r="E97" t="s">
        <v>6</v>
      </c>
      <c r="F97">
        <v>0</v>
      </c>
      <c r="H97">
        <v>60.286666666666662</v>
      </c>
      <c r="I97">
        <v>7.31</v>
      </c>
      <c r="J97">
        <v>5.3733333333333322</v>
      </c>
      <c r="K97" t="s">
        <v>1</v>
      </c>
    </row>
    <row r="98" spans="1:11" x14ac:dyDescent="0.25">
      <c r="A98">
        <v>63.41</v>
      </c>
      <c r="B98">
        <v>5.35</v>
      </c>
      <c r="C98">
        <v>6.12</v>
      </c>
      <c r="D98" t="s">
        <v>29</v>
      </c>
      <c r="E98" t="s">
        <v>6</v>
      </c>
      <c r="F98">
        <v>0</v>
      </c>
      <c r="H98">
        <v>60.72</v>
      </c>
      <c r="I98">
        <v>5.126666666666666</v>
      </c>
      <c r="J98">
        <v>4.8</v>
      </c>
      <c r="K98" t="s">
        <v>2</v>
      </c>
    </row>
    <row r="99" spans="1:11" x14ac:dyDescent="0.25">
      <c r="A99">
        <v>58.21</v>
      </c>
      <c r="B99">
        <v>5.98</v>
      </c>
      <c r="C99">
        <v>5.05</v>
      </c>
      <c r="D99" t="s">
        <v>29</v>
      </c>
      <c r="E99" t="s">
        <v>5</v>
      </c>
      <c r="F99">
        <v>0</v>
      </c>
      <c r="H99">
        <v>57.723333333333336</v>
      </c>
      <c r="I99">
        <v>5.253333333333333</v>
      </c>
      <c r="J99">
        <v>4.419999999999999</v>
      </c>
      <c r="K99" t="s">
        <v>1</v>
      </c>
    </row>
    <row r="100" spans="1:11" x14ac:dyDescent="0.25">
      <c r="A100">
        <v>52.32</v>
      </c>
      <c r="B100">
        <v>5.41</v>
      </c>
      <c r="C100">
        <v>3.92</v>
      </c>
      <c r="D100" t="s">
        <v>29</v>
      </c>
      <c r="E100" t="s">
        <v>5</v>
      </c>
      <c r="F100">
        <v>0</v>
      </c>
      <c r="H100">
        <v>56.406666666666666</v>
      </c>
      <c r="I100">
        <v>4.88</v>
      </c>
      <c r="J100">
        <v>3.51</v>
      </c>
      <c r="K100" t="s">
        <v>2</v>
      </c>
    </row>
    <row r="101" spans="1:11" x14ac:dyDescent="0.25">
      <c r="A101">
        <v>50.05</v>
      </c>
      <c r="B101">
        <v>10.41</v>
      </c>
      <c r="C101">
        <v>4.6900000000000004</v>
      </c>
      <c r="D101" t="s">
        <v>26</v>
      </c>
      <c r="E101" t="s">
        <v>6</v>
      </c>
      <c r="F101">
        <v>0</v>
      </c>
      <c r="H101">
        <v>51.98</v>
      </c>
      <c r="I101">
        <v>7.5166666666666657</v>
      </c>
      <c r="J101">
        <v>3.686666666666667</v>
      </c>
      <c r="K101" t="s">
        <v>1</v>
      </c>
    </row>
    <row r="102" spans="1:11" x14ac:dyDescent="0.25">
      <c r="A102">
        <v>54.49</v>
      </c>
      <c r="B102">
        <v>3.77</v>
      </c>
      <c r="C102">
        <v>1.1299999999999999</v>
      </c>
      <c r="D102" t="s">
        <v>26</v>
      </c>
      <c r="E102" t="s">
        <v>6</v>
      </c>
      <c r="F102">
        <v>0</v>
      </c>
      <c r="H102">
        <v>53.610000000000007</v>
      </c>
      <c r="I102">
        <v>3.8066666666666666</v>
      </c>
      <c r="J102">
        <v>1.4000000000000001</v>
      </c>
      <c r="K102" t="s">
        <v>2</v>
      </c>
    </row>
    <row r="103" spans="1:11" x14ac:dyDescent="0.25">
      <c r="A103">
        <v>51.8</v>
      </c>
      <c r="B103">
        <v>3.96</v>
      </c>
      <c r="C103">
        <v>2.08</v>
      </c>
      <c r="D103" t="s">
        <v>26</v>
      </c>
      <c r="E103" t="s">
        <v>5</v>
      </c>
      <c r="F103">
        <v>0</v>
      </c>
      <c r="H103">
        <v>53.870000000000005</v>
      </c>
      <c r="I103">
        <v>3.7433333333333336</v>
      </c>
      <c r="J103">
        <v>2.0966666666666667</v>
      </c>
      <c r="K103" t="s">
        <v>1</v>
      </c>
    </row>
    <row r="104" spans="1:11" x14ac:dyDescent="0.25">
      <c r="A104">
        <v>52.39</v>
      </c>
      <c r="B104">
        <v>5.53</v>
      </c>
      <c r="C104">
        <v>2.17</v>
      </c>
      <c r="D104" t="s">
        <v>26</v>
      </c>
      <c r="E104" t="s">
        <v>5</v>
      </c>
      <c r="F104">
        <v>0</v>
      </c>
      <c r="H104">
        <v>52.016666666666673</v>
      </c>
      <c r="I104">
        <v>4.6966666666666672</v>
      </c>
      <c r="J104">
        <v>2.1466666666666665</v>
      </c>
      <c r="K104" t="s">
        <v>2</v>
      </c>
    </row>
  </sheetData>
  <autoFilter ref="A1:K1" xr:uid="{26EBEADD-3342-4614-A274-B567FBFE0B19}">
    <sortState xmlns:xlrd2="http://schemas.microsoft.com/office/spreadsheetml/2017/richdata2" ref="A2:K6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88C9-D17F-400E-BB42-6850008C43B6}">
  <dimension ref="A1:J121"/>
  <sheetViews>
    <sheetView workbookViewId="0">
      <selection activeCell="J5" sqref="J5"/>
    </sheetView>
  </sheetViews>
  <sheetFormatPr defaultRowHeight="15" x14ac:dyDescent="0.25"/>
  <cols>
    <col min="2" max="2" width="9.85546875" customWidth="1"/>
    <col min="3" max="3" width="10" customWidth="1"/>
    <col min="8" max="8" width="23.28515625" customWidth="1"/>
    <col min="9" max="9" width="18.85546875" customWidth="1"/>
    <col min="10" max="10" width="14.5703125" customWidth="1"/>
  </cols>
  <sheetData>
    <row r="1" spans="1:10" x14ac:dyDescent="0.25">
      <c r="A1" t="s">
        <v>37</v>
      </c>
      <c r="B1" t="s">
        <v>39</v>
      </c>
      <c r="C1" t="s">
        <v>40</v>
      </c>
      <c r="D1" t="s">
        <v>13</v>
      </c>
      <c r="E1" t="s">
        <v>11</v>
      </c>
      <c r="F1" t="s">
        <v>38</v>
      </c>
      <c r="G1" t="s">
        <v>33</v>
      </c>
      <c r="H1" t="s">
        <v>42</v>
      </c>
      <c r="I1" t="s">
        <v>41</v>
      </c>
      <c r="J1" t="s">
        <v>43</v>
      </c>
    </row>
    <row r="2" spans="1:10" x14ac:dyDescent="0.25">
      <c r="A2" s="16" t="s">
        <v>7</v>
      </c>
      <c r="B2" s="16">
        <v>0.22700000000000001</v>
      </c>
      <c r="C2" s="16">
        <v>0.23</v>
      </c>
      <c r="D2" s="16" t="s">
        <v>3</v>
      </c>
      <c r="E2" s="16" t="s">
        <v>6</v>
      </c>
      <c r="F2" s="16">
        <v>0</v>
      </c>
      <c r="G2" s="16">
        <v>1</v>
      </c>
      <c r="H2" s="17">
        <v>0.230620902429618</v>
      </c>
      <c r="I2" s="17">
        <v>0.22850000000000001</v>
      </c>
      <c r="J2" s="16" t="s">
        <v>1</v>
      </c>
    </row>
    <row r="3" spans="1:10" x14ac:dyDescent="0.25">
      <c r="A3" s="16" t="s">
        <v>7</v>
      </c>
      <c r="B3" s="16">
        <v>0.152</v>
      </c>
      <c r="C3" s="16">
        <v>0.157</v>
      </c>
      <c r="D3" s="16" t="s">
        <v>3</v>
      </c>
      <c r="E3" s="16" t="s">
        <v>6</v>
      </c>
      <c r="F3" s="16">
        <v>0</v>
      </c>
      <c r="G3" s="16">
        <v>2</v>
      </c>
      <c r="H3" s="17">
        <v>0.13549299395809228</v>
      </c>
      <c r="I3" s="17">
        <v>0.1545</v>
      </c>
      <c r="J3" s="16" t="s">
        <v>2</v>
      </c>
    </row>
    <row r="4" spans="1:10" x14ac:dyDescent="0.25">
      <c r="A4" s="16" t="s">
        <v>25</v>
      </c>
      <c r="B4" s="16">
        <v>0.22600000000000001</v>
      </c>
      <c r="C4" s="16">
        <v>0.215</v>
      </c>
      <c r="D4" s="16" t="s">
        <v>3</v>
      </c>
      <c r="E4" s="16" t="s">
        <v>6</v>
      </c>
      <c r="F4" s="16">
        <v>0</v>
      </c>
      <c r="G4" s="16">
        <v>3</v>
      </c>
      <c r="H4" s="17">
        <v>0.22033680421648025</v>
      </c>
      <c r="I4" s="17">
        <v>0.2205</v>
      </c>
      <c r="J4" s="16" t="s">
        <v>1</v>
      </c>
    </row>
    <row r="5" spans="1:10" x14ac:dyDescent="0.25">
      <c r="A5" s="16" t="s">
        <v>25</v>
      </c>
      <c r="B5" s="16">
        <v>0.18</v>
      </c>
      <c r="C5" s="16">
        <v>0.17199999999999999</v>
      </c>
      <c r="D5" s="16" t="s">
        <v>3</v>
      </c>
      <c r="E5" s="16" t="s">
        <v>6</v>
      </c>
      <c r="F5" s="16">
        <v>0</v>
      </c>
      <c r="G5" s="16">
        <v>4</v>
      </c>
      <c r="H5" s="17">
        <v>0.16313150790590047</v>
      </c>
      <c r="I5" s="17">
        <v>0.17599999999999999</v>
      </c>
      <c r="J5" s="16" t="s">
        <v>2</v>
      </c>
    </row>
    <row r="6" spans="1:10" x14ac:dyDescent="0.25">
      <c r="A6" s="16" t="s">
        <v>14</v>
      </c>
      <c r="B6" s="16">
        <v>0.23499999999999999</v>
      </c>
      <c r="C6" s="16">
        <v>0.251</v>
      </c>
      <c r="D6" s="16" t="s">
        <v>3</v>
      </c>
      <c r="E6" s="16" t="s">
        <v>6</v>
      </c>
      <c r="F6" s="16">
        <v>0</v>
      </c>
      <c r="G6" s="16">
        <v>5</v>
      </c>
      <c r="H6" s="17">
        <v>0.2621145374449339</v>
      </c>
      <c r="I6" s="17">
        <v>0.24299999999999999</v>
      </c>
      <c r="J6" s="16" t="s">
        <v>1</v>
      </c>
    </row>
    <row r="7" spans="1:10" x14ac:dyDescent="0.25">
      <c r="A7" s="16" t="s">
        <v>14</v>
      </c>
      <c r="B7" s="16">
        <v>0.13900000000000001</v>
      </c>
      <c r="C7" s="16">
        <v>0.13900000000000001</v>
      </c>
      <c r="D7" s="16" t="s">
        <v>3</v>
      </c>
      <c r="E7" s="16" t="s">
        <v>6</v>
      </c>
      <c r="F7" s="16">
        <v>0</v>
      </c>
      <c r="G7" s="16">
        <v>6</v>
      </c>
      <c r="H7" s="17">
        <v>0.12736460222855664</v>
      </c>
      <c r="I7" s="17">
        <v>0.13900000000000001</v>
      </c>
      <c r="J7" s="16" t="s">
        <v>2</v>
      </c>
    </row>
    <row r="8" spans="1:10" x14ac:dyDescent="0.25">
      <c r="A8" s="18" t="s">
        <v>7</v>
      </c>
      <c r="B8" s="18">
        <v>0.34499999999999997</v>
      </c>
      <c r="C8" s="18">
        <v>0.33400000000000002</v>
      </c>
      <c r="D8" s="18" t="s">
        <v>3</v>
      </c>
      <c r="E8" s="18" t="s">
        <v>6</v>
      </c>
      <c r="F8" s="18">
        <v>3</v>
      </c>
      <c r="G8" s="18">
        <v>1</v>
      </c>
      <c r="H8" s="19">
        <v>0.37331276513690709</v>
      </c>
      <c r="I8" s="19">
        <v>0.33950000000000002</v>
      </c>
      <c r="J8" t="s">
        <v>1</v>
      </c>
    </row>
    <row r="9" spans="1:10" x14ac:dyDescent="0.25">
      <c r="A9" s="18" t="s">
        <v>7</v>
      </c>
      <c r="B9" s="18">
        <v>0.251</v>
      </c>
      <c r="C9" s="18">
        <v>0.26600000000000001</v>
      </c>
      <c r="D9" s="18" t="s">
        <v>3</v>
      </c>
      <c r="E9" s="18" t="s">
        <v>6</v>
      </c>
      <c r="F9" s="18">
        <v>3</v>
      </c>
      <c r="G9" s="18">
        <v>2</v>
      </c>
      <c r="H9" s="19">
        <v>0.26918627072888546</v>
      </c>
      <c r="I9" s="19">
        <v>0.25850000000000001</v>
      </c>
      <c r="J9" t="s">
        <v>2</v>
      </c>
    </row>
    <row r="10" spans="1:10" x14ac:dyDescent="0.25">
      <c r="A10" s="18" t="s">
        <v>25</v>
      </c>
      <c r="B10" s="18">
        <v>0.28699999999999998</v>
      </c>
      <c r="C10" s="18">
        <v>0.27500000000000002</v>
      </c>
      <c r="D10" s="18" t="s">
        <v>3</v>
      </c>
      <c r="E10" s="18" t="s">
        <v>6</v>
      </c>
      <c r="F10" s="18">
        <v>3</v>
      </c>
      <c r="G10" s="18">
        <v>3</v>
      </c>
      <c r="H10" s="19">
        <v>0.29811029695333591</v>
      </c>
      <c r="I10" s="19">
        <v>0.28100000000000003</v>
      </c>
      <c r="J10" t="s">
        <v>1</v>
      </c>
    </row>
    <row r="11" spans="1:10" x14ac:dyDescent="0.25">
      <c r="A11" s="18" t="s">
        <v>25</v>
      </c>
      <c r="B11" s="18">
        <v>0.151</v>
      </c>
      <c r="C11" s="18">
        <v>0.14799999999999999</v>
      </c>
      <c r="D11" s="18" t="s">
        <v>3</v>
      </c>
      <c r="E11" s="18" t="s">
        <v>6</v>
      </c>
      <c r="F11" s="18">
        <v>3</v>
      </c>
      <c r="G11" s="18">
        <v>4</v>
      </c>
      <c r="H11" s="19">
        <v>0.12906543257488107</v>
      </c>
      <c r="I11" s="19">
        <v>0.14949999999999999</v>
      </c>
      <c r="J11" t="s">
        <v>2</v>
      </c>
    </row>
    <row r="12" spans="1:10" x14ac:dyDescent="0.25">
      <c r="A12" s="18" t="s">
        <v>14</v>
      </c>
      <c r="B12" s="18">
        <v>0.16300000000000001</v>
      </c>
      <c r="C12" s="18">
        <v>0.157</v>
      </c>
      <c r="D12" s="18" t="s">
        <v>3</v>
      </c>
      <c r="E12" s="18" t="s">
        <v>6</v>
      </c>
      <c r="F12" s="18">
        <v>3</v>
      </c>
      <c r="G12" s="18">
        <v>5</v>
      </c>
      <c r="H12" s="19">
        <v>0.15457372376263281</v>
      </c>
      <c r="I12" s="19">
        <v>0.16</v>
      </c>
      <c r="J12" t="s">
        <v>1</v>
      </c>
    </row>
    <row r="13" spans="1:10" x14ac:dyDescent="0.25">
      <c r="A13" s="18" t="s">
        <v>14</v>
      </c>
      <c r="B13" s="18">
        <v>0.33</v>
      </c>
      <c r="C13" s="18">
        <v>0.34200000000000003</v>
      </c>
      <c r="D13" s="18" t="s">
        <v>3</v>
      </c>
      <c r="E13" s="18" t="s">
        <v>6</v>
      </c>
      <c r="F13" s="18">
        <v>3</v>
      </c>
      <c r="G13" s="18">
        <v>6</v>
      </c>
      <c r="H13" s="19">
        <v>0.38261207566727129</v>
      </c>
      <c r="I13" s="19">
        <v>0.33600000000000002</v>
      </c>
      <c r="J13" t="s">
        <v>2</v>
      </c>
    </row>
    <row r="14" spans="1:10" x14ac:dyDescent="0.25">
      <c r="A14" t="s">
        <v>7</v>
      </c>
      <c r="B14">
        <v>0.52800000000000002</v>
      </c>
      <c r="C14">
        <v>0.53500000000000003</v>
      </c>
      <c r="D14" t="s">
        <v>3</v>
      </c>
      <c r="E14" t="s">
        <v>6</v>
      </c>
      <c r="F14">
        <v>6</v>
      </c>
      <c r="G14">
        <v>1</v>
      </c>
      <c r="H14" s="15">
        <v>0.62013112225221767</v>
      </c>
      <c r="I14" s="15">
        <v>0.53150000000000008</v>
      </c>
      <c r="J14" t="s">
        <v>1</v>
      </c>
    </row>
    <row r="15" spans="1:10" x14ac:dyDescent="0.25">
      <c r="A15" t="s">
        <v>7</v>
      </c>
      <c r="B15">
        <v>0.48</v>
      </c>
      <c r="C15">
        <v>0.46200000000000002</v>
      </c>
      <c r="D15" t="s">
        <v>3</v>
      </c>
      <c r="E15" t="s">
        <v>6</v>
      </c>
      <c r="F15">
        <v>6</v>
      </c>
      <c r="G15">
        <v>2</v>
      </c>
      <c r="H15" s="15">
        <v>0.54235762951536182</v>
      </c>
      <c r="I15" s="15">
        <v>0.47099999999999997</v>
      </c>
      <c r="J15" t="s">
        <v>2</v>
      </c>
    </row>
    <row r="16" spans="1:10" x14ac:dyDescent="0.25">
      <c r="A16" t="s">
        <v>25</v>
      </c>
      <c r="B16">
        <v>0.42899999999999999</v>
      </c>
      <c r="C16">
        <v>0.45</v>
      </c>
      <c r="D16" t="s">
        <v>3</v>
      </c>
      <c r="E16" t="s">
        <v>6</v>
      </c>
      <c r="F16">
        <v>6</v>
      </c>
      <c r="G16">
        <v>3</v>
      </c>
      <c r="H16" s="15">
        <v>0.51671417465664671</v>
      </c>
      <c r="I16" s="15">
        <v>0.4395</v>
      </c>
      <c r="J16" t="s">
        <v>1</v>
      </c>
    </row>
    <row r="17" spans="1:10" x14ac:dyDescent="0.25">
      <c r="A17" t="s">
        <v>25</v>
      </c>
      <c r="B17">
        <v>0.48599999999999999</v>
      </c>
      <c r="C17">
        <v>0.51700000000000002</v>
      </c>
      <c r="D17" t="s">
        <v>3</v>
      </c>
      <c r="E17" t="s">
        <v>6</v>
      </c>
      <c r="F17">
        <v>6</v>
      </c>
      <c r="G17">
        <v>4</v>
      </c>
      <c r="H17" s="15">
        <v>0.59704586680487171</v>
      </c>
      <c r="I17" s="15">
        <v>0.50150000000000006</v>
      </c>
      <c r="J17" t="s">
        <v>2</v>
      </c>
    </row>
    <row r="18" spans="1:10" x14ac:dyDescent="0.25">
      <c r="A18" t="s">
        <v>14</v>
      </c>
      <c r="B18">
        <v>0.27500000000000002</v>
      </c>
      <c r="C18">
        <v>0.26200000000000001</v>
      </c>
      <c r="D18" t="s">
        <v>3</v>
      </c>
      <c r="E18" t="s">
        <v>6</v>
      </c>
      <c r="F18">
        <v>6</v>
      </c>
      <c r="G18">
        <v>5</v>
      </c>
      <c r="H18" s="15">
        <v>0.30714285714285716</v>
      </c>
      <c r="I18" s="15">
        <v>0.26850000000000002</v>
      </c>
      <c r="J18" t="s">
        <v>1</v>
      </c>
    </row>
    <row r="19" spans="1:10" x14ac:dyDescent="0.25">
      <c r="A19" t="s">
        <v>14</v>
      </c>
      <c r="B19">
        <v>0.41</v>
      </c>
      <c r="C19">
        <v>0.41899999999999998</v>
      </c>
      <c r="D19" t="s">
        <v>3</v>
      </c>
      <c r="E19" t="s">
        <v>6</v>
      </c>
      <c r="F19">
        <v>6</v>
      </c>
      <c r="G19">
        <v>6</v>
      </c>
      <c r="H19" s="15">
        <v>0.51162464985994394</v>
      </c>
      <c r="I19" s="15">
        <v>0.41449999999999998</v>
      </c>
      <c r="J19" t="s">
        <v>2</v>
      </c>
    </row>
    <row r="20" spans="1:10" x14ac:dyDescent="0.25">
      <c r="A20" t="s">
        <v>7</v>
      </c>
      <c r="B20">
        <v>0.90300000000000002</v>
      </c>
      <c r="C20">
        <v>0.89600000000000002</v>
      </c>
      <c r="D20" t="s">
        <v>3</v>
      </c>
      <c r="E20" t="s">
        <v>6</v>
      </c>
      <c r="F20">
        <v>9</v>
      </c>
      <c r="G20">
        <v>1</v>
      </c>
      <c r="H20" s="15">
        <v>1.0931996400565624</v>
      </c>
      <c r="I20" s="15">
        <v>0.89949999999999997</v>
      </c>
      <c r="J20" t="s">
        <v>1</v>
      </c>
    </row>
    <row r="21" spans="1:10" x14ac:dyDescent="0.25">
      <c r="A21" t="s">
        <v>7</v>
      </c>
      <c r="B21">
        <v>0.73699999999999999</v>
      </c>
      <c r="C21">
        <v>0.73</v>
      </c>
      <c r="D21" t="s">
        <v>3</v>
      </c>
      <c r="E21" t="s">
        <v>6</v>
      </c>
      <c r="F21">
        <v>9</v>
      </c>
      <c r="G21">
        <v>2</v>
      </c>
      <c r="H21" s="15">
        <v>0.8798046021339504</v>
      </c>
      <c r="I21" s="15">
        <v>0.73350000000000004</v>
      </c>
      <c r="J21" t="s">
        <v>2</v>
      </c>
    </row>
    <row r="22" spans="1:10" x14ac:dyDescent="0.25">
      <c r="A22" t="s">
        <v>25</v>
      </c>
      <c r="B22">
        <v>0.90400000000000003</v>
      </c>
      <c r="C22">
        <v>0.95</v>
      </c>
      <c r="D22" t="s">
        <v>3</v>
      </c>
      <c r="E22" t="s">
        <v>6</v>
      </c>
      <c r="F22">
        <v>9</v>
      </c>
      <c r="G22">
        <v>3</v>
      </c>
      <c r="H22" s="15">
        <v>1.1483544959834155</v>
      </c>
      <c r="I22" s="15">
        <v>0.92700000000000005</v>
      </c>
      <c r="J22" t="s">
        <v>1</v>
      </c>
    </row>
    <row r="23" spans="1:10" x14ac:dyDescent="0.25">
      <c r="A23" t="s">
        <v>25</v>
      </c>
      <c r="B23">
        <v>0.55400000000000005</v>
      </c>
      <c r="C23">
        <v>0.51800000000000002</v>
      </c>
      <c r="D23" t="s">
        <v>3</v>
      </c>
      <c r="E23" t="s">
        <v>6</v>
      </c>
      <c r="F23">
        <v>9</v>
      </c>
      <c r="G23">
        <v>4</v>
      </c>
      <c r="H23" s="15">
        <v>0.64174656646799688</v>
      </c>
      <c r="I23" s="15">
        <v>0.53600000000000003</v>
      </c>
      <c r="J23" t="s">
        <v>2</v>
      </c>
    </row>
    <row r="24" spans="1:10" x14ac:dyDescent="0.25">
      <c r="A24" t="s">
        <v>14</v>
      </c>
      <c r="B24">
        <v>0.65700000000000003</v>
      </c>
      <c r="C24">
        <v>0.68799999999999994</v>
      </c>
      <c r="D24" t="s">
        <v>3</v>
      </c>
      <c r="E24" t="s">
        <v>6</v>
      </c>
      <c r="F24">
        <v>9</v>
      </c>
      <c r="G24">
        <v>5</v>
      </c>
      <c r="H24" s="15">
        <v>0.87296918767507004</v>
      </c>
      <c r="I24" s="15">
        <v>0.67249999999999999</v>
      </c>
      <c r="J24" t="s">
        <v>1</v>
      </c>
    </row>
    <row r="25" spans="1:10" x14ac:dyDescent="0.25">
      <c r="A25" t="s">
        <v>14</v>
      </c>
      <c r="B25">
        <v>0.49</v>
      </c>
      <c r="C25">
        <v>0.49399999999999999</v>
      </c>
      <c r="D25" t="s">
        <v>3</v>
      </c>
      <c r="E25" t="s">
        <v>6</v>
      </c>
      <c r="F25">
        <v>9</v>
      </c>
      <c r="G25">
        <v>6</v>
      </c>
      <c r="H25" s="15">
        <v>0.62016806722689077</v>
      </c>
      <c r="I25" s="15">
        <v>0.49199999999999999</v>
      </c>
      <c r="J25" t="s">
        <v>2</v>
      </c>
    </row>
    <row r="26" spans="1:10" x14ac:dyDescent="0.25">
      <c r="A26" t="s">
        <v>7</v>
      </c>
      <c r="B26">
        <v>1.1259999999999999</v>
      </c>
      <c r="C26">
        <v>1.038</v>
      </c>
      <c r="D26" t="s">
        <v>3</v>
      </c>
      <c r="E26" t="s">
        <v>6</v>
      </c>
      <c r="F26">
        <v>12</v>
      </c>
      <c r="G26">
        <v>1</v>
      </c>
      <c r="H26" s="15">
        <v>1.3278056305437715</v>
      </c>
      <c r="I26" s="15">
        <v>1.0819999999999999</v>
      </c>
      <c r="J26" t="s">
        <v>1</v>
      </c>
    </row>
    <row r="27" spans="1:10" x14ac:dyDescent="0.25">
      <c r="A27" t="s">
        <v>7</v>
      </c>
      <c r="B27">
        <v>0.82399999999999995</v>
      </c>
      <c r="C27">
        <v>0.78100000000000003</v>
      </c>
      <c r="D27" t="s">
        <v>3</v>
      </c>
      <c r="E27" t="s">
        <v>6</v>
      </c>
      <c r="F27">
        <v>12</v>
      </c>
      <c r="G27">
        <v>2</v>
      </c>
      <c r="H27" s="15">
        <v>0.96850494922226493</v>
      </c>
      <c r="I27" s="15">
        <v>0.80249999999999999</v>
      </c>
      <c r="J27" t="s">
        <v>2</v>
      </c>
    </row>
    <row r="28" spans="1:10" x14ac:dyDescent="0.25">
      <c r="A28" t="s">
        <v>25</v>
      </c>
      <c r="B28">
        <v>0.81599999999999995</v>
      </c>
      <c r="C28">
        <v>0.85599999999999998</v>
      </c>
      <c r="D28" t="s">
        <v>3</v>
      </c>
      <c r="E28" t="s">
        <v>6</v>
      </c>
      <c r="F28">
        <v>12</v>
      </c>
      <c r="G28">
        <v>3</v>
      </c>
      <c r="H28" s="15">
        <v>1.0304483026690852</v>
      </c>
      <c r="I28" s="15">
        <v>0.83599999999999997</v>
      </c>
      <c r="J28" t="s">
        <v>1</v>
      </c>
    </row>
    <row r="29" spans="1:10" x14ac:dyDescent="0.25">
      <c r="A29" t="s">
        <v>25</v>
      </c>
      <c r="B29">
        <v>0.63400000000000001</v>
      </c>
      <c r="C29">
        <v>0.64400000000000002</v>
      </c>
      <c r="D29" t="s">
        <v>3</v>
      </c>
      <c r="E29" t="s">
        <v>6</v>
      </c>
      <c r="F29">
        <v>12</v>
      </c>
      <c r="G29">
        <v>4</v>
      </c>
      <c r="H29" s="15">
        <v>0.77520082923037059</v>
      </c>
      <c r="I29" s="15">
        <v>0.63900000000000001</v>
      </c>
      <c r="J29" t="s">
        <v>2</v>
      </c>
    </row>
    <row r="30" spans="1:10" x14ac:dyDescent="0.25">
      <c r="A30" t="s">
        <v>14</v>
      </c>
      <c r="B30">
        <v>0.51600000000000001</v>
      </c>
      <c r="C30">
        <v>0.55200000000000005</v>
      </c>
      <c r="D30" t="s">
        <v>3</v>
      </c>
      <c r="E30" t="s">
        <v>6</v>
      </c>
      <c r="F30">
        <v>12</v>
      </c>
      <c r="G30">
        <v>5</v>
      </c>
      <c r="H30" s="15">
        <v>0.67899159663865549</v>
      </c>
      <c r="I30" s="15">
        <v>0.53400000000000003</v>
      </c>
      <c r="J30" t="s">
        <v>1</v>
      </c>
    </row>
    <row r="31" spans="1:10" x14ac:dyDescent="0.25">
      <c r="A31" t="s">
        <v>14</v>
      </c>
      <c r="B31">
        <v>0.66400000000000003</v>
      </c>
      <c r="C31">
        <v>0.67600000000000005</v>
      </c>
      <c r="D31" t="s">
        <v>3</v>
      </c>
      <c r="E31" t="s">
        <v>6</v>
      </c>
      <c r="F31">
        <v>12</v>
      </c>
      <c r="G31">
        <v>6</v>
      </c>
      <c r="H31" s="15">
        <v>0.86946778711484596</v>
      </c>
      <c r="I31" s="15">
        <v>0.67</v>
      </c>
      <c r="J31" t="s">
        <v>2</v>
      </c>
    </row>
    <row r="32" spans="1:10" x14ac:dyDescent="0.25">
      <c r="A32" t="s">
        <v>7</v>
      </c>
      <c r="B32">
        <v>0.27</v>
      </c>
      <c r="C32">
        <v>0.27500000000000002</v>
      </c>
      <c r="D32" t="s">
        <v>3</v>
      </c>
      <c r="E32" t="s">
        <v>5</v>
      </c>
      <c r="F32">
        <v>0</v>
      </c>
      <c r="G32">
        <v>1</v>
      </c>
      <c r="H32" s="15">
        <v>0.28718344260187684</v>
      </c>
      <c r="I32" s="15">
        <v>0.27250000000000002</v>
      </c>
      <c r="J32" t="s">
        <v>1</v>
      </c>
    </row>
    <row r="33" spans="1:10" x14ac:dyDescent="0.25">
      <c r="A33" t="s">
        <v>7</v>
      </c>
      <c r="B33">
        <v>0.17899999999999999</v>
      </c>
      <c r="C33">
        <v>0.189</v>
      </c>
      <c r="D33" t="s">
        <v>3</v>
      </c>
      <c r="E33" t="s">
        <v>5</v>
      </c>
      <c r="F33">
        <v>0</v>
      </c>
      <c r="G33">
        <v>2</v>
      </c>
      <c r="H33" s="15">
        <v>0.17341560611903842</v>
      </c>
      <c r="I33" s="15">
        <v>0.184</v>
      </c>
      <c r="J33" t="s">
        <v>2</v>
      </c>
    </row>
    <row r="34" spans="1:10" x14ac:dyDescent="0.25">
      <c r="A34" t="s">
        <v>25</v>
      </c>
      <c r="B34">
        <v>0.21199999999999999</v>
      </c>
      <c r="C34">
        <v>0.22800000000000001</v>
      </c>
      <c r="D34" t="s">
        <v>3</v>
      </c>
      <c r="E34" t="s">
        <v>5</v>
      </c>
      <c r="F34">
        <v>0</v>
      </c>
      <c r="G34">
        <v>3</v>
      </c>
      <c r="H34" s="15">
        <v>0.21969404807815912</v>
      </c>
      <c r="I34" s="15">
        <v>0.22</v>
      </c>
      <c r="J34" t="s">
        <v>1</v>
      </c>
    </row>
    <row r="35" spans="1:10" x14ac:dyDescent="0.25">
      <c r="A35" t="s">
        <v>25</v>
      </c>
      <c r="B35">
        <v>0.153</v>
      </c>
      <c r="C35">
        <v>0.14699999999999999</v>
      </c>
      <c r="D35" t="s">
        <v>3</v>
      </c>
      <c r="E35" t="s">
        <v>5</v>
      </c>
      <c r="F35">
        <v>0</v>
      </c>
      <c r="G35">
        <v>4</v>
      </c>
      <c r="H35" s="15">
        <v>0.12970818871320219</v>
      </c>
      <c r="I35" s="15">
        <v>0.15</v>
      </c>
      <c r="J35" t="s">
        <v>2</v>
      </c>
    </row>
    <row r="36" spans="1:10" x14ac:dyDescent="0.25">
      <c r="A36" t="s">
        <v>14</v>
      </c>
      <c r="B36">
        <v>0.19400000000000001</v>
      </c>
      <c r="C36">
        <v>0.183</v>
      </c>
      <c r="D36" t="s">
        <v>3</v>
      </c>
      <c r="E36" t="s">
        <v>5</v>
      </c>
      <c r="F36">
        <v>0</v>
      </c>
      <c r="G36">
        <v>5</v>
      </c>
      <c r="H36" s="15">
        <v>0.19150038870173616</v>
      </c>
      <c r="I36" s="15">
        <v>0.1885</v>
      </c>
      <c r="J36" t="s">
        <v>1</v>
      </c>
    </row>
    <row r="37" spans="1:10" x14ac:dyDescent="0.25">
      <c r="A37" t="s">
        <v>14</v>
      </c>
      <c r="B37">
        <v>0.161</v>
      </c>
      <c r="C37">
        <v>0.161</v>
      </c>
      <c r="D37" t="s">
        <v>3</v>
      </c>
      <c r="E37" t="s">
        <v>5</v>
      </c>
      <c r="F37">
        <v>0</v>
      </c>
      <c r="G37">
        <v>6</v>
      </c>
      <c r="H37" s="15">
        <v>0.15586939621663642</v>
      </c>
      <c r="I37" s="15">
        <v>0.161</v>
      </c>
      <c r="J37" t="s">
        <v>2</v>
      </c>
    </row>
    <row r="38" spans="1:10" x14ac:dyDescent="0.25">
      <c r="A38" t="s">
        <v>7</v>
      </c>
      <c r="B38">
        <v>0.34399999999999997</v>
      </c>
      <c r="C38">
        <v>0.32100000000000001</v>
      </c>
      <c r="D38" t="s">
        <v>3</v>
      </c>
      <c r="E38" t="s">
        <v>5</v>
      </c>
      <c r="F38">
        <v>3</v>
      </c>
      <c r="G38">
        <v>1</v>
      </c>
      <c r="H38" s="15">
        <v>0.36431417920041143</v>
      </c>
      <c r="I38" s="15">
        <v>0.33250000000000002</v>
      </c>
      <c r="J38" t="s">
        <v>1</v>
      </c>
    </row>
    <row r="39" spans="1:10" x14ac:dyDescent="0.25">
      <c r="A39" t="s">
        <v>7</v>
      </c>
      <c r="B39">
        <v>0.28100000000000003</v>
      </c>
      <c r="C39">
        <v>0.26700000000000002</v>
      </c>
      <c r="D39" t="s">
        <v>3</v>
      </c>
      <c r="E39" t="s">
        <v>5</v>
      </c>
      <c r="F39">
        <v>3</v>
      </c>
      <c r="G39">
        <v>2</v>
      </c>
      <c r="H39" s="15">
        <v>0.28911171101684024</v>
      </c>
      <c r="I39" s="15">
        <v>0.27400000000000002</v>
      </c>
      <c r="J39" t="s">
        <v>2</v>
      </c>
    </row>
    <row r="40" spans="1:10" x14ac:dyDescent="0.25">
      <c r="A40" t="s">
        <v>25</v>
      </c>
      <c r="B40">
        <v>0.24</v>
      </c>
      <c r="C40">
        <v>0.247</v>
      </c>
      <c r="D40" t="s">
        <v>3</v>
      </c>
      <c r="E40" t="s">
        <v>5</v>
      </c>
      <c r="F40">
        <v>3</v>
      </c>
      <c r="G40">
        <v>3</v>
      </c>
      <c r="H40" s="15">
        <v>0.2499035865792518</v>
      </c>
      <c r="I40" s="15">
        <v>0.24349999999999999</v>
      </c>
      <c r="J40" t="s">
        <v>1</v>
      </c>
    </row>
    <row r="41" spans="1:10" x14ac:dyDescent="0.25">
      <c r="A41" t="s">
        <v>25</v>
      </c>
      <c r="B41">
        <v>0.17399999999999999</v>
      </c>
      <c r="C41">
        <v>0.184</v>
      </c>
      <c r="D41" t="s">
        <v>3</v>
      </c>
      <c r="E41" t="s">
        <v>5</v>
      </c>
      <c r="F41">
        <v>3</v>
      </c>
      <c r="G41">
        <v>4</v>
      </c>
      <c r="H41" s="15">
        <v>0.16698804473582721</v>
      </c>
      <c r="I41" s="15">
        <v>0.17899999999999999</v>
      </c>
      <c r="J41" t="s">
        <v>2</v>
      </c>
    </row>
    <row r="42" spans="1:10" x14ac:dyDescent="0.25">
      <c r="A42" t="s">
        <v>14</v>
      </c>
      <c r="B42">
        <v>0.219</v>
      </c>
      <c r="C42">
        <v>0.22600000000000001</v>
      </c>
      <c r="D42" t="s">
        <v>3</v>
      </c>
      <c r="E42" t="s">
        <v>5</v>
      </c>
      <c r="F42">
        <v>3</v>
      </c>
      <c r="G42">
        <v>5</v>
      </c>
      <c r="H42" s="15">
        <v>0.23555325213785955</v>
      </c>
      <c r="I42" s="15">
        <v>0.2225</v>
      </c>
      <c r="J42" t="s">
        <v>1</v>
      </c>
    </row>
    <row r="43" spans="1:10" x14ac:dyDescent="0.25">
      <c r="A43" t="s">
        <v>14</v>
      </c>
      <c r="B43">
        <v>0.29099999999999998</v>
      </c>
      <c r="C43">
        <v>0.28199999999999997</v>
      </c>
      <c r="D43" t="s">
        <v>3</v>
      </c>
      <c r="E43" t="s">
        <v>5</v>
      </c>
      <c r="F43">
        <v>3</v>
      </c>
      <c r="G43">
        <v>6</v>
      </c>
      <c r="H43" s="15">
        <v>0.31847628919409166</v>
      </c>
      <c r="I43" s="15">
        <v>0.28649999999999998</v>
      </c>
      <c r="J43" t="s">
        <v>2</v>
      </c>
    </row>
    <row r="44" spans="1:10" x14ac:dyDescent="0.25">
      <c r="A44" t="s">
        <v>7</v>
      </c>
      <c r="B44">
        <v>0.53700000000000003</v>
      </c>
      <c r="C44">
        <v>0.55200000000000005</v>
      </c>
      <c r="D44" t="s">
        <v>3</v>
      </c>
      <c r="E44" t="s">
        <v>5</v>
      </c>
      <c r="F44">
        <v>6</v>
      </c>
      <c r="G44">
        <v>1</v>
      </c>
      <c r="H44" s="15">
        <v>0.63684278184856669</v>
      </c>
      <c r="I44" s="15">
        <v>0.54449999999999998</v>
      </c>
      <c r="J44" t="s">
        <v>1</v>
      </c>
    </row>
    <row r="45" spans="1:10" x14ac:dyDescent="0.25">
      <c r="A45" t="s">
        <v>7</v>
      </c>
      <c r="B45">
        <v>0.48299999999999998</v>
      </c>
      <c r="C45">
        <v>0.44800000000000001</v>
      </c>
      <c r="D45" t="s">
        <v>3</v>
      </c>
      <c r="E45" t="s">
        <v>5</v>
      </c>
      <c r="F45">
        <v>6</v>
      </c>
      <c r="G45">
        <v>2</v>
      </c>
      <c r="H45" s="15">
        <v>0.53528731199382962</v>
      </c>
      <c r="I45" s="15">
        <v>0.46550000000000002</v>
      </c>
      <c r="J45" t="s">
        <v>2</v>
      </c>
    </row>
    <row r="46" spans="1:10" x14ac:dyDescent="0.25">
      <c r="A46" t="s">
        <v>25</v>
      </c>
      <c r="B46">
        <v>0.38400000000000001</v>
      </c>
      <c r="C46">
        <v>0.36799999999999999</v>
      </c>
      <c r="D46" t="s">
        <v>3</v>
      </c>
      <c r="E46" t="s">
        <v>5</v>
      </c>
      <c r="F46">
        <v>6</v>
      </c>
      <c r="G46">
        <v>3</v>
      </c>
      <c r="H46" s="15">
        <v>0.43443897382741636</v>
      </c>
      <c r="I46" s="15">
        <v>0.376</v>
      </c>
      <c r="J46" t="s">
        <v>1</v>
      </c>
    </row>
    <row r="47" spans="1:10" x14ac:dyDescent="0.25">
      <c r="A47" t="s">
        <v>25</v>
      </c>
      <c r="B47">
        <v>0.4</v>
      </c>
      <c r="C47">
        <v>0.378</v>
      </c>
      <c r="D47" t="s">
        <v>3</v>
      </c>
      <c r="E47" t="s">
        <v>5</v>
      </c>
      <c r="F47">
        <v>6</v>
      </c>
      <c r="G47">
        <v>4</v>
      </c>
      <c r="H47" s="15">
        <v>0.45128271572946355</v>
      </c>
      <c r="I47" s="15">
        <v>0.38900000000000001</v>
      </c>
      <c r="J47" t="s">
        <v>2</v>
      </c>
    </row>
    <row r="48" spans="1:10" x14ac:dyDescent="0.25">
      <c r="A48" t="s">
        <v>14</v>
      </c>
      <c r="B48">
        <v>0.35099999999999998</v>
      </c>
      <c r="C48">
        <v>0.33900000000000002</v>
      </c>
      <c r="D48" t="s">
        <v>3</v>
      </c>
      <c r="E48" t="s">
        <v>5</v>
      </c>
      <c r="F48">
        <v>6</v>
      </c>
      <c r="G48">
        <v>5</v>
      </c>
      <c r="H48" s="15">
        <v>0.41428571428571426</v>
      </c>
      <c r="I48" s="15">
        <v>0.34499999999999997</v>
      </c>
      <c r="J48" t="s">
        <v>1</v>
      </c>
    </row>
    <row r="49" spans="1:10" x14ac:dyDescent="0.25">
      <c r="A49" t="s">
        <v>14</v>
      </c>
      <c r="B49">
        <v>0.45900000000000002</v>
      </c>
      <c r="C49">
        <v>0.49299999999999999</v>
      </c>
      <c r="D49" t="s">
        <v>3</v>
      </c>
      <c r="E49" t="s">
        <v>5</v>
      </c>
      <c r="F49">
        <v>6</v>
      </c>
      <c r="G49">
        <v>6</v>
      </c>
      <c r="H49" s="15">
        <v>0.59775910364145657</v>
      </c>
      <c r="I49" s="15">
        <v>0.47599999999999998</v>
      </c>
      <c r="J49" t="s">
        <v>2</v>
      </c>
    </row>
    <row r="50" spans="1:10" x14ac:dyDescent="0.25">
      <c r="A50" t="s">
        <v>7</v>
      </c>
      <c r="B50">
        <v>1.028</v>
      </c>
      <c r="C50">
        <v>1.107</v>
      </c>
      <c r="D50" t="s">
        <v>3</v>
      </c>
      <c r="E50" t="s">
        <v>5</v>
      </c>
      <c r="F50">
        <v>9</v>
      </c>
      <c r="G50">
        <v>1</v>
      </c>
      <c r="H50" s="15">
        <v>1.309165702532459</v>
      </c>
      <c r="I50" s="15">
        <v>1.0674999999999999</v>
      </c>
      <c r="J50" t="s">
        <v>1</v>
      </c>
    </row>
    <row r="51" spans="1:10" x14ac:dyDescent="0.25">
      <c r="A51" t="s">
        <v>7</v>
      </c>
      <c r="B51">
        <v>0.93200000000000005</v>
      </c>
      <c r="C51">
        <v>0.877</v>
      </c>
      <c r="D51" t="s">
        <v>3</v>
      </c>
      <c r="E51" t="s">
        <v>5</v>
      </c>
      <c r="F51">
        <v>9</v>
      </c>
      <c r="G51">
        <v>2</v>
      </c>
      <c r="H51" s="15">
        <v>1.0996272014397737</v>
      </c>
      <c r="I51" s="15">
        <v>0.90450000000000008</v>
      </c>
      <c r="J51" t="s">
        <v>2</v>
      </c>
    </row>
    <row r="52" spans="1:10" x14ac:dyDescent="0.25">
      <c r="A52" t="s">
        <v>25</v>
      </c>
      <c r="B52">
        <v>0.77500000000000002</v>
      </c>
      <c r="C52">
        <v>0.73899999999999999</v>
      </c>
      <c r="D52" t="s">
        <v>3</v>
      </c>
      <c r="E52" t="s">
        <v>5</v>
      </c>
      <c r="F52">
        <v>9</v>
      </c>
      <c r="G52">
        <v>3</v>
      </c>
      <c r="H52" s="15">
        <v>0.92809017880279865</v>
      </c>
      <c r="I52" s="15">
        <v>0.75700000000000001</v>
      </c>
      <c r="J52" t="s">
        <v>1</v>
      </c>
    </row>
    <row r="53" spans="1:10" x14ac:dyDescent="0.25">
      <c r="A53" t="s">
        <v>25</v>
      </c>
      <c r="B53">
        <v>0.71299999999999997</v>
      </c>
      <c r="C53">
        <v>0.76100000000000001</v>
      </c>
      <c r="D53" t="s">
        <v>3</v>
      </c>
      <c r="E53" t="s">
        <v>5</v>
      </c>
      <c r="F53">
        <v>9</v>
      </c>
      <c r="G53">
        <v>4</v>
      </c>
      <c r="H53" s="15">
        <v>0.90217672972272611</v>
      </c>
      <c r="I53" s="15">
        <v>0.73699999999999999</v>
      </c>
      <c r="J53" t="s">
        <v>2</v>
      </c>
    </row>
    <row r="54" spans="1:10" x14ac:dyDescent="0.25">
      <c r="A54" t="s">
        <v>14</v>
      </c>
      <c r="B54">
        <v>0.81100000000000005</v>
      </c>
      <c r="C54">
        <v>0.748</v>
      </c>
      <c r="D54" t="s">
        <v>3</v>
      </c>
      <c r="E54" t="s">
        <v>5</v>
      </c>
      <c r="F54">
        <v>9</v>
      </c>
      <c r="G54">
        <v>5</v>
      </c>
      <c r="H54" s="15">
        <v>1.0228291316526612</v>
      </c>
      <c r="I54" s="15">
        <v>0.77950000000000008</v>
      </c>
      <c r="J54" t="s">
        <v>1</v>
      </c>
    </row>
    <row r="55" spans="1:10" x14ac:dyDescent="0.25">
      <c r="A55" t="s">
        <v>14</v>
      </c>
      <c r="B55">
        <v>0.53</v>
      </c>
      <c r="C55">
        <v>0.53</v>
      </c>
      <c r="D55" t="s">
        <v>3</v>
      </c>
      <c r="E55" t="s">
        <v>5</v>
      </c>
      <c r="F55">
        <v>9</v>
      </c>
      <c r="G55">
        <v>6</v>
      </c>
      <c r="H55" s="15">
        <v>0.67338935574229697</v>
      </c>
      <c r="I55" s="15">
        <v>0.53</v>
      </c>
      <c r="J55" t="s">
        <v>2</v>
      </c>
    </row>
    <row r="56" spans="1:10" x14ac:dyDescent="0.25">
      <c r="A56" t="s">
        <v>7</v>
      </c>
      <c r="B56">
        <v>1.0880000000000001</v>
      </c>
      <c r="C56">
        <v>1.173</v>
      </c>
      <c r="D56" t="s">
        <v>3</v>
      </c>
      <c r="E56" t="s">
        <v>5</v>
      </c>
      <c r="F56">
        <v>12</v>
      </c>
      <c r="G56">
        <v>1</v>
      </c>
      <c r="H56" s="15">
        <v>1.3901529759609206</v>
      </c>
      <c r="I56" s="15">
        <v>1.1305000000000001</v>
      </c>
      <c r="J56" t="s">
        <v>1</v>
      </c>
    </row>
    <row r="57" spans="1:10" x14ac:dyDescent="0.25">
      <c r="A57" t="s">
        <v>7</v>
      </c>
      <c r="B57">
        <v>1.014</v>
      </c>
      <c r="C57">
        <v>1.081</v>
      </c>
      <c r="D57" t="s">
        <v>3</v>
      </c>
      <c r="E57" t="s">
        <v>5</v>
      </c>
      <c r="F57">
        <v>12</v>
      </c>
      <c r="G57">
        <v>2</v>
      </c>
      <c r="H57" s="15">
        <v>1.2834554569996142</v>
      </c>
      <c r="I57" s="15">
        <v>1.0474999999999999</v>
      </c>
      <c r="J57" t="s">
        <v>2</v>
      </c>
    </row>
    <row r="58" spans="1:10" x14ac:dyDescent="0.25">
      <c r="A58" t="s">
        <v>25</v>
      </c>
      <c r="B58">
        <v>0.86</v>
      </c>
      <c r="C58">
        <v>0.82199999999999995</v>
      </c>
      <c r="D58" t="s">
        <v>3</v>
      </c>
      <c r="E58" t="s">
        <v>5</v>
      </c>
      <c r="F58">
        <v>12</v>
      </c>
      <c r="G58">
        <v>3</v>
      </c>
      <c r="H58" s="15">
        <v>1.0369266649391033</v>
      </c>
      <c r="I58" s="15">
        <v>0.84099999999999997</v>
      </c>
      <c r="J58" t="s">
        <v>1</v>
      </c>
    </row>
    <row r="59" spans="1:10" x14ac:dyDescent="0.25">
      <c r="A59" t="s">
        <v>25</v>
      </c>
      <c r="B59">
        <v>0.65200000000000002</v>
      </c>
      <c r="C59">
        <v>0.70599999999999996</v>
      </c>
      <c r="D59" t="s">
        <v>3</v>
      </c>
      <c r="E59" t="s">
        <v>5</v>
      </c>
      <c r="F59">
        <v>12</v>
      </c>
      <c r="G59">
        <v>4</v>
      </c>
      <c r="H59" s="15">
        <v>0.82702772739051578</v>
      </c>
      <c r="I59" s="15">
        <v>0.67900000000000005</v>
      </c>
      <c r="J59" t="s">
        <v>2</v>
      </c>
    </row>
    <row r="60" spans="1:10" x14ac:dyDescent="0.25">
      <c r="A60" t="s">
        <v>14</v>
      </c>
      <c r="B60">
        <v>0.73099999999999998</v>
      </c>
      <c r="C60">
        <v>0.75</v>
      </c>
      <c r="D60" t="s">
        <v>3</v>
      </c>
      <c r="E60" t="s">
        <v>5</v>
      </c>
      <c r="F60">
        <v>12</v>
      </c>
      <c r="G60">
        <v>5</v>
      </c>
      <c r="H60" s="15">
        <v>0.96820728291316516</v>
      </c>
      <c r="I60" s="15">
        <v>0.74049999999999994</v>
      </c>
      <c r="J60" t="s">
        <v>1</v>
      </c>
    </row>
    <row r="61" spans="1:10" x14ac:dyDescent="0.25">
      <c r="A61" t="s">
        <v>14</v>
      </c>
      <c r="B61">
        <v>0.81100000000000005</v>
      </c>
      <c r="C61">
        <v>0.83699999999999997</v>
      </c>
      <c r="D61" t="s">
        <v>3</v>
      </c>
      <c r="E61" t="s">
        <v>5</v>
      </c>
      <c r="F61">
        <v>12</v>
      </c>
      <c r="G61">
        <v>6</v>
      </c>
      <c r="H61" s="15">
        <v>1.08515406162465</v>
      </c>
      <c r="I61" s="15">
        <v>0.82400000000000007</v>
      </c>
      <c r="J61" t="s">
        <v>2</v>
      </c>
    </row>
    <row r="62" spans="1:10" x14ac:dyDescent="0.25">
      <c r="A62" t="s">
        <v>7</v>
      </c>
      <c r="B62">
        <v>0.23400000000000001</v>
      </c>
      <c r="C62">
        <v>0.23799999999999999</v>
      </c>
      <c r="D62" t="s">
        <v>4</v>
      </c>
      <c r="E62" t="s">
        <v>6</v>
      </c>
      <c r="F62">
        <v>0</v>
      </c>
      <c r="G62">
        <v>1</v>
      </c>
      <c r="H62" s="15">
        <v>0.23722581463167236</v>
      </c>
      <c r="I62" s="15">
        <v>0.23599999999999999</v>
      </c>
      <c r="J62" t="s">
        <v>1</v>
      </c>
    </row>
    <row r="63" spans="1:10" x14ac:dyDescent="0.25">
      <c r="A63" t="s">
        <v>7</v>
      </c>
      <c r="B63">
        <v>0.27200000000000002</v>
      </c>
      <c r="C63">
        <v>0.26100000000000001</v>
      </c>
      <c r="D63" t="s">
        <v>4</v>
      </c>
      <c r="E63" t="s">
        <v>6</v>
      </c>
      <c r="F63">
        <v>0</v>
      </c>
      <c r="G63">
        <v>2</v>
      </c>
      <c r="H63" s="15">
        <v>0.2758970457715228</v>
      </c>
      <c r="I63" s="15">
        <v>0.26650000000000001</v>
      </c>
      <c r="J63" t="s">
        <v>2</v>
      </c>
    </row>
    <row r="64" spans="1:10" x14ac:dyDescent="0.25">
      <c r="A64" t="s">
        <v>25</v>
      </c>
      <c r="B64">
        <v>0.17499999999999999</v>
      </c>
      <c r="C64">
        <v>0.17100000000000001</v>
      </c>
      <c r="D64" t="s">
        <v>4</v>
      </c>
      <c r="E64" t="s">
        <v>6</v>
      </c>
      <c r="F64">
        <v>0</v>
      </c>
      <c r="G64">
        <v>3</v>
      </c>
      <c r="H64" s="15">
        <v>0.15734753391657158</v>
      </c>
      <c r="I64" s="15">
        <v>0.17299999999999999</v>
      </c>
      <c r="J64" t="s">
        <v>1</v>
      </c>
    </row>
    <row r="65" spans="1:10" x14ac:dyDescent="0.25">
      <c r="A65" t="s">
        <v>25</v>
      </c>
      <c r="B65">
        <v>0.27700000000000002</v>
      </c>
      <c r="C65">
        <v>0.29399999999999998</v>
      </c>
      <c r="D65" t="s">
        <v>4</v>
      </c>
      <c r="E65" t="s">
        <v>6</v>
      </c>
      <c r="F65">
        <v>0</v>
      </c>
      <c r="G65">
        <v>4</v>
      </c>
      <c r="H65" s="15">
        <v>0.29998732090782299</v>
      </c>
      <c r="I65" s="15">
        <v>0.28549999999999998</v>
      </c>
      <c r="J65" t="s">
        <v>2</v>
      </c>
    </row>
    <row r="66" spans="1:10" x14ac:dyDescent="0.25">
      <c r="A66" t="s">
        <v>14</v>
      </c>
      <c r="B66">
        <v>0.314</v>
      </c>
      <c r="C66">
        <v>0.313</v>
      </c>
      <c r="D66" t="s">
        <v>4</v>
      </c>
      <c r="E66" t="s">
        <v>6</v>
      </c>
      <c r="F66">
        <v>0</v>
      </c>
      <c r="G66">
        <v>5</v>
      </c>
      <c r="H66" s="15">
        <v>0.37471229093141017</v>
      </c>
      <c r="I66" s="15">
        <v>0.3135</v>
      </c>
      <c r="J66" t="s">
        <v>1</v>
      </c>
    </row>
    <row r="67" spans="1:10" x14ac:dyDescent="0.25">
      <c r="A67" t="s">
        <v>14</v>
      </c>
      <c r="B67">
        <v>0.28799999999999998</v>
      </c>
      <c r="C67">
        <v>0.29599999999999999</v>
      </c>
      <c r="D67" t="s">
        <v>4</v>
      </c>
      <c r="E67" t="s">
        <v>6</v>
      </c>
      <c r="F67">
        <v>0</v>
      </c>
      <c r="G67">
        <v>6</v>
      </c>
      <c r="H67" s="15">
        <v>0.34172165106644159</v>
      </c>
      <c r="I67" s="15">
        <v>0.29199999999999998</v>
      </c>
      <c r="J67" t="s">
        <v>2</v>
      </c>
    </row>
    <row r="68" spans="1:10" x14ac:dyDescent="0.25">
      <c r="A68" t="s">
        <v>7</v>
      </c>
      <c r="B68">
        <v>0.33500000000000002</v>
      </c>
      <c r="C68">
        <v>0.316</v>
      </c>
      <c r="D68" t="s">
        <v>4</v>
      </c>
      <c r="E68" t="s">
        <v>6</v>
      </c>
      <c r="F68">
        <v>3</v>
      </c>
      <c r="G68">
        <v>1</v>
      </c>
      <c r="H68" s="15">
        <v>0.35070368961582354</v>
      </c>
      <c r="I68" s="15">
        <v>0.32550000000000001</v>
      </c>
      <c r="J68" t="s">
        <v>1</v>
      </c>
    </row>
    <row r="69" spans="1:10" x14ac:dyDescent="0.25">
      <c r="A69" t="s">
        <v>7</v>
      </c>
      <c r="B69">
        <v>0.215</v>
      </c>
      <c r="C69">
        <v>0.20699999999999999</v>
      </c>
      <c r="D69" t="s">
        <v>4</v>
      </c>
      <c r="E69" t="s">
        <v>6</v>
      </c>
      <c r="F69">
        <v>3</v>
      </c>
      <c r="G69">
        <v>2</v>
      </c>
      <c r="H69" s="15">
        <v>0.20552808418917207</v>
      </c>
      <c r="I69" s="15">
        <v>0.21099999999999999</v>
      </c>
      <c r="J69" t="s">
        <v>2</v>
      </c>
    </row>
    <row r="70" spans="1:10" x14ac:dyDescent="0.25">
      <c r="A70" t="s">
        <v>25</v>
      </c>
      <c r="B70">
        <v>0.20499999999999999</v>
      </c>
      <c r="C70">
        <v>0.20799999999999999</v>
      </c>
      <c r="D70" t="s">
        <v>4</v>
      </c>
      <c r="E70" t="s">
        <v>6</v>
      </c>
      <c r="F70">
        <v>3</v>
      </c>
      <c r="G70">
        <v>3</v>
      </c>
      <c r="H70" s="15">
        <v>0.19982249270952199</v>
      </c>
      <c r="I70" s="15">
        <v>0.20649999999999999</v>
      </c>
      <c r="J70" t="s">
        <v>1</v>
      </c>
    </row>
    <row r="71" spans="1:10" x14ac:dyDescent="0.25">
      <c r="A71" t="s">
        <v>25</v>
      </c>
      <c r="B71">
        <v>0.247</v>
      </c>
      <c r="C71">
        <v>0.23799999999999999</v>
      </c>
      <c r="D71" t="s">
        <v>4</v>
      </c>
      <c r="E71" t="s">
        <v>6</v>
      </c>
      <c r="F71">
        <v>3</v>
      </c>
      <c r="G71">
        <v>4</v>
      </c>
      <c r="H71" s="15">
        <v>0.24546722454672246</v>
      </c>
      <c r="I71" s="15">
        <v>0.24249999999999999</v>
      </c>
      <c r="J71" t="s">
        <v>2</v>
      </c>
    </row>
    <row r="72" spans="1:10" x14ac:dyDescent="0.25">
      <c r="A72" t="s">
        <v>14</v>
      </c>
      <c r="B72">
        <v>0.27300000000000002</v>
      </c>
      <c r="C72">
        <v>0.28199999999999997</v>
      </c>
      <c r="D72" t="s">
        <v>4</v>
      </c>
      <c r="E72" t="s">
        <v>6</v>
      </c>
      <c r="F72">
        <v>3</v>
      </c>
      <c r="G72">
        <v>5</v>
      </c>
      <c r="H72" s="15">
        <v>0.31947214976216048</v>
      </c>
      <c r="I72" s="15">
        <v>0.27749999999999997</v>
      </c>
      <c r="J72" t="s">
        <v>1</v>
      </c>
    </row>
    <row r="73" spans="1:10" x14ac:dyDescent="0.25">
      <c r="A73" t="s">
        <v>14</v>
      </c>
      <c r="B73">
        <v>0.20499999999999999</v>
      </c>
      <c r="C73">
        <v>0.19500000000000001</v>
      </c>
      <c r="D73" t="s">
        <v>4</v>
      </c>
      <c r="E73" t="s">
        <v>6</v>
      </c>
      <c r="F73">
        <v>3</v>
      </c>
      <c r="G73">
        <v>6</v>
      </c>
      <c r="H73" s="15">
        <v>0.20055240141169253</v>
      </c>
      <c r="I73" s="15">
        <v>0.2</v>
      </c>
      <c r="J73" t="s">
        <v>2</v>
      </c>
    </row>
    <row r="74" spans="1:10" x14ac:dyDescent="0.25">
      <c r="A74" t="s">
        <v>7</v>
      </c>
      <c r="B74">
        <v>0.52800000000000002</v>
      </c>
      <c r="C74">
        <v>0.56299999999999994</v>
      </c>
      <c r="D74" t="s">
        <v>4</v>
      </c>
      <c r="E74" t="s">
        <v>6</v>
      </c>
      <c r="F74">
        <v>6</v>
      </c>
      <c r="G74">
        <v>1</v>
      </c>
      <c r="H74" s="15">
        <v>0.62964371750982628</v>
      </c>
      <c r="I74" s="15">
        <v>0.54549999999999998</v>
      </c>
      <c r="J74" t="s">
        <v>1</v>
      </c>
    </row>
    <row r="75" spans="1:10" x14ac:dyDescent="0.25">
      <c r="A75" t="s">
        <v>7</v>
      </c>
      <c r="B75">
        <v>0.40500000000000003</v>
      </c>
      <c r="C75">
        <v>0.38800000000000001</v>
      </c>
      <c r="D75" t="s">
        <v>4</v>
      </c>
      <c r="E75" t="s">
        <v>6</v>
      </c>
      <c r="F75">
        <v>6</v>
      </c>
      <c r="G75">
        <v>2</v>
      </c>
      <c r="H75" s="15">
        <v>0.44072524407252445</v>
      </c>
      <c r="I75" s="15">
        <v>0.39650000000000002</v>
      </c>
      <c r="J75" t="s">
        <v>2</v>
      </c>
    </row>
    <row r="76" spans="1:10" x14ac:dyDescent="0.25">
      <c r="A76" t="s">
        <v>25</v>
      </c>
      <c r="B76">
        <v>0.63700000000000001</v>
      </c>
      <c r="C76">
        <v>0.68799999999999994</v>
      </c>
      <c r="D76" t="s">
        <v>4</v>
      </c>
      <c r="E76" t="s">
        <v>6</v>
      </c>
      <c r="F76">
        <v>6</v>
      </c>
      <c r="G76">
        <v>3</v>
      </c>
      <c r="H76" s="15">
        <v>0.91023477059996927</v>
      </c>
      <c r="I76" s="15">
        <v>0.66249999999999998</v>
      </c>
      <c r="J76" t="s">
        <v>1</v>
      </c>
    </row>
    <row r="77" spans="1:10" x14ac:dyDescent="0.25">
      <c r="A77" t="s">
        <v>25</v>
      </c>
      <c r="B77">
        <v>0.76100000000000001</v>
      </c>
      <c r="C77">
        <v>0.78</v>
      </c>
      <c r="D77" t="s">
        <v>4</v>
      </c>
      <c r="E77" t="s">
        <v>6</v>
      </c>
      <c r="F77">
        <v>6</v>
      </c>
      <c r="G77">
        <v>4</v>
      </c>
      <c r="H77" s="15">
        <v>1.0759551941077183</v>
      </c>
      <c r="I77" s="15">
        <v>0.77049999999999996</v>
      </c>
      <c r="J77" t="s">
        <v>2</v>
      </c>
    </row>
    <row r="78" spans="1:10" x14ac:dyDescent="0.25">
      <c r="A78" t="s">
        <v>14</v>
      </c>
      <c r="B78">
        <v>0.54600000000000004</v>
      </c>
      <c r="C78">
        <v>0.51500000000000001</v>
      </c>
      <c r="D78" t="s">
        <v>4</v>
      </c>
      <c r="E78" t="s">
        <v>6</v>
      </c>
      <c r="F78">
        <v>6</v>
      </c>
      <c r="G78">
        <v>5</v>
      </c>
      <c r="H78" s="15">
        <v>0.67408963585434167</v>
      </c>
      <c r="I78" s="15">
        <v>0.53049999999999997</v>
      </c>
      <c r="J78" t="s">
        <v>1</v>
      </c>
    </row>
    <row r="79" spans="1:10" x14ac:dyDescent="0.25">
      <c r="A79" t="s">
        <v>14</v>
      </c>
      <c r="B79">
        <v>0.34599999999999997</v>
      </c>
      <c r="C79">
        <v>0.35199999999999998</v>
      </c>
      <c r="D79" t="s">
        <v>4</v>
      </c>
      <c r="E79" t="s">
        <v>6</v>
      </c>
      <c r="F79">
        <v>6</v>
      </c>
      <c r="G79">
        <v>6</v>
      </c>
      <c r="H79" s="15">
        <v>0.41988795518207278</v>
      </c>
      <c r="I79" s="15">
        <v>0.34899999999999998</v>
      </c>
      <c r="J79" t="s">
        <v>2</v>
      </c>
    </row>
    <row r="80" spans="1:10" x14ac:dyDescent="0.25">
      <c r="A80" t="s">
        <v>7</v>
      </c>
      <c r="B80">
        <v>0.68500000000000005</v>
      </c>
      <c r="C80">
        <v>0.878</v>
      </c>
      <c r="D80" t="s">
        <v>4</v>
      </c>
      <c r="E80" t="s">
        <v>6</v>
      </c>
      <c r="F80">
        <v>9</v>
      </c>
      <c r="G80">
        <v>1</v>
      </c>
      <c r="H80" s="15">
        <v>0.92887029288702949</v>
      </c>
      <c r="I80" s="15">
        <v>0.78150000000000008</v>
      </c>
      <c r="J80" t="s">
        <v>1</v>
      </c>
    </row>
    <row r="81" spans="1:10" x14ac:dyDescent="0.25">
      <c r="A81" t="s">
        <v>7</v>
      </c>
      <c r="B81">
        <v>1.06</v>
      </c>
      <c r="C81">
        <v>0.99199999999999999</v>
      </c>
      <c r="D81" t="s">
        <v>4</v>
      </c>
      <c r="E81" t="s">
        <v>6</v>
      </c>
      <c r="F81">
        <v>9</v>
      </c>
      <c r="G81">
        <v>2</v>
      </c>
      <c r="H81" s="15">
        <v>1.2388740966146825</v>
      </c>
      <c r="I81" s="15">
        <v>1.026</v>
      </c>
      <c r="J81" t="s">
        <v>2</v>
      </c>
    </row>
    <row r="82" spans="1:10" x14ac:dyDescent="0.25">
      <c r="A82" t="s">
        <v>25</v>
      </c>
      <c r="B82">
        <v>0.53300000000000003</v>
      </c>
      <c r="C82">
        <v>0.55400000000000005</v>
      </c>
      <c r="D82" t="s">
        <v>4</v>
      </c>
      <c r="E82" t="s">
        <v>6</v>
      </c>
      <c r="F82">
        <v>9</v>
      </c>
      <c r="G82">
        <v>3</v>
      </c>
      <c r="H82" s="15">
        <v>0.72763541506828311</v>
      </c>
      <c r="I82" s="15">
        <v>0.54350000000000009</v>
      </c>
      <c r="J82" t="s">
        <v>1</v>
      </c>
    </row>
    <row r="83" spans="1:10" x14ac:dyDescent="0.25">
      <c r="A83" t="s">
        <v>25</v>
      </c>
      <c r="B83">
        <v>0.84799999999999998</v>
      </c>
      <c r="C83">
        <v>0.82099999999999995</v>
      </c>
      <c r="D83" t="s">
        <v>4</v>
      </c>
      <c r="E83" t="s">
        <v>6</v>
      </c>
      <c r="F83">
        <v>9</v>
      </c>
      <c r="G83">
        <v>4</v>
      </c>
      <c r="H83" s="15">
        <v>1.1741598895197178</v>
      </c>
      <c r="I83" s="15">
        <v>0.83450000000000002</v>
      </c>
      <c r="J83" t="s">
        <v>2</v>
      </c>
    </row>
    <row r="84" spans="1:10" x14ac:dyDescent="0.25">
      <c r="A84" t="s">
        <v>14</v>
      </c>
      <c r="B84">
        <v>0.52200000000000002</v>
      </c>
      <c r="C84">
        <v>0.56499999999999995</v>
      </c>
      <c r="D84" t="s">
        <v>4</v>
      </c>
      <c r="E84" t="s">
        <v>6</v>
      </c>
      <c r="F84">
        <v>9</v>
      </c>
      <c r="G84">
        <v>5</v>
      </c>
      <c r="H84" s="15">
        <v>0.69229691876750699</v>
      </c>
      <c r="I84" s="15">
        <v>0.54349999999999998</v>
      </c>
      <c r="J84" t="s">
        <v>1</v>
      </c>
    </row>
    <row r="85" spans="1:10" x14ac:dyDescent="0.25">
      <c r="A85" t="s">
        <v>14</v>
      </c>
      <c r="B85">
        <v>0.67300000000000004</v>
      </c>
      <c r="C85">
        <v>0.73199999999999998</v>
      </c>
      <c r="D85" t="s">
        <v>4</v>
      </c>
      <c r="E85" t="s">
        <v>6</v>
      </c>
      <c r="F85">
        <v>9</v>
      </c>
      <c r="G85">
        <v>6</v>
      </c>
      <c r="H85" s="15">
        <v>0.91498599439775918</v>
      </c>
      <c r="I85" s="15">
        <v>0.70250000000000001</v>
      </c>
      <c r="J85" t="s">
        <v>2</v>
      </c>
    </row>
    <row r="86" spans="1:10" x14ac:dyDescent="0.25">
      <c r="A86" t="s">
        <v>7</v>
      </c>
      <c r="B86">
        <v>0.91900000000000004</v>
      </c>
      <c r="C86">
        <v>0.91800000000000004</v>
      </c>
      <c r="D86" t="s">
        <v>4</v>
      </c>
      <c r="E86" t="s">
        <v>6</v>
      </c>
      <c r="F86">
        <v>12</v>
      </c>
      <c r="G86">
        <v>1</v>
      </c>
      <c r="H86" s="15">
        <v>1.1025738557119313</v>
      </c>
      <c r="I86" s="15">
        <v>0.91850000000000009</v>
      </c>
      <c r="J86" t="s">
        <v>1</v>
      </c>
    </row>
    <row r="87" spans="1:10" x14ac:dyDescent="0.25">
      <c r="A87" t="s">
        <v>7</v>
      </c>
      <c r="B87">
        <v>1.073</v>
      </c>
      <c r="C87">
        <v>1.115</v>
      </c>
      <c r="D87" t="s">
        <v>4</v>
      </c>
      <c r="E87" t="s">
        <v>6</v>
      </c>
      <c r="F87">
        <v>12</v>
      </c>
      <c r="G87">
        <v>2</v>
      </c>
      <c r="H87" s="15">
        <v>1.3250919234182832</v>
      </c>
      <c r="I87" s="15">
        <v>1.0939999999999999</v>
      </c>
      <c r="J87" t="s">
        <v>2</v>
      </c>
    </row>
    <row r="88" spans="1:10" x14ac:dyDescent="0.25">
      <c r="A88" t="s">
        <v>25</v>
      </c>
      <c r="B88">
        <v>0.89500000000000002</v>
      </c>
      <c r="C88">
        <v>0.96099999999999997</v>
      </c>
      <c r="D88" t="s">
        <v>4</v>
      </c>
      <c r="E88" t="s">
        <v>6</v>
      </c>
      <c r="F88">
        <v>12</v>
      </c>
      <c r="G88">
        <v>3</v>
      </c>
      <c r="H88" s="15">
        <v>1.3176308117231854</v>
      </c>
      <c r="I88" s="15">
        <v>0.92799999999999994</v>
      </c>
      <c r="J88" t="s">
        <v>1</v>
      </c>
    </row>
    <row r="89" spans="1:10" x14ac:dyDescent="0.25">
      <c r="A89" t="s">
        <v>25</v>
      </c>
      <c r="B89">
        <v>0.77800000000000002</v>
      </c>
      <c r="C89">
        <v>0.71699999999999997</v>
      </c>
      <c r="D89" t="s">
        <v>4</v>
      </c>
      <c r="E89" t="s">
        <v>6</v>
      </c>
      <c r="F89">
        <v>12</v>
      </c>
      <c r="G89">
        <v>4</v>
      </c>
      <c r="H89" s="15">
        <v>1.0406628816940311</v>
      </c>
      <c r="I89" s="15">
        <v>0.74750000000000005</v>
      </c>
      <c r="J89" t="s">
        <v>2</v>
      </c>
    </row>
    <row r="90" spans="1:10" x14ac:dyDescent="0.25">
      <c r="A90" t="s">
        <v>14</v>
      </c>
      <c r="B90">
        <v>0.59799999999999998</v>
      </c>
      <c r="C90">
        <v>0.56599999999999995</v>
      </c>
      <c r="D90" t="s">
        <v>4</v>
      </c>
      <c r="E90" t="s">
        <v>6</v>
      </c>
      <c r="F90">
        <v>12</v>
      </c>
      <c r="G90">
        <v>5</v>
      </c>
      <c r="H90" s="15">
        <v>0.74621848739495789</v>
      </c>
      <c r="I90" s="15">
        <v>0.58199999999999996</v>
      </c>
      <c r="J90" t="s">
        <v>1</v>
      </c>
    </row>
    <row r="91" spans="1:10" x14ac:dyDescent="0.25">
      <c r="A91" t="s">
        <v>14</v>
      </c>
      <c r="B91">
        <v>0.88</v>
      </c>
      <c r="C91">
        <v>0.84699999999999998</v>
      </c>
      <c r="D91" t="s">
        <v>4</v>
      </c>
      <c r="E91" t="s">
        <v>6</v>
      </c>
      <c r="F91">
        <v>12</v>
      </c>
      <c r="G91">
        <v>6</v>
      </c>
      <c r="H91" s="15">
        <v>1.1404761904761904</v>
      </c>
      <c r="I91" s="15">
        <v>0.86349999999999993</v>
      </c>
      <c r="J91" t="s">
        <v>2</v>
      </c>
    </row>
    <row r="92" spans="1:10" x14ac:dyDescent="0.25">
      <c r="A92" t="s">
        <v>7</v>
      </c>
      <c r="B92">
        <v>0.251</v>
      </c>
      <c r="C92">
        <v>0.24099999999999999</v>
      </c>
      <c r="D92" t="s">
        <v>4</v>
      </c>
      <c r="E92" t="s">
        <v>5</v>
      </c>
      <c r="F92">
        <v>0</v>
      </c>
      <c r="G92">
        <v>1</v>
      </c>
      <c r="H92" s="15">
        <v>0.2499049068086725</v>
      </c>
      <c r="I92" s="15">
        <v>0.246</v>
      </c>
      <c r="J92" t="s">
        <v>1</v>
      </c>
    </row>
    <row r="93" spans="1:10" x14ac:dyDescent="0.25">
      <c r="A93" t="s">
        <v>7</v>
      </c>
      <c r="B93">
        <v>0.26500000000000001</v>
      </c>
      <c r="C93">
        <v>0.251</v>
      </c>
      <c r="D93" t="s">
        <v>4</v>
      </c>
      <c r="E93" t="s">
        <v>5</v>
      </c>
      <c r="F93">
        <v>0</v>
      </c>
      <c r="G93">
        <v>2</v>
      </c>
      <c r="H93" s="15">
        <v>0.26511981742107266</v>
      </c>
      <c r="I93" s="15">
        <v>0.25800000000000001</v>
      </c>
      <c r="J93" t="s">
        <v>2</v>
      </c>
    </row>
    <row r="94" spans="1:10" x14ac:dyDescent="0.25">
      <c r="A94" t="s">
        <v>25</v>
      </c>
      <c r="B94">
        <v>0.20399999999999999</v>
      </c>
      <c r="C94">
        <v>0.216</v>
      </c>
      <c r="D94" t="s">
        <v>4</v>
      </c>
      <c r="E94" t="s">
        <v>5</v>
      </c>
      <c r="F94">
        <v>0</v>
      </c>
      <c r="G94">
        <v>3</v>
      </c>
      <c r="H94" s="15">
        <v>0.20426017497147206</v>
      </c>
      <c r="I94" s="15">
        <v>0.21</v>
      </c>
      <c r="J94" t="s">
        <v>1</v>
      </c>
    </row>
    <row r="95" spans="1:10" x14ac:dyDescent="0.25">
      <c r="A95" t="s">
        <v>25</v>
      </c>
      <c r="B95">
        <v>0.26200000000000001</v>
      </c>
      <c r="C95">
        <v>0.26500000000000001</v>
      </c>
      <c r="D95" t="s">
        <v>4</v>
      </c>
      <c r="E95" t="s">
        <v>5</v>
      </c>
      <c r="F95">
        <v>0</v>
      </c>
      <c r="G95">
        <v>4</v>
      </c>
      <c r="H95" s="15">
        <v>0.27209331811842274</v>
      </c>
      <c r="I95" s="15">
        <v>0.26350000000000001</v>
      </c>
      <c r="J95" t="s">
        <v>2</v>
      </c>
    </row>
    <row r="96" spans="1:10" x14ac:dyDescent="0.25">
      <c r="A96" t="s">
        <v>14</v>
      </c>
      <c r="B96">
        <v>0.24399999999999999</v>
      </c>
      <c r="C96">
        <v>0.254</v>
      </c>
      <c r="D96" t="s">
        <v>4</v>
      </c>
      <c r="E96" t="s">
        <v>5</v>
      </c>
      <c r="F96">
        <v>0</v>
      </c>
      <c r="G96">
        <v>5</v>
      </c>
      <c r="H96" s="15">
        <v>0.27574037133650453</v>
      </c>
      <c r="I96" s="15">
        <v>0.249</v>
      </c>
      <c r="J96" t="s">
        <v>1</v>
      </c>
    </row>
    <row r="97" spans="1:10" x14ac:dyDescent="0.25">
      <c r="A97" t="s">
        <v>14</v>
      </c>
      <c r="B97">
        <v>0.224</v>
      </c>
      <c r="C97">
        <v>0.217</v>
      </c>
      <c r="D97" t="s">
        <v>4</v>
      </c>
      <c r="E97" t="s">
        <v>5</v>
      </c>
      <c r="F97">
        <v>0</v>
      </c>
      <c r="G97">
        <v>6</v>
      </c>
      <c r="H97" s="15">
        <v>0.23200859291084858</v>
      </c>
      <c r="I97" s="15">
        <v>0.2205</v>
      </c>
      <c r="J97" t="s">
        <v>2</v>
      </c>
    </row>
    <row r="98" spans="1:10" x14ac:dyDescent="0.25">
      <c r="A98" t="s">
        <v>7</v>
      </c>
      <c r="B98">
        <v>0.29299999999999998</v>
      </c>
      <c r="C98">
        <v>0.28100000000000003</v>
      </c>
      <c r="D98" t="s">
        <v>4</v>
      </c>
      <c r="E98" t="s">
        <v>5</v>
      </c>
      <c r="F98">
        <v>3</v>
      </c>
      <c r="G98">
        <v>1</v>
      </c>
      <c r="H98" s="15">
        <v>0.30188918473437309</v>
      </c>
      <c r="I98" s="15">
        <v>0.28700000000000003</v>
      </c>
      <c r="J98" t="s">
        <v>1</v>
      </c>
    </row>
    <row r="99" spans="1:10" x14ac:dyDescent="0.25">
      <c r="A99" t="s">
        <v>7</v>
      </c>
      <c r="B99">
        <v>0.20200000000000001</v>
      </c>
      <c r="C99">
        <v>0.21299999999999999</v>
      </c>
      <c r="D99" t="s">
        <v>4</v>
      </c>
      <c r="E99" t="s">
        <v>5</v>
      </c>
      <c r="F99">
        <v>3</v>
      </c>
      <c r="G99">
        <v>2</v>
      </c>
      <c r="H99" s="15">
        <v>0.20109040192722205</v>
      </c>
      <c r="I99" s="15">
        <v>0.20750000000000002</v>
      </c>
      <c r="J99" t="s">
        <v>2</v>
      </c>
    </row>
    <row r="100" spans="1:10" x14ac:dyDescent="0.25">
      <c r="A100" t="s">
        <v>25</v>
      </c>
      <c r="B100">
        <v>0.22700000000000001</v>
      </c>
      <c r="C100">
        <v>0.219</v>
      </c>
      <c r="D100" t="s">
        <v>4</v>
      </c>
      <c r="E100" t="s">
        <v>5</v>
      </c>
      <c r="F100">
        <v>3</v>
      </c>
      <c r="G100">
        <v>3</v>
      </c>
      <c r="H100" s="15">
        <v>0.22074299480157222</v>
      </c>
      <c r="I100" s="15">
        <v>0.223</v>
      </c>
      <c r="J100" t="s">
        <v>1</v>
      </c>
    </row>
    <row r="101" spans="1:10" x14ac:dyDescent="0.25">
      <c r="A101" t="s">
        <v>25</v>
      </c>
      <c r="B101">
        <v>0.252</v>
      </c>
      <c r="C101">
        <v>0.25</v>
      </c>
      <c r="D101" t="s">
        <v>4</v>
      </c>
      <c r="E101" t="s">
        <v>5</v>
      </c>
      <c r="F101">
        <v>3</v>
      </c>
      <c r="G101">
        <v>4</v>
      </c>
      <c r="H101" s="15">
        <v>0.25624445289717257</v>
      </c>
      <c r="I101" s="15">
        <v>0.251</v>
      </c>
      <c r="J101" t="s">
        <v>2</v>
      </c>
    </row>
    <row r="102" spans="1:10" x14ac:dyDescent="0.25">
      <c r="A102" t="s">
        <v>14</v>
      </c>
      <c r="B102">
        <v>0.32600000000000001</v>
      </c>
      <c r="C102">
        <v>0.35</v>
      </c>
      <c r="D102" t="s">
        <v>4</v>
      </c>
      <c r="E102" t="s">
        <v>5</v>
      </c>
      <c r="F102">
        <v>3</v>
      </c>
      <c r="G102">
        <v>5</v>
      </c>
      <c r="H102" s="15">
        <v>0.41230627589381613</v>
      </c>
      <c r="I102" s="15">
        <v>0.33799999999999997</v>
      </c>
      <c r="J102" t="s">
        <v>1</v>
      </c>
    </row>
    <row r="103" spans="1:10" x14ac:dyDescent="0.25">
      <c r="A103" t="s">
        <v>14</v>
      </c>
      <c r="B103">
        <v>0.224</v>
      </c>
      <c r="C103">
        <v>0.20699999999999999</v>
      </c>
      <c r="D103" t="s">
        <v>4</v>
      </c>
      <c r="E103" t="s">
        <v>5</v>
      </c>
      <c r="F103">
        <v>3</v>
      </c>
      <c r="G103">
        <v>6</v>
      </c>
      <c r="H103" s="15">
        <v>0.22433635108178612</v>
      </c>
      <c r="I103" s="15">
        <v>0.2155</v>
      </c>
      <c r="J103" t="s">
        <v>2</v>
      </c>
    </row>
    <row r="104" spans="1:10" x14ac:dyDescent="0.25">
      <c r="A104" t="s">
        <v>7</v>
      </c>
      <c r="B104">
        <v>0.54300000000000004</v>
      </c>
      <c r="C104">
        <v>0.51900000000000002</v>
      </c>
      <c r="D104" t="s">
        <v>4</v>
      </c>
      <c r="E104" t="s">
        <v>5</v>
      </c>
      <c r="F104">
        <v>6</v>
      </c>
      <c r="G104">
        <v>1</v>
      </c>
      <c r="H104" s="15">
        <v>0.61125903385317615</v>
      </c>
      <c r="I104" s="15">
        <v>0.53100000000000003</v>
      </c>
      <c r="J104" t="s">
        <v>1</v>
      </c>
    </row>
    <row r="105" spans="1:10" x14ac:dyDescent="0.25">
      <c r="A105" t="s">
        <v>7</v>
      </c>
      <c r="B105">
        <v>0.499</v>
      </c>
      <c r="C105">
        <v>0.49199999999999999</v>
      </c>
      <c r="D105" t="s">
        <v>4</v>
      </c>
      <c r="E105" t="s">
        <v>5</v>
      </c>
      <c r="F105">
        <v>6</v>
      </c>
      <c r="G105">
        <v>2</v>
      </c>
      <c r="H105" s="15">
        <v>0.5662482566248257</v>
      </c>
      <c r="I105" s="15">
        <v>0.4955</v>
      </c>
      <c r="J105" t="s">
        <v>2</v>
      </c>
    </row>
    <row r="106" spans="1:10" x14ac:dyDescent="0.25">
      <c r="A106" t="s">
        <v>25</v>
      </c>
      <c r="B106">
        <v>0.52800000000000002</v>
      </c>
      <c r="C106">
        <v>0.497</v>
      </c>
      <c r="D106" t="s">
        <v>4</v>
      </c>
      <c r="E106" t="s">
        <v>5</v>
      </c>
      <c r="F106">
        <v>6</v>
      </c>
      <c r="G106">
        <v>3</v>
      </c>
      <c r="H106" s="15">
        <v>0.68006751572809565</v>
      </c>
      <c r="I106" s="15">
        <v>0.51249999999999996</v>
      </c>
      <c r="J106" t="s">
        <v>1</v>
      </c>
    </row>
    <row r="107" spans="1:10" x14ac:dyDescent="0.25">
      <c r="A107" t="s">
        <v>25</v>
      </c>
      <c r="B107">
        <v>0.72099999999999997</v>
      </c>
      <c r="C107">
        <v>0.68200000000000005</v>
      </c>
      <c r="D107" t="s">
        <v>4</v>
      </c>
      <c r="E107" t="s">
        <v>5</v>
      </c>
      <c r="F107">
        <v>6</v>
      </c>
      <c r="G107">
        <v>4</v>
      </c>
      <c r="H107" s="15">
        <v>0.9700782568666565</v>
      </c>
      <c r="I107" s="15">
        <v>0.70150000000000001</v>
      </c>
      <c r="J107" t="s">
        <v>2</v>
      </c>
    </row>
    <row r="108" spans="1:10" x14ac:dyDescent="0.25">
      <c r="A108" t="s">
        <v>14</v>
      </c>
      <c r="B108">
        <v>0.57399999999999995</v>
      </c>
      <c r="C108">
        <v>0.54700000000000004</v>
      </c>
      <c r="D108" t="s">
        <v>4</v>
      </c>
      <c r="E108" t="s">
        <v>5</v>
      </c>
      <c r="F108">
        <v>6</v>
      </c>
      <c r="G108">
        <v>5</v>
      </c>
      <c r="H108" s="15">
        <v>0.71610644257703082</v>
      </c>
      <c r="I108" s="15">
        <v>0.5605</v>
      </c>
      <c r="J108" t="s">
        <v>1</v>
      </c>
    </row>
    <row r="109" spans="1:10" x14ac:dyDescent="0.25">
      <c r="A109" t="s">
        <v>14</v>
      </c>
      <c r="B109">
        <v>0.502</v>
      </c>
      <c r="C109">
        <v>0.48599999999999999</v>
      </c>
      <c r="D109" t="s">
        <v>4</v>
      </c>
      <c r="E109" t="s">
        <v>5</v>
      </c>
      <c r="F109">
        <v>6</v>
      </c>
      <c r="G109">
        <v>6</v>
      </c>
      <c r="H109" s="15">
        <v>0.62296918767507004</v>
      </c>
      <c r="I109" s="15">
        <v>0.49399999999999999</v>
      </c>
      <c r="J109" t="s">
        <v>2</v>
      </c>
    </row>
    <row r="110" spans="1:10" x14ac:dyDescent="0.25">
      <c r="A110" t="s">
        <v>7</v>
      </c>
      <c r="B110">
        <v>0.875</v>
      </c>
      <c r="C110">
        <v>0.73399999999999999</v>
      </c>
      <c r="D110" t="s">
        <v>4</v>
      </c>
      <c r="E110" t="s">
        <v>5</v>
      </c>
      <c r="F110">
        <v>9</v>
      </c>
      <c r="G110">
        <v>1</v>
      </c>
      <c r="H110" s="15">
        <v>0.95803220489412966</v>
      </c>
      <c r="I110" s="15">
        <v>0.80449999999999999</v>
      </c>
      <c r="J110" t="s">
        <v>1</v>
      </c>
    </row>
    <row r="111" spans="1:10" x14ac:dyDescent="0.25">
      <c r="A111" t="s">
        <v>7</v>
      </c>
      <c r="B111">
        <v>1.034</v>
      </c>
      <c r="C111">
        <v>0.83199999999999996</v>
      </c>
      <c r="D111" t="s">
        <v>4</v>
      </c>
      <c r="E111" t="s">
        <v>5</v>
      </c>
      <c r="F111">
        <v>9</v>
      </c>
      <c r="G111">
        <v>2</v>
      </c>
      <c r="H111" s="15">
        <v>1.1209585393685815</v>
      </c>
      <c r="I111" s="15">
        <v>0.93300000000000005</v>
      </c>
      <c r="J111" t="s">
        <v>2</v>
      </c>
    </row>
    <row r="112" spans="1:10" x14ac:dyDescent="0.25">
      <c r="A112" t="s">
        <v>25</v>
      </c>
      <c r="B112">
        <v>0.67200000000000004</v>
      </c>
      <c r="C112">
        <v>0.63900000000000001</v>
      </c>
      <c r="D112" t="s">
        <v>4</v>
      </c>
      <c r="E112" t="s">
        <v>5</v>
      </c>
      <c r="F112">
        <v>9</v>
      </c>
      <c r="G112">
        <v>3</v>
      </c>
      <c r="H112" s="15">
        <v>0.8994936320392819</v>
      </c>
      <c r="I112" s="15">
        <v>0.65549999999999997</v>
      </c>
      <c r="J112" t="s">
        <v>1</v>
      </c>
    </row>
    <row r="113" spans="1:10" x14ac:dyDescent="0.25">
      <c r="A113" t="s">
        <v>25</v>
      </c>
      <c r="B113">
        <v>1.1100000000000001</v>
      </c>
      <c r="C113">
        <v>1.1080000000000001</v>
      </c>
      <c r="D113" t="s">
        <v>4</v>
      </c>
      <c r="E113" t="s">
        <v>5</v>
      </c>
      <c r="F113">
        <v>9</v>
      </c>
      <c r="G113">
        <v>4</v>
      </c>
      <c r="H113" s="15">
        <v>1.5953659659352466</v>
      </c>
      <c r="I113" s="15">
        <v>1.109</v>
      </c>
      <c r="J113" t="s">
        <v>2</v>
      </c>
    </row>
    <row r="114" spans="1:10" x14ac:dyDescent="0.25">
      <c r="A114" t="s">
        <v>14</v>
      </c>
      <c r="B114">
        <v>0.57199999999999995</v>
      </c>
      <c r="C114">
        <v>0.60699999999999998</v>
      </c>
      <c r="D114" t="s">
        <v>4</v>
      </c>
      <c r="E114" t="s">
        <v>5</v>
      </c>
      <c r="F114">
        <v>9</v>
      </c>
      <c r="G114">
        <v>5</v>
      </c>
      <c r="H114" s="15">
        <v>0.75672268907563012</v>
      </c>
      <c r="I114" s="15">
        <v>0.58949999999999991</v>
      </c>
      <c r="J114" t="s">
        <v>1</v>
      </c>
    </row>
    <row r="115" spans="1:10" x14ac:dyDescent="0.25">
      <c r="A115" t="s">
        <v>14</v>
      </c>
      <c r="B115">
        <v>0.72899999999999998</v>
      </c>
      <c r="C115">
        <v>0.78200000000000003</v>
      </c>
      <c r="D115" t="s">
        <v>4</v>
      </c>
      <c r="E115" t="s">
        <v>5</v>
      </c>
      <c r="F115">
        <v>9</v>
      </c>
      <c r="G115">
        <v>6</v>
      </c>
      <c r="H115" s="15">
        <v>0.98921568627450995</v>
      </c>
      <c r="I115" s="15">
        <v>0.75550000000000006</v>
      </c>
      <c r="J115" t="s">
        <v>2</v>
      </c>
    </row>
    <row r="116" spans="1:10" x14ac:dyDescent="0.25">
      <c r="A116" t="s">
        <v>7</v>
      </c>
      <c r="B116">
        <v>1.0389999999999999</v>
      </c>
      <c r="C116">
        <v>1.08</v>
      </c>
      <c r="D116" t="s">
        <v>4</v>
      </c>
      <c r="E116" t="s">
        <v>5</v>
      </c>
      <c r="F116">
        <v>12</v>
      </c>
      <c r="G116">
        <v>1</v>
      </c>
      <c r="H116" s="15">
        <v>1.2813490554076328</v>
      </c>
      <c r="I116" s="15">
        <v>1.0594999999999999</v>
      </c>
      <c r="J116" t="s">
        <v>1</v>
      </c>
    </row>
    <row r="117" spans="1:10" x14ac:dyDescent="0.25">
      <c r="A117" t="s">
        <v>7</v>
      </c>
      <c r="B117">
        <v>1.1539999999999999</v>
      </c>
      <c r="C117">
        <v>1.018</v>
      </c>
      <c r="D117" t="s">
        <v>4</v>
      </c>
      <c r="E117" t="s">
        <v>5</v>
      </c>
      <c r="F117">
        <v>12</v>
      </c>
      <c r="G117">
        <v>2</v>
      </c>
      <c r="H117" s="15">
        <v>1.3149486496766831</v>
      </c>
      <c r="I117" s="15">
        <v>1.0859999999999999</v>
      </c>
      <c r="J117" t="s">
        <v>2</v>
      </c>
    </row>
    <row r="118" spans="1:10" x14ac:dyDescent="0.25">
      <c r="A118" t="s">
        <v>25</v>
      </c>
      <c r="B118">
        <v>0.79500000000000004</v>
      </c>
      <c r="C118">
        <v>0.85899999999999999</v>
      </c>
      <c r="D118" t="s">
        <v>4</v>
      </c>
      <c r="E118" t="s">
        <v>5</v>
      </c>
      <c r="F118">
        <v>12</v>
      </c>
      <c r="G118">
        <v>3</v>
      </c>
      <c r="H118" s="15">
        <v>1.1626515267761239</v>
      </c>
      <c r="I118" s="15">
        <v>0.82699999999999996</v>
      </c>
      <c r="J118" t="s">
        <v>1</v>
      </c>
    </row>
    <row r="119" spans="1:10" x14ac:dyDescent="0.25">
      <c r="A119" t="s">
        <v>25</v>
      </c>
      <c r="B119">
        <v>1.081</v>
      </c>
      <c r="C119">
        <v>1.109</v>
      </c>
      <c r="D119" t="s">
        <v>4</v>
      </c>
      <c r="E119" t="s">
        <v>5</v>
      </c>
      <c r="F119">
        <v>12</v>
      </c>
      <c r="G119">
        <v>4</v>
      </c>
      <c r="H119" s="15">
        <v>1.5738836888138716</v>
      </c>
      <c r="I119" s="15">
        <v>1.095</v>
      </c>
      <c r="J119" t="s">
        <v>2</v>
      </c>
    </row>
    <row r="120" spans="1:10" x14ac:dyDescent="0.25">
      <c r="A120" t="s">
        <v>14</v>
      </c>
      <c r="B120">
        <v>0.70599999999999996</v>
      </c>
      <c r="C120">
        <v>0.70799999999999996</v>
      </c>
      <c r="D120" t="s">
        <v>4</v>
      </c>
      <c r="E120" t="s">
        <v>5</v>
      </c>
      <c r="F120">
        <v>12</v>
      </c>
      <c r="G120">
        <v>5</v>
      </c>
      <c r="H120" s="15">
        <v>0.92128851540616241</v>
      </c>
      <c r="I120" s="15">
        <v>0.70699999999999996</v>
      </c>
      <c r="J120" t="s">
        <v>1</v>
      </c>
    </row>
    <row r="121" spans="1:10" x14ac:dyDescent="0.25">
      <c r="A121" t="s">
        <v>14</v>
      </c>
      <c r="B121">
        <v>0.88700000000000001</v>
      </c>
      <c r="C121">
        <v>0.89300000000000002</v>
      </c>
      <c r="D121" t="s">
        <v>4</v>
      </c>
      <c r="E121" t="s">
        <v>5</v>
      </c>
      <c r="F121">
        <v>12</v>
      </c>
      <c r="G121">
        <v>6</v>
      </c>
      <c r="H121" s="15">
        <v>1.1775910364145659</v>
      </c>
      <c r="I121" s="15">
        <v>0.89</v>
      </c>
      <c r="J121" t="s">
        <v>2</v>
      </c>
    </row>
  </sheetData>
  <autoFilter ref="A1:K1" xr:uid="{EE5988C9-D17F-400E-BB42-6850008C43B6}">
    <sortState xmlns:xlrd2="http://schemas.microsoft.com/office/spreadsheetml/2017/richdata2" ref="A2:K121">
      <sortCondition ref="D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4C99-235C-46B8-9756-F17ADE81C211}">
  <dimension ref="B1:M61"/>
  <sheetViews>
    <sheetView workbookViewId="0">
      <selection activeCell="I19" sqref="I19"/>
    </sheetView>
  </sheetViews>
  <sheetFormatPr defaultRowHeight="15" x14ac:dyDescent="0.25"/>
  <sheetData>
    <row r="1" spans="2:13" x14ac:dyDescent="0.25">
      <c r="B1" t="s">
        <v>37</v>
      </c>
      <c r="C1" t="s">
        <v>38</v>
      </c>
      <c r="D1" t="s">
        <v>11</v>
      </c>
      <c r="E1" t="s">
        <v>43</v>
      </c>
      <c r="F1" t="s">
        <v>99</v>
      </c>
      <c r="G1" t="s">
        <v>100</v>
      </c>
      <c r="H1" t="s">
        <v>101</v>
      </c>
      <c r="I1" t="s">
        <v>102</v>
      </c>
      <c r="J1" t="s">
        <v>33</v>
      </c>
    </row>
    <row r="2" spans="2:13" x14ac:dyDescent="0.25">
      <c r="B2" t="s">
        <v>28</v>
      </c>
      <c r="C2">
        <v>0</v>
      </c>
      <c r="D2" t="s">
        <v>6</v>
      </c>
      <c r="E2" t="s">
        <v>1</v>
      </c>
      <c r="F2">
        <v>0.40600000000000003</v>
      </c>
      <c r="G2">
        <v>0.38500000000000001</v>
      </c>
      <c r="H2">
        <v>0.39550000000000002</v>
      </c>
      <c r="I2">
        <v>0.33780734053925643</v>
      </c>
      <c r="J2">
        <v>1</v>
      </c>
    </row>
    <row r="3" spans="2:13" x14ac:dyDescent="0.25">
      <c r="B3" t="s">
        <v>28</v>
      </c>
      <c r="C3">
        <v>0</v>
      </c>
      <c r="D3" t="s">
        <v>6</v>
      </c>
      <c r="E3" t="s">
        <v>2</v>
      </c>
      <c r="F3">
        <v>0.33500000000000002</v>
      </c>
      <c r="G3">
        <v>0.34200000000000003</v>
      </c>
      <c r="H3">
        <v>0.33850000000000002</v>
      </c>
      <c r="I3">
        <v>0.2701033376885616</v>
      </c>
      <c r="J3">
        <v>2</v>
      </c>
    </row>
    <row r="4" spans="2:13" x14ac:dyDescent="0.25">
      <c r="B4" t="s">
        <v>29</v>
      </c>
      <c r="C4">
        <v>0</v>
      </c>
      <c r="D4" t="s">
        <v>6</v>
      </c>
      <c r="E4" t="s">
        <v>1</v>
      </c>
      <c r="F4">
        <v>0.255</v>
      </c>
      <c r="G4">
        <v>0.27900000000000003</v>
      </c>
      <c r="H4">
        <v>0.26700000000000002</v>
      </c>
      <c r="I4">
        <v>0.18517638674426892</v>
      </c>
      <c r="J4">
        <v>3</v>
      </c>
    </row>
    <row r="5" spans="2:13" x14ac:dyDescent="0.25">
      <c r="B5" t="s">
        <v>29</v>
      </c>
      <c r="C5">
        <v>0</v>
      </c>
      <c r="D5" t="s">
        <v>6</v>
      </c>
      <c r="E5" t="s">
        <v>2</v>
      </c>
      <c r="F5">
        <v>0.29199999999999998</v>
      </c>
      <c r="G5">
        <v>0.28399999999999997</v>
      </c>
      <c r="H5">
        <v>0.28799999999999998</v>
      </c>
      <c r="I5">
        <v>0.21011996674189332</v>
      </c>
      <c r="J5">
        <v>4</v>
      </c>
    </row>
    <row r="6" spans="2:13" x14ac:dyDescent="0.25">
      <c r="B6" t="s">
        <v>26</v>
      </c>
      <c r="C6">
        <v>0</v>
      </c>
      <c r="D6" t="s">
        <v>6</v>
      </c>
      <c r="E6" t="s">
        <v>1</v>
      </c>
      <c r="F6">
        <v>0.22900000000000001</v>
      </c>
      <c r="G6">
        <v>0.215</v>
      </c>
      <c r="H6">
        <v>0.222</v>
      </c>
      <c r="I6">
        <v>0.28192032686414709</v>
      </c>
      <c r="J6">
        <v>5</v>
      </c>
    </row>
    <row r="7" spans="2:13" x14ac:dyDescent="0.25">
      <c r="B7" t="s">
        <v>26</v>
      </c>
      <c r="C7">
        <v>0</v>
      </c>
      <c r="D7" t="s">
        <v>6</v>
      </c>
      <c r="E7" t="s">
        <v>2</v>
      </c>
      <c r="F7">
        <v>0.21099999999999999</v>
      </c>
      <c r="G7">
        <v>0.2</v>
      </c>
      <c r="H7">
        <v>0.20550000000000002</v>
      </c>
      <c r="I7">
        <v>0.25383043922369763</v>
      </c>
      <c r="J7">
        <v>6</v>
      </c>
      <c r="L7" t="s">
        <v>6</v>
      </c>
      <c r="M7" t="s">
        <v>5</v>
      </c>
    </row>
    <row r="8" spans="2:13" x14ac:dyDescent="0.25">
      <c r="B8" t="s">
        <v>28</v>
      </c>
      <c r="C8">
        <v>3</v>
      </c>
      <c r="D8" t="s">
        <v>6</v>
      </c>
      <c r="E8" t="s">
        <v>1</v>
      </c>
      <c r="F8">
        <v>0.41899999999999998</v>
      </c>
      <c r="G8">
        <v>0.44800000000000001</v>
      </c>
      <c r="H8">
        <v>0.4335</v>
      </c>
      <c r="I8">
        <v>0.38294334243971972</v>
      </c>
      <c r="J8">
        <v>1</v>
      </c>
      <c r="K8">
        <v>0</v>
      </c>
      <c r="L8">
        <v>0.25649296630030416</v>
      </c>
      <c r="M8">
        <v>0.18632191746409052</v>
      </c>
    </row>
    <row r="9" spans="2:13" x14ac:dyDescent="0.25">
      <c r="B9" t="s">
        <v>28</v>
      </c>
      <c r="C9">
        <v>3</v>
      </c>
      <c r="D9" t="s">
        <v>6</v>
      </c>
      <c r="E9" t="s">
        <v>2</v>
      </c>
      <c r="F9">
        <v>0.33600000000000002</v>
      </c>
      <c r="G9">
        <v>0.40600000000000003</v>
      </c>
      <c r="H9">
        <v>0.371</v>
      </c>
      <c r="I9">
        <v>0.30870649720869464</v>
      </c>
      <c r="J9">
        <v>2</v>
      </c>
      <c r="K9">
        <v>3</v>
      </c>
      <c r="L9">
        <v>0.33392417526492335</v>
      </c>
      <c r="M9">
        <v>0.2506168018568003</v>
      </c>
    </row>
    <row r="10" spans="2:13" x14ac:dyDescent="0.25">
      <c r="B10" t="s">
        <v>29</v>
      </c>
      <c r="C10">
        <v>3</v>
      </c>
      <c r="D10" t="s">
        <v>6</v>
      </c>
      <c r="E10" t="s">
        <v>1</v>
      </c>
      <c r="F10">
        <v>0.17799999999999999</v>
      </c>
      <c r="G10">
        <v>0.189</v>
      </c>
      <c r="H10">
        <v>0.1835</v>
      </c>
      <c r="I10">
        <v>0.24691595990747875</v>
      </c>
      <c r="J10">
        <v>3</v>
      </c>
      <c r="K10">
        <v>6</v>
      </c>
      <c r="L10">
        <v>0.53963292576858557</v>
      </c>
      <c r="M10">
        <v>0.48660606600910034</v>
      </c>
    </row>
    <row r="11" spans="2:13" x14ac:dyDescent="0.25">
      <c r="B11" t="s">
        <v>29</v>
      </c>
      <c r="C11">
        <v>3</v>
      </c>
      <c r="D11" t="s">
        <v>6</v>
      </c>
      <c r="E11" t="s">
        <v>2</v>
      </c>
      <c r="F11">
        <v>0.23</v>
      </c>
      <c r="G11">
        <v>0.26300000000000001</v>
      </c>
      <c r="H11">
        <v>0.2465</v>
      </c>
      <c r="I11">
        <v>0.36835003855050114</v>
      </c>
      <c r="J11">
        <v>4</v>
      </c>
      <c r="K11">
        <v>9</v>
      </c>
      <c r="L11">
        <v>0.56700985058212072</v>
      </c>
      <c r="M11">
        <v>0.5091654654145773</v>
      </c>
    </row>
    <row r="12" spans="2:13" x14ac:dyDescent="0.25">
      <c r="B12" t="s">
        <v>26</v>
      </c>
      <c r="C12">
        <v>3</v>
      </c>
      <c r="D12" t="s">
        <v>6</v>
      </c>
      <c r="E12" t="s">
        <v>1</v>
      </c>
      <c r="F12">
        <v>0.22700000000000001</v>
      </c>
      <c r="G12">
        <v>0.23499999999999999</v>
      </c>
      <c r="H12">
        <v>0.23099999999999998</v>
      </c>
      <c r="I12">
        <v>0.29724208375893763</v>
      </c>
      <c r="J12">
        <v>5</v>
      </c>
      <c r="K12">
        <v>12</v>
      </c>
      <c r="L12">
        <v>0.80116403344128295</v>
      </c>
      <c r="M12">
        <v>0.8191741217548496</v>
      </c>
    </row>
    <row r="13" spans="2:13" x14ac:dyDescent="0.25">
      <c r="B13" t="s">
        <v>26</v>
      </c>
      <c r="C13">
        <v>3</v>
      </c>
      <c r="D13" t="s">
        <v>6</v>
      </c>
      <c r="E13" t="s">
        <v>2</v>
      </c>
      <c r="F13">
        <v>0.29499999999999998</v>
      </c>
      <c r="G13">
        <v>0.28699999999999998</v>
      </c>
      <c r="H13">
        <v>0.29099999999999998</v>
      </c>
      <c r="I13">
        <v>0.39938712972420831</v>
      </c>
      <c r="J13">
        <v>6</v>
      </c>
    </row>
    <row r="14" spans="2:13" x14ac:dyDescent="0.25">
      <c r="B14" t="s">
        <v>28</v>
      </c>
      <c r="C14">
        <v>6</v>
      </c>
      <c r="D14" t="s">
        <v>6</v>
      </c>
      <c r="E14" t="s">
        <v>1</v>
      </c>
      <c r="F14">
        <v>0.53700000000000003</v>
      </c>
      <c r="G14">
        <v>0.51</v>
      </c>
      <c r="H14">
        <v>0.52350000000000008</v>
      </c>
      <c r="I14">
        <v>0.48984439957239589</v>
      </c>
      <c r="J14">
        <v>1</v>
      </c>
    </row>
    <row r="15" spans="2:13" x14ac:dyDescent="0.25">
      <c r="B15" t="s">
        <v>28</v>
      </c>
      <c r="C15">
        <v>6</v>
      </c>
      <c r="D15" t="s">
        <v>6</v>
      </c>
      <c r="E15" t="s">
        <v>2</v>
      </c>
      <c r="F15">
        <v>0.61399999999999999</v>
      </c>
      <c r="G15">
        <v>0.627</v>
      </c>
      <c r="H15">
        <v>0.62050000000000005</v>
      </c>
      <c r="I15">
        <v>0.6050599833709468</v>
      </c>
      <c r="J15">
        <v>2</v>
      </c>
    </row>
    <row r="16" spans="2:13" x14ac:dyDescent="0.25">
      <c r="B16" t="s">
        <v>29</v>
      </c>
      <c r="C16">
        <v>6</v>
      </c>
      <c r="D16" t="s">
        <v>6</v>
      </c>
      <c r="E16" t="s">
        <v>1</v>
      </c>
      <c r="F16">
        <v>0.26600000000000001</v>
      </c>
      <c r="G16">
        <v>0.32900000000000001</v>
      </c>
      <c r="H16">
        <v>0.29749999999999999</v>
      </c>
      <c r="I16">
        <v>0.4666538164996144</v>
      </c>
      <c r="J16">
        <v>3</v>
      </c>
    </row>
    <row r="17" spans="2:10" x14ac:dyDescent="0.25">
      <c r="B17" t="s">
        <v>29</v>
      </c>
      <c r="C17">
        <v>6</v>
      </c>
      <c r="D17" t="s">
        <v>6</v>
      </c>
      <c r="E17" t="s">
        <v>2</v>
      </c>
      <c r="F17">
        <v>0.35899999999999999</v>
      </c>
      <c r="G17">
        <v>0.379</v>
      </c>
      <c r="H17">
        <v>0.36899999999999999</v>
      </c>
      <c r="I17">
        <v>0.60447185813415572</v>
      </c>
      <c r="J17">
        <v>4</v>
      </c>
    </row>
    <row r="18" spans="2:10" x14ac:dyDescent="0.25">
      <c r="B18" t="s">
        <v>26</v>
      </c>
      <c r="C18">
        <v>6</v>
      </c>
      <c r="D18" t="s">
        <v>6</v>
      </c>
      <c r="E18" t="s">
        <v>1</v>
      </c>
      <c r="F18">
        <v>0.42099999999999999</v>
      </c>
      <c r="G18">
        <v>0.42799999999999999</v>
      </c>
      <c r="H18">
        <v>0.42449999999999999</v>
      </c>
      <c r="I18">
        <v>0.5596085409252668</v>
      </c>
      <c r="J18">
        <v>5</v>
      </c>
    </row>
    <row r="19" spans="2:10" x14ac:dyDescent="0.25">
      <c r="B19" t="s">
        <v>26</v>
      </c>
      <c r="C19">
        <v>6</v>
      </c>
      <c r="D19" t="s">
        <v>6</v>
      </c>
      <c r="E19" t="s">
        <v>2</v>
      </c>
      <c r="F19">
        <v>0.38800000000000001</v>
      </c>
      <c r="G19">
        <v>0.39700000000000002</v>
      </c>
      <c r="H19">
        <v>0.39250000000000002</v>
      </c>
      <c r="I19">
        <v>0.51215895610913409</v>
      </c>
      <c r="J19">
        <v>6</v>
      </c>
    </row>
    <row r="20" spans="2:10" x14ac:dyDescent="0.25">
      <c r="B20" t="s">
        <v>28</v>
      </c>
      <c r="C20">
        <v>9</v>
      </c>
      <c r="D20" t="s">
        <v>6</v>
      </c>
      <c r="E20" t="s">
        <v>1</v>
      </c>
      <c r="F20">
        <v>0.35299999999999998</v>
      </c>
      <c r="G20">
        <v>0.38100000000000001</v>
      </c>
      <c r="H20">
        <v>0.36699999999999999</v>
      </c>
      <c r="I20">
        <v>0.60061680801850414</v>
      </c>
      <c r="J20">
        <v>1</v>
      </c>
    </row>
    <row r="21" spans="2:10" x14ac:dyDescent="0.25">
      <c r="B21" t="s">
        <v>28</v>
      </c>
      <c r="C21">
        <v>9</v>
      </c>
      <c r="D21" t="s">
        <v>6</v>
      </c>
      <c r="E21" t="s">
        <v>2</v>
      </c>
      <c r="F21">
        <v>0.255</v>
      </c>
      <c r="G21">
        <v>0.27</v>
      </c>
      <c r="H21">
        <v>0.26250000000000001</v>
      </c>
      <c r="I21">
        <v>0.39919043947571314</v>
      </c>
      <c r="J21">
        <v>2</v>
      </c>
    </row>
    <row r="22" spans="2:10" x14ac:dyDescent="0.25">
      <c r="B22" t="s">
        <v>29</v>
      </c>
      <c r="C22">
        <v>9</v>
      </c>
      <c r="D22" t="s">
        <v>6</v>
      </c>
      <c r="E22" t="s">
        <v>1</v>
      </c>
      <c r="F22">
        <v>0.41699999999999998</v>
      </c>
      <c r="G22">
        <v>0.38600000000000001</v>
      </c>
      <c r="H22">
        <v>0.40149999999999997</v>
      </c>
      <c r="I22">
        <v>0.58750425604358181</v>
      </c>
      <c r="J22">
        <v>3</v>
      </c>
    </row>
    <row r="23" spans="2:10" x14ac:dyDescent="0.25">
      <c r="B23" t="s">
        <v>29</v>
      </c>
      <c r="C23">
        <v>9</v>
      </c>
      <c r="D23" t="s">
        <v>6</v>
      </c>
      <c r="E23" t="s">
        <v>2</v>
      </c>
      <c r="F23">
        <v>0.38600000000000001</v>
      </c>
      <c r="G23">
        <v>0.36099999999999999</v>
      </c>
      <c r="H23">
        <v>0.3735</v>
      </c>
      <c r="I23">
        <v>0.53983656792645551</v>
      </c>
      <c r="J23">
        <v>4</v>
      </c>
    </row>
    <row r="24" spans="2:10" x14ac:dyDescent="0.25">
      <c r="B24" t="s">
        <v>26</v>
      </c>
      <c r="C24">
        <v>9</v>
      </c>
      <c r="D24" t="s">
        <v>6</v>
      </c>
      <c r="E24" t="s">
        <v>1</v>
      </c>
      <c r="F24">
        <v>0.46100000000000002</v>
      </c>
      <c r="G24">
        <v>0.47799999999999998</v>
      </c>
      <c r="H24">
        <v>0.46950000000000003</v>
      </c>
      <c r="I24">
        <v>0.62633451957295372</v>
      </c>
      <c r="J24">
        <v>5</v>
      </c>
    </row>
    <row r="25" spans="2:10" x14ac:dyDescent="0.25">
      <c r="B25" t="s">
        <v>26</v>
      </c>
      <c r="C25">
        <v>9</v>
      </c>
      <c r="D25" t="s">
        <v>6</v>
      </c>
      <c r="E25" t="s">
        <v>2</v>
      </c>
      <c r="F25">
        <v>0.47399999999999998</v>
      </c>
      <c r="G25">
        <v>0.495</v>
      </c>
      <c r="H25">
        <v>0.48449999999999999</v>
      </c>
      <c r="I25">
        <v>0.64857651245551606</v>
      </c>
      <c r="J25">
        <v>6</v>
      </c>
    </row>
    <row r="26" spans="2:10" x14ac:dyDescent="0.25">
      <c r="B26" t="s">
        <v>28</v>
      </c>
      <c r="C26">
        <v>12</v>
      </c>
      <c r="D26" t="s">
        <v>6</v>
      </c>
      <c r="E26" t="s">
        <v>1</v>
      </c>
      <c r="F26">
        <v>0.46100000000000002</v>
      </c>
      <c r="G26">
        <v>0.45</v>
      </c>
      <c r="H26">
        <v>0.45550000000000002</v>
      </c>
      <c r="I26">
        <v>0.77120277563608319</v>
      </c>
      <c r="J26">
        <v>1</v>
      </c>
    </row>
    <row r="27" spans="2:10" x14ac:dyDescent="0.25">
      <c r="B27" t="s">
        <v>28</v>
      </c>
      <c r="C27">
        <v>12</v>
      </c>
      <c r="D27" t="s">
        <v>6</v>
      </c>
      <c r="E27" t="s">
        <v>2</v>
      </c>
      <c r="F27">
        <v>0.505</v>
      </c>
      <c r="G27">
        <v>0.624</v>
      </c>
      <c r="H27">
        <v>0.5645</v>
      </c>
      <c r="I27">
        <v>0.98130300693909012</v>
      </c>
      <c r="J27">
        <v>2</v>
      </c>
    </row>
    <row r="28" spans="2:10" x14ac:dyDescent="0.25">
      <c r="B28" t="s">
        <v>29</v>
      </c>
      <c r="C28">
        <v>12</v>
      </c>
      <c r="D28" t="s">
        <v>6</v>
      </c>
      <c r="E28" t="s">
        <v>1</v>
      </c>
      <c r="F28">
        <v>0.53300000000000003</v>
      </c>
      <c r="G28">
        <v>0.58199999999999996</v>
      </c>
      <c r="H28">
        <v>0.5575</v>
      </c>
      <c r="I28">
        <v>0.85308137555328556</v>
      </c>
      <c r="J28">
        <v>3</v>
      </c>
    </row>
    <row r="29" spans="2:10" x14ac:dyDescent="0.25">
      <c r="B29" t="s">
        <v>29</v>
      </c>
      <c r="C29">
        <v>12</v>
      </c>
      <c r="D29" t="s">
        <v>6</v>
      </c>
      <c r="E29" t="s">
        <v>2</v>
      </c>
      <c r="F29">
        <v>0.44700000000000001</v>
      </c>
      <c r="G29">
        <v>0.45200000000000001</v>
      </c>
      <c r="H29">
        <v>0.44950000000000001</v>
      </c>
      <c r="I29">
        <v>0.66922029281579842</v>
      </c>
      <c r="J29">
        <v>4</v>
      </c>
    </row>
    <row r="30" spans="2:10" x14ac:dyDescent="0.25">
      <c r="B30" t="s">
        <v>26</v>
      </c>
      <c r="C30">
        <v>12</v>
      </c>
      <c r="D30" t="s">
        <v>6</v>
      </c>
      <c r="E30" t="s">
        <v>1</v>
      </c>
      <c r="F30">
        <v>0.52900000000000003</v>
      </c>
      <c r="G30">
        <v>0.52300000000000002</v>
      </c>
      <c r="H30">
        <v>0.52600000000000002</v>
      </c>
      <c r="I30">
        <v>0.71011269276393829</v>
      </c>
      <c r="J30">
        <v>5</v>
      </c>
    </row>
    <row r="31" spans="2:10" x14ac:dyDescent="0.25">
      <c r="B31" t="s">
        <v>26</v>
      </c>
      <c r="C31">
        <v>12</v>
      </c>
      <c r="D31" t="s">
        <v>6</v>
      </c>
      <c r="E31" t="s">
        <v>2</v>
      </c>
      <c r="F31">
        <v>0.55500000000000005</v>
      </c>
      <c r="G31">
        <v>0.64800000000000002</v>
      </c>
      <c r="H31">
        <v>0.60150000000000003</v>
      </c>
      <c r="I31">
        <v>0.8220640569395018</v>
      </c>
      <c r="J31">
        <v>6</v>
      </c>
    </row>
    <row r="32" spans="2:10" x14ac:dyDescent="0.25">
      <c r="B32" t="s">
        <v>28</v>
      </c>
      <c r="C32">
        <v>0</v>
      </c>
      <c r="D32" t="s">
        <v>5</v>
      </c>
      <c r="E32" t="s">
        <v>1</v>
      </c>
      <c r="F32">
        <v>0.28999999999999998</v>
      </c>
      <c r="G32">
        <v>0.247</v>
      </c>
      <c r="H32">
        <v>0.26849999999999996</v>
      </c>
      <c r="I32">
        <v>0.18695807102981346</v>
      </c>
      <c r="J32">
        <v>1</v>
      </c>
    </row>
    <row r="33" spans="2:10" x14ac:dyDescent="0.25">
      <c r="B33" t="s">
        <v>28</v>
      </c>
      <c r="C33">
        <v>0</v>
      </c>
      <c r="D33" t="s">
        <v>5</v>
      </c>
      <c r="E33" t="s">
        <v>2</v>
      </c>
      <c r="F33">
        <v>0.24199999999999999</v>
      </c>
      <c r="G33">
        <v>0.24299999999999999</v>
      </c>
      <c r="H33">
        <v>0.24249999999999999</v>
      </c>
      <c r="I33">
        <v>0.15607554341370708</v>
      </c>
      <c r="J33">
        <v>2</v>
      </c>
    </row>
    <row r="34" spans="2:10" x14ac:dyDescent="0.25">
      <c r="B34" t="s">
        <v>29</v>
      </c>
      <c r="C34">
        <v>0</v>
      </c>
      <c r="D34" t="s">
        <v>5</v>
      </c>
      <c r="E34" t="s">
        <v>1</v>
      </c>
      <c r="F34">
        <v>0.22600000000000001</v>
      </c>
      <c r="G34">
        <v>0.215</v>
      </c>
      <c r="H34">
        <v>0.2205</v>
      </c>
      <c r="I34">
        <v>0.12994417389238627</v>
      </c>
      <c r="J34">
        <v>3</v>
      </c>
    </row>
    <row r="35" spans="2:10" x14ac:dyDescent="0.25">
      <c r="B35" t="s">
        <v>29</v>
      </c>
      <c r="C35">
        <v>0</v>
      </c>
      <c r="D35" t="s">
        <v>5</v>
      </c>
      <c r="E35" t="s">
        <v>2</v>
      </c>
      <c r="F35">
        <v>0.3</v>
      </c>
      <c r="G35">
        <v>0.30099999999999999</v>
      </c>
      <c r="H35">
        <v>0.30049999999999999</v>
      </c>
      <c r="I35">
        <v>0.22496733578809833</v>
      </c>
      <c r="J35">
        <v>4</v>
      </c>
    </row>
    <row r="36" spans="2:10" x14ac:dyDescent="0.25">
      <c r="B36" t="s">
        <v>26</v>
      </c>
      <c r="C36">
        <v>0</v>
      </c>
      <c r="D36" t="s">
        <v>5</v>
      </c>
      <c r="E36" t="s">
        <v>1</v>
      </c>
      <c r="F36">
        <v>0.155</v>
      </c>
      <c r="G36">
        <v>0.182</v>
      </c>
      <c r="H36">
        <v>0.16849999999999998</v>
      </c>
      <c r="I36">
        <v>0.19084099421178069</v>
      </c>
      <c r="J36">
        <v>5</v>
      </c>
    </row>
    <row r="37" spans="2:10" x14ac:dyDescent="0.25">
      <c r="B37" t="s">
        <v>26</v>
      </c>
      <c r="C37">
        <v>0</v>
      </c>
      <c r="D37" t="s">
        <v>5</v>
      </c>
      <c r="E37" t="s">
        <v>2</v>
      </c>
      <c r="F37">
        <v>0.19500000000000001</v>
      </c>
      <c r="G37">
        <v>0.187</v>
      </c>
      <c r="H37">
        <v>0.191</v>
      </c>
      <c r="I37">
        <v>0.2291453864487572</v>
      </c>
      <c r="J37">
        <v>6</v>
      </c>
    </row>
    <row r="38" spans="2:10" x14ac:dyDescent="0.25">
      <c r="B38" t="s">
        <v>28</v>
      </c>
      <c r="C38">
        <v>3</v>
      </c>
      <c r="D38" t="s">
        <v>5</v>
      </c>
      <c r="E38" t="s">
        <v>1</v>
      </c>
      <c r="F38">
        <v>0.29499999999999998</v>
      </c>
      <c r="G38">
        <v>0.28399999999999997</v>
      </c>
      <c r="H38">
        <v>0.28949999999999998</v>
      </c>
      <c r="I38">
        <v>0.21190165102743791</v>
      </c>
      <c r="J38">
        <v>1</v>
      </c>
    </row>
    <row r="39" spans="2:10" x14ac:dyDescent="0.25">
      <c r="B39" t="s">
        <v>28</v>
      </c>
      <c r="C39">
        <v>3</v>
      </c>
      <c r="D39" t="s">
        <v>5</v>
      </c>
      <c r="E39" t="s">
        <v>2</v>
      </c>
      <c r="F39">
        <v>0.374</v>
      </c>
      <c r="G39">
        <v>0.36899999999999999</v>
      </c>
      <c r="H39">
        <v>0.3715</v>
      </c>
      <c r="I39">
        <v>0.30930039197054277</v>
      </c>
      <c r="J39">
        <v>2</v>
      </c>
    </row>
    <row r="40" spans="2:10" x14ac:dyDescent="0.25">
      <c r="B40" t="s">
        <v>29</v>
      </c>
      <c r="C40">
        <v>3</v>
      </c>
      <c r="D40" t="s">
        <v>5</v>
      </c>
      <c r="E40" t="s">
        <v>1</v>
      </c>
      <c r="F40">
        <v>0.17599999999999999</v>
      </c>
      <c r="G40">
        <v>0.218</v>
      </c>
      <c r="H40">
        <v>0.19700000000000001</v>
      </c>
      <c r="I40">
        <v>0.27293754818812643</v>
      </c>
      <c r="J40">
        <v>3</v>
      </c>
    </row>
    <row r="41" spans="2:10" x14ac:dyDescent="0.25">
      <c r="B41" t="s">
        <v>29</v>
      </c>
      <c r="C41">
        <v>3</v>
      </c>
      <c r="D41" t="s">
        <v>5</v>
      </c>
      <c r="E41" t="s">
        <v>2</v>
      </c>
      <c r="F41">
        <v>0.189</v>
      </c>
      <c r="G41">
        <v>0.19400000000000001</v>
      </c>
      <c r="H41">
        <v>0.1915</v>
      </c>
      <c r="I41">
        <v>0.26233616037008478</v>
      </c>
      <c r="J41">
        <v>4</v>
      </c>
    </row>
    <row r="42" spans="2:10" x14ac:dyDescent="0.25">
      <c r="B42" t="s">
        <v>26</v>
      </c>
      <c r="C42">
        <v>3</v>
      </c>
      <c r="D42" t="s">
        <v>5</v>
      </c>
      <c r="E42" t="s">
        <v>1</v>
      </c>
      <c r="F42">
        <v>0.19800000000000001</v>
      </c>
      <c r="G42">
        <v>0.2</v>
      </c>
      <c r="H42">
        <v>0.19900000000000001</v>
      </c>
      <c r="I42">
        <v>0.24276472591079332</v>
      </c>
      <c r="J42">
        <v>5</v>
      </c>
    </row>
    <row r="43" spans="2:10" x14ac:dyDescent="0.25">
      <c r="B43" t="s">
        <v>26</v>
      </c>
      <c r="C43">
        <v>3</v>
      </c>
      <c r="D43" t="s">
        <v>5</v>
      </c>
      <c r="E43" t="s">
        <v>2</v>
      </c>
      <c r="F43">
        <v>0.17299999999999999</v>
      </c>
      <c r="G43">
        <v>0.18</v>
      </c>
      <c r="H43">
        <v>0.17649999999999999</v>
      </c>
      <c r="I43">
        <v>0.20446033367381677</v>
      </c>
      <c r="J43">
        <v>6</v>
      </c>
    </row>
    <row r="44" spans="2:10" x14ac:dyDescent="0.25">
      <c r="B44" t="s">
        <v>28</v>
      </c>
      <c r="C44">
        <v>6</v>
      </c>
      <c r="D44" t="s">
        <v>5</v>
      </c>
      <c r="E44" t="s">
        <v>1</v>
      </c>
      <c r="F44">
        <v>0.45800000000000002</v>
      </c>
      <c r="G44">
        <v>0.42</v>
      </c>
      <c r="H44">
        <v>0.439</v>
      </c>
      <c r="I44">
        <v>0.38947618482004986</v>
      </c>
      <c r="J44">
        <v>1</v>
      </c>
    </row>
    <row r="45" spans="2:10" x14ac:dyDescent="0.25">
      <c r="B45" t="s">
        <v>28</v>
      </c>
      <c r="C45">
        <v>6</v>
      </c>
      <c r="D45" t="s">
        <v>5</v>
      </c>
      <c r="E45" t="s">
        <v>2</v>
      </c>
      <c r="F45">
        <v>0.432</v>
      </c>
      <c r="G45">
        <v>0.46100000000000002</v>
      </c>
      <c r="H45">
        <v>0.44650000000000001</v>
      </c>
      <c r="I45">
        <v>0.39838460624777294</v>
      </c>
      <c r="J45">
        <v>2</v>
      </c>
    </row>
    <row r="46" spans="2:10" x14ac:dyDescent="0.25">
      <c r="B46" t="s">
        <v>29</v>
      </c>
      <c r="C46">
        <v>6</v>
      </c>
      <c r="D46" t="s">
        <v>5</v>
      </c>
      <c r="E46" t="s">
        <v>1</v>
      </c>
      <c r="F46">
        <v>0.30199999999999999</v>
      </c>
      <c r="G46">
        <v>0.28999999999999998</v>
      </c>
      <c r="H46">
        <v>0.29599999999999999</v>
      </c>
      <c r="I46">
        <v>0.46376252891287578</v>
      </c>
      <c r="J46">
        <v>3</v>
      </c>
    </row>
    <row r="47" spans="2:10" x14ac:dyDescent="0.25">
      <c r="B47" t="s">
        <v>29</v>
      </c>
      <c r="C47">
        <v>6</v>
      </c>
      <c r="D47" t="s">
        <v>5</v>
      </c>
      <c r="E47" t="s">
        <v>2</v>
      </c>
      <c r="F47">
        <v>0.33300000000000002</v>
      </c>
      <c r="G47">
        <v>0.34799999999999998</v>
      </c>
      <c r="H47">
        <v>0.34050000000000002</v>
      </c>
      <c r="I47">
        <v>0.54953739398612178</v>
      </c>
      <c r="J47">
        <v>4</v>
      </c>
    </row>
    <row r="48" spans="2:10" x14ac:dyDescent="0.25">
      <c r="B48" t="s">
        <v>26</v>
      </c>
      <c r="C48">
        <v>6</v>
      </c>
      <c r="D48" t="s">
        <v>5</v>
      </c>
      <c r="E48" t="s">
        <v>1</v>
      </c>
      <c r="F48">
        <v>0.39500000000000002</v>
      </c>
      <c r="G48">
        <v>0.40200000000000002</v>
      </c>
      <c r="H48">
        <v>0.39850000000000002</v>
      </c>
      <c r="I48">
        <v>0.52105575326215903</v>
      </c>
      <c r="J48">
        <v>5</v>
      </c>
    </row>
    <row r="49" spans="2:10" x14ac:dyDescent="0.25">
      <c r="B49" t="s">
        <v>26</v>
      </c>
      <c r="C49">
        <v>6</v>
      </c>
      <c r="D49" t="s">
        <v>5</v>
      </c>
      <c r="E49" t="s">
        <v>2</v>
      </c>
      <c r="F49">
        <v>0.45600000000000002</v>
      </c>
      <c r="G49">
        <v>0.44400000000000001</v>
      </c>
      <c r="H49">
        <v>0.45</v>
      </c>
      <c r="I49">
        <v>0.59741992882562278</v>
      </c>
      <c r="J49">
        <v>6</v>
      </c>
    </row>
    <row r="50" spans="2:10" x14ac:dyDescent="0.25">
      <c r="B50" t="s">
        <v>28</v>
      </c>
      <c r="C50">
        <v>9</v>
      </c>
      <c r="D50" t="s">
        <v>5</v>
      </c>
      <c r="E50" t="s">
        <v>1</v>
      </c>
      <c r="F50">
        <v>0.36899999999999999</v>
      </c>
      <c r="G50">
        <v>0.34399999999999997</v>
      </c>
      <c r="H50">
        <v>0.35649999999999998</v>
      </c>
      <c r="I50">
        <v>0.58037779491133379</v>
      </c>
      <c r="J50">
        <v>1</v>
      </c>
    </row>
    <row r="51" spans="2:10" x14ac:dyDescent="0.25">
      <c r="B51" t="s">
        <v>28</v>
      </c>
      <c r="C51">
        <v>9</v>
      </c>
      <c r="D51" t="s">
        <v>5</v>
      </c>
      <c r="E51" t="s">
        <v>2</v>
      </c>
      <c r="F51">
        <v>0.36699999999999999</v>
      </c>
      <c r="G51">
        <v>0.34799999999999998</v>
      </c>
      <c r="H51">
        <v>0.35749999999999998</v>
      </c>
      <c r="I51">
        <v>0.58230531996915946</v>
      </c>
      <c r="J51">
        <v>2</v>
      </c>
    </row>
    <row r="52" spans="2:10" x14ac:dyDescent="0.25">
      <c r="B52" t="s">
        <v>29</v>
      </c>
      <c r="C52">
        <v>9</v>
      </c>
      <c r="D52" t="s">
        <v>5</v>
      </c>
      <c r="E52" t="s">
        <v>1</v>
      </c>
      <c r="F52">
        <v>0.40799999999999997</v>
      </c>
      <c r="G52">
        <v>0.47</v>
      </c>
      <c r="H52">
        <v>0.43899999999999995</v>
      </c>
      <c r="I52">
        <v>0.65134490977187598</v>
      </c>
      <c r="J52">
        <v>3</v>
      </c>
    </row>
    <row r="53" spans="2:10" x14ac:dyDescent="0.25">
      <c r="B53" t="s">
        <v>29</v>
      </c>
      <c r="C53">
        <v>9</v>
      </c>
      <c r="D53" t="s">
        <v>5</v>
      </c>
      <c r="E53" t="s">
        <v>2</v>
      </c>
      <c r="F53">
        <v>0.26900000000000002</v>
      </c>
      <c r="G53">
        <v>0.27600000000000002</v>
      </c>
      <c r="H53">
        <v>0.27250000000000002</v>
      </c>
      <c r="I53">
        <v>0.36789240721824989</v>
      </c>
      <c r="J53">
        <v>4</v>
      </c>
    </row>
    <row r="54" spans="2:10" x14ac:dyDescent="0.25">
      <c r="B54" t="s">
        <v>26</v>
      </c>
      <c r="C54">
        <v>9</v>
      </c>
      <c r="D54" t="s">
        <v>5</v>
      </c>
      <c r="E54" t="s">
        <v>1</v>
      </c>
      <c r="F54">
        <v>0.32500000000000001</v>
      </c>
      <c r="G54">
        <v>0.32400000000000001</v>
      </c>
      <c r="H54">
        <v>0.32450000000000001</v>
      </c>
      <c r="I54">
        <v>0.4113285883748517</v>
      </c>
      <c r="J54">
        <v>5</v>
      </c>
    </row>
    <row r="55" spans="2:10" x14ac:dyDescent="0.25">
      <c r="B55" t="s">
        <v>26</v>
      </c>
      <c r="C55">
        <v>9</v>
      </c>
      <c r="D55" t="s">
        <v>5</v>
      </c>
      <c r="E55" t="s">
        <v>2</v>
      </c>
      <c r="F55">
        <v>0.36299999999999999</v>
      </c>
      <c r="G55">
        <v>0.35399999999999998</v>
      </c>
      <c r="H55">
        <v>0.35849999999999999</v>
      </c>
      <c r="I55">
        <v>0.46174377224199292</v>
      </c>
      <c r="J55">
        <v>6</v>
      </c>
    </row>
    <row r="56" spans="2:10" x14ac:dyDescent="0.25">
      <c r="B56" t="s">
        <v>28</v>
      </c>
      <c r="C56">
        <v>12</v>
      </c>
      <c r="D56" t="s">
        <v>5</v>
      </c>
      <c r="E56" t="s">
        <v>1</v>
      </c>
      <c r="F56">
        <v>0.39700000000000002</v>
      </c>
      <c r="G56">
        <v>0.38400000000000001</v>
      </c>
      <c r="H56">
        <v>0.39050000000000001</v>
      </c>
      <c r="I56">
        <v>0.64591364687740938</v>
      </c>
      <c r="J56">
        <v>1</v>
      </c>
    </row>
    <row r="57" spans="2:10" x14ac:dyDescent="0.25">
      <c r="B57" t="s">
        <v>28</v>
      </c>
      <c r="C57">
        <v>12</v>
      </c>
      <c r="D57" t="s">
        <v>5</v>
      </c>
      <c r="E57" t="s">
        <v>2</v>
      </c>
      <c r="F57">
        <v>0.53200000000000003</v>
      </c>
      <c r="G57">
        <v>0.46800000000000003</v>
      </c>
      <c r="H57">
        <v>0.5</v>
      </c>
      <c r="I57">
        <v>0.85697764070932914</v>
      </c>
      <c r="J57">
        <v>2</v>
      </c>
    </row>
    <row r="58" spans="2:10" x14ac:dyDescent="0.25">
      <c r="B58" t="s">
        <v>29</v>
      </c>
      <c r="C58">
        <v>12</v>
      </c>
      <c r="D58" t="s">
        <v>5</v>
      </c>
      <c r="E58" t="s">
        <v>1</v>
      </c>
      <c r="F58">
        <v>0.66600000000000004</v>
      </c>
      <c r="G58">
        <v>0.6</v>
      </c>
      <c r="H58">
        <v>0.63300000000000001</v>
      </c>
      <c r="I58">
        <v>0.98161389172625124</v>
      </c>
      <c r="J58">
        <v>3</v>
      </c>
    </row>
    <row r="59" spans="2:10" x14ac:dyDescent="0.25">
      <c r="B59" t="s">
        <v>29</v>
      </c>
      <c r="C59">
        <v>12</v>
      </c>
      <c r="D59" t="s">
        <v>5</v>
      </c>
      <c r="E59" t="s">
        <v>2</v>
      </c>
      <c r="F59">
        <v>0.58099999999999996</v>
      </c>
      <c r="G59">
        <v>0.49399999999999999</v>
      </c>
      <c r="H59">
        <v>0.53749999999999998</v>
      </c>
      <c r="I59">
        <v>0.81903302689819535</v>
      </c>
      <c r="J59">
        <v>4</v>
      </c>
    </row>
    <row r="60" spans="2:10" x14ac:dyDescent="0.25">
      <c r="B60" t="s">
        <v>26</v>
      </c>
      <c r="C60">
        <v>12</v>
      </c>
      <c r="D60" t="s">
        <v>5</v>
      </c>
      <c r="E60" t="s">
        <v>1</v>
      </c>
      <c r="F60">
        <v>0.60299999999999998</v>
      </c>
      <c r="G60">
        <v>0.60699999999999998</v>
      </c>
      <c r="H60">
        <v>0.60499999999999998</v>
      </c>
      <c r="I60">
        <v>0.82725385527876627</v>
      </c>
      <c r="J60">
        <v>5</v>
      </c>
    </row>
    <row r="61" spans="2:10" x14ac:dyDescent="0.25">
      <c r="B61" t="s">
        <v>26</v>
      </c>
      <c r="C61">
        <v>12</v>
      </c>
      <c r="D61" t="s">
        <v>5</v>
      </c>
      <c r="E61" t="s">
        <v>2</v>
      </c>
      <c r="F61">
        <v>0.62</v>
      </c>
      <c r="G61">
        <v>0.53200000000000003</v>
      </c>
      <c r="H61">
        <v>0.57600000000000007</v>
      </c>
      <c r="I61">
        <v>0.78425266903914592</v>
      </c>
      <c r="J61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6B5F-EFC2-4F07-9523-362C66234DE3}">
  <dimension ref="A1:J181"/>
  <sheetViews>
    <sheetView workbookViewId="0">
      <selection activeCell="C136" sqref="C136"/>
    </sheetView>
  </sheetViews>
  <sheetFormatPr defaultRowHeight="15" x14ac:dyDescent="0.25"/>
  <sheetData>
    <row r="1" spans="1:10" x14ac:dyDescent="0.25">
      <c r="A1" t="s">
        <v>10</v>
      </c>
      <c r="B1" t="s">
        <v>68</v>
      </c>
      <c r="C1" t="s">
        <v>12</v>
      </c>
      <c r="D1" t="s">
        <v>33</v>
      </c>
      <c r="E1" t="s">
        <v>82</v>
      </c>
      <c r="F1" t="s">
        <v>69</v>
      </c>
      <c r="G1" t="s">
        <v>70</v>
      </c>
      <c r="H1" t="s">
        <v>19</v>
      </c>
      <c r="I1" t="s">
        <v>9</v>
      </c>
      <c r="J1" t="s">
        <v>13</v>
      </c>
    </row>
    <row r="2" spans="1:10" x14ac:dyDescent="0.25">
      <c r="A2" t="s">
        <v>7</v>
      </c>
      <c r="B2" t="s">
        <v>6</v>
      </c>
      <c r="C2">
        <v>0</v>
      </c>
      <c r="D2">
        <v>1</v>
      </c>
      <c r="E2">
        <f t="shared" ref="E2:E33" si="0">AVERAGE(F2:G2)</f>
        <v>5.5949999999999998</v>
      </c>
      <c r="F2">
        <v>5.59</v>
      </c>
      <c r="G2">
        <v>5.6</v>
      </c>
      <c r="H2" t="s">
        <v>71</v>
      </c>
      <c r="I2" t="s">
        <v>1</v>
      </c>
      <c r="J2" t="s">
        <v>3</v>
      </c>
    </row>
    <row r="3" spans="1:10" x14ac:dyDescent="0.25">
      <c r="A3" t="s">
        <v>7</v>
      </c>
      <c r="B3" t="s">
        <v>6</v>
      </c>
      <c r="C3">
        <v>0</v>
      </c>
      <c r="D3">
        <v>2</v>
      </c>
      <c r="E3">
        <f t="shared" si="0"/>
        <v>5.5299999999999994</v>
      </c>
      <c r="F3">
        <v>5.5</v>
      </c>
      <c r="G3">
        <v>5.56</v>
      </c>
      <c r="H3" t="s">
        <v>71</v>
      </c>
      <c r="I3" t="s">
        <v>2</v>
      </c>
      <c r="J3" t="s">
        <v>3</v>
      </c>
    </row>
    <row r="4" spans="1:10" x14ac:dyDescent="0.25">
      <c r="A4" t="s">
        <v>25</v>
      </c>
      <c r="B4" t="s">
        <v>6</v>
      </c>
      <c r="C4">
        <v>0</v>
      </c>
      <c r="D4">
        <v>3</v>
      </c>
      <c r="E4">
        <f t="shared" si="0"/>
        <v>5.55</v>
      </c>
      <c r="F4">
        <v>5.51</v>
      </c>
      <c r="G4">
        <v>5.59</v>
      </c>
      <c r="H4" t="s">
        <v>71</v>
      </c>
      <c r="I4" t="s">
        <v>1</v>
      </c>
      <c r="J4" t="s">
        <v>3</v>
      </c>
    </row>
    <row r="5" spans="1:10" x14ac:dyDescent="0.25">
      <c r="A5" t="s">
        <v>25</v>
      </c>
      <c r="B5" t="s">
        <v>6</v>
      </c>
      <c r="C5">
        <v>0</v>
      </c>
      <c r="D5">
        <v>4</v>
      </c>
      <c r="E5">
        <f t="shared" si="0"/>
        <v>5.38</v>
      </c>
      <c r="F5">
        <v>5.35</v>
      </c>
      <c r="G5">
        <v>5.41</v>
      </c>
      <c r="H5" t="s">
        <v>71</v>
      </c>
      <c r="I5" t="s">
        <v>2</v>
      </c>
      <c r="J5" t="s">
        <v>3</v>
      </c>
    </row>
    <row r="6" spans="1:10" x14ac:dyDescent="0.25">
      <c r="A6" t="s">
        <v>14</v>
      </c>
      <c r="B6" t="s">
        <v>6</v>
      </c>
      <c r="C6">
        <v>0</v>
      </c>
      <c r="D6">
        <v>5</v>
      </c>
      <c r="E6">
        <f t="shared" si="0"/>
        <v>5.6400000000000006</v>
      </c>
      <c r="F6">
        <v>5.66</v>
      </c>
      <c r="G6">
        <v>5.62</v>
      </c>
      <c r="H6" t="s">
        <v>71</v>
      </c>
      <c r="I6" t="s">
        <v>1</v>
      </c>
      <c r="J6" t="s">
        <v>3</v>
      </c>
    </row>
    <row r="7" spans="1:10" x14ac:dyDescent="0.25">
      <c r="A7" t="s">
        <v>14</v>
      </c>
      <c r="B7" t="s">
        <v>6</v>
      </c>
      <c r="C7">
        <v>0</v>
      </c>
      <c r="D7">
        <v>6</v>
      </c>
      <c r="E7">
        <f t="shared" si="0"/>
        <v>5.7450000000000001</v>
      </c>
      <c r="F7">
        <v>5.62</v>
      </c>
      <c r="G7">
        <v>5.87</v>
      </c>
      <c r="H7" t="s">
        <v>71</v>
      </c>
      <c r="I7" t="s">
        <v>2</v>
      </c>
      <c r="J7" t="s">
        <v>3</v>
      </c>
    </row>
    <row r="8" spans="1:10" x14ac:dyDescent="0.25">
      <c r="A8" t="s">
        <v>7</v>
      </c>
      <c r="B8" t="s">
        <v>6</v>
      </c>
      <c r="C8">
        <v>3</v>
      </c>
      <c r="D8">
        <v>1</v>
      </c>
      <c r="E8">
        <f t="shared" si="0"/>
        <v>5.4450000000000003</v>
      </c>
      <c r="F8">
        <v>5.31</v>
      </c>
      <c r="G8">
        <v>5.58</v>
      </c>
      <c r="H8" t="s">
        <v>71</v>
      </c>
      <c r="I8" t="s">
        <v>1</v>
      </c>
      <c r="J8" t="s">
        <v>3</v>
      </c>
    </row>
    <row r="9" spans="1:10" x14ac:dyDescent="0.25">
      <c r="A9" t="s">
        <v>7</v>
      </c>
      <c r="B9" t="s">
        <v>6</v>
      </c>
      <c r="C9">
        <v>3</v>
      </c>
      <c r="D9">
        <v>2</v>
      </c>
      <c r="E9">
        <f t="shared" si="0"/>
        <v>5.375</v>
      </c>
      <c r="F9">
        <v>5.41</v>
      </c>
      <c r="G9">
        <v>5.34</v>
      </c>
      <c r="H9" t="s">
        <v>71</v>
      </c>
      <c r="I9" t="s">
        <v>2</v>
      </c>
      <c r="J9" t="s">
        <v>3</v>
      </c>
    </row>
    <row r="10" spans="1:10" x14ac:dyDescent="0.25">
      <c r="A10" t="s">
        <v>25</v>
      </c>
      <c r="B10" t="s">
        <v>6</v>
      </c>
      <c r="C10">
        <v>3</v>
      </c>
      <c r="D10">
        <v>3</v>
      </c>
      <c r="E10">
        <f t="shared" si="0"/>
        <v>5.6199999999999992</v>
      </c>
      <c r="F10">
        <v>5.6</v>
      </c>
      <c r="G10">
        <v>5.64</v>
      </c>
      <c r="H10" t="s">
        <v>71</v>
      </c>
      <c r="I10" t="s">
        <v>1</v>
      </c>
      <c r="J10" t="s">
        <v>3</v>
      </c>
    </row>
    <row r="11" spans="1:10" x14ac:dyDescent="0.25">
      <c r="A11" t="s">
        <v>25</v>
      </c>
      <c r="B11" t="s">
        <v>6</v>
      </c>
      <c r="C11">
        <v>3</v>
      </c>
      <c r="D11">
        <v>4</v>
      </c>
      <c r="E11">
        <f t="shared" si="0"/>
        <v>5.5350000000000001</v>
      </c>
      <c r="F11">
        <v>5.52</v>
      </c>
      <c r="G11">
        <v>5.55</v>
      </c>
      <c r="H11" t="s">
        <v>71</v>
      </c>
      <c r="I11" t="s">
        <v>2</v>
      </c>
      <c r="J11" t="s">
        <v>3</v>
      </c>
    </row>
    <row r="12" spans="1:10" x14ac:dyDescent="0.25">
      <c r="A12" t="s">
        <v>14</v>
      </c>
      <c r="B12" t="s">
        <v>6</v>
      </c>
      <c r="C12">
        <v>3</v>
      </c>
      <c r="D12">
        <v>5</v>
      </c>
      <c r="E12">
        <f t="shared" si="0"/>
        <v>5.3949999999999996</v>
      </c>
      <c r="F12">
        <v>5.41</v>
      </c>
      <c r="G12">
        <v>5.38</v>
      </c>
      <c r="H12" t="s">
        <v>71</v>
      </c>
      <c r="I12" t="s">
        <v>1</v>
      </c>
      <c r="J12" t="s">
        <v>3</v>
      </c>
    </row>
    <row r="13" spans="1:10" x14ac:dyDescent="0.25">
      <c r="A13" t="s">
        <v>14</v>
      </c>
      <c r="B13" t="s">
        <v>6</v>
      </c>
      <c r="C13">
        <v>3</v>
      </c>
      <c r="D13">
        <v>6</v>
      </c>
      <c r="E13">
        <f t="shared" si="0"/>
        <v>5.3949999999999996</v>
      </c>
      <c r="F13">
        <v>5.51</v>
      </c>
      <c r="G13">
        <v>5.28</v>
      </c>
      <c r="H13" t="s">
        <v>71</v>
      </c>
      <c r="I13" t="s">
        <v>2</v>
      </c>
      <c r="J13" t="s">
        <v>3</v>
      </c>
    </row>
    <row r="14" spans="1:10" x14ac:dyDescent="0.25">
      <c r="A14" t="s">
        <v>7</v>
      </c>
      <c r="B14" t="s">
        <v>6</v>
      </c>
      <c r="C14">
        <v>6</v>
      </c>
      <c r="D14">
        <v>1</v>
      </c>
      <c r="E14">
        <f t="shared" si="0"/>
        <v>5.6099999999999994</v>
      </c>
      <c r="F14">
        <v>5.52</v>
      </c>
      <c r="G14">
        <v>5.7</v>
      </c>
      <c r="H14" t="s">
        <v>71</v>
      </c>
      <c r="I14" t="s">
        <v>1</v>
      </c>
      <c r="J14" t="s">
        <v>3</v>
      </c>
    </row>
    <row r="15" spans="1:10" x14ac:dyDescent="0.25">
      <c r="A15" t="s">
        <v>7</v>
      </c>
      <c r="B15" t="s">
        <v>6</v>
      </c>
      <c r="C15">
        <v>6</v>
      </c>
      <c r="D15">
        <v>2</v>
      </c>
      <c r="E15">
        <f t="shared" si="0"/>
        <v>5.56</v>
      </c>
      <c r="F15">
        <v>5.56</v>
      </c>
      <c r="G15">
        <v>5.56</v>
      </c>
      <c r="H15" t="s">
        <v>71</v>
      </c>
      <c r="I15" t="s">
        <v>2</v>
      </c>
      <c r="J15" t="s">
        <v>3</v>
      </c>
    </row>
    <row r="16" spans="1:10" x14ac:dyDescent="0.25">
      <c r="A16" t="s">
        <v>25</v>
      </c>
      <c r="B16" t="s">
        <v>6</v>
      </c>
      <c r="C16">
        <v>6</v>
      </c>
      <c r="D16">
        <v>3</v>
      </c>
      <c r="E16">
        <f t="shared" si="0"/>
        <v>5.6</v>
      </c>
      <c r="F16">
        <v>5.58</v>
      </c>
      <c r="G16">
        <v>5.62</v>
      </c>
      <c r="H16" t="s">
        <v>71</v>
      </c>
      <c r="I16" t="s">
        <v>1</v>
      </c>
      <c r="J16" t="s">
        <v>3</v>
      </c>
    </row>
    <row r="17" spans="1:10" x14ac:dyDescent="0.25">
      <c r="A17" t="s">
        <v>25</v>
      </c>
      <c r="B17" t="s">
        <v>6</v>
      </c>
      <c r="C17">
        <v>6</v>
      </c>
      <c r="D17">
        <v>4</v>
      </c>
      <c r="E17">
        <f t="shared" si="0"/>
        <v>5.65</v>
      </c>
      <c r="F17">
        <v>5.53</v>
      </c>
      <c r="G17">
        <v>5.77</v>
      </c>
      <c r="H17" t="s">
        <v>71</v>
      </c>
      <c r="I17" t="s">
        <v>2</v>
      </c>
      <c r="J17" t="s">
        <v>3</v>
      </c>
    </row>
    <row r="18" spans="1:10" x14ac:dyDescent="0.25">
      <c r="A18" t="s">
        <v>14</v>
      </c>
      <c r="B18" t="s">
        <v>6</v>
      </c>
      <c r="C18">
        <v>6</v>
      </c>
      <c r="D18">
        <v>5</v>
      </c>
      <c r="E18">
        <f t="shared" si="0"/>
        <v>5.4700000000000006</v>
      </c>
      <c r="F18">
        <v>5.48</v>
      </c>
      <c r="G18">
        <v>5.46</v>
      </c>
      <c r="H18" t="s">
        <v>71</v>
      </c>
      <c r="I18" t="s">
        <v>1</v>
      </c>
      <c r="J18" t="s">
        <v>3</v>
      </c>
    </row>
    <row r="19" spans="1:10" x14ac:dyDescent="0.25">
      <c r="A19" t="s">
        <v>14</v>
      </c>
      <c r="B19" t="s">
        <v>6</v>
      </c>
      <c r="C19">
        <v>6</v>
      </c>
      <c r="D19">
        <v>6</v>
      </c>
      <c r="E19">
        <f t="shared" si="0"/>
        <v>5.5549999999999997</v>
      </c>
      <c r="F19">
        <v>5.53</v>
      </c>
      <c r="G19">
        <v>5.58</v>
      </c>
      <c r="H19" t="s">
        <v>71</v>
      </c>
      <c r="I19" t="s">
        <v>2</v>
      </c>
      <c r="J19" t="s">
        <v>3</v>
      </c>
    </row>
    <row r="20" spans="1:10" x14ac:dyDescent="0.25">
      <c r="A20" t="s">
        <v>7</v>
      </c>
      <c r="B20" t="s">
        <v>6</v>
      </c>
      <c r="C20">
        <v>9</v>
      </c>
      <c r="D20">
        <v>1</v>
      </c>
      <c r="E20">
        <f t="shared" si="0"/>
        <v>5.3650000000000002</v>
      </c>
      <c r="F20">
        <v>5.32</v>
      </c>
      <c r="G20">
        <v>5.41</v>
      </c>
      <c r="H20" t="s">
        <v>71</v>
      </c>
      <c r="I20" t="s">
        <v>1</v>
      </c>
      <c r="J20" t="s">
        <v>3</v>
      </c>
    </row>
    <row r="21" spans="1:10" x14ac:dyDescent="0.25">
      <c r="A21" t="s">
        <v>7</v>
      </c>
      <c r="B21" t="s">
        <v>6</v>
      </c>
      <c r="C21">
        <v>9</v>
      </c>
      <c r="D21">
        <v>2</v>
      </c>
      <c r="E21">
        <f t="shared" si="0"/>
        <v>5.4250000000000007</v>
      </c>
      <c r="F21">
        <v>5.45</v>
      </c>
      <c r="G21">
        <v>5.4</v>
      </c>
      <c r="H21" t="s">
        <v>71</v>
      </c>
      <c r="I21" t="s">
        <v>2</v>
      </c>
      <c r="J21" t="s">
        <v>3</v>
      </c>
    </row>
    <row r="22" spans="1:10" x14ac:dyDescent="0.25">
      <c r="A22" t="s">
        <v>25</v>
      </c>
      <c r="B22" t="s">
        <v>6</v>
      </c>
      <c r="C22">
        <v>9</v>
      </c>
      <c r="D22">
        <v>3</v>
      </c>
      <c r="E22">
        <f t="shared" si="0"/>
        <v>5.71</v>
      </c>
      <c r="F22">
        <v>5.61</v>
      </c>
      <c r="G22">
        <v>5.81</v>
      </c>
      <c r="H22" t="s">
        <v>71</v>
      </c>
      <c r="I22" t="s">
        <v>1</v>
      </c>
      <c r="J22" t="s">
        <v>3</v>
      </c>
    </row>
    <row r="23" spans="1:10" x14ac:dyDescent="0.25">
      <c r="A23" t="s">
        <v>25</v>
      </c>
      <c r="B23" t="s">
        <v>6</v>
      </c>
      <c r="C23">
        <v>9</v>
      </c>
      <c r="D23">
        <v>4</v>
      </c>
      <c r="E23">
        <f t="shared" si="0"/>
        <v>5.6999999999999993</v>
      </c>
      <c r="F23">
        <v>5.63</v>
      </c>
      <c r="G23">
        <v>5.77</v>
      </c>
      <c r="H23" t="s">
        <v>71</v>
      </c>
      <c r="I23" t="s">
        <v>2</v>
      </c>
      <c r="J23" t="s">
        <v>3</v>
      </c>
    </row>
    <row r="24" spans="1:10" x14ac:dyDescent="0.25">
      <c r="A24" t="s">
        <v>14</v>
      </c>
      <c r="B24" t="s">
        <v>6</v>
      </c>
      <c r="C24">
        <v>9</v>
      </c>
      <c r="D24">
        <v>5</v>
      </c>
      <c r="E24">
        <f t="shared" si="0"/>
        <v>5.43</v>
      </c>
      <c r="F24">
        <v>5.39</v>
      </c>
      <c r="G24">
        <v>5.47</v>
      </c>
      <c r="H24" t="s">
        <v>71</v>
      </c>
      <c r="I24" t="s">
        <v>1</v>
      </c>
      <c r="J24" t="s">
        <v>3</v>
      </c>
    </row>
    <row r="25" spans="1:10" x14ac:dyDescent="0.25">
      <c r="A25" t="s">
        <v>14</v>
      </c>
      <c r="B25" t="s">
        <v>6</v>
      </c>
      <c r="C25">
        <v>9</v>
      </c>
      <c r="D25">
        <v>6</v>
      </c>
      <c r="E25">
        <f t="shared" si="0"/>
        <v>5.4049999999999994</v>
      </c>
      <c r="F25">
        <v>5.35</v>
      </c>
      <c r="G25">
        <v>5.46</v>
      </c>
      <c r="H25" t="s">
        <v>71</v>
      </c>
      <c r="I25" t="s">
        <v>2</v>
      </c>
      <c r="J25" t="s">
        <v>3</v>
      </c>
    </row>
    <row r="26" spans="1:10" x14ac:dyDescent="0.25">
      <c r="A26" t="s">
        <v>7</v>
      </c>
      <c r="B26" t="s">
        <v>6</v>
      </c>
      <c r="C26">
        <v>12</v>
      </c>
      <c r="D26">
        <v>1</v>
      </c>
      <c r="E26">
        <f t="shared" si="0"/>
        <v>5.34</v>
      </c>
      <c r="F26">
        <v>5.36</v>
      </c>
      <c r="G26">
        <v>5.32</v>
      </c>
      <c r="H26" t="s">
        <v>71</v>
      </c>
      <c r="I26" t="s">
        <v>1</v>
      </c>
      <c r="J26" t="s">
        <v>3</v>
      </c>
    </row>
    <row r="27" spans="1:10" x14ac:dyDescent="0.25">
      <c r="A27" t="s">
        <v>7</v>
      </c>
      <c r="B27" t="s">
        <v>6</v>
      </c>
      <c r="C27">
        <v>12</v>
      </c>
      <c r="D27">
        <v>2</v>
      </c>
      <c r="E27">
        <f t="shared" si="0"/>
        <v>5.4</v>
      </c>
      <c r="F27">
        <v>5.51</v>
      </c>
      <c r="G27">
        <v>5.29</v>
      </c>
      <c r="H27" t="s">
        <v>71</v>
      </c>
      <c r="I27" t="s">
        <v>2</v>
      </c>
      <c r="J27" t="s">
        <v>3</v>
      </c>
    </row>
    <row r="28" spans="1:10" x14ac:dyDescent="0.25">
      <c r="A28" t="s">
        <v>25</v>
      </c>
      <c r="B28" t="s">
        <v>6</v>
      </c>
      <c r="C28">
        <v>12</v>
      </c>
      <c r="D28">
        <v>3</v>
      </c>
      <c r="E28">
        <f t="shared" si="0"/>
        <v>5.68</v>
      </c>
      <c r="F28">
        <v>5.65</v>
      </c>
      <c r="G28">
        <v>5.71</v>
      </c>
      <c r="H28" t="s">
        <v>71</v>
      </c>
      <c r="I28" t="s">
        <v>1</v>
      </c>
      <c r="J28" t="s">
        <v>3</v>
      </c>
    </row>
    <row r="29" spans="1:10" x14ac:dyDescent="0.25">
      <c r="A29" t="s">
        <v>25</v>
      </c>
      <c r="B29" t="s">
        <v>6</v>
      </c>
      <c r="C29">
        <v>12</v>
      </c>
      <c r="D29">
        <v>4</v>
      </c>
      <c r="E29">
        <f t="shared" si="0"/>
        <v>5.4350000000000005</v>
      </c>
      <c r="F29">
        <v>5.44</v>
      </c>
      <c r="G29">
        <v>5.43</v>
      </c>
      <c r="H29" t="s">
        <v>71</v>
      </c>
      <c r="I29" t="s">
        <v>2</v>
      </c>
      <c r="J29" t="s">
        <v>3</v>
      </c>
    </row>
    <row r="30" spans="1:10" x14ac:dyDescent="0.25">
      <c r="A30" t="s">
        <v>14</v>
      </c>
      <c r="B30" t="s">
        <v>6</v>
      </c>
      <c r="C30">
        <v>12</v>
      </c>
      <c r="D30">
        <v>5</v>
      </c>
      <c r="E30">
        <f t="shared" si="0"/>
        <v>5.5949999999999998</v>
      </c>
      <c r="F30">
        <v>5.59</v>
      </c>
      <c r="G30">
        <v>5.6</v>
      </c>
      <c r="H30" t="s">
        <v>71</v>
      </c>
      <c r="I30" t="s">
        <v>1</v>
      </c>
      <c r="J30" t="s">
        <v>3</v>
      </c>
    </row>
    <row r="31" spans="1:10" x14ac:dyDescent="0.25">
      <c r="A31" t="s">
        <v>14</v>
      </c>
      <c r="B31" t="s">
        <v>6</v>
      </c>
      <c r="C31">
        <v>12</v>
      </c>
      <c r="D31">
        <v>6</v>
      </c>
      <c r="E31">
        <f t="shared" si="0"/>
        <v>5.3450000000000006</v>
      </c>
      <c r="F31">
        <v>5.33</v>
      </c>
      <c r="G31">
        <v>5.36</v>
      </c>
      <c r="H31" t="s">
        <v>71</v>
      </c>
      <c r="I31" t="s">
        <v>2</v>
      </c>
      <c r="J31" t="s">
        <v>3</v>
      </c>
    </row>
    <row r="32" spans="1:10" x14ac:dyDescent="0.25">
      <c r="A32" t="s">
        <v>7</v>
      </c>
      <c r="B32" t="s">
        <v>5</v>
      </c>
      <c r="C32">
        <v>0</v>
      </c>
      <c r="D32">
        <v>1</v>
      </c>
      <c r="E32">
        <f t="shared" si="0"/>
        <v>5.6400000000000006</v>
      </c>
      <c r="F32">
        <v>5.62</v>
      </c>
      <c r="G32">
        <v>5.66</v>
      </c>
      <c r="H32" t="s">
        <v>71</v>
      </c>
      <c r="I32" t="s">
        <v>1</v>
      </c>
      <c r="J32" t="s">
        <v>3</v>
      </c>
    </row>
    <row r="33" spans="1:10" x14ac:dyDescent="0.25">
      <c r="A33" t="s">
        <v>7</v>
      </c>
      <c r="B33" t="s">
        <v>5</v>
      </c>
      <c r="C33">
        <v>0</v>
      </c>
      <c r="D33">
        <v>2</v>
      </c>
      <c r="E33">
        <f t="shared" si="0"/>
        <v>5.665</v>
      </c>
      <c r="F33">
        <v>5.66</v>
      </c>
      <c r="G33">
        <v>5.67</v>
      </c>
      <c r="H33" t="s">
        <v>71</v>
      </c>
      <c r="I33" t="s">
        <v>2</v>
      </c>
      <c r="J33" t="s">
        <v>3</v>
      </c>
    </row>
    <row r="34" spans="1:10" x14ac:dyDescent="0.25">
      <c r="A34" t="s">
        <v>25</v>
      </c>
      <c r="B34" t="s">
        <v>5</v>
      </c>
      <c r="C34">
        <v>0</v>
      </c>
      <c r="D34">
        <v>3</v>
      </c>
      <c r="E34">
        <f t="shared" ref="E34:E65" si="1">AVERAGE(F34:G34)</f>
        <v>5.51</v>
      </c>
      <c r="F34">
        <v>5.49</v>
      </c>
      <c r="G34">
        <v>5.53</v>
      </c>
      <c r="H34" t="s">
        <v>71</v>
      </c>
      <c r="I34" t="s">
        <v>1</v>
      </c>
      <c r="J34" t="s">
        <v>3</v>
      </c>
    </row>
    <row r="35" spans="1:10" x14ac:dyDescent="0.25">
      <c r="A35" t="s">
        <v>25</v>
      </c>
      <c r="B35" t="s">
        <v>5</v>
      </c>
      <c r="C35">
        <v>0</v>
      </c>
      <c r="D35">
        <v>4</v>
      </c>
      <c r="E35">
        <f t="shared" si="1"/>
        <v>5.67</v>
      </c>
      <c r="F35">
        <v>5.64</v>
      </c>
      <c r="G35">
        <v>5.7</v>
      </c>
      <c r="H35" t="s">
        <v>71</v>
      </c>
      <c r="I35" t="s">
        <v>2</v>
      </c>
      <c r="J35" t="s">
        <v>3</v>
      </c>
    </row>
    <row r="36" spans="1:10" x14ac:dyDescent="0.25">
      <c r="A36" t="s">
        <v>14</v>
      </c>
      <c r="B36" t="s">
        <v>5</v>
      </c>
      <c r="C36">
        <v>0</v>
      </c>
      <c r="D36">
        <v>5</v>
      </c>
      <c r="E36">
        <f t="shared" si="1"/>
        <v>5.5549999999999997</v>
      </c>
      <c r="F36">
        <v>5.65</v>
      </c>
      <c r="G36">
        <v>5.46</v>
      </c>
      <c r="H36" t="s">
        <v>71</v>
      </c>
      <c r="I36" t="s">
        <v>1</v>
      </c>
      <c r="J36" t="s">
        <v>3</v>
      </c>
    </row>
    <row r="37" spans="1:10" x14ac:dyDescent="0.25">
      <c r="A37" t="s">
        <v>14</v>
      </c>
      <c r="B37" t="s">
        <v>5</v>
      </c>
      <c r="C37">
        <v>0</v>
      </c>
      <c r="D37">
        <v>6</v>
      </c>
      <c r="E37">
        <f t="shared" si="1"/>
        <v>5.6300000000000008</v>
      </c>
      <c r="F37">
        <v>5.65</v>
      </c>
      <c r="G37">
        <v>5.61</v>
      </c>
      <c r="H37" t="s">
        <v>71</v>
      </c>
      <c r="I37" t="s">
        <v>2</v>
      </c>
      <c r="J37" t="s">
        <v>3</v>
      </c>
    </row>
    <row r="38" spans="1:10" x14ac:dyDescent="0.25">
      <c r="A38" t="s">
        <v>7</v>
      </c>
      <c r="B38" t="s">
        <v>5</v>
      </c>
      <c r="C38">
        <v>3</v>
      </c>
      <c r="D38">
        <v>1</v>
      </c>
      <c r="E38">
        <f t="shared" si="1"/>
        <v>5.4450000000000003</v>
      </c>
      <c r="F38">
        <v>5.45</v>
      </c>
      <c r="G38">
        <v>5.44</v>
      </c>
      <c r="H38" t="s">
        <v>71</v>
      </c>
      <c r="I38" t="s">
        <v>1</v>
      </c>
      <c r="J38" t="s">
        <v>3</v>
      </c>
    </row>
    <row r="39" spans="1:10" x14ac:dyDescent="0.25">
      <c r="A39" t="s">
        <v>7</v>
      </c>
      <c r="B39" t="s">
        <v>5</v>
      </c>
      <c r="C39">
        <v>3</v>
      </c>
      <c r="D39">
        <v>2</v>
      </c>
      <c r="E39">
        <f t="shared" si="1"/>
        <v>5.4649999999999999</v>
      </c>
      <c r="F39">
        <v>5.46</v>
      </c>
      <c r="G39">
        <v>5.47</v>
      </c>
      <c r="H39" t="s">
        <v>71</v>
      </c>
      <c r="I39" t="s">
        <v>2</v>
      </c>
      <c r="J39" t="s">
        <v>3</v>
      </c>
    </row>
    <row r="40" spans="1:10" x14ac:dyDescent="0.25">
      <c r="A40" t="s">
        <v>25</v>
      </c>
      <c r="B40" t="s">
        <v>5</v>
      </c>
      <c r="C40">
        <v>3</v>
      </c>
      <c r="D40">
        <v>3</v>
      </c>
      <c r="E40">
        <f t="shared" si="1"/>
        <v>5.6550000000000002</v>
      </c>
      <c r="F40">
        <v>5.69</v>
      </c>
      <c r="G40">
        <v>5.62</v>
      </c>
      <c r="H40" t="s">
        <v>71</v>
      </c>
      <c r="I40" t="s">
        <v>1</v>
      </c>
      <c r="J40" t="s">
        <v>3</v>
      </c>
    </row>
    <row r="41" spans="1:10" x14ac:dyDescent="0.25">
      <c r="A41" t="s">
        <v>25</v>
      </c>
      <c r="B41" t="s">
        <v>5</v>
      </c>
      <c r="C41">
        <v>3</v>
      </c>
      <c r="D41">
        <v>4</v>
      </c>
      <c r="E41">
        <f t="shared" si="1"/>
        <v>5.6449999999999996</v>
      </c>
      <c r="F41">
        <v>5.54</v>
      </c>
      <c r="G41">
        <v>5.75</v>
      </c>
      <c r="H41" t="s">
        <v>71</v>
      </c>
      <c r="I41" t="s">
        <v>2</v>
      </c>
      <c r="J41" t="s">
        <v>3</v>
      </c>
    </row>
    <row r="42" spans="1:10" x14ac:dyDescent="0.25">
      <c r="A42" t="s">
        <v>14</v>
      </c>
      <c r="B42" t="s">
        <v>5</v>
      </c>
      <c r="C42">
        <v>3</v>
      </c>
      <c r="D42">
        <v>5</v>
      </c>
      <c r="E42">
        <f t="shared" si="1"/>
        <v>5.4550000000000001</v>
      </c>
      <c r="F42">
        <v>5.45</v>
      </c>
      <c r="G42">
        <v>5.46</v>
      </c>
      <c r="H42" t="s">
        <v>71</v>
      </c>
      <c r="I42" t="s">
        <v>1</v>
      </c>
      <c r="J42" t="s">
        <v>3</v>
      </c>
    </row>
    <row r="43" spans="1:10" x14ac:dyDescent="0.25">
      <c r="A43" t="s">
        <v>14</v>
      </c>
      <c r="B43" t="s">
        <v>5</v>
      </c>
      <c r="C43">
        <v>3</v>
      </c>
      <c r="D43">
        <v>6</v>
      </c>
      <c r="E43">
        <f t="shared" si="1"/>
        <v>5.6750000000000007</v>
      </c>
      <c r="F43">
        <v>5.66</v>
      </c>
      <c r="G43">
        <v>5.69</v>
      </c>
      <c r="H43" t="s">
        <v>71</v>
      </c>
      <c r="I43" t="s">
        <v>2</v>
      </c>
      <c r="J43" t="s">
        <v>3</v>
      </c>
    </row>
    <row r="44" spans="1:10" x14ac:dyDescent="0.25">
      <c r="A44" t="s">
        <v>7</v>
      </c>
      <c r="B44" t="s">
        <v>5</v>
      </c>
      <c r="C44">
        <v>6</v>
      </c>
      <c r="D44">
        <v>1</v>
      </c>
      <c r="E44">
        <f t="shared" si="1"/>
        <v>5.51</v>
      </c>
      <c r="F44">
        <v>5.49</v>
      </c>
      <c r="G44">
        <v>5.53</v>
      </c>
      <c r="H44" t="s">
        <v>71</v>
      </c>
      <c r="I44" t="s">
        <v>1</v>
      </c>
      <c r="J44" t="s">
        <v>3</v>
      </c>
    </row>
    <row r="45" spans="1:10" x14ac:dyDescent="0.25">
      <c r="A45" t="s">
        <v>7</v>
      </c>
      <c r="B45" t="s">
        <v>5</v>
      </c>
      <c r="C45">
        <v>6</v>
      </c>
      <c r="D45">
        <v>2</v>
      </c>
      <c r="E45">
        <f t="shared" si="1"/>
        <v>5.6550000000000002</v>
      </c>
      <c r="F45">
        <v>5.65</v>
      </c>
      <c r="G45">
        <v>5.66</v>
      </c>
      <c r="H45" t="s">
        <v>71</v>
      </c>
      <c r="I45" t="s">
        <v>2</v>
      </c>
      <c r="J45" t="s">
        <v>3</v>
      </c>
    </row>
    <row r="46" spans="1:10" x14ac:dyDescent="0.25">
      <c r="A46" t="s">
        <v>25</v>
      </c>
      <c r="B46" t="s">
        <v>5</v>
      </c>
      <c r="C46">
        <v>6</v>
      </c>
      <c r="D46">
        <v>3</v>
      </c>
      <c r="E46">
        <f t="shared" si="1"/>
        <v>5.52</v>
      </c>
      <c r="F46">
        <v>5.49</v>
      </c>
      <c r="G46">
        <v>5.55</v>
      </c>
      <c r="H46" t="s">
        <v>71</v>
      </c>
      <c r="I46" t="s">
        <v>1</v>
      </c>
      <c r="J46" t="s">
        <v>3</v>
      </c>
    </row>
    <row r="47" spans="1:10" x14ac:dyDescent="0.25">
      <c r="A47" t="s">
        <v>25</v>
      </c>
      <c r="B47" t="s">
        <v>5</v>
      </c>
      <c r="C47">
        <v>6</v>
      </c>
      <c r="D47">
        <v>4</v>
      </c>
      <c r="E47">
        <f t="shared" si="1"/>
        <v>5.6400000000000006</v>
      </c>
      <c r="F47">
        <v>5.63</v>
      </c>
      <c r="G47">
        <v>5.65</v>
      </c>
      <c r="H47" t="s">
        <v>71</v>
      </c>
      <c r="I47" t="s">
        <v>2</v>
      </c>
      <c r="J47" t="s">
        <v>3</v>
      </c>
    </row>
    <row r="48" spans="1:10" x14ac:dyDescent="0.25">
      <c r="A48" t="s">
        <v>14</v>
      </c>
      <c r="B48" t="s">
        <v>5</v>
      </c>
      <c r="C48">
        <v>6</v>
      </c>
      <c r="D48">
        <v>5</v>
      </c>
      <c r="E48">
        <f t="shared" si="1"/>
        <v>5.3550000000000004</v>
      </c>
      <c r="F48">
        <v>5.43</v>
      </c>
      <c r="G48">
        <v>5.28</v>
      </c>
      <c r="H48" t="s">
        <v>71</v>
      </c>
      <c r="I48" t="s">
        <v>1</v>
      </c>
      <c r="J48" t="s">
        <v>3</v>
      </c>
    </row>
    <row r="49" spans="1:10" x14ac:dyDescent="0.25">
      <c r="A49" t="s">
        <v>14</v>
      </c>
      <c r="B49" t="s">
        <v>5</v>
      </c>
      <c r="C49">
        <v>6</v>
      </c>
      <c r="D49">
        <v>6</v>
      </c>
      <c r="E49">
        <f t="shared" si="1"/>
        <v>5.72</v>
      </c>
      <c r="F49">
        <v>5.63</v>
      </c>
      <c r="G49">
        <v>5.81</v>
      </c>
      <c r="H49" t="s">
        <v>71</v>
      </c>
      <c r="I49" t="s">
        <v>2</v>
      </c>
      <c r="J49" t="s">
        <v>3</v>
      </c>
    </row>
    <row r="50" spans="1:10" x14ac:dyDescent="0.25">
      <c r="A50" t="s">
        <v>7</v>
      </c>
      <c r="B50" t="s">
        <v>5</v>
      </c>
      <c r="C50">
        <v>9</v>
      </c>
      <c r="D50">
        <v>1</v>
      </c>
      <c r="E50">
        <f t="shared" si="1"/>
        <v>5.5950000000000006</v>
      </c>
      <c r="F50">
        <v>5.57</v>
      </c>
      <c r="G50">
        <v>5.62</v>
      </c>
      <c r="H50" t="s">
        <v>71</v>
      </c>
      <c r="I50" t="s">
        <v>1</v>
      </c>
      <c r="J50" t="s">
        <v>3</v>
      </c>
    </row>
    <row r="51" spans="1:10" x14ac:dyDescent="0.25">
      <c r="A51" t="s">
        <v>7</v>
      </c>
      <c r="B51" t="s">
        <v>5</v>
      </c>
      <c r="C51">
        <v>9</v>
      </c>
      <c r="D51">
        <v>2</v>
      </c>
      <c r="E51">
        <f t="shared" si="1"/>
        <v>5.52</v>
      </c>
      <c r="F51">
        <v>5.51</v>
      </c>
      <c r="G51">
        <v>5.53</v>
      </c>
      <c r="H51" t="s">
        <v>71</v>
      </c>
      <c r="I51" t="s">
        <v>2</v>
      </c>
      <c r="J51" t="s">
        <v>3</v>
      </c>
    </row>
    <row r="52" spans="1:10" x14ac:dyDescent="0.25">
      <c r="A52" t="s">
        <v>25</v>
      </c>
      <c r="B52" t="s">
        <v>5</v>
      </c>
      <c r="C52">
        <v>9</v>
      </c>
      <c r="D52">
        <v>3</v>
      </c>
      <c r="E52">
        <f t="shared" si="1"/>
        <v>5.29</v>
      </c>
      <c r="F52">
        <v>5.33</v>
      </c>
      <c r="G52">
        <v>5.25</v>
      </c>
      <c r="H52" t="s">
        <v>71</v>
      </c>
      <c r="I52" t="s">
        <v>1</v>
      </c>
      <c r="J52" t="s">
        <v>3</v>
      </c>
    </row>
    <row r="53" spans="1:10" x14ac:dyDescent="0.25">
      <c r="A53" t="s">
        <v>25</v>
      </c>
      <c r="B53" t="s">
        <v>5</v>
      </c>
      <c r="C53">
        <v>9</v>
      </c>
      <c r="D53">
        <v>4</v>
      </c>
      <c r="E53">
        <f t="shared" si="1"/>
        <v>5.4450000000000003</v>
      </c>
      <c r="F53">
        <v>5.47</v>
      </c>
      <c r="G53">
        <v>5.42</v>
      </c>
      <c r="H53" t="s">
        <v>71</v>
      </c>
      <c r="I53" t="s">
        <v>2</v>
      </c>
      <c r="J53" t="s">
        <v>3</v>
      </c>
    </row>
    <row r="54" spans="1:10" x14ac:dyDescent="0.25">
      <c r="A54" t="s">
        <v>14</v>
      </c>
      <c r="B54" t="s">
        <v>5</v>
      </c>
      <c r="C54">
        <v>9</v>
      </c>
      <c r="D54">
        <v>5</v>
      </c>
      <c r="E54">
        <f t="shared" si="1"/>
        <v>5.29</v>
      </c>
      <c r="F54">
        <v>5.37</v>
      </c>
      <c r="G54">
        <v>5.21</v>
      </c>
      <c r="H54" t="s">
        <v>71</v>
      </c>
      <c r="I54" t="s">
        <v>1</v>
      </c>
      <c r="J54" t="s">
        <v>3</v>
      </c>
    </row>
    <row r="55" spans="1:10" x14ac:dyDescent="0.25">
      <c r="A55" t="s">
        <v>14</v>
      </c>
      <c r="B55" t="s">
        <v>5</v>
      </c>
      <c r="C55">
        <v>9</v>
      </c>
      <c r="D55">
        <v>6</v>
      </c>
      <c r="E55">
        <f t="shared" si="1"/>
        <v>5.3949999999999996</v>
      </c>
      <c r="F55">
        <v>5.39</v>
      </c>
      <c r="G55">
        <v>5.4</v>
      </c>
      <c r="H55" t="s">
        <v>71</v>
      </c>
      <c r="I55" t="s">
        <v>2</v>
      </c>
      <c r="J55" t="s">
        <v>3</v>
      </c>
    </row>
    <row r="56" spans="1:10" x14ac:dyDescent="0.25">
      <c r="A56" t="s">
        <v>7</v>
      </c>
      <c r="B56" t="s">
        <v>5</v>
      </c>
      <c r="C56">
        <v>12</v>
      </c>
      <c r="D56">
        <v>1</v>
      </c>
      <c r="E56">
        <f t="shared" si="1"/>
        <v>5.415</v>
      </c>
      <c r="F56">
        <v>5.51</v>
      </c>
      <c r="G56">
        <v>5.32</v>
      </c>
      <c r="H56" t="s">
        <v>71</v>
      </c>
      <c r="I56" t="s">
        <v>1</v>
      </c>
      <c r="J56" t="s">
        <v>3</v>
      </c>
    </row>
    <row r="57" spans="1:10" x14ac:dyDescent="0.25">
      <c r="A57" t="s">
        <v>7</v>
      </c>
      <c r="B57" t="s">
        <v>5</v>
      </c>
      <c r="C57">
        <v>12</v>
      </c>
      <c r="D57">
        <v>2</v>
      </c>
      <c r="E57">
        <f t="shared" si="1"/>
        <v>5.3599999999999994</v>
      </c>
      <c r="F57">
        <v>5.47</v>
      </c>
      <c r="G57">
        <v>5.25</v>
      </c>
      <c r="H57" t="s">
        <v>71</v>
      </c>
      <c r="I57" t="s">
        <v>2</v>
      </c>
      <c r="J57" t="s">
        <v>3</v>
      </c>
    </row>
    <row r="58" spans="1:10" x14ac:dyDescent="0.25">
      <c r="A58" t="s">
        <v>25</v>
      </c>
      <c r="B58" t="s">
        <v>5</v>
      </c>
      <c r="C58">
        <v>12</v>
      </c>
      <c r="D58">
        <v>3</v>
      </c>
      <c r="E58">
        <f t="shared" si="1"/>
        <v>5.4</v>
      </c>
      <c r="F58">
        <v>5.52</v>
      </c>
      <c r="G58">
        <v>5.28</v>
      </c>
      <c r="H58" t="s">
        <v>71</v>
      </c>
      <c r="I58" t="s">
        <v>1</v>
      </c>
      <c r="J58" t="s">
        <v>3</v>
      </c>
    </row>
    <row r="59" spans="1:10" x14ac:dyDescent="0.25">
      <c r="A59" t="s">
        <v>25</v>
      </c>
      <c r="B59" t="s">
        <v>5</v>
      </c>
      <c r="C59">
        <v>12</v>
      </c>
      <c r="D59">
        <v>4</v>
      </c>
      <c r="E59">
        <f t="shared" si="1"/>
        <v>5.5150000000000006</v>
      </c>
      <c r="F59">
        <v>5.5</v>
      </c>
      <c r="G59">
        <v>5.53</v>
      </c>
      <c r="H59" t="s">
        <v>71</v>
      </c>
      <c r="I59" t="s">
        <v>2</v>
      </c>
      <c r="J59" t="s">
        <v>3</v>
      </c>
    </row>
    <row r="60" spans="1:10" x14ac:dyDescent="0.25">
      <c r="A60" t="s">
        <v>14</v>
      </c>
      <c r="B60" t="s">
        <v>5</v>
      </c>
      <c r="C60">
        <v>12</v>
      </c>
      <c r="D60">
        <v>5</v>
      </c>
      <c r="E60">
        <f t="shared" si="1"/>
        <v>5.53</v>
      </c>
      <c r="F60">
        <v>5.41</v>
      </c>
      <c r="G60">
        <v>5.65</v>
      </c>
      <c r="H60" t="s">
        <v>71</v>
      </c>
      <c r="I60" t="s">
        <v>1</v>
      </c>
      <c r="J60" t="s">
        <v>3</v>
      </c>
    </row>
    <row r="61" spans="1:10" x14ac:dyDescent="0.25">
      <c r="A61" t="s">
        <v>14</v>
      </c>
      <c r="B61" t="s">
        <v>5</v>
      </c>
      <c r="C61">
        <v>12</v>
      </c>
      <c r="D61">
        <v>6</v>
      </c>
      <c r="E61">
        <f t="shared" si="1"/>
        <v>5.4249999999999998</v>
      </c>
      <c r="F61">
        <v>5.3</v>
      </c>
      <c r="G61">
        <v>5.55</v>
      </c>
      <c r="H61" t="s">
        <v>71</v>
      </c>
      <c r="I61" t="s">
        <v>2</v>
      </c>
      <c r="J61" t="s">
        <v>3</v>
      </c>
    </row>
    <row r="62" spans="1:10" x14ac:dyDescent="0.25">
      <c r="A62" t="s">
        <v>7</v>
      </c>
      <c r="B62" t="s">
        <v>6</v>
      </c>
      <c r="C62">
        <v>0</v>
      </c>
      <c r="D62">
        <v>1</v>
      </c>
      <c r="E62">
        <f t="shared" si="1"/>
        <v>5.82</v>
      </c>
      <c r="F62">
        <v>5.79</v>
      </c>
      <c r="G62">
        <v>5.85</v>
      </c>
      <c r="H62" t="s">
        <v>72</v>
      </c>
      <c r="I62" t="s">
        <v>1</v>
      </c>
      <c r="J62" t="s">
        <v>4</v>
      </c>
    </row>
    <row r="63" spans="1:10" x14ac:dyDescent="0.25">
      <c r="A63" t="s">
        <v>7</v>
      </c>
      <c r="B63" t="s">
        <v>6</v>
      </c>
      <c r="C63">
        <v>0</v>
      </c>
      <c r="D63">
        <v>2</v>
      </c>
      <c r="E63">
        <f t="shared" si="1"/>
        <v>5.42</v>
      </c>
      <c r="F63">
        <v>5.38</v>
      </c>
      <c r="G63">
        <v>5.46</v>
      </c>
      <c r="H63" t="s">
        <v>72</v>
      </c>
      <c r="I63" t="s">
        <v>2</v>
      </c>
      <c r="J63" t="s">
        <v>4</v>
      </c>
    </row>
    <row r="64" spans="1:10" x14ac:dyDescent="0.25">
      <c r="A64" t="s">
        <v>25</v>
      </c>
      <c r="B64" t="s">
        <v>6</v>
      </c>
      <c r="C64">
        <v>0</v>
      </c>
      <c r="D64">
        <v>3</v>
      </c>
      <c r="E64">
        <f t="shared" si="1"/>
        <v>5.7799999999999994</v>
      </c>
      <c r="F64">
        <v>5.75</v>
      </c>
      <c r="G64">
        <v>5.81</v>
      </c>
      <c r="H64" t="s">
        <v>72</v>
      </c>
      <c r="I64" t="s">
        <v>1</v>
      </c>
      <c r="J64" t="s">
        <v>4</v>
      </c>
    </row>
    <row r="65" spans="1:10" x14ac:dyDescent="0.25">
      <c r="A65" t="s">
        <v>25</v>
      </c>
      <c r="B65" t="s">
        <v>6</v>
      </c>
      <c r="C65">
        <v>0</v>
      </c>
      <c r="D65">
        <v>4</v>
      </c>
      <c r="E65">
        <f t="shared" si="1"/>
        <v>5.3149999999999995</v>
      </c>
      <c r="F65">
        <v>5.43</v>
      </c>
      <c r="G65">
        <v>5.2</v>
      </c>
      <c r="H65" t="s">
        <v>72</v>
      </c>
      <c r="I65" t="s">
        <v>2</v>
      </c>
      <c r="J65" t="s">
        <v>4</v>
      </c>
    </row>
    <row r="66" spans="1:10" x14ac:dyDescent="0.25">
      <c r="A66" t="s">
        <v>14</v>
      </c>
      <c r="B66" t="s">
        <v>6</v>
      </c>
      <c r="C66">
        <v>0</v>
      </c>
      <c r="D66">
        <v>5</v>
      </c>
      <c r="E66">
        <f t="shared" ref="E66:E97" si="2">AVERAGE(F66:G66)</f>
        <v>5.7149999999999999</v>
      </c>
      <c r="F66">
        <v>5.73</v>
      </c>
      <c r="G66">
        <v>5.7</v>
      </c>
      <c r="H66" t="s">
        <v>72</v>
      </c>
      <c r="I66" t="s">
        <v>1</v>
      </c>
      <c r="J66" t="s">
        <v>4</v>
      </c>
    </row>
    <row r="67" spans="1:10" x14ac:dyDescent="0.25">
      <c r="A67" t="s">
        <v>14</v>
      </c>
      <c r="B67" t="s">
        <v>6</v>
      </c>
      <c r="C67">
        <v>0</v>
      </c>
      <c r="D67">
        <v>6</v>
      </c>
      <c r="E67">
        <f t="shared" si="2"/>
        <v>5.67</v>
      </c>
      <c r="F67">
        <v>5.71</v>
      </c>
      <c r="G67">
        <v>5.63</v>
      </c>
      <c r="H67" t="s">
        <v>72</v>
      </c>
      <c r="I67" t="s">
        <v>2</v>
      </c>
      <c r="J67" t="s">
        <v>4</v>
      </c>
    </row>
    <row r="68" spans="1:10" x14ac:dyDescent="0.25">
      <c r="A68" t="s">
        <v>7</v>
      </c>
      <c r="B68" t="s">
        <v>6</v>
      </c>
      <c r="C68">
        <v>3</v>
      </c>
      <c r="D68">
        <v>1</v>
      </c>
      <c r="E68">
        <f t="shared" si="2"/>
        <v>5.49</v>
      </c>
      <c r="F68">
        <v>5.6</v>
      </c>
      <c r="G68">
        <v>5.38</v>
      </c>
      <c r="H68" t="s">
        <v>72</v>
      </c>
      <c r="I68" t="s">
        <v>1</v>
      </c>
      <c r="J68" t="s">
        <v>4</v>
      </c>
    </row>
    <row r="69" spans="1:10" x14ac:dyDescent="0.25">
      <c r="A69" t="s">
        <v>7</v>
      </c>
      <c r="B69" t="s">
        <v>6</v>
      </c>
      <c r="C69">
        <v>3</v>
      </c>
      <c r="D69">
        <v>2</v>
      </c>
      <c r="E69">
        <f t="shared" si="2"/>
        <v>5.5150000000000006</v>
      </c>
      <c r="F69">
        <v>5.54</v>
      </c>
      <c r="G69">
        <v>5.49</v>
      </c>
      <c r="H69" t="s">
        <v>72</v>
      </c>
      <c r="I69" t="s">
        <v>2</v>
      </c>
      <c r="J69" t="s">
        <v>4</v>
      </c>
    </row>
    <row r="70" spans="1:10" x14ac:dyDescent="0.25">
      <c r="A70" t="s">
        <v>25</v>
      </c>
      <c r="B70" t="s">
        <v>6</v>
      </c>
      <c r="C70">
        <v>3</v>
      </c>
      <c r="D70">
        <v>3</v>
      </c>
      <c r="E70">
        <f t="shared" si="2"/>
        <v>5.585</v>
      </c>
      <c r="F70">
        <v>5.62</v>
      </c>
      <c r="G70">
        <v>5.55</v>
      </c>
      <c r="H70" t="s">
        <v>72</v>
      </c>
      <c r="I70" t="s">
        <v>1</v>
      </c>
      <c r="J70" t="s">
        <v>4</v>
      </c>
    </row>
    <row r="71" spans="1:10" x14ac:dyDescent="0.25">
      <c r="A71" t="s">
        <v>25</v>
      </c>
      <c r="B71" t="s">
        <v>6</v>
      </c>
      <c r="C71">
        <v>3</v>
      </c>
      <c r="D71">
        <v>4</v>
      </c>
      <c r="E71">
        <f t="shared" si="2"/>
        <v>5.7649999999999997</v>
      </c>
      <c r="F71">
        <v>5.77</v>
      </c>
      <c r="G71">
        <v>5.76</v>
      </c>
      <c r="H71" t="s">
        <v>72</v>
      </c>
      <c r="I71" t="s">
        <v>2</v>
      </c>
      <c r="J71" t="s">
        <v>4</v>
      </c>
    </row>
    <row r="72" spans="1:10" x14ac:dyDescent="0.25">
      <c r="A72" t="s">
        <v>14</v>
      </c>
      <c r="B72" t="s">
        <v>6</v>
      </c>
      <c r="C72">
        <v>3</v>
      </c>
      <c r="D72">
        <v>5</v>
      </c>
      <c r="E72">
        <f t="shared" si="2"/>
        <v>5.54</v>
      </c>
      <c r="F72">
        <v>5.66</v>
      </c>
      <c r="G72">
        <v>5.42</v>
      </c>
      <c r="H72" t="s">
        <v>72</v>
      </c>
      <c r="I72" t="s">
        <v>1</v>
      </c>
      <c r="J72" t="s">
        <v>4</v>
      </c>
    </row>
    <row r="73" spans="1:10" x14ac:dyDescent="0.25">
      <c r="A73" t="s">
        <v>14</v>
      </c>
      <c r="B73" t="s">
        <v>6</v>
      </c>
      <c r="C73">
        <v>3</v>
      </c>
      <c r="D73">
        <v>6</v>
      </c>
      <c r="E73">
        <f t="shared" si="2"/>
        <v>5.375</v>
      </c>
      <c r="F73">
        <v>5.36</v>
      </c>
      <c r="G73">
        <v>5.39</v>
      </c>
      <c r="H73" t="s">
        <v>72</v>
      </c>
      <c r="I73" t="s">
        <v>2</v>
      </c>
      <c r="J73" t="s">
        <v>4</v>
      </c>
    </row>
    <row r="74" spans="1:10" x14ac:dyDescent="0.25">
      <c r="A74" t="s">
        <v>7</v>
      </c>
      <c r="B74" t="s">
        <v>6</v>
      </c>
      <c r="C74">
        <v>6</v>
      </c>
      <c r="D74">
        <v>1</v>
      </c>
      <c r="E74">
        <f t="shared" si="2"/>
        <v>5.6449999999999996</v>
      </c>
      <c r="F74">
        <v>5.67</v>
      </c>
      <c r="G74">
        <v>5.62</v>
      </c>
      <c r="H74" t="s">
        <v>72</v>
      </c>
      <c r="I74" t="s">
        <v>1</v>
      </c>
      <c r="J74" t="s">
        <v>4</v>
      </c>
    </row>
    <row r="75" spans="1:10" x14ac:dyDescent="0.25">
      <c r="A75" t="s">
        <v>7</v>
      </c>
      <c r="B75" t="s">
        <v>6</v>
      </c>
      <c r="C75">
        <v>6</v>
      </c>
      <c r="D75">
        <v>2</v>
      </c>
      <c r="E75">
        <f t="shared" si="2"/>
        <v>5.28</v>
      </c>
      <c r="F75">
        <v>5.28</v>
      </c>
      <c r="G75">
        <v>5.28</v>
      </c>
      <c r="H75" t="s">
        <v>72</v>
      </c>
      <c r="I75" t="s">
        <v>2</v>
      </c>
      <c r="J75" t="s">
        <v>4</v>
      </c>
    </row>
    <row r="76" spans="1:10" x14ac:dyDescent="0.25">
      <c r="A76" t="s">
        <v>25</v>
      </c>
      <c r="B76" t="s">
        <v>6</v>
      </c>
      <c r="C76">
        <v>6</v>
      </c>
      <c r="D76">
        <v>3</v>
      </c>
      <c r="E76">
        <f t="shared" si="2"/>
        <v>5.6749999999999998</v>
      </c>
      <c r="F76">
        <v>5.59</v>
      </c>
      <c r="G76">
        <v>5.76</v>
      </c>
      <c r="H76" t="s">
        <v>72</v>
      </c>
      <c r="I76" t="s">
        <v>1</v>
      </c>
      <c r="J76" t="s">
        <v>4</v>
      </c>
    </row>
    <row r="77" spans="1:10" x14ac:dyDescent="0.25">
      <c r="A77" t="s">
        <v>25</v>
      </c>
      <c r="B77" t="s">
        <v>6</v>
      </c>
      <c r="C77">
        <v>6</v>
      </c>
      <c r="D77">
        <v>4</v>
      </c>
      <c r="E77">
        <f t="shared" si="2"/>
        <v>5.6050000000000004</v>
      </c>
      <c r="F77">
        <v>5.64</v>
      </c>
      <c r="G77">
        <v>5.57</v>
      </c>
      <c r="H77" t="s">
        <v>72</v>
      </c>
      <c r="I77" t="s">
        <v>2</v>
      </c>
      <c r="J77" t="s">
        <v>4</v>
      </c>
    </row>
    <row r="78" spans="1:10" x14ac:dyDescent="0.25">
      <c r="A78" t="s">
        <v>14</v>
      </c>
      <c r="B78" t="s">
        <v>6</v>
      </c>
      <c r="C78">
        <v>6</v>
      </c>
      <c r="D78">
        <v>5</v>
      </c>
      <c r="E78">
        <f t="shared" si="2"/>
        <v>5.59</v>
      </c>
      <c r="F78">
        <v>5.59</v>
      </c>
      <c r="G78">
        <v>5.59</v>
      </c>
      <c r="H78" t="s">
        <v>72</v>
      </c>
      <c r="I78" t="s">
        <v>1</v>
      </c>
      <c r="J78" t="s">
        <v>4</v>
      </c>
    </row>
    <row r="79" spans="1:10" x14ac:dyDescent="0.25">
      <c r="A79" t="s">
        <v>14</v>
      </c>
      <c r="B79" t="s">
        <v>6</v>
      </c>
      <c r="C79">
        <v>6</v>
      </c>
      <c r="D79">
        <v>6</v>
      </c>
      <c r="E79">
        <f t="shared" si="2"/>
        <v>5.54</v>
      </c>
      <c r="F79">
        <v>5.5</v>
      </c>
      <c r="G79">
        <v>5.58</v>
      </c>
      <c r="H79" t="s">
        <v>72</v>
      </c>
      <c r="I79" t="s">
        <v>2</v>
      </c>
      <c r="J79" t="s">
        <v>4</v>
      </c>
    </row>
    <row r="80" spans="1:10" x14ac:dyDescent="0.25">
      <c r="A80" t="s">
        <v>7</v>
      </c>
      <c r="B80" t="s">
        <v>6</v>
      </c>
      <c r="C80">
        <v>9</v>
      </c>
      <c r="D80">
        <v>1</v>
      </c>
      <c r="E80">
        <f t="shared" si="2"/>
        <v>5.3550000000000004</v>
      </c>
      <c r="F80">
        <v>5.38</v>
      </c>
      <c r="G80">
        <v>5.33</v>
      </c>
      <c r="H80" t="s">
        <v>72</v>
      </c>
      <c r="I80" t="s">
        <v>1</v>
      </c>
      <c r="J80" t="s">
        <v>4</v>
      </c>
    </row>
    <row r="81" spans="1:10" x14ac:dyDescent="0.25">
      <c r="A81" t="s">
        <v>7</v>
      </c>
      <c r="B81" t="s">
        <v>6</v>
      </c>
      <c r="C81">
        <v>9</v>
      </c>
      <c r="D81">
        <v>2</v>
      </c>
      <c r="E81">
        <f t="shared" si="2"/>
        <v>5.51</v>
      </c>
      <c r="F81">
        <v>5.5</v>
      </c>
      <c r="G81">
        <v>5.52</v>
      </c>
      <c r="H81" t="s">
        <v>72</v>
      </c>
      <c r="I81" t="s">
        <v>2</v>
      </c>
      <c r="J81" t="s">
        <v>4</v>
      </c>
    </row>
    <row r="82" spans="1:10" x14ac:dyDescent="0.25">
      <c r="A82" t="s">
        <v>25</v>
      </c>
      <c r="B82" t="s">
        <v>6</v>
      </c>
      <c r="C82">
        <v>9</v>
      </c>
      <c r="D82">
        <v>3</v>
      </c>
      <c r="E82">
        <f t="shared" si="2"/>
        <v>5.4350000000000005</v>
      </c>
      <c r="F82">
        <v>5.36</v>
      </c>
      <c r="G82">
        <v>5.51</v>
      </c>
      <c r="H82" t="s">
        <v>72</v>
      </c>
      <c r="I82" t="s">
        <v>1</v>
      </c>
      <c r="J82" t="s">
        <v>4</v>
      </c>
    </row>
    <row r="83" spans="1:10" x14ac:dyDescent="0.25">
      <c r="A83" t="s">
        <v>25</v>
      </c>
      <c r="B83" t="s">
        <v>6</v>
      </c>
      <c r="C83">
        <v>9</v>
      </c>
      <c r="D83">
        <v>4</v>
      </c>
      <c r="E83">
        <f t="shared" si="2"/>
        <v>5.4349999999999996</v>
      </c>
      <c r="F83">
        <v>5.52</v>
      </c>
      <c r="G83">
        <v>5.35</v>
      </c>
      <c r="H83" t="s">
        <v>72</v>
      </c>
      <c r="I83" t="s">
        <v>2</v>
      </c>
      <c r="J83" t="s">
        <v>4</v>
      </c>
    </row>
    <row r="84" spans="1:10" x14ac:dyDescent="0.25">
      <c r="A84" t="s">
        <v>14</v>
      </c>
      <c r="B84" t="s">
        <v>6</v>
      </c>
      <c r="C84">
        <v>9</v>
      </c>
      <c r="D84">
        <v>5</v>
      </c>
      <c r="E84">
        <f t="shared" si="2"/>
        <v>5.4749999999999996</v>
      </c>
      <c r="F84">
        <v>5.5</v>
      </c>
      <c r="G84">
        <v>5.45</v>
      </c>
      <c r="H84" t="s">
        <v>72</v>
      </c>
      <c r="I84" t="s">
        <v>1</v>
      </c>
      <c r="J84" t="s">
        <v>4</v>
      </c>
    </row>
    <row r="85" spans="1:10" x14ac:dyDescent="0.25">
      <c r="A85" t="s">
        <v>14</v>
      </c>
      <c r="B85" t="s">
        <v>6</v>
      </c>
      <c r="C85">
        <v>9</v>
      </c>
      <c r="D85">
        <v>6</v>
      </c>
      <c r="E85">
        <f t="shared" si="2"/>
        <v>5.34</v>
      </c>
      <c r="F85">
        <v>5.27</v>
      </c>
      <c r="G85">
        <v>5.41</v>
      </c>
      <c r="H85" t="s">
        <v>72</v>
      </c>
      <c r="I85" t="s">
        <v>2</v>
      </c>
      <c r="J85" t="s">
        <v>4</v>
      </c>
    </row>
    <row r="86" spans="1:10" x14ac:dyDescent="0.25">
      <c r="A86" t="s">
        <v>7</v>
      </c>
      <c r="B86" t="s">
        <v>6</v>
      </c>
      <c r="C86">
        <v>12</v>
      </c>
      <c r="D86">
        <v>1</v>
      </c>
      <c r="E86">
        <f t="shared" si="2"/>
        <v>5.46</v>
      </c>
      <c r="F86">
        <v>5.46</v>
      </c>
      <c r="G86">
        <v>5.46</v>
      </c>
      <c r="H86" t="s">
        <v>72</v>
      </c>
      <c r="I86" t="s">
        <v>1</v>
      </c>
      <c r="J86" t="s">
        <v>4</v>
      </c>
    </row>
    <row r="87" spans="1:10" x14ac:dyDescent="0.25">
      <c r="A87" t="s">
        <v>7</v>
      </c>
      <c r="B87" t="s">
        <v>6</v>
      </c>
      <c r="C87">
        <v>12</v>
      </c>
      <c r="D87">
        <v>2</v>
      </c>
      <c r="E87">
        <f t="shared" si="2"/>
        <v>5.5399999999999991</v>
      </c>
      <c r="F87">
        <v>5.56</v>
      </c>
      <c r="G87">
        <v>5.52</v>
      </c>
      <c r="H87" t="s">
        <v>72</v>
      </c>
      <c r="I87" t="s">
        <v>2</v>
      </c>
      <c r="J87" t="s">
        <v>4</v>
      </c>
    </row>
    <row r="88" spans="1:10" x14ac:dyDescent="0.25">
      <c r="A88" t="s">
        <v>25</v>
      </c>
      <c r="B88" t="s">
        <v>6</v>
      </c>
      <c r="C88">
        <v>12</v>
      </c>
      <c r="D88">
        <v>3</v>
      </c>
      <c r="E88">
        <f t="shared" si="2"/>
        <v>5.45</v>
      </c>
      <c r="F88">
        <v>5.45</v>
      </c>
      <c r="G88">
        <v>5.45</v>
      </c>
      <c r="H88" t="s">
        <v>72</v>
      </c>
      <c r="I88" t="s">
        <v>1</v>
      </c>
      <c r="J88" t="s">
        <v>4</v>
      </c>
    </row>
    <row r="89" spans="1:10" x14ac:dyDescent="0.25">
      <c r="A89" t="s">
        <v>25</v>
      </c>
      <c r="B89" t="s">
        <v>6</v>
      </c>
      <c r="C89">
        <v>12</v>
      </c>
      <c r="D89">
        <v>4</v>
      </c>
      <c r="E89">
        <f t="shared" si="2"/>
        <v>5.33</v>
      </c>
      <c r="F89">
        <v>5.44</v>
      </c>
      <c r="G89">
        <v>5.22</v>
      </c>
      <c r="H89" t="s">
        <v>72</v>
      </c>
      <c r="I89" t="s">
        <v>2</v>
      </c>
      <c r="J89" t="s">
        <v>4</v>
      </c>
    </row>
    <row r="90" spans="1:10" x14ac:dyDescent="0.25">
      <c r="A90" t="s">
        <v>14</v>
      </c>
      <c r="B90" t="s">
        <v>6</v>
      </c>
      <c r="C90">
        <v>12</v>
      </c>
      <c r="D90">
        <v>5</v>
      </c>
      <c r="E90">
        <f t="shared" si="2"/>
        <v>5.55</v>
      </c>
      <c r="F90">
        <v>5.46</v>
      </c>
      <c r="G90">
        <v>5.64</v>
      </c>
      <c r="H90" t="s">
        <v>72</v>
      </c>
      <c r="I90" t="s">
        <v>1</v>
      </c>
      <c r="J90" t="s">
        <v>4</v>
      </c>
    </row>
    <row r="91" spans="1:10" x14ac:dyDescent="0.25">
      <c r="A91" t="s">
        <v>14</v>
      </c>
      <c r="B91" t="s">
        <v>6</v>
      </c>
      <c r="C91">
        <v>12</v>
      </c>
      <c r="D91">
        <v>6</v>
      </c>
      <c r="E91">
        <f t="shared" si="2"/>
        <v>5.54</v>
      </c>
      <c r="F91">
        <v>5.51</v>
      </c>
      <c r="G91">
        <v>5.57</v>
      </c>
      <c r="H91" t="s">
        <v>72</v>
      </c>
      <c r="I91" t="s">
        <v>2</v>
      </c>
      <c r="J91" t="s">
        <v>4</v>
      </c>
    </row>
    <row r="92" spans="1:10" x14ac:dyDescent="0.25">
      <c r="A92" t="s">
        <v>7</v>
      </c>
      <c r="B92" t="s">
        <v>5</v>
      </c>
      <c r="C92">
        <v>0</v>
      </c>
      <c r="D92">
        <v>1</v>
      </c>
      <c r="E92">
        <f t="shared" si="2"/>
        <v>5.4</v>
      </c>
      <c r="F92">
        <v>5.39</v>
      </c>
      <c r="G92">
        <v>5.41</v>
      </c>
      <c r="H92" t="s">
        <v>72</v>
      </c>
      <c r="I92" t="s">
        <v>1</v>
      </c>
      <c r="J92" t="s">
        <v>4</v>
      </c>
    </row>
    <row r="93" spans="1:10" x14ac:dyDescent="0.25">
      <c r="A93" t="s">
        <v>7</v>
      </c>
      <c r="B93" t="s">
        <v>5</v>
      </c>
      <c r="C93">
        <v>0</v>
      </c>
      <c r="D93">
        <v>2</v>
      </c>
      <c r="E93">
        <f t="shared" si="2"/>
        <v>5.4700000000000006</v>
      </c>
      <c r="F93">
        <v>5.49</v>
      </c>
      <c r="G93">
        <v>5.45</v>
      </c>
      <c r="H93" t="s">
        <v>72</v>
      </c>
      <c r="I93" t="s">
        <v>2</v>
      </c>
      <c r="J93" t="s">
        <v>4</v>
      </c>
    </row>
    <row r="94" spans="1:10" x14ac:dyDescent="0.25">
      <c r="A94" t="s">
        <v>25</v>
      </c>
      <c r="B94" t="s">
        <v>5</v>
      </c>
      <c r="C94">
        <v>0</v>
      </c>
      <c r="D94">
        <v>3</v>
      </c>
      <c r="E94">
        <f t="shared" si="2"/>
        <v>5.3450000000000006</v>
      </c>
      <c r="F94">
        <v>5.36</v>
      </c>
      <c r="G94">
        <v>5.33</v>
      </c>
      <c r="H94" t="s">
        <v>72</v>
      </c>
      <c r="I94" t="s">
        <v>1</v>
      </c>
      <c r="J94" t="s">
        <v>4</v>
      </c>
    </row>
    <row r="95" spans="1:10" x14ac:dyDescent="0.25">
      <c r="A95" t="s">
        <v>25</v>
      </c>
      <c r="B95" t="s">
        <v>5</v>
      </c>
      <c r="C95">
        <v>0</v>
      </c>
      <c r="D95">
        <v>4</v>
      </c>
      <c r="E95">
        <f t="shared" si="2"/>
        <v>5.42</v>
      </c>
      <c r="F95">
        <v>5.43</v>
      </c>
      <c r="G95">
        <v>5.41</v>
      </c>
      <c r="H95" t="s">
        <v>72</v>
      </c>
      <c r="I95" t="s">
        <v>2</v>
      </c>
      <c r="J95" t="s">
        <v>4</v>
      </c>
    </row>
    <row r="96" spans="1:10" x14ac:dyDescent="0.25">
      <c r="A96" t="s">
        <v>14</v>
      </c>
      <c r="B96" t="s">
        <v>5</v>
      </c>
      <c r="C96">
        <v>0</v>
      </c>
      <c r="D96">
        <v>5</v>
      </c>
      <c r="E96">
        <f t="shared" si="2"/>
        <v>5.335</v>
      </c>
      <c r="F96">
        <v>5.39</v>
      </c>
      <c r="G96">
        <v>5.28</v>
      </c>
      <c r="H96" t="s">
        <v>72</v>
      </c>
      <c r="I96" t="s">
        <v>1</v>
      </c>
      <c r="J96" t="s">
        <v>4</v>
      </c>
    </row>
    <row r="97" spans="1:10" x14ac:dyDescent="0.25">
      <c r="A97" t="s">
        <v>14</v>
      </c>
      <c r="B97" t="s">
        <v>5</v>
      </c>
      <c r="C97">
        <v>0</v>
      </c>
      <c r="D97">
        <v>6</v>
      </c>
      <c r="E97">
        <f t="shared" si="2"/>
        <v>5.4749999999999996</v>
      </c>
      <c r="F97">
        <v>5.46</v>
      </c>
      <c r="G97">
        <v>5.49</v>
      </c>
      <c r="H97" t="s">
        <v>72</v>
      </c>
      <c r="I97" t="s">
        <v>2</v>
      </c>
      <c r="J97" t="s">
        <v>4</v>
      </c>
    </row>
    <row r="98" spans="1:10" x14ac:dyDescent="0.25">
      <c r="A98" t="s">
        <v>7</v>
      </c>
      <c r="B98" t="s">
        <v>5</v>
      </c>
      <c r="C98">
        <v>3</v>
      </c>
      <c r="D98">
        <v>1</v>
      </c>
      <c r="E98">
        <f t="shared" ref="E98:E129" si="3">AVERAGE(F98:G98)</f>
        <v>5.49</v>
      </c>
      <c r="F98">
        <v>5.46</v>
      </c>
      <c r="G98">
        <v>5.52</v>
      </c>
      <c r="H98" t="s">
        <v>72</v>
      </c>
      <c r="I98" t="s">
        <v>1</v>
      </c>
      <c r="J98" t="s">
        <v>4</v>
      </c>
    </row>
    <row r="99" spans="1:10" x14ac:dyDescent="0.25">
      <c r="A99" t="s">
        <v>7</v>
      </c>
      <c r="B99" t="s">
        <v>5</v>
      </c>
      <c r="C99">
        <v>3</v>
      </c>
      <c r="D99">
        <v>2</v>
      </c>
      <c r="E99">
        <f t="shared" si="3"/>
        <v>5.36</v>
      </c>
      <c r="F99">
        <v>5.32</v>
      </c>
      <c r="G99">
        <v>5.4</v>
      </c>
      <c r="H99" t="s">
        <v>72</v>
      </c>
      <c r="I99" t="s">
        <v>2</v>
      </c>
      <c r="J99" t="s">
        <v>4</v>
      </c>
    </row>
    <row r="100" spans="1:10" x14ac:dyDescent="0.25">
      <c r="A100" t="s">
        <v>25</v>
      </c>
      <c r="B100" t="s">
        <v>5</v>
      </c>
      <c r="C100">
        <v>3</v>
      </c>
      <c r="D100">
        <v>3</v>
      </c>
      <c r="E100">
        <f t="shared" si="3"/>
        <v>5.48</v>
      </c>
      <c r="F100">
        <v>5.49</v>
      </c>
      <c r="G100">
        <v>5.47</v>
      </c>
      <c r="H100" t="s">
        <v>72</v>
      </c>
      <c r="I100" t="s">
        <v>1</v>
      </c>
      <c r="J100" t="s">
        <v>4</v>
      </c>
    </row>
    <row r="101" spans="1:10" x14ac:dyDescent="0.25">
      <c r="A101" t="s">
        <v>25</v>
      </c>
      <c r="B101" t="s">
        <v>5</v>
      </c>
      <c r="C101">
        <v>3</v>
      </c>
      <c r="D101">
        <v>4</v>
      </c>
      <c r="E101">
        <f t="shared" si="3"/>
        <v>5.5449999999999999</v>
      </c>
      <c r="F101">
        <v>5.54</v>
      </c>
      <c r="G101">
        <v>5.55</v>
      </c>
      <c r="H101" t="s">
        <v>72</v>
      </c>
      <c r="I101" t="s">
        <v>2</v>
      </c>
      <c r="J101" t="s">
        <v>4</v>
      </c>
    </row>
    <row r="102" spans="1:10" x14ac:dyDescent="0.25">
      <c r="A102" t="s">
        <v>14</v>
      </c>
      <c r="B102" t="s">
        <v>5</v>
      </c>
      <c r="C102">
        <v>3</v>
      </c>
      <c r="D102">
        <v>5</v>
      </c>
      <c r="E102">
        <f t="shared" si="3"/>
        <v>5.5250000000000004</v>
      </c>
      <c r="F102">
        <v>5.5</v>
      </c>
      <c r="G102">
        <v>5.55</v>
      </c>
      <c r="H102" t="s">
        <v>72</v>
      </c>
      <c r="I102" t="s">
        <v>1</v>
      </c>
      <c r="J102" t="s">
        <v>4</v>
      </c>
    </row>
    <row r="103" spans="1:10" x14ac:dyDescent="0.25">
      <c r="A103" t="s">
        <v>14</v>
      </c>
      <c r="B103" t="s">
        <v>5</v>
      </c>
      <c r="C103">
        <v>3</v>
      </c>
      <c r="D103">
        <v>6</v>
      </c>
      <c r="E103">
        <f t="shared" si="3"/>
        <v>5.6349999999999998</v>
      </c>
      <c r="F103">
        <v>5.66</v>
      </c>
      <c r="G103">
        <v>5.61</v>
      </c>
      <c r="H103" t="s">
        <v>72</v>
      </c>
      <c r="I103" t="s">
        <v>2</v>
      </c>
      <c r="J103" t="s">
        <v>4</v>
      </c>
    </row>
    <row r="104" spans="1:10" x14ac:dyDescent="0.25">
      <c r="A104" t="s">
        <v>7</v>
      </c>
      <c r="B104" t="s">
        <v>5</v>
      </c>
      <c r="C104">
        <v>6</v>
      </c>
      <c r="D104">
        <v>1</v>
      </c>
      <c r="E104">
        <f t="shared" si="3"/>
        <v>5.4949999999999992</v>
      </c>
      <c r="F104">
        <v>5.52</v>
      </c>
      <c r="G104">
        <v>5.47</v>
      </c>
      <c r="H104" t="s">
        <v>72</v>
      </c>
      <c r="I104" t="s">
        <v>1</v>
      </c>
      <c r="J104" t="s">
        <v>4</v>
      </c>
    </row>
    <row r="105" spans="1:10" x14ac:dyDescent="0.25">
      <c r="A105" t="s">
        <v>7</v>
      </c>
      <c r="B105" t="s">
        <v>5</v>
      </c>
      <c r="C105">
        <v>6</v>
      </c>
      <c r="D105">
        <v>2</v>
      </c>
      <c r="E105">
        <f t="shared" si="3"/>
        <v>5.29</v>
      </c>
      <c r="F105">
        <v>5.42</v>
      </c>
      <c r="G105">
        <v>5.16</v>
      </c>
      <c r="H105" t="s">
        <v>72</v>
      </c>
      <c r="I105" t="s">
        <v>2</v>
      </c>
      <c r="J105" t="s">
        <v>4</v>
      </c>
    </row>
    <row r="106" spans="1:10" x14ac:dyDescent="0.25">
      <c r="A106" t="s">
        <v>25</v>
      </c>
      <c r="B106" t="s">
        <v>5</v>
      </c>
      <c r="C106">
        <v>6</v>
      </c>
      <c r="D106">
        <v>3</v>
      </c>
      <c r="E106">
        <f t="shared" si="3"/>
        <v>5.4749999999999996</v>
      </c>
      <c r="F106">
        <v>5.48</v>
      </c>
      <c r="G106">
        <v>5.47</v>
      </c>
      <c r="H106" t="s">
        <v>72</v>
      </c>
      <c r="I106" t="s">
        <v>1</v>
      </c>
      <c r="J106" t="s">
        <v>4</v>
      </c>
    </row>
    <row r="107" spans="1:10" x14ac:dyDescent="0.25">
      <c r="A107" t="s">
        <v>25</v>
      </c>
      <c r="B107" t="s">
        <v>5</v>
      </c>
      <c r="C107">
        <v>6</v>
      </c>
      <c r="D107">
        <v>4</v>
      </c>
      <c r="E107">
        <f t="shared" si="3"/>
        <v>5.4850000000000003</v>
      </c>
      <c r="F107">
        <v>5.49</v>
      </c>
      <c r="G107">
        <v>5.48</v>
      </c>
      <c r="H107" t="s">
        <v>72</v>
      </c>
      <c r="I107" t="s">
        <v>2</v>
      </c>
      <c r="J107" t="s">
        <v>4</v>
      </c>
    </row>
    <row r="108" spans="1:10" x14ac:dyDescent="0.25">
      <c r="A108" t="s">
        <v>14</v>
      </c>
      <c r="B108" t="s">
        <v>5</v>
      </c>
      <c r="C108">
        <v>6</v>
      </c>
      <c r="D108">
        <v>5</v>
      </c>
      <c r="E108">
        <f t="shared" si="3"/>
        <v>5.5150000000000006</v>
      </c>
      <c r="F108">
        <v>5.53</v>
      </c>
      <c r="G108">
        <v>5.5</v>
      </c>
      <c r="H108" t="s">
        <v>72</v>
      </c>
      <c r="I108" t="s">
        <v>1</v>
      </c>
      <c r="J108" t="s">
        <v>4</v>
      </c>
    </row>
    <row r="109" spans="1:10" x14ac:dyDescent="0.25">
      <c r="A109" t="s">
        <v>14</v>
      </c>
      <c r="B109" t="s">
        <v>5</v>
      </c>
      <c r="C109">
        <v>6</v>
      </c>
      <c r="D109">
        <v>6</v>
      </c>
      <c r="E109">
        <f t="shared" si="3"/>
        <v>5.57</v>
      </c>
      <c r="F109">
        <v>5.5</v>
      </c>
      <c r="G109">
        <v>5.64</v>
      </c>
      <c r="H109" t="s">
        <v>72</v>
      </c>
      <c r="I109" t="s">
        <v>2</v>
      </c>
      <c r="J109" t="s">
        <v>4</v>
      </c>
    </row>
    <row r="110" spans="1:10" x14ac:dyDescent="0.25">
      <c r="A110" t="s">
        <v>7</v>
      </c>
      <c r="B110" t="s">
        <v>5</v>
      </c>
      <c r="C110">
        <v>9</v>
      </c>
      <c r="D110">
        <v>1</v>
      </c>
      <c r="E110">
        <f t="shared" si="3"/>
        <v>5.2349999999999994</v>
      </c>
      <c r="F110">
        <v>5.25</v>
      </c>
      <c r="G110">
        <v>5.22</v>
      </c>
      <c r="H110" t="s">
        <v>72</v>
      </c>
      <c r="I110" t="s">
        <v>1</v>
      </c>
      <c r="J110" t="s">
        <v>4</v>
      </c>
    </row>
    <row r="111" spans="1:10" x14ac:dyDescent="0.25">
      <c r="A111" t="s">
        <v>7</v>
      </c>
      <c r="B111" t="s">
        <v>5</v>
      </c>
      <c r="C111">
        <v>9</v>
      </c>
      <c r="D111">
        <v>2</v>
      </c>
      <c r="E111">
        <f t="shared" si="3"/>
        <v>5.2949999999999999</v>
      </c>
      <c r="F111">
        <v>5.28</v>
      </c>
      <c r="G111">
        <v>5.31</v>
      </c>
      <c r="H111" t="s">
        <v>72</v>
      </c>
      <c r="I111" t="s">
        <v>2</v>
      </c>
      <c r="J111" t="s">
        <v>4</v>
      </c>
    </row>
    <row r="112" spans="1:10" x14ac:dyDescent="0.25">
      <c r="A112" t="s">
        <v>25</v>
      </c>
      <c r="B112" t="s">
        <v>5</v>
      </c>
      <c r="C112">
        <v>9</v>
      </c>
      <c r="D112">
        <v>3</v>
      </c>
      <c r="E112">
        <f t="shared" si="3"/>
        <v>5.3650000000000002</v>
      </c>
      <c r="F112">
        <v>5.35</v>
      </c>
      <c r="G112">
        <v>5.38</v>
      </c>
      <c r="H112" t="s">
        <v>72</v>
      </c>
      <c r="I112" t="s">
        <v>1</v>
      </c>
      <c r="J112" t="s">
        <v>4</v>
      </c>
    </row>
    <row r="113" spans="1:10" x14ac:dyDescent="0.25">
      <c r="A113" t="s">
        <v>25</v>
      </c>
      <c r="B113" t="s">
        <v>5</v>
      </c>
      <c r="C113">
        <v>9</v>
      </c>
      <c r="D113">
        <v>4</v>
      </c>
      <c r="E113">
        <f t="shared" si="3"/>
        <v>5.48</v>
      </c>
      <c r="F113">
        <v>5.47</v>
      </c>
      <c r="G113">
        <v>5.49</v>
      </c>
      <c r="H113" t="s">
        <v>72</v>
      </c>
      <c r="I113" t="s">
        <v>2</v>
      </c>
      <c r="J113" t="s">
        <v>4</v>
      </c>
    </row>
    <row r="114" spans="1:10" x14ac:dyDescent="0.25">
      <c r="A114" t="s">
        <v>14</v>
      </c>
      <c r="B114" t="s">
        <v>5</v>
      </c>
      <c r="C114">
        <v>9</v>
      </c>
      <c r="D114">
        <v>5</v>
      </c>
      <c r="E114">
        <f t="shared" si="3"/>
        <v>5.2249999999999996</v>
      </c>
      <c r="F114">
        <v>5.26</v>
      </c>
      <c r="G114">
        <v>5.19</v>
      </c>
      <c r="H114" t="s">
        <v>72</v>
      </c>
      <c r="I114" t="s">
        <v>1</v>
      </c>
      <c r="J114" t="s">
        <v>4</v>
      </c>
    </row>
    <row r="115" spans="1:10" x14ac:dyDescent="0.25">
      <c r="A115" t="s">
        <v>14</v>
      </c>
      <c r="B115" t="s">
        <v>5</v>
      </c>
      <c r="C115">
        <v>9</v>
      </c>
      <c r="D115">
        <v>6</v>
      </c>
      <c r="E115">
        <f t="shared" si="3"/>
        <v>5.5</v>
      </c>
      <c r="F115">
        <v>5.51</v>
      </c>
      <c r="G115">
        <v>5.49</v>
      </c>
      <c r="H115" t="s">
        <v>72</v>
      </c>
      <c r="I115" t="s">
        <v>2</v>
      </c>
      <c r="J115" t="s">
        <v>4</v>
      </c>
    </row>
    <row r="116" spans="1:10" x14ac:dyDescent="0.25">
      <c r="A116" t="s">
        <v>7</v>
      </c>
      <c r="B116" t="s">
        <v>5</v>
      </c>
      <c r="C116">
        <v>12</v>
      </c>
      <c r="D116">
        <v>1</v>
      </c>
      <c r="E116">
        <f t="shared" si="3"/>
        <v>5.3100000000000005</v>
      </c>
      <c r="F116">
        <v>5.34</v>
      </c>
      <c r="G116">
        <v>5.28</v>
      </c>
      <c r="H116" t="s">
        <v>72</v>
      </c>
      <c r="I116" t="s">
        <v>1</v>
      </c>
      <c r="J116" t="s">
        <v>4</v>
      </c>
    </row>
    <row r="117" spans="1:10" x14ac:dyDescent="0.25">
      <c r="A117" t="s">
        <v>7</v>
      </c>
      <c r="B117" t="s">
        <v>5</v>
      </c>
      <c r="C117">
        <v>12</v>
      </c>
      <c r="D117">
        <v>2</v>
      </c>
      <c r="E117">
        <f t="shared" si="3"/>
        <v>5.4249999999999998</v>
      </c>
      <c r="F117">
        <v>5.43</v>
      </c>
      <c r="G117">
        <v>5.42</v>
      </c>
      <c r="H117" t="s">
        <v>72</v>
      </c>
      <c r="I117" t="s">
        <v>2</v>
      </c>
      <c r="J117" t="s">
        <v>4</v>
      </c>
    </row>
    <row r="118" spans="1:10" x14ac:dyDescent="0.25">
      <c r="A118" t="s">
        <v>25</v>
      </c>
      <c r="B118" t="s">
        <v>5</v>
      </c>
      <c r="C118">
        <v>12</v>
      </c>
      <c r="D118">
        <v>3</v>
      </c>
      <c r="E118">
        <f t="shared" si="3"/>
        <v>5.2050000000000001</v>
      </c>
      <c r="F118">
        <v>5.23</v>
      </c>
      <c r="G118">
        <v>5.18</v>
      </c>
      <c r="H118" t="s">
        <v>72</v>
      </c>
      <c r="I118" t="s">
        <v>1</v>
      </c>
      <c r="J118" t="s">
        <v>4</v>
      </c>
    </row>
    <row r="119" spans="1:10" x14ac:dyDescent="0.25">
      <c r="A119" t="s">
        <v>25</v>
      </c>
      <c r="B119" t="s">
        <v>5</v>
      </c>
      <c r="C119">
        <v>12</v>
      </c>
      <c r="D119">
        <v>4</v>
      </c>
      <c r="E119">
        <f t="shared" si="3"/>
        <v>5.2850000000000001</v>
      </c>
      <c r="F119">
        <v>5.26</v>
      </c>
      <c r="G119">
        <v>5.31</v>
      </c>
      <c r="H119" t="s">
        <v>72</v>
      </c>
      <c r="I119" t="s">
        <v>2</v>
      </c>
      <c r="J119" t="s">
        <v>4</v>
      </c>
    </row>
    <row r="120" spans="1:10" x14ac:dyDescent="0.25">
      <c r="A120" t="s">
        <v>14</v>
      </c>
      <c r="B120" t="s">
        <v>5</v>
      </c>
      <c r="C120">
        <v>12</v>
      </c>
      <c r="D120">
        <v>5</v>
      </c>
      <c r="E120">
        <f t="shared" si="3"/>
        <v>5.335</v>
      </c>
      <c r="F120">
        <v>5.36</v>
      </c>
      <c r="G120">
        <v>5.31</v>
      </c>
      <c r="H120" t="s">
        <v>72</v>
      </c>
      <c r="I120" t="s">
        <v>1</v>
      </c>
      <c r="J120" t="s">
        <v>4</v>
      </c>
    </row>
    <row r="121" spans="1:10" x14ac:dyDescent="0.25">
      <c r="A121" t="s">
        <v>14</v>
      </c>
      <c r="B121" t="s">
        <v>5</v>
      </c>
      <c r="C121">
        <v>12</v>
      </c>
      <c r="D121">
        <v>6</v>
      </c>
      <c r="E121">
        <f t="shared" si="3"/>
        <v>5.5449999999999999</v>
      </c>
      <c r="F121">
        <v>5.52</v>
      </c>
      <c r="G121">
        <v>5.57</v>
      </c>
      <c r="H121" t="s">
        <v>72</v>
      </c>
      <c r="I121" t="s">
        <v>2</v>
      </c>
      <c r="J121" t="s">
        <v>4</v>
      </c>
    </row>
    <row r="122" spans="1:10" x14ac:dyDescent="0.25">
      <c r="A122" t="s">
        <v>28</v>
      </c>
      <c r="B122" t="s">
        <v>6</v>
      </c>
      <c r="C122">
        <v>0</v>
      </c>
      <c r="D122">
        <v>1</v>
      </c>
      <c r="E122">
        <f t="shared" si="3"/>
        <v>5.5150000000000006</v>
      </c>
      <c r="F122">
        <v>5.42</v>
      </c>
      <c r="G122">
        <v>5.61</v>
      </c>
      <c r="H122" t="s">
        <v>73</v>
      </c>
      <c r="I122" t="s">
        <v>1</v>
      </c>
    </row>
    <row r="123" spans="1:10" x14ac:dyDescent="0.25">
      <c r="A123" t="s">
        <v>28</v>
      </c>
      <c r="B123" t="s">
        <v>6</v>
      </c>
      <c r="C123">
        <v>0</v>
      </c>
      <c r="D123">
        <v>2</v>
      </c>
      <c r="E123">
        <f t="shared" si="3"/>
        <v>5.6150000000000002</v>
      </c>
      <c r="F123">
        <v>5.63</v>
      </c>
      <c r="G123">
        <v>5.6</v>
      </c>
      <c r="H123" t="s">
        <v>73</v>
      </c>
      <c r="I123" t="s">
        <v>2</v>
      </c>
    </row>
    <row r="124" spans="1:10" x14ac:dyDescent="0.25">
      <c r="A124" t="s">
        <v>29</v>
      </c>
      <c r="B124" t="s">
        <v>6</v>
      </c>
      <c r="C124">
        <v>0</v>
      </c>
      <c r="D124">
        <v>3</v>
      </c>
      <c r="E124">
        <f t="shared" si="3"/>
        <v>5.7249999999999996</v>
      </c>
      <c r="F124">
        <v>5.72</v>
      </c>
      <c r="G124">
        <v>5.73</v>
      </c>
      <c r="H124" t="s">
        <v>73</v>
      </c>
      <c r="I124" t="s">
        <v>1</v>
      </c>
    </row>
    <row r="125" spans="1:10" x14ac:dyDescent="0.25">
      <c r="A125" t="s">
        <v>29</v>
      </c>
      <c r="B125" t="s">
        <v>6</v>
      </c>
      <c r="C125">
        <v>0</v>
      </c>
      <c r="D125">
        <v>4</v>
      </c>
      <c r="E125">
        <f t="shared" si="3"/>
        <v>5.49</v>
      </c>
      <c r="F125">
        <v>5.49</v>
      </c>
      <c r="G125">
        <v>5.49</v>
      </c>
      <c r="H125" t="s">
        <v>73</v>
      </c>
      <c r="I125" t="s">
        <v>2</v>
      </c>
    </row>
    <row r="126" spans="1:10" x14ac:dyDescent="0.25">
      <c r="A126" t="s">
        <v>26</v>
      </c>
      <c r="B126" t="s">
        <v>6</v>
      </c>
      <c r="C126">
        <v>0</v>
      </c>
      <c r="D126">
        <v>5</v>
      </c>
      <c r="E126">
        <f t="shared" si="3"/>
        <v>5.665</v>
      </c>
      <c r="F126">
        <v>5.68</v>
      </c>
      <c r="G126">
        <v>5.65</v>
      </c>
      <c r="H126" t="s">
        <v>73</v>
      </c>
      <c r="I126" t="s">
        <v>1</v>
      </c>
    </row>
    <row r="127" spans="1:10" x14ac:dyDescent="0.25">
      <c r="A127" t="s">
        <v>26</v>
      </c>
      <c r="B127" t="s">
        <v>6</v>
      </c>
      <c r="C127">
        <v>0</v>
      </c>
      <c r="D127">
        <v>6</v>
      </c>
      <c r="E127">
        <f t="shared" si="3"/>
        <v>5.4399999999999995</v>
      </c>
      <c r="F127">
        <v>5.49</v>
      </c>
      <c r="G127">
        <v>5.39</v>
      </c>
      <c r="H127" t="s">
        <v>73</v>
      </c>
      <c r="I127" t="s">
        <v>2</v>
      </c>
    </row>
    <row r="128" spans="1:10" x14ac:dyDescent="0.25">
      <c r="A128" t="s">
        <v>28</v>
      </c>
      <c r="B128" t="s">
        <v>6</v>
      </c>
      <c r="C128">
        <v>3</v>
      </c>
      <c r="D128">
        <v>1</v>
      </c>
      <c r="E128">
        <f t="shared" si="3"/>
        <v>5.68</v>
      </c>
      <c r="F128">
        <v>5.68</v>
      </c>
      <c r="G128">
        <v>5.68</v>
      </c>
      <c r="H128" t="s">
        <v>73</v>
      </c>
      <c r="I128" t="s">
        <v>1</v>
      </c>
    </row>
    <row r="129" spans="1:9" x14ac:dyDescent="0.25">
      <c r="A129" t="s">
        <v>28</v>
      </c>
      <c r="B129" t="s">
        <v>6</v>
      </c>
      <c r="C129">
        <v>3</v>
      </c>
      <c r="D129">
        <v>2</v>
      </c>
      <c r="E129">
        <f t="shared" si="3"/>
        <v>5.5</v>
      </c>
      <c r="F129">
        <v>5.49</v>
      </c>
      <c r="G129">
        <v>5.51</v>
      </c>
      <c r="H129" t="s">
        <v>73</v>
      </c>
      <c r="I129" t="s">
        <v>2</v>
      </c>
    </row>
    <row r="130" spans="1:9" x14ac:dyDescent="0.25">
      <c r="A130" t="s">
        <v>29</v>
      </c>
      <c r="B130" t="s">
        <v>6</v>
      </c>
      <c r="C130">
        <v>3</v>
      </c>
      <c r="D130">
        <v>3</v>
      </c>
      <c r="E130">
        <f t="shared" ref="E130:E161" si="4">AVERAGE(F130:G130)</f>
        <v>5.6750000000000007</v>
      </c>
      <c r="F130">
        <v>5.69</v>
      </c>
      <c r="G130">
        <v>5.66</v>
      </c>
      <c r="H130" t="s">
        <v>73</v>
      </c>
      <c r="I130" t="s">
        <v>1</v>
      </c>
    </row>
    <row r="131" spans="1:9" x14ac:dyDescent="0.25">
      <c r="A131" t="s">
        <v>29</v>
      </c>
      <c r="B131" t="s">
        <v>6</v>
      </c>
      <c r="C131">
        <v>3</v>
      </c>
      <c r="D131">
        <v>4</v>
      </c>
      <c r="E131">
        <f t="shared" si="4"/>
        <v>5.5549999999999997</v>
      </c>
      <c r="F131">
        <v>5.57</v>
      </c>
      <c r="G131">
        <v>5.54</v>
      </c>
      <c r="H131" t="s">
        <v>73</v>
      </c>
      <c r="I131" t="s">
        <v>2</v>
      </c>
    </row>
    <row r="132" spans="1:9" x14ac:dyDescent="0.25">
      <c r="A132" t="s">
        <v>26</v>
      </c>
      <c r="B132" t="s">
        <v>6</v>
      </c>
      <c r="C132">
        <v>3</v>
      </c>
      <c r="D132">
        <v>5</v>
      </c>
      <c r="E132">
        <f t="shared" si="4"/>
        <v>5.6</v>
      </c>
      <c r="F132">
        <v>5.59</v>
      </c>
      <c r="G132">
        <v>5.61</v>
      </c>
      <c r="H132" t="s">
        <v>73</v>
      </c>
      <c r="I132" t="s">
        <v>1</v>
      </c>
    </row>
    <row r="133" spans="1:9" x14ac:dyDescent="0.25">
      <c r="A133" t="s">
        <v>26</v>
      </c>
      <c r="B133" t="s">
        <v>6</v>
      </c>
      <c r="C133">
        <v>3</v>
      </c>
      <c r="D133">
        <v>6</v>
      </c>
      <c r="E133">
        <f t="shared" si="4"/>
        <v>5.3900000000000006</v>
      </c>
      <c r="F133">
        <v>5.4</v>
      </c>
      <c r="G133">
        <v>5.38</v>
      </c>
      <c r="H133" t="s">
        <v>73</v>
      </c>
      <c r="I133" t="s">
        <v>2</v>
      </c>
    </row>
    <row r="134" spans="1:9" x14ac:dyDescent="0.25">
      <c r="A134" t="s">
        <v>28</v>
      </c>
      <c r="B134" t="s">
        <v>6</v>
      </c>
      <c r="C134">
        <v>6</v>
      </c>
      <c r="D134">
        <v>1</v>
      </c>
      <c r="E134">
        <f t="shared" si="4"/>
        <v>5.57</v>
      </c>
      <c r="F134">
        <v>5.56</v>
      </c>
      <c r="G134">
        <v>5.58</v>
      </c>
      <c r="H134" t="s">
        <v>73</v>
      </c>
      <c r="I134" t="s">
        <v>1</v>
      </c>
    </row>
    <row r="135" spans="1:9" x14ac:dyDescent="0.25">
      <c r="A135" t="s">
        <v>28</v>
      </c>
      <c r="B135" t="s">
        <v>6</v>
      </c>
      <c r="C135">
        <v>6</v>
      </c>
      <c r="D135">
        <v>2</v>
      </c>
      <c r="E135">
        <f t="shared" si="4"/>
        <v>5.8</v>
      </c>
      <c r="F135">
        <v>5.81</v>
      </c>
      <c r="G135">
        <v>5.79</v>
      </c>
      <c r="H135" t="s">
        <v>73</v>
      </c>
      <c r="I135" t="s">
        <v>2</v>
      </c>
    </row>
    <row r="136" spans="1:9" x14ac:dyDescent="0.25">
      <c r="A136" t="s">
        <v>29</v>
      </c>
      <c r="B136" t="s">
        <v>6</v>
      </c>
      <c r="C136">
        <v>6</v>
      </c>
      <c r="D136">
        <v>3</v>
      </c>
      <c r="E136">
        <f t="shared" si="4"/>
        <v>5.8550000000000004</v>
      </c>
      <c r="F136">
        <v>5.88</v>
      </c>
      <c r="G136">
        <v>5.83</v>
      </c>
      <c r="H136" t="s">
        <v>73</v>
      </c>
      <c r="I136" t="s">
        <v>1</v>
      </c>
    </row>
    <row r="137" spans="1:9" x14ac:dyDescent="0.25">
      <c r="A137" t="s">
        <v>29</v>
      </c>
      <c r="B137" t="s">
        <v>6</v>
      </c>
      <c r="C137">
        <v>6</v>
      </c>
      <c r="D137">
        <v>4</v>
      </c>
      <c r="E137">
        <f t="shared" si="4"/>
        <v>5.7249999999999996</v>
      </c>
      <c r="F137">
        <v>5.72</v>
      </c>
      <c r="G137">
        <v>5.73</v>
      </c>
      <c r="H137" t="s">
        <v>73</v>
      </c>
      <c r="I137" t="s">
        <v>2</v>
      </c>
    </row>
    <row r="138" spans="1:9" x14ac:dyDescent="0.25">
      <c r="A138" t="s">
        <v>26</v>
      </c>
      <c r="B138" t="s">
        <v>6</v>
      </c>
      <c r="C138">
        <v>6</v>
      </c>
      <c r="D138">
        <v>5</v>
      </c>
      <c r="E138">
        <f t="shared" si="4"/>
        <v>5.63</v>
      </c>
      <c r="F138">
        <v>5.64</v>
      </c>
      <c r="G138">
        <v>5.62</v>
      </c>
      <c r="H138" t="s">
        <v>73</v>
      </c>
      <c r="I138" t="s">
        <v>1</v>
      </c>
    </row>
    <row r="139" spans="1:9" x14ac:dyDescent="0.25">
      <c r="A139" t="s">
        <v>26</v>
      </c>
      <c r="B139" t="s">
        <v>6</v>
      </c>
      <c r="C139">
        <v>6</v>
      </c>
      <c r="D139">
        <v>6</v>
      </c>
      <c r="E139">
        <f t="shared" si="4"/>
        <v>5.7650000000000006</v>
      </c>
      <c r="F139">
        <v>5.75</v>
      </c>
      <c r="G139">
        <v>5.78</v>
      </c>
      <c r="H139" t="s">
        <v>73</v>
      </c>
      <c r="I139" t="s">
        <v>2</v>
      </c>
    </row>
    <row r="140" spans="1:9" x14ac:dyDescent="0.25">
      <c r="A140" t="s">
        <v>28</v>
      </c>
      <c r="B140" t="s">
        <v>6</v>
      </c>
      <c r="C140">
        <v>9</v>
      </c>
      <c r="D140">
        <v>1</v>
      </c>
      <c r="E140">
        <f t="shared" si="4"/>
        <v>5.6899999999999995</v>
      </c>
      <c r="F140">
        <v>5.55</v>
      </c>
      <c r="G140">
        <v>5.83</v>
      </c>
      <c r="H140" t="s">
        <v>73</v>
      </c>
      <c r="I140" t="s">
        <v>1</v>
      </c>
    </row>
    <row r="141" spans="1:9" x14ac:dyDescent="0.25">
      <c r="A141" t="s">
        <v>28</v>
      </c>
      <c r="B141" t="s">
        <v>6</v>
      </c>
      <c r="C141">
        <v>9</v>
      </c>
      <c r="D141">
        <v>2</v>
      </c>
      <c r="E141">
        <f t="shared" si="4"/>
        <v>5.4399999999999995</v>
      </c>
      <c r="F141">
        <v>5.51</v>
      </c>
      <c r="G141">
        <v>5.37</v>
      </c>
      <c r="H141" t="s">
        <v>73</v>
      </c>
      <c r="I141" t="s">
        <v>2</v>
      </c>
    </row>
    <row r="142" spans="1:9" x14ac:dyDescent="0.25">
      <c r="A142" t="s">
        <v>29</v>
      </c>
      <c r="B142" t="s">
        <v>6</v>
      </c>
      <c r="C142">
        <v>9</v>
      </c>
      <c r="D142">
        <v>3</v>
      </c>
      <c r="E142">
        <f t="shared" si="4"/>
        <v>5.79</v>
      </c>
      <c r="F142">
        <v>5.7</v>
      </c>
      <c r="G142">
        <v>5.88</v>
      </c>
      <c r="H142" t="s">
        <v>73</v>
      </c>
      <c r="I142" t="s">
        <v>1</v>
      </c>
    </row>
    <row r="143" spans="1:9" x14ac:dyDescent="0.25">
      <c r="A143" t="s">
        <v>29</v>
      </c>
      <c r="B143" t="s">
        <v>6</v>
      </c>
      <c r="C143">
        <v>9</v>
      </c>
      <c r="D143">
        <v>4</v>
      </c>
      <c r="E143">
        <f t="shared" si="4"/>
        <v>5.5549999999999997</v>
      </c>
      <c r="F143">
        <v>5.55</v>
      </c>
      <c r="G143">
        <v>5.56</v>
      </c>
      <c r="H143" t="s">
        <v>73</v>
      </c>
      <c r="I143" t="s">
        <v>2</v>
      </c>
    </row>
    <row r="144" spans="1:9" x14ac:dyDescent="0.25">
      <c r="A144" t="s">
        <v>26</v>
      </c>
      <c r="B144" t="s">
        <v>6</v>
      </c>
      <c r="C144">
        <v>9</v>
      </c>
      <c r="D144">
        <v>5</v>
      </c>
      <c r="E144">
        <f t="shared" si="4"/>
        <v>5.52</v>
      </c>
      <c r="F144">
        <v>5.53</v>
      </c>
      <c r="G144">
        <v>5.51</v>
      </c>
      <c r="H144" t="s">
        <v>73</v>
      </c>
      <c r="I144" t="s">
        <v>1</v>
      </c>
    </row>
    <row r="145" spans="1:9" x14ac:dyDescent="0.25">
      <c r="A145" t="s">
        <v>26</v>
      </c>
      <c r="B145" t="s">
        <v>6</v>
      </c>
      <c r="C145">
        <v>9</v>
      </c>
      <c r="D145">
        <v>6</v>
      </c>
      <c r="E145">
        <f t="shared" si="4"/>
        <v>5.6950000000000003</v>
      </c>
      <c r="F145">
        <v>5.69</v>
      </c>
      <c r="G145">
        <v>5.7</v>
      </c>
      <c r="H145" t="s">
        <v>73</v>
      </c>
      <c r="I145" t="s">
        <v>2</v>
      </c>
    </row>
    <row r="146" spans="1:9" x14ac:dyDescent="0.25">
      <c r="A146" t="s">
        <v>28</v>
      </c>
      <c r="B146" t="s">
        <v>6</v>
      </c>
      <c r="C146">
        <v>12</v>
      </c>
      <c r="D146">
        <v>1</v>
      </c>
      <c r="E146">
        <f t="shared" si="4"/>
        <v>5.5299999999999994</v>
      </c>
      <c r="F146">
        <v>5.56</v>
      </c>
      <c r="G146">
        <v>5.5</v>
      </c>
      <c r="H146" t="s">
        <v>73</v>
      </c>
      <c r="I146" t="s">
        <v>1</v>
      </c>
    </row>
    <row r="147" spans="1:9" x14ac:dyDescent="0.25">
      <c r="A147" t="s">
        <v>28</v>
      </c>
      <c r="B147" t="s">
        <v>6</v>
      </c>
      <c r="C147">
        <v>12</v>
      </c>
      <c r="D147">
        <v>2</v>
      </c>
      <c r="E147">
        <f t="shared" si="4"/>
        <v>5.7</v>
      </c>
      <c r="F147">
        <v>5.83</v>
      </c>
      <c r="G147">
        <v>5.57</v>
      </c>
      <c r="H147" t="s">
        <v>73</v>
      </c>
      <c r="I147" t="s">
        <v>2</v>
      </c>
    </row>
    <row r="148" spans="1:9" x14ac:dyDescent="0.25">
      <c r="A148" t="s">
        <v>29</v>
      </c>
      <c r="B148" t="s">
        <v>6</v>
      </c>
      <c r="C148">
        <v>12</v>
      </c>
      <c r="D148">
        <v>3</v>
      </c>
      <c r="E148">
        <f t="shared" si="4"/>
        <v>5.2750000000000004</v>
      </c>
      <c r="F148">
        <v>5.27</v>
      </c>
      <c r="G148">
        <v>5.28</v>
      </c>
      <c r="H148" t="s">
        <v>73</v>
      </c>
      <c r="I148" t="s">
        <v>1</v>
      </c>
    </row>
    <row r="149" spans="1:9" x14ac:dyDescent="0.25">
      <c r="A149" t="s">
        <v>29</v>
      </c>
      <c r="B149" t="s">
        <v>6</v>
      </c>
      <c r="C149">
        <v>12</v>
      </c>
      <c r="D149">
        <v>4</v>
      </c>
      <c r="E149">
        <f t="shared" si="4"/>
        <v>5.6850000000000005</v>
      </c>
      <c r="F149">
        <v>5.67</v>
      </c>
      <c r="G149">
        <v>5.7</v>
      </c>
      <c r="H149" t="s">
        <v>73</v>
      </c>
      <c r="I149" t="s">
        <v>2</v>
      </c>
    </row>
    <row r="150" spans="1:9" x14ac:dyDescent="0.25">
      <c r="A150" t="s">
        <v>26</v>
      </c>
      <c r="B150" t="s">
        <v>6</v>
      </c>
      <c r="C150">
        <v>12</v>
      </c>
      <c r="D150">
        <v>5</v>
      </c>
      <c r="E150">
        <f t="shared" si="4"/>
        <v>5.625</v>
      </c>
      <c r="F150">
        <v>5.67</v>
      </c>
      <c r="G150">
        <v>5.58</v>
      </c>
      <c r="H150" t="s">
        <v>73</v>
      </c>
      <c r="I150" t="s">
        <v>1</v>
      </c>
    </row>
    <row r="151" spans="1:9" x14ac:dyDescent="0.25">
      <c r="A151" t="s">
        <v>26</v>
      </c>
      <c r="B151" t="s">
        <v>6</v>
      </c>
      <c r="C151">
        <v>12</v>
      </c>
      <c r="D151">
        <v>6</v>
      </c>
      <c r="E151">
        <f t="shared" si="4"/>
        <v>5.4849999999999994</v>
      </c>
      <c r="F151">
        <v>5.5</v>
      </c>
      <c r="G151">
        <v>5.47</v>
      </c>
      <c r="H151" t="s">
        <v>73</v>
      </c>
      <c r="I151" t="s">
        <v>2</v>
      </c>
    </row>
    <row r="152" spans="1:9" x14ac:dyDescent="0.25">
      <c r="A152" t="s">
        <v>28</v>
      </c>
      <c r="B152" t="s">
        <v>5</v>
      </c>
      <c r="C152">
        <v>0</v>
      </c>
      <c r="D152">
        <v>1</v>
      </c>
      <c r="E152">
        <f t="shared" si="4"/>
        <v>5.5649999999999995</v>
      </c>
      <c r="F152">
        <v>5.57</v>
      </c>
      <c r="G152">
        <v>5.56</v>
      </c>
      <c r="H152" t="s">
        <v>73</v>
      </c>
      <c r="I152" t="s">
        <v>1</v>
      </c>
    </row>
    <row r="153" spans="1:9" x14ac:dyDescent="0.25">
      <c r="A153" t="s">
        <v>28</v>
      </c>
      <c r="B153" t="s">
        <v>5</v>
      </c>
      <c r="C153">
        <v>0</v>
      </c>
      <c r="D153">
        <v>2</v>
      </c>
      <c r="E153">
        <f t="shared" si="4"/>
        <v>5.7750000000000004</v>
      </c>
      <c r="F153">
        <v>5.74</v>
      </c>
      <c r="G153">
        <v>5.81</v>
      </c>
      <c r="H153" t="s">
        <v>73</v>
      </c>
      <c r="I153" t="s">
        <v>2</v>
      </c>
    </row>
    <row r="154" spans="1:9" x14ac:dyDescent="0.25">
      <c r="A154" t="s">
        <v>29</v>
      </c>
      <c r="B154" t="s">
        <v>5</v>
      </c>
      <c r="C154">
        <v>0</v>
      </c>
      <c r="D154">
        <v>3</v>
      </c>
      <c r="E154">
        <f t="shared" si="4"/>
        <v>5.6050000000000004</v>
      </c>
      <c r="F154">
        <v>5.58</v>
      </c>
      <c r="G154">
        <v>5.63</v>
      </c>
      <c r="H154" t="s">
        <v>73</v>
      </c>
      <c r="I154" t="s">
        <v>1</v>
      </c>
    </row>
    <row r="155" spans="1:9" x14ac:dyDescent="0.25">
      <c r="A155" t="s">
        <v>29</v>
      </c>
      <c r="B155" t="s">
        <v>5</v>
      </c>
      <c r="C155">
        <v>0</v>
      </c>
      <c r="D155">
        <v>4</v>
      </c>
      <c r="E155">
        <f t="shared" si="4"/>
        <v>5.835</v>
      </c>
      <c r="F155">
        <v>5.72</v>
      </c>
      <c r="G155">
        <v>5.95</v>
      </c>
      <c r="H155" t="s">
        <v>73</v>
      </c>
      <c r="I155" t="s">
        <v>2</v>
      </c>
    </row>
    <row r="156" spans="1:9" x14ac:dyDescent="0.25">
      <c r="A156" t="s">
        <v>26</v>
      </c>
      <c r="B156" t="s">
        <v>5</v>
      </c>
      <c r="C156">
        <v>0</v>
      </c>
      <c r="D156">
        <v>5</v>
      </c>
      <c r="E156">
        <f t="shared" si="4"/>
        <v>5.5950000000000006</v>
      </c>
      <c r="F156">
        <v>5.57</v>
      </c>
      <c r="G156">
        <v>5.62</v>
      </c>
      <c r="H156" t="s">
        <v>73</v>
      </c>
      <c r="I156" t="s">
        <v>1</v>
      </c>
    </row>
    <row r="157" spans="1:9" x14ac:dyDescent="0.25">
      <c r="A157" t="s">
        <v>26</v>
      </c>
      <c r="B157" t="s">
        <v>5</v>
      </c>
      <c r="C157">
        <v>0</v>
      </c>
      <c r="D157">
        <v>6</v>
      </c>
      <c r="E157">
        <f t="shared" si="4"/>
        <v>5.53</v>
      </c>
      <c r="F157">
        <v>5.57</v>
      </c>
      <c r="G157">
        <v>5.49</v>
      </c>
      <c r="H157" t="s">
        <v>73</v>
      </c>
      <c r="I157" t="s">
        <v>2</v>
      </c>
    </row>
    <row r="158" spans="1:9" x14ac:dyDescent="0.25">
      <c r="A158" t="s">
        <v>28</v>
      </c>
      <c r="B158" t="s">
        <v>5</v>
      </c>
      <c r="C158">
        <v>3</v>
      </c>
      <c r="D158">
        <v>1</v>
      </c>
      <c r="E158">
        <f t="shared" si="4"/>
        <v>5.7450000000000001</v>
      </c>
      <c r="F158">
        <v>5.76</v>
      </c>
      <c r="G158">
        <v>5.73</v>
      </c>
      <c r="H158" t="s">
        <v>73</v>
      </c>
      <c r="I158" t="s">
        <v>1</v>
      </c>
    </row>
    <row r="159" spans="1:9" x14ac:dyDescent="0.25">
      <c r="A159" t="s">
        <v>28</v>
      </c>
      <c r="B159" t="s">
        <v>5</v>
      </c>
      <c r="C159">
        <v>3</v>
      </c>
      <c r="D159">
        <v>2</v>
      </c>
      <c r="E159">
        <f t="shared" si="4"/>
        <v>5.6950000000000003</v>
      </c>
      <c r="F159">
        <v>5.62</v>
      </c>
      <c r="G159">
        <v>5.77</v>
      </c>
      <c r="H159" t="s">
        <v>73</v>
      </c>
      <c r="I159" t="s">
        <v>2</v>
      </c>
    </row>
    <row r="160" spans="1:9" x14ac:dyDescent="0.25">
      <c r="A160" t="s">
        <v>29</v>
      </c>
      <c r="B160" t="s">
        <v>5</v>
      </c>
      <c r="C160">
        <v>3</v>
      </c>
      <c r="D160">
        <v>3</v>
      </c>
      <c r="E160">
        <f t="shared" si="4"/>
        <v>5.6050000000000004</v>
      </c>
      <c r="F160">
        <v>5.6</v>
      </c>
      <c r="G160">
        <v>5.61</v>
      </c>
      <c r="H160" t="s">
        <v>73</v>
      </c>
      <c r="I160" t="s">
        <v>1</v>
      </c>
    </row>
    <row r="161" spans="1:9" x14ac:dyDescent="0.25">
      <c r="A161" t="s">
        <v>29</v>
      </c>
      <c r="B161" t="s">
        <v>5</v>
      </c>
      <c r="C161">
        <v>3</v>
      </c>
      <c r="D161">
        <v>4</v>
      </c>
      <c r="E161">
        <f t="shared" si="4"/>
        <v>5.34</v>
      </c>
      <c r="F161">
        <v>5.42</v>
      </c>
      <c r="G161">
        <v>5.26</v>
      </c>
      <c r="H161" t="s">
        <v>73</v>
      </c>
      <c r="I161" t="s">
        <v>2</v>
      </c>
    </row>
    <row r="162" spans="1:9" x14ac:dyDescent="0.25">
      <c r="A162" t="s">
        <v>26</v>
      </c>
      <c r="B162" t="s">
        <v>5</v>
      </c>
      <c r="C162">
        <v>3</v>
      </c>
      <c r="D162">
        <v>5</v>
      </c>
      <c r="E162">
        <f t="shared" ref="E162:E181" si="5">AVERAGE(F162:G162)</f>
        <v>5.79</v>
      </c>
      <c r="F162">
        <v>5.73</v>
      </c>
      <c r="G162">
        <v>5.85</v>
      </c>
      <c r="H162" t="s">
        <v>73</v>
      </c>
      <c r="I162" t="s">
        <v>1</v>
      </c>
    </row>
    <row r="163" spans="1:9" x14ac:dyDescent="0.25">
      <c r="A163" t="s">
        <v>26</v>
      </c>
      <c r="B163" t="s">
        <v>5</v>
      </c>
      <c r="C163">
        <v>3</v>
      </c>
      <c r="D163">
        <v>6</v>
      </c>
      <c r="E163">
        <f t="shared" si="5"/>
        <v>5.82</v>
      </c>
      <c r="F163">
        <v>5.78</v>
      </c>
      <c r="G163">
        <v>5.86</v>
      </c>
      <c r="H163" t="s">
        <v>73</v>
      </c>
      <c r="I163" t="s">
        <v>2</v>
      </c>
    </row>
    <row r="164" spans="1:9" x14ac:dyDescent="0.25">
      <c r="A164" t="s">
        <v>28</v>
      </c>
      <c r="B164" t="s">
        <v>5</v>
      </c>
      <c r="C164">
        <v>6</v>
      </c>
      <c r="D164">
        <v>1</v>
      </c>
      <c r="E164">
        <f t="shared" si="5"/>
        <v>5.7</v>
      </c>
      <c r="F164">
        <v>5.78</v>
      </c>
      <c r="G164">
        <v>5.62</v>
      </c>
      <c r="H164" t="s">
        <v>73</v>
      </c>
      <c r="I164" t="s">
        <v>1</v>
      </c>
    </row>
    <row r="165" spans="1:9" x14ac:dyDescent="0.25">
      <c r="A165" t="s">
        <v>28</v>
      </c>
      <c r="B165" t="s">
        <v>5</v>
      </c>
      <c r="C165">
        <v>6</v>
      </c>
      <c r="D165">
        <v>2</v>
      </c>
      <c r="E165">
        <f t="shared" si="5"/>
        <v>5.5549999999999997</v>
      </c>
      <c r="F165">
        <v>5.54</v>
      </c>
      <c r="G165">
        <v>5.57</v>
      </c>
      <c r="H165" t="s">
        <v>73</v>
      </c>
      <c r="I165" t="s">
        <v>2</v>
      </c>
    </row>
    <row r="166" spans="1:9" x14ac:dyDescent="0.25">
      <c r="A166" t="s">
        <v>29</v>
      </c>
      <c r="B166" t="s">
        <v>5</v>
      </c>
      <c r="C166">
        <v>6</v>
      </c>
      <c r="D166">
        <v>3</v>
      </c>
      <c r="E166">
        <f t="shared" si="5"/>
        <v>5.7349999999999994</v>
      </c>
      <c r="F166">
        <v>5.71</v>
      </c>
      <c r="G166">
        <v>5.76</v>
      </c>
      <c r="H166" t="s">
        <v>73</v>
      </c>
      <c r="I166" t="s">
        <v>1</v>
      </c>
    </row>
    <row r="167" spans="1:9" x14ac:dyDescent="0.25">
      <c r="A167" t="s">
        <v>29</v>
      </c>
      <c r="B167" t="s">
        <v>5</v>
      </c>
      <c r="C167">
        <v>6</v>
      </c>
      <c r="D167">
        <v>4</v>
      </c>
      <c r="E167">
        <f t="shared" si="5"/>
        <v>5.6899999999999995</v>
      </c>
      <c r="F167">
        <v>5.67</v>
      </c>
      <c r="G167">
        <v>5.71</v>
      </c>
      <c r="H167" t="s">
        <v>73</v>
      </c>
      <c r="I167" t="s">
        <v>2</v>
      </c>
    </row>
    <row r="168" spans="1:9" x14ac:dyDescent="0.25">
      <c r="A168" t="s">
        <v>26</v>
      </c>
      <c r="B168" t="s">
        <v>5</v>
      </c>
      <c r="C168">
        <v>6</v>
      </c>
      <c r="D168">
        <v>5</v>
      </c>
      <c r="E168">
        <f t="shared" si="5"/>
        <v>5.68</v>
      </c>
      <c r="F168">
        <v>5.68</v>
      </c>
      <c r="G168">
        <v>5.68</v>
      </c>
      <c r="H168" t="s">
        <v>73</v>
      </c>
      <c r="I168" t="s">
        <v>1</v>
      </c>
    </row>
    <row r="169" spans="1:9" x14ac:dyDescent="0.25">
      <c r="A169" t="s">
        <v>26</v>
      </c>
      <c r="B169" t="s">
        <v>5</v>
      </c>
      <c r="C169">
        <v>6</v>
      </c>
      <c r="D169">
        <v>6</v>
      </c>
      <c r="E169">
        <f t="shared" si="5"/>
        <v>5.3949999999999996</v>
      </c>
      <c r="F169">
        <v>5.5</v>
      </c>
      <c r="G169">
        <v>5.29</v>
      </c>
      <c r="H169" t="s">
        <v>73</v>
      </c>
      <c r="I169" t="s">
        <v>2</v>
      </c>
    </row>
    <row r="170" spans="1:9" x14ac:dyDescent="0.25">
      <c r="A170" t="s">
        <v>28</v>
      </c>
      <c r="B170" t="s">
        <v>5</v>
      </c>
      <c r="C170">
        <v>9</v>
      </c>
      <c r="D170">
        <v>1</v>
      </c>
      <c r="E170">
        <f t="shared" si="5"/>
        <v>5.5350000000000001</v>
      </c>
      <c r="F170">
        <v>5.55</v>
      </c>
      <c r="G170">
        <v>5.52</v>
      </c>
      <c r="H170" t="s">
        <v>73</v>
      </c>
      <c r="I170" t="s">
        <v>1</v>
      </c>
    </row>
    <row r="171" spans="1:9" x14ac:dyDescent="0.25">
      <c r="A171" t="s">
        <v>28</v>
      </c>
      <c r="B171" t="s">
        <v>5</v>
      </c>
      <c r="C171">
        <v>9</v>
      </c>
      <c r="D171">
        <v>2</v>
      </c>
      <c r="E171">
        <f t="shared" si="5"/>
        <v>5.7149999999999999</v>
      </c>
      <c r="F171">
        <v>5.61</v>
      </c>
      <c r="G171">
        <v>5.82</v>
      </c>
      <c r="H171" t="s">
        <v>73</v>
      </c>
      <c r="I171" t="s">
        <v>2</v>
      </c>
    </row>
    <row r="172" spans="1:9" x14ac:dyDescent="0.25">
      <c r="A172" t="s">
        <v>29</v>
      </c>
      <c r="B172" t="s">
        <v>5</v>
      </c>
      <c r="C172">
        <v>9</v>
      </c>
      <c r="D172">
        <v>3</v>
      </c>
      <c r="E172">
        <f t="shared" si="5"/>
        <v>5.63</v>
      </c>
      <c r="F172">
        <v>5.62</v>
      </c>
      <c r="G172">
        <v>5.64</v>
      </c>
      <c r="H172" t="s">
        <v>73</v>
      </c>
      <c r="I172" t="s">
        <v>1</v>
      </c>
    </row>
    <row r="173" spans="1:9" x14ac:dyDescent="0.25">
      <c r="A173" t="s">
        <v>29</v>
      </c>
      <c r="B173" t="s">
        <v>5</v>
      </c>
      <c r="C173">
        <v>9</v>
      </c>
      <c r="D173">
        <v>4</v>
      </c>
      <c r="E173">
        <f t="shared" si="5"/>
        <v>5.4700000000000006</v>
      </c>
      <c r="F173">
        <v>5.48</v>
      </c>
      <c r="G173">
        <v>5.46</v>
      </c>
      <c r="H173" t="s">
        <v>73</v>
      </c>
      <c r="I173" t="s">
        <v>2</v>
      </c>
    </row>
    <row r="174" spans="1:9" x14ac:dyDescent="0.25">
      <c r="A174" t="s">
        <v>26</v>
      </c>
      <c r="B174" t="s">
        <v>5</v>
      </c>
      <c r="C174">
        <v>9</v>
      </c>
      <c r="D174">
        <v>5</v>
      </c>
      <c r="E174">
        <f t="shared" si="5"/>
        <v>5.46</v>
      </c>
      <c r="F174">
        <v>5.55</v>
      </c>
      <c r="G174">
        <v>5.37</v>
      </c>
      <c r="H174" t="s">
        <v>73</v>
      </c>
      <c r="I174" t="s">
        <v>1</v>
      </c>
    </row>
    <row r="175" spans="1:9" x14ac:dyDescent="0.25">
      <c r="A175" t="s">
        <v>26</v>
      </c>
      <c r="B175" t="s">
        <v>5</v>
      </c>
      <c r="C175">
        <v>9</v>
      </c>
      <c r="D175">
        <v>6</v>
      </c>
      <c r="E175">
        <f t="shared" si="5"/>
        <v>5.62</v>
      </c>
      <c r="F175">
        <v>5.63</v>
      </c>
      <c r="G175">
        <v>5.61</v>
      </c>
      <c r="H175" t="s">
        <v>73</v>
      </c>
      <c r="I175" t="s">
        <v>2</v>
      </c>
    </row>
    <row r="176" spans="1:9" x14ac:dyDescent="0.25">
      <c r="A176" t="s">
        <v>28</v>
      </c>
      <c r="B176" t="s">
        <v>5</v>
      </c>
      <c r="C176">
        <v>12</v>
      </c>
      <c r="D176">
        <v>1</v>
      </c>
      <c r="E176">
        <f t="shared" si="5"/>
        <v>5.5600000000000005</v>
      </c>
      <c r="F176">
        <v>5.57</v>
      </c>
      <c r="G176">
        <v>5.55</v>
      </c>
      <c r="H176" t="s">
        <v>73</v>
      </c>
      <c r="I176" t="s">
        <v>1</v>
      </c>
    </row>
    <row r="177" spans="1:9" x14ac:dyDescent="0.25">
      <c r="A177" t="s">
        <v>28</v>
      </c>
      <c r="B177" t="s">
        <v>5</v>
      </c>
      <c r="C177">
        <v>12</v>
      </c>
      <c r="D177">
        <v>2</v>
      </c>
      <c r="E177">
        <f t="shared" si="5"/>
        <v>5.2949999999999999</v>
      </c>
      <c r="F177">
        <v>5.32</v>
      </c>
      <c r="G177">
        <v>5.27</v>
      </c>
      <c r="H177" t="s">
        <v>73</v>
      </c>
      <c r="I177" t="s">
        <v>2</v>
      </c>
    </row>
    <row r="178" spans="1:9" x14ac:dyDescent="0.25">
      <c r="A178" t="s">
        <v>29</v>
      </c>
      <c r="B178" t="s">
        <v>5</v>
      </c>
      <c r="C178">
        <v>12</v>
      </c>
      <c r="D178">
        <v>3</v>
      </c>
      <c r="E178">
        <f t="shared" si="5"/>
        <v>5.3149999999999995</v>
      </c>
      <c r="F178">
        <v>5.36</v>
      </c>
      <c r="G178">
        <v>5.27</v>
      </c>
      <c r="H178" t="s">
        <v>73</v>
      </c>
      <c r="I178" t="s">
        <v>1</v>
      </c>
    </row>
    <row r="179" spans="1:9" x14ac:dyDescent="0.25">
      <c r="A179" t="s">
        <v>29</v>
      </c>
      <c r="B179" t="s">
        <v>5</v>
      </c>
      <c r="C179">
        <v>12</v>
      </c>
      <c r="D179">
        <v>4</v>
      </c>
      <c r="E179">
        <f t="shared" si="5"/>
        <v>5.4550000000000001</v>
      </c>
      <c r="F179">
        <v>5.37</v>
      </c>
      <c r="G179">
        <v>5.54</v>
      </c>
      <c r="H179" t="s">
        <v>73</v>
      </c>
      <c r="I179" t="s">
        <v>2</v>
      </c>
    </row>
    <row r="180" spans="1:9" x14ac:dyDescent="0.25">
      <c r="A180" t="s">
        <v>26</v>
      </c>
      <c r="B180" t="s">
        <v>5</v>
      </c>
      <c r="C180">
        <v>12</v>
      </c>
      <c r="D180">
        <v>5</v>
      </c>
      <c r="E180">
        <f t="shared" si="5"/>
        <v>5.25</v>
      </c>
      <c r="F180">
        <v>5.29</v>
      </c>
      <c r="G180">
        <v>5.21</v>
      </c>
      <c r="H180" t="s">
        <v>73</v>
      </c>
      <c r="I180" t="s">
        <v>1</v>
      </c>
    </row>
    <row r="181" spans="1:9" x14ac:dyDescent="0.25">
      <c r="A181" t="s">
        <v>26</v>
      </c>
      <c r="B181" t="s">
        <v>5</v>
      </c>
      <c r="C181">
        <v>12</v>
      </c>
      <c r="D181">
        <v>6</v>
      </c>
      <c r="E181">
        <f t="shared" si="5"/>
        <v>5.4850000000000003</v>
      </c>
      <c r="F181">
        <v>5.48</v>
      </c>
      <c r="G181">
        <v>5.49</v>
      </c>
      <c r="H181" t="s">
        <v>73</v>
      </c>
      <c r="I181" t="s">
        <v>2</v>
      </c>
    </row>
  </sheetData>
  <autoFilter ref="A1:M1" xr:uid="{DCED6B5F-EFC2-4F07-9523-362C66234DE3}">
    <sortState xmlns:xlrd2="http://schemas.microsoft.com/office/spreadsheetml/2017/richdata2" ref="A2:M181">
      <sortCondition ref="J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4188-BA55-4B3C-B54D-85EB8D78F209}">
  <dimension ref="A1:H123"/>
  <sheetViews>
    <sheetView topLeftCell="A36" workbookViewId="0">
      <selection activeCell="I128" sqref="I128"/>
    </sheetView>
  </sheetViews>
  <sheetFormatPr defaultRowHeight="15" x14ac:dyDescent="0.25"/>
  <sheetData>
    <row r="1" spans="1:8" x14ac:dyDescent="0.25">
      <c r="A1" t="s">
        <v>68</v>
      </c>
      <c r="B1" t="s">
        <v>10</v>
      </c>
      <c r="C1" t="s">
        <v>12</v>
      </c>
      <c r="D1" t="s">
        <v>33</v>
      </c>
      <c r="F1" t="s">
        <v>75</v>
      </c>
      <c r="G1" t="s">
        <v>74</v>
      </c>
    </row>
    <row r="2" spans="1:8" x14ac:dyDescent="0.25">
      <c r="A2" t="s">
        <v>6</v>
      </c>
      <c r="B2" t="s">
        <v>76</v>
      </c>
      <c r="C2">
        <v>0</v>
      </c>
      <c r="D2">
        <v>1</v>
      </c>
      <c r="G2">
        <v>571.03</v>
      </c>
    </row>
    <row r="3" spans="1:8" x14ac:dyDescent="0.25">
      <c r="A3" t="s">
        <v>6</v>
      </c>
      <c r="B3" t="s">
        <v>76</v>
      </c>
      <c r="C3">
        <v>0</v>
      </c>
      <c r="D3">
        <v>2</v>
      </c>
      <c r="G3">
        <v>659.61</v>
      </c>
    </row>
    <row r="4" spans="1:8" x14ac:dyDescent="0.25">
      <c r="A4" t="s">
        <v>6</v>
      </c>
      <c r="B4" t="s">
        <v>77</v>
      </c>
      <c r="C4">
        <v>0</v>
      </c>
      <c r="D4">
        <v>3</v>
      </c>
      <c r="G4">
        <v>612.70000000000005</v>
      </c>
    </row>
    <row r="5" spans="1:8" x14ac:dyDescent="0.25">
      <c r="A5" t="s">
        <v>6</v>
      </c>
      <c r="B5" t="s">
        <v>77</v>
      </c>
      <c r="C5">
        <v>0</v>
      </c>
      <c r="D5">
        <v>4</v>
      </c>
      <c r="G5">
        <v>588.71</v>
      </c>
    </row>
    <row r="6" spans="1:8" x14ac:dyDescent="0.25">
      <c r="A6" t="s">
        <v>6</v>
      </c>
      <c r="B6" t="s">
        <v>78</v>
      </c>
      <c r="C6">
        <v>0</v>
      </c>
      <c r="D6">
        <v>5</v>
      </c>
      <c r="G6">
        <v>508.4</v>
      </c>
    </row>
    <row r="7" spans="1:8" x14ac:dyDescent="0.25">
      <c r="A7" t="s">
        <v>6</v>
      </c>
      <c r="B7" t="s">
        <v>78</v>
      </c>
      <c r="C7">
        <v>0</v>
      </c>
      <c r="D7">
        <v>6</v>
      </c>
      <c r="G7">
        <v>493.78</v>
      </c>
    </row>
    <row r="8" spans="1:8" x14ac:dyDescent="0.25">
      <c r="A8" t="s">
        <v>6</v>
      </c>
      <c r="B8" t="s">
        <v>76</v>
      </c>
      <c r="C8">
        <v>3</v>
      </c>
      <c r="D8">
        <v>1</v>
      </c>
      <c r="E8">
        <f t="shared" ref="E8:E31" si="0">ROUND((F8*100),2)</f>
        <v>98.89</v>
      </c>
      <c r="F8">
        <v>0.9888748461768716</v>
      </c>
      <c r="G8">
        <v>601.34</v>
      </c>
      <c r="H8">
        <v>594.65</v>
      </c>
    </row>
    <row r="9" spans="1:8" x14ac:dyDescent="0.25">
      <c r="A9" t="s">
        <v>6</v>
      </c>
      <c r="B9" t="s">
        <v>76</v>
      </c>
      <c r="C9">
        <v>3</v>
      </c>
      <c r="D9">
        <v>2</v>
      </c>
      <c r="E9">
        <f t="shared" si="0"/>
        <v>99.29</v>
      </c>
      <c r="F9">
        <v>0.99289480893028337</v>
      </c>
      <c r="G9">
        <v>584.08000000000004</v>
      </c>
      <c r="H9">
        <v>579.92999999999995</v>
      </c>
    </row>
    <row r="10" spans="1:8" x14ac:dyDescent="0.25">
      <c r="A10" t="s">
        <v>6</v>
      </c>
      <c r="B10" t="s">
        <v>77</v>
      </c>
      <c r="C10">
        <v>3</v>
      </c>
      <c r="D10">
        <v>3</v>
      </c>
      <c r="E10">
        <f t="shared" si="0"/>
        <v>99.34</v>
      </c>
      <c r="F10">
        <v>0.9934055581723974</v>
      </c>
      <c r="G10">
        <v>573.21</v>
      </c>
      <c r="H10">
        <v>569.42999999999995</v>
      </c>
    </row>
    <row r="11" spans="1:8" x14ac:dyDescent="0.25">
      <c r="A11" t="s">
        <v>6</v>
      </c>
      <c r="B11" t="s">
        <v>77</v>
      </c>
      <c r="C11">
        <v>3</v>
      </c>
      <c r="D11">
        <v>4</v>
      </c>
      <c r="E11">
        <f t="shared" si="0"/>
        <v>98.46</v>
      </c>
      <c r="F11">
        <v>0.98458981719292948</v>
      </c>
      <c r="G11">
        <v>529.52</v>
      </c>
      <c r="H11">
        <v>521.36</v>
      </c>
    </row>
    <row r="12" spans="1:8" x14ac:dyDescent="0.25">
      <c r="A12" t="s">
        <v>6</v>
      </c>
      <c r="B12" t="s">
        <v>78</v>
      </c>
      <c r="C12">
        <v>3</v>
      </c>
      <c r="D12">
        <v>5</v>
      </c>
      <c r="E12">
        <f t="shared" si="0"/>
        <v>99.08</v>
      </c>
      <c r="F12">
        <v>0.99080264400377716</v>
      </c>
      <c r="G12">
        <v>529.5</v>
      </c>
      <c r="H12">
        <v>524.63</v>
      </c>
    </row>
    <row r="13" spans="1:8" x14ac:dyDescent="0.25">
      <c r="A13" t="s">
        <v>6</v>
      </c>
      <c r="B13" t="s">
        <v>78</v>
      </c>
      <c r="C13">
        <v>3</v>
      </c>
      <c r="D13">
        <v>6</v>
      </c>
      <c r="E13">
        <f t="shared" si="0"/>
        <v>99.15</v>
      </c>
      <c r="F13">
        <v>0.99147440123049879</v>
      </c>
      <c r="G13">
        <v>455.1</v>
      </c>
      <c r="H13">
        <v>451.22</v>
      </c>
    </row>
    <row r="14" spans="1:8" x14ac:dyDescent="0.25">
      <c r="A14" t="s">
        <v>6</v>
      </c>
      <c r="B14" t="s">
        <v>76</v>
      </c>
      <c r="C14">
        <v>6</v>
      </c>
      <c r="D14">
        <v>1</v>
      </c>
      <c r="E14">
        <f t="shared" si="0"/>
        <v>98.9</v>
      </c>
      <c r="F14">
        <v>0.98896852164137161</v>
      </c>
      <c r="G14">
        <v>569.28</v>
      </c>
      <c r="H14">
        <v>563</v>
      </c>
    </row>
    <row r="15" spans="1:8" x14ac:dyDescent="0.25">
      <c r="A15" t="s">
        <v>6</v>
      </c>
      <c r="B15" t="s">
        <v>76</v>
      </c>
      <c r="C15">
        <v>6</v>
      </c>
      <c r="D15">
        <v>2</v>
      </c>
      <c r="E15">
        <f t="shared" si="0"/>
        <v>98.34</v>
      </c>
      <c r="F15">
        <v>0.98344830038401354</v>
      </c>
      <c r="G15">
        <v>562.48</v>
      </c>
      <c r="H15">
        <v>553.16999999999996</v>
      </c>
    </row>
    <row r="16" spans="1:8" x14ac:dyDescent="0.25">
      <c r="A16" t="s">
        <v>6</v>
      </c>
      <c r="B16" t="s">
        <v>77</v>
      </c>
      <c r="C16">
        <v>6</v>
      </c>
      <c r="D16">
        <v>3</v>
      </c>
      <c r="E16">
        <f t="shared" si="0"/>
        <v>99.14</v>
      </c>
      <c r="F16">
        <v>0.99136089529102622</v>
      </c>
      <c r="G16">
        <v>528.99</v>
      </c>
      <c r="H16">
        <v>524.41999999999996</v>
      </c>
    </row>
    <row r="17" spans="1:8" x14ac:dyDescent="0.25">
      <c r="A17" t="s">
        <v>6</v>
      </c>
      <c r="B17" t="s">
        <v>77</v>
      </c>
      <c r="C17">
        <v>6</v>
      </c>
      <c r="D17">
        <v>4</v>
      </c>
      <c r="E17">
        <f t="shared" si="0"/>
        <v>98.84</v>
      </c>
      <c r="F17">
        <v>0.98841574022521972</v>
      </c>
      <c r="G17">
        <v>556.79</v>
      </c>
      <c r="H17">
        <v>550.34</v>
      </c>
    </row>
    <row r="18" spans="1:8" x14ac:dyDescent="0.25">
      <c r="A18" t="s">
        <v>6</v>
      </c>
      <c r="B18" t="s">
        <v>78</v>
      </c>
      <c r="C18">
        <v>6</v>
      </c>
      <c r="D18">
        <v>5</v>
      </c>
      <c r="E18">
        <f t="shared" si="0"/>
        <v>98.21</v>
      </c>
      <c r="F18">
        <v>0.9820814975651917</v>
      </c>
      <c r="G18">
        <v>474.37</v>
      </c>
      <c r="H18">
        <v>465.87</v>
      </c>
    </row>
    <row r="19" spans="1:8" x14ac:dyDescent="0.25">
      <c r="A19" t="s">
        <v>6</v>
      </c>
      <c r="B19" t="s">
        <v>78</v>
      </c>
      <c r="C19">
        <v>6</v>
      </c>
      <c r="D19">
        <v>6</v>
      </c>
      <c r="E19">
        <f t="shared" si="0"/>
        <v>97.93</v>
      </c>
      <c r="F19">
        <v>0.97925981413422591</v>
      </c>
      <c r="G19">
        <v>427.19</v>
      </c>
      <c r="H19">
        <v>418.33</v>
      </c>
    </row>
    <row r="20" spans="1:8" x14ac:dyDescent="0.25">
      <c r="A20" t="s">
        <v>6</v>
      </c>
      <c r="B20" t="s">
        <v>76</v>
      </c>
      <c r="C20">
        <v>9</v>
      </c>
      <c r="D20">
        <v>1</v>
      </c>
      <c r="E20">
        <f t="shared" si="0"/>
        <v>97.64</v>
      </c>
      <c r="F20">
        <v>0.97637973765338815</v>
      </c>
      <c r="G20">
        <v>661.72</v>
      </c>
      <c r="H20">
        <v>646.09</v>
      </c>
    </row>
    <row r="21" spans="1:8" x14ac:dyDescent="0.25">
      <c r="A21" t="s">
        <v>6</v>
      </c>
      <c r="B21" t="s">
        <v>76</v>
      </c>
      <c r="C21">
        <v>9</v>
      </c>
      <c r="D21">
        <v>2</v>
      </c>
      <c r="E21">
        <f t="shared" si="0"/>
        <v>98.17</v>
      </c>
      <c r="F21">
        <v>0.98172768041728953</v>
      </c>
      <c r="G21">
        <v>628.82000000000005</v>
      </c>
      <c r="H21">
        <v>617.33000000000004</v>
      </c>
    </row>
    <row r="22" spans="1:8" x14ac:dyDescent="0.25">
      <c r="A22" t="s">
        <v>6</v>
      </c>
      <c r="B22" t="s">
        <v>77</v>
      </c>
      <c r="C22">
        <v>9</v>
      </c>
      <c r="D22">
        <v>3</v>
      </c>
      <c r="E22">
        <f t="shared" si="0"/>
        <v>97.4</v>
      </c>
      <c r="F22">
        <v>0.97404433275086888</v>
      </c>
      <c r="G22">
        <v>509.33</v>
      </c>
      <c r="H22">
        <v>496.11</v>
      </c>
    </row>
    <row r="23" spans="1:8" x14ac:dyDescent="0.25">
      <c r="A23" t="s">
        <v>6</v>
      </c>
      <c r="B23" t="s">
        <v>77</v>
      </c>
      <c r="C23">
        <v>9</v>
      </c>
      <c r="D23">
        <v>4</v>
      </c>
      <c r="E23">
        <f t="shared" si="0"/>
        <v>97.73</v>
      </c>
      <c r="F23">
        <v>0.97731652790625967</v>
      </c>
      <c r="G23">
        <v>518.88</v>
      </c>
      <c r="H23">
        <v>507.11</v>
      </c>
    </row>
    <row r="24" spans="1:8" x14ac:dyDescent="0.25">
      <c r="A24" t="s">
        <v>6</v>
      </c>
      <c r="B24" t="s">
        <v>78</v>
      </c>
      <c r="C24">
        <v>9</v>
      </c>
      <c r="D24">
        <v>5</v>
      </c>
      <c r="E24">
        <f t="shared" si="0"/>
        <v>97.32</v>
      </c>
      <c r="F24">
        <v>0.97320477605246947</v>
      </c>
      <c r="G24">
        <v>535.16999999999996</v>
      </c>
      <c r="H24">
        <v>520.83000000000004</v>
      </c>
    </row>
    <row r="25" spans="1:8" x14ac:dyDescent="0.25">
      <c r="A25" t="s">
        <v>6</v>
      </c>
      <c r="B25" t="s">
        <v>78</v>
      </c>
      <c r="C25">
        <v>9</v>
      </c>
      <c r="D25">
        <v>6</v>
      </c>
      <c r="E25">
        <f t="shared" si="0"/>
        <v>98.17</v>
      </c>
      <c r="F25">
        <v>0.98167022683348593</v>
      </c>
      <c r="G25">
        <v>491.55</v>
      </c>
      <c r="H25">
        <v>482.54</v>
      </c>
    </row>
    <row r="26" spans="1:8" x14ac:dyDescent="0.25">
      <c r="A26" t="s">
        <v>6</v>
      </c>
      <c r="B26" t="s">
        <v>76</v>
      </c>
      <c r="C26">
        <v>12</v>
      </c>
      <c r="D26">
        <v>1</v>
      </c>
      <c r="E26">
        <f t="shared" si="0"/>
        <v>97.46</v>
      </c>
      <c r="F26">
        <v>0.97464432500790377</v>
      </c>
      <c r="G26">
        <v>632.6</v>
      </c>
      <c r="H26">
        <v>616.55999999999995</v>
      </c>
    </row>
    <row r="27" spans="1:8" x14ac:dyDescent="0.25">
      <c r="A27" t="s">
        <v>6</v>
      </c>
      <c r="B27" t="s">
        <v>76</v>
      </c>
      <c r="C27">
        <v>12</v>
      </c>
      <c r="D27">
        <v>2</v>
      </c>
      <c r="E27">
        <f t="shared" si="0"/>
        <v>97.54</v>
      </c>
      <c r="F27">
        <v>0.97543765330466048</v>
      </c>
      <c r="G27">
        <v>595.22</v>
      </c>
      <c r="H27">
        <v>580.6</v>
      </c>
    </row>
    <row r="28" spans="1:8" x14ac:dyDescent="0.25">
      <c r="A28" t="s">
        <v>6</v>
      </c>
      <c r="B28" t="s">
        <v>77</v>
      </c>
      <c r="C28">
        <v>12</v>
      </c>
      <c r="D28">
        <v>3</v>
      </c>
      <c r="E28">
        <f t="shared" si="0"/>
        <v>96.66</v>
      </c>
      <c r="F28">
        <v>0.96655061647656237</v>
      </c>
      <c r="G28">
        <v>519.89</v>
      </c>
      <c r="H28">
        <v>502.5</v>
      </c>
    </row>
    <row r="29" spans="1:8" x14ac:dyDescent="0.25">
      <c r="A29" t="s">
        <v>6</v>
      </c>
      <c r="B29" t="s">
        <v>77</v>
      </c>
      <c r="C29">
        <v>12</v>
      </c>
      <c r="D29">
        <v>4</v>
      </c>
      <c r="E29">
        <f t="shared" si="0"/>
        <v>97.33</v>
      </c>
      <c r="F29">
        <v>0.97334956218435476</v>
      </c>
      <c r="G29">
        <v>550.46</v>
      </c>
      <c r="H29">
        <v>535.79</v>
      </c>
    </row>
    <row r="30" spans="1:8" x14ac:dyDescent="0.25">
      <c r="A30" t="s">
        <v>6</v>
      </c>
      <c r="B30" t="s">
        <v>78</v>
      </c>
      <c r="C30">
        <v>12</v>
      </c>
      <c r="D30">
        <v>5</v>
      </c>
      <c r="E30">
        <f t="shared" si="0"/>
        <v>96.88</v>
      </c>
      <c r="F30">
        <v>0.96877108433734949</v>
      </c>
      <c r="G30">
        <v>415</v>
      </c>
      <c r="H30">
        <v>402.04</v>
      </c>
    </row>
    <row r="31" spans="1:8" x14ac:dyDescent="0.25">
      <c r="A31" t="s">
        <v>6</v>
      </c>
      <c r="B31" t="s">
        <v>78</v>
      </c>
      <c r="C31">
        <v>12</v>
      </c>
      <c r="D31">
        <v>6</v>
      </c>
      <c r="E31">
        <f t="shared" si="0"/>
        <v>96.88</v>
      </c>
      <c r="F31">
        <v>0.96882640586797053</v>
      </c>
      <c r="G31">
        <v>441.72</v>
      </c>
      <c r="H31">
        <v>427.95</v>
      </c>
    </row>
    <row r="32" spans="1:8" x14ac:dyDescent="0.25">
      <c r="A32" t="s">
        <v>5</v>
      </c>
      <c r="B32" t="s">
        <v>76</v>
      </c>
      <c r="C32">
        <v>0</v>
      </c>
      <c r="D32">
        <v>1</v>
      </c>
      <c r="G32">
        <v>555.67999999999995</v>
      </c>
    </row>
    <row r="33" spans="1:8" x14ac:dyDescent="0.25">
      <c r="A33" t="s">
        <v>5</v>
      </c>
      <c r="B33" t="s">
        <v>76</v>
      </c>
      <c r="C33">
        <v>0</v>
      </c>
      <c r="D33">
        <v>2</v>
      </c>
      <c r="G33">
        <v>551.42999999999995</v>
      </c>
    </row>
    <row r="34" spans="1:8" x14ac:dyDescent="0.25">
      <c r="A34" t="s">
        <v>5</v>
      </c>
      <c r="B34" t="s">
        <v>77</v>
      </c>
      <c r="C34">
        <v>0</v>
      </c>
      <c r="D34">
        <v>3</v>
      </c>
      <c r="G34">
        <v>495.49</v>
      </c>
    </row>
    <row r="35" spans="1:8" x14ac:dyDescent="0.25">
      <c r="A35" t="s">
        <v>5</v>
      </c>
      <c r="B35" t="s">
        <v>77</v>
      </c>
      <c r="C35">
        <v>0</v>
      </c>
      <c r="D35">
        <v>4</v>
      </c>
      <c r="G35">
        <v>516.41</v>
      </c>
    </row>
    <row r="36" spans="1:8" x14ac:dyDescent="0.25">
      <c r="A36" t="s">
        <v>5</v>
      </c>
      <c r="B36" t="s">
        <v>78</v>
      </c>
      <c r="C36">
        <v>0</v>
      </c>
      <c r="D36">
        <v>5</v>
      </c>
      <c r="G36">
        <v>420.44</v>
      </c>
    </row>
    <row r="37" spans="1:8" x14ac:dyDescent="0.25">
      <c r="A37" t="s">
        <v>5</v>
      </c>
      <c r="B37" t="s">
        <v>78</v>
      </c>
      <c r="C37">
        <v>0</v>
      </c>
      <c r="D37">
        <v>6</v>
      </c>
      <c r="G37">
        <v>450.71</v>
      </c>
    </row>
    <row r="38" spans="1:8" x14ac:dyDescent="0.25">
      <c r="A38" t="s">
        <v>5</v>
      </c>
      <c r="B38" t="s">
        <v>76</v>
      </c>
      <c r="C38">
        <v>3</v>
      </c>
      <c r="D38">
        <v>1</v>
      </c>
      <c r="E38">
        <f t="shared" ref="E38:E61" si="1">ROUND((F38*100),2)</f>
        <v>99.09</v>
      </c>
      <c r="F38">
        <v>0.99093429645033015</v>
      </c>
      <c r="G38">
        <v>548.22</v>
      </c>
      <c r="H38">
        <v>543.25</v>
      </c>
    </row>
    <row r="39" spans="1:8" x14ac:dyDescent="0.25">
      <c r="A39" t="s">
        <v>5</v>
      </c>
      <c r="B39" t="s">
        <v>76</v>
      </c>
      <c r="C39">
        <v>3</v>
      </c>
      <c r="D39">
        <v>2</v>
      </c>
      <c r="E39">
        <f t="shared" si="1"/>
        <v>98.97</v>
      </c>
      <c r="F39">
        <v>0.98970197865090292</v>
      </c>
      <c r="G39">
        <v>531.16999999999996</v>
      </c>
      <c r="H39">
        <v>525.70000000000005</v>
      </c>
    </row>
    <row r="40" spans="1:8" x14ac:dyDescent="0.25">
      <c r="A40" t="s">
        <v>5</v>
      </c>
      <c r="B40" t="s">
        <v>77</v>
      </c>
      <c r="C40">
        <v>3</v>
      </c>
      <c r="D40">
        <v>3</v>
      </c>
      <c r="E40">
        <f t="shared" si="1"/>
        <v>98.99</v>
      </c>
      <c r="F40">
        <v>0.98990700839192558</v>
      </c>
      <c r="G40">
        <v>529.08000000000004</v>
      </c>
      <c r="H40">
        <v>523.74</v>
      </c>
    </row>
    <row r="41" spans="1:8" x14ac:dyDescent="0.25">
      <c r="A41" t="s">
        <v>5</v>
      </c>
      <c r="B41" t="s">
        <v>77</v>
      </c>
      <c r="C41">
        <v>3</v>
      </c>
      <c r="D41">
        <v>4</v>
      </c>
      <c r="E41">
        <f t="shared" si="1"/>
        <v>98.83</v>
      </c>
      <c r="F41">
        <v>0.98829034808436078</v>
      </c>
      <c r="G41">
        <v>467.99</v>
      </c>
      <c r="H41">
        <v>462.51</v>
      </c>
    </row>
    <row r="42" spans="1:8" x14ac:dyDescent="0.25">
      <c r="A42" t="s">
        <v>5</v>
      </c>
      <c r="B42" t="s">
        <v>78</v>
      </c>
      <c r="C42">
        <v>3</v>
      </c>
      <c r="D42">
        <v>5</v>
      </c>
      <c r="E42">
        <f t="shared" si="1"/>
        <v>99.07</v>
      </c>
      <c r="F42">
        <v>0.99069625407166129</v>
      </c>
      <c r="G42">
        <v>491.2</v>
      </c>
      <c r="H42">
        <v>486.63</v>
      </c>
    </row>
    <row r="43" spans="1:8" x14ac:dyDescent="0.25">
      <c r="A43" t="s">
        <v>5</v>
      </c>
      <c r="B43" t="s">
        <v>78</v>
      </c>
      <c r="C43">
        <v>3</v>
      </c>
      <c r="D43">
        <v>6</v>
      </c>
      <c r="E43">
        <f t="shared" si="1"/>
        <v>98.86</v>
      </c>
      <c r="F43">
        <v>0.98855593344976556</v>
      </c>
      <c r="G43">
        <v>435.16</v>
      </c>
      <c r="H43">
        <v>430.18</v>
      </c>
    </row>
    <row r="44" spans="1:8" x14ac:dyDescent="0.25">
      <c r="A44" t="s">
        <v>5</v>
      </c>
      <c r="B44" t="s">
        <v>76</v>
      </c>
      <c r="C44">
        <v>6</v>
      </c>
      <c r="D44">
        <v>1</v>
      </c>
      <c r="E44">
        <f t="shared" si="1"/>
        <v>98.48</v>
      </c>
      <c r="F44">
        <v>0.98478978332615863</v>
      </c>
      <c r="G44">
        <v>557.52</v>
      </c>
      <c r="H44">
        <v>549.04</v>
      </c>
    </row>
    <row r="45" spans="1:8" x14ac:dyDescent="0.25">
      <c r="A45" t="s">
        <v>5</v>
      </c>
      <c r="B45" t="s">
        <v>76</v>
      </c>
      <c r="C45">
        <v>6</v>
      </c>
      <c r="D45">
        <v>2</v>
      </c>
      <c r="E45">
        <f t="shared" si="1"/>
        <v>98.8</v>
      </c>
      <c r="F45">
        <v>0.98802553146594918</v>
      </c>
      <c r="G45">
        <v>568.71</v>
      </c>
      <c r="H45">
        <v>561.9</v>
      </c>
    </row>
    <row r="46" spans="1:8" x14ac:dyDescent="0.25">
      <c r="A46" t="s">
        <v>5</v>
      </c>
      <c r="B46" t="s">
        <v>77</v>
      </c>
      <c r="C46">
        <v>6</v>
      </c>
      <c r="D46">
        <v>3</v>
      </c>
      <c r="E46">
        <f t="shared" si="1"/>
        <v>98.56</v>
      </c>
      <c r="F46">
        <v>0.98561058531654888</v>
      </c>
      <c r="G46">
        <v>544.15</v>
      </c>
      <c r="H46">
        <v>536.32000000000005</v>
      </c>
    </row>
    <row r="47" spans="1:8" x14ac:dyDescent="0.25">
      <c r="A47" t="s">
        <v>5</v>
      </c>
      <c r="B47" t="s">
        <v>77</v>
      </c>
      <c r="C47">
        <v>6</v>
      </c>
      <c r="D47">
        <v>4</v>
      </c>
      <c r="E47">
        <f t="shared" si="1"/>
        <v>98.23</v>
      </c>
      <c r="F47">
        <v>0.98234464808589095</v>
      </c>
      <c r="G47">
        <v>461.05</v>
      </c>
      <c r="H47">
        <v>452.91</v>
      </c>
    </row>
    <row r="48" spans="1:8" x14ac:dyDescent="0.25">
      <c r="A48" t="s">
        <v>5</v>
      </c>
      <c r="B48" t="s">
        <v>78</v>
      </c>
      <c r="C48">
        <v>6</v>
      </c>
      <c r="D48">
        <v>5</v>
      </c>
      <c r="E48">
        <f t="shared" si="1"/>
        <v>98.23</v>
      </c>
      <c r="F48">
        <v>0.98229026280323462</v>
      </c>
      <c r="G48">
        <v>474.88</v>
      </c>
      <c r="H48">
        <v>466.47</v>
      </c>
    </row>
    <row r="49" spans="1:8" x14ac:dyDescent="0.25">
      <c r="A49" t="s">
        <v>5</v>
      </c>
      <c r="B49" t="s">
        <v>78</v>
      </c>
      <c r="C49">
        <v>6</v>
      </c>
      <c r="D49">
        <v>6</v>
      </c>
      <c r="E49">
        <f t="shared" si="1"/>
        <v>98.15</v>
      </c>
      <c r="F49">
        <v>0.98153504965769944</v>
      </c>
      <c r="G49">
        <v>414.84</v>
      </c>
      <c r="H49">
        <v>407.18</v>
      </c>
    </row>
    <row r="50" spans="1:8" x14ac:dyDescent="0.25">
      <c r="A50" t="s">
        <v>5</v>
      </c>
      <c r="B50" t="s">
        <v>76</v>
      </c>
      <c r="C50">
        <v>9</v>
      </c>
      <c r="D50">
        <v>1</v>
      </c>
      <c r="E50">
        <f t="shared" si="1"/>
        <v>98.07</v>
      </c>
      <c r="F50">
        <v>0.98067238328569484</v>
      </c>
      <c r="G50">
        <v>587.76</v>
      </c>
      <c r="H50">
        <v>576.4</v>
      </c>
    </row>
    <row r="51" spans="1:8" x14ac:dyDescent="0.25">
      <c r="A51" t="s">
        <v>5</v>
      </c>
      <c r="B51" t="s">
        <v>76</v>
      </c>
      <c r="C51">
        <v>9</v>
      </c>
      <c r="D51">
        <v>2</v>
      </c>
      <c r="E51">
        <f t="shared" si="1"/>
        <v>97.3</v>
      </c>
      <c r="F51">
        <v>0.97300592128178331</v>
      </c>
      <c r="G51">
        <v>574.20000000000005</v>
      </c>
      <c r="H51">
        <v>558.70000000000005</v>
      </c>
    </row>
    <row r="52" spans="1:8" x14ac:dyDescent="0.25">
      <c r="A52" t="s">
        <v>5</v>
      </c>
      <c r="B52" t="s">
        <v>77</v>
      </c>
      <c r="C52">
        <v>9</v>
      </c>
      <c r="D52">
        <v>3</v>
      </c>
      <c r="E52">
        <f t="shared" si="1"/>
        <v>97.66</v>
      </c>
      <c r="F52">
        <v>0.97655543595263727</v>
      </c>
      <c r="G52">
        <v>464.5</v>
      </c>
      <c r="H52">
        <v>453.61</v>
      </c>
    </row>
    <row r="53" spans="1:8" x14ac:dyDescent="0.25">
      <c r="A53" t="s">
        <v>5</v>
      </c>
      <c r="B53" t="s">
        <v>77</v>
      </c>
      <c r="C53">
        <v>9</v>
      </c>
      <c r="D53">
        <v>4</v>
      </c>
      <c r="E53">
        <f t="shared" si="1"/>
        <v>97.81</v>
      </c>
      <c r="F53">
        <v>0.97805835543766584</v>
      </c>
      <c r="G53">
        <v>471.25</v>
      </c>
      <c r="H53">
        <v>460.91</v>
      </c>
    </row>
    <row r="54" spans="1:8" x14ac:dyDescent="0.25">
      <c r="A54" t="s">
        <v>5</v>
      </c>
      <c r="B54" t="s">
        <v>78</v>
      </c>
      <c r="C54">
        <v>9</v>
      </c>
      <c r="D54">
        <v>5</v>
      </c>
      <c r="E54">
        <f t="shared" si="1"/>
        <v>98.17</v>
      </c>
      <c r="F54">
        <v>0.9816627634660422</v>
      </c>
      <c r="G54">
        <v>427</v>
      </c>
      <c r="H54">
        <v>419.17</v>
      </c>
    </row>
    <row r="55" spans="1:8" x14ac:dyDescent="0.25">
      <c r="A55" t="s">
        <v>5</v>
      </c>
      <c r="B55" t="s">
        <v>78</v>
      </c>
      <c r="C55">
        <v>9</v>
      </c>
      <c r="D55">
        <v>6</v>
      </c>
      <c r="E55">
        <f t="shared" si="1"/>
        <v>97.51</v>
      </c>
      <c r="F55">
        <v>0.97506621263715465</v>
      </c>
      <c r="G55">
        <v>528.6</v>
      </c>
      <c r="H55">
        <v>515.41999999999996</v>
      </c>
    </row>
    <row r="56" spans="1:8" x14ac:dyDescent="0.25">
      <c r="A56" t="s">
        <v>5</v>
      </c>
      <c r="B56" t="s">
        <v>76</v>
      </c>
      <c r="C56">
        <v>12</v>
      </c>
      <c r="D56">
        <v>1</v>
      </c>
      <c r="E56">
        <f t="shared" si="1"/>
        <v>97.68</v>
      </c>
      <c r="F56">
        <v>0.97682922882754608</v>
      </c>
      <c r="G56">
        <v>618.02</v>
      </c>
      <c r="H56">
        <v>603.70000000000005</v>
      </c>
    </row>
    <row r="57" spans="1:8" x14ac:dyDescent="0.25">
      <c r="A57" t="s">
        <v>5</v>
      </c>
      <c r="B57" t="s">
        <v>76</v>
      </c>
      <c r="C57">
        <v>12</v>
      </c>
      <c r="D57">
        <v>2</v>
      </c>
      <c r="E57">
        <f t="shared" si="1"/>
        <v>98.09</v>
      </c>
      <c r="F57">
        <v>0.98092894494001837</v>
      </c>
      <c r="G57">
        <v>650.20000000000005</v>
      </c>
      <c r="H57">
        <v>637.79999999999995</v>
      </c>
    </row>
    <row r="58" spans="1:8" x14ac:dyDescent="0.25">
      <c r="A58" t="s">
        <v>5</v>
      </c>
      <c r="B58" t="s">
        <v>77</v>
      </c>
      <c r="C58">
        <v>12</v>
      </c>
      <c r="D58">
        <v>3</v>
      </c>
      <c r="E58">
        <f t="shared" si="1"/>
        <v>96.6</v>
      </c>
      <c r="F58">
        <v>0.96599600931160623</v>
      </c>
      <c r="G58">
        <v>481.12</v>
      </c>
      <c r="H58">
        <v>464.76</v>
      </c>
    </row>
    <row r="59" spans="1:8" x14ac:dyDescent="0.25">
      <c r="A59" t="s">
        <v>5</v>
      </c>
      <c r="B59" t="s">
        <v>77</v>
      </c>
      <c r="C59">
        <v>12</v>
      </c>
      <c r="D59">
        <v>4</v>
      </c>
      <c r="E59">
        <f t="shared" si="1"/>
        <v>96.51</v>
      </c>
      <c r="F59">
        <v>0.96513594843396655</v>
      </c>
      <c r="G59">
        <v>561.61</v>
      </c>
      <c r="H59">
        <v>542.03</v>
      </c>
    </row>
    <row r="60" spans="1:8" x14ac:dyDescent="0.25">
      <c r="A60" t="s">
        <v>5</v>
      </c>
      <c r="B60" t="s">
        <v>78</v>
      </c>
      <c r="C60">
        <v>12</v>
      </c>
      <c r="D60">
        <v>5</v>
      </c>
      <c r="E60">
        <f t="shared" si="1"/>
        <v>97.08</v>
      </c>
      <c r="F60">
        <v>0.9707826828748134</v>
      </c>
      <c r="G60">
        <v>468.9</v>
      </c>
      <c r="H60">
        <v>455.2</v>
      </c>
    </row>
    <row r="61" spans="1:8" x14ac:dyDescent="0.25">
      <c r="A61" t="s">
        <v>5</v>
      </c>
      <c r="B61" t="s">
        <v>78</v>
      </c>
      <c r="C61">
        <v>12</v>
      </c>
      <c r="D61">
        <v>6</v>
      </c>
      <c r="E61">
        <f t="shared" si="1"/>
        <v>97.73</v>
      </c>
      <c r="F61">
        <v>0.97733526430123108</v>
      </c>
      <c r="G61">
        <v>414.3</v>
      </c>
      <c r="H61">
        <v>404.91</v>
      </c>
    </row>
    <row r="63" spans="1:8" x14ac:dyDescent="0.25">
      <c r="A63" t="s">
        <v>68</v>
      </c>
      <c r="B63" t="s">
        <v>10</v>
      </c>
      <c r="C63" t="s">
        <v>12</v>
      </c>
      <c r="D63" t="s">
        <v>33</v>
      </c>
      <c r="F63" t="s">
        <v>75</v>
      </c>
      <c r="G63" t="s">
        <v>74</v>
      </c>
    </row>
    <row r="64" spans="1:8" x14ac:dyDescent="0.25">
      <c r="A64" t="s">
        <v>6</v>
      </c>
      <c r="B64" t="s">
        <v>79</v>
      </c>
      <c r="C64">
        <v>0</v>
      </c>
      <c r="D64">
        <v>1</v>
      </c>
      <c r="G64">
        <v>216.95</v>
      </c>
    </row>
    <row r="65" spans="1:8" x14ac:dyDescent="0.25">
      <c r="A65" t="s">
        <v>6</v>
      </c>
      <c r="B65" t="s">
        <v>79</v>
      </c>
      <c r="C65">
        <v>0</v>
      </c>
      <c r="D65">
        <v>2</v>
      </c>
      <c r="G65">
        <v>233.19</v>
      </c>
    </row>
    <row r="66" spans="1:8" x14ac:dyDescent="0.25">
      <c r="A66" t="s">
        <v>6</v>
      </c>
      <c r="B66" t="s">
        <v>80</v>
      </c>
      <c r="C66">
        <v>0</v>
      </c>
      <c r="D66">
        <v>3</v>
      </c>
      <c r="G66">
        <v>283.8</v>
      </c>
    </row>
    <row r="67" spans="1:8" x14ac:dyDescent="0.25">
      <c r="A67" t="s">
        <v>6</v>
      </c>
      <c r="B67" t="s">
        <v>80</v>
      </c>
      <c r="C67">
        <v>0</v>
      </c>
      <c r="D67">
        <v>4</v>
      </c>
      <c r="G67">
        <v>276.5</v>
      </c>
    </row>
    <row r="68" spans="1:8" x14ac:dyDescent="0.25">
      <c r="A68" t="s">
        <v>6</v>
      </c>
      <c r="B68" t="s">
        <v>81</v>
      </c>
      <c r="C68">
        <v>0</v>
      </c>
      <c r="D68">
        <v>5</v>
      </c>
      <c r="G68">
        <v>314.16000000000003</v>
      </c>
    </row>
    <row r="69" spans="1:8" x14ac:dyDescent="0.25">
      <c r="A69" t="s">
        <v>6</v>
      </c>
      <c r="B69" t="s">
        <v>81</v>
      </c>
      <c r="C69">
        <v>0</v>
      </c>
      <c r="D69">
        <v>6</v>
      </c>
      <c r="G69">
        <v>296.88</v>
      </c>
    </row>
    <row r="70" spans="1:8" x14ac:dyDescent="0.25">
      <c r="A70" t="s">
        <v>6</v>
      </c>
      <c r="B70" t="s">
        <v>79</v>
      </c>
      <c r="C70">
        <v>3</v>
      </c>
      <c r="D70">
        <v>1</v>
      </c>
      <c r="E70">
        <f t="shared" ref="E70:E93" si="2">ROUND((F70*100),2)</f>
        <v>99.74</v>
      </c>
      <c r="F70">
        <v>0.99743877780274082</v>
      </c>
      <c r="G70">
        <v>222.55</v>
      </c>
      <c r="H70">
        <v>221.98</v>
      </c>
    </row>
    <row r="71" spans="1:8" x14ac:dyDescent="0.25">
      <c r="A71" t="s">
        <v>6</v>
      </c>
      <c r="B71" t="s">
        <v>79</v>
      </c>
      <c r="C71">
        <v>3</v>
      </c>
      <c r="D71">
        <v>2</v>
      </c>
      <c r="E71">
        <f t="shared" si="2"/>
        <v>99.01</v>
      </c>
      <c r="F71">
        <v>0.99007455518455845</v>
      </c>
      <c r="G71">
        <v>218.63</v>
      </c>
      <c r="H71">
        <v>216.46</v>
      </c>
    </row>
    <row r="72" spans="1:8" x14ac:dyDescent="0.25">
      <c r="A72" t="s">
        <v>6</v>
      </c>
      <c r="B72" t="s">
        <v>80</v>
      </c>
      <c r="C72">
        <v>3</v>
      </c>
      <c r="D72">
        <v>3</v>
      </c>
      <c r="E72">
        <f t="shared" si="2"/>
        <v>99.89</v>
      </c>
      <c r="F72">
        <v>0.99892473118279568</v>
      </c>
      <c r="G72">
        <v>204.6</v>
      </c>
      <c r="H72">
        <v>204.38</v>
      </c>
    </row>
    <row r="73" spans="1:8" x14ac:dyDescent="0.25">
      <c r="A73" t="s">
        <v>6</v>
      </c>
      <c r="B73" t="s">
        <v>80</v>
      </c>
      <c r="C73">
        <v>3</v>
      </c>
      <c r="D73">
        <v>4</v>
      </c>
      <c r="E73">
        <f t="shared" si="2"/>
        <v>99.67</v>
      </c>
      <c r="F73">
        <v>0.99667858967807876</v>
      </c>
      <c r="G73">
        <v>195.7</v>
      </c>
      <c r="H73">
        <v>195.05</v>
      </c>
    </row>
    <row r="74" spans="1:8" x14ac:dyDescent="0.25">
      <c r="A74" t="s">
        <v>6</v>
      </c>
      <c r="B74" t="s">
        <v>81</v>
      </c>
      <c r="C74">
        <v>3</v>
      </c>
      <c r="D74">
        <v>5</v>
      </c>
      <c r="E74">
        <f t="shared" si="2"/>
        <v>99.36</v>
      </c>
      <c r="F74">
        <v>0.99357744272567072</v>
      </c>
      <c r="G74">
        <v>255.35</v>
      </c>
      <c r="H74">
        <v>253.71</v>
      </c>
    </row>
    <row r="75" spans="1:8" x14ac:dyDescent="0.25">
      <c r="A75" t="s">
        <v>6</v>
      </c>
      <c r="B75" t="s">
        <v>81</v>
      </c>
      <c r="C75">
        <v>3</v>
      </c>
      <c r="D75">
        <v>6</v>
      </c>
      <c r="E75">
        <f t="shared" si="2"/>
        <v>99.8</v>
      </c>
      <c r="F75">
        <v>0.9980040733197556</v>
      </c>
      <c r="G75">
        <v>245.5</v>
      </c>
      <c r="H75">
        <v>245.01</v>
      </c>
    </row>
    <row r="76" spans="1:8" x14ac:dyDescent="0.25">
      <c r="A76" t="s">
        <v>6</v>
      </c>
      <c r="B76" t="s">
        <v>79</v>
      </c>
      <c r="C76">
        <v>6</v>
      </c>
      <c r="D76">
        <v>1</v>
      </c>
      <c r="E76">
        <f t="shared" si="2"/>
        <v>97.61</v>
      </c>
      <c r="F76">
        <v>0.97612754710546501</v>
      </c>
      <c r="G76">
        <v>234.58</v>
      </c>
      <c r="H76">
        <v>228.98</v>
      </c>
    </row>
    <row r="77" spans="1:8" x14ac:dyDescent="0.25">
      <c r="A77" t="s">
        <v>6</v>
      </c>
      <c r="B77" t="s">
        <v>79</v>
      </c>
      <c r="C77">
        <v>6</v>
      </c>
      <c r="D77">
        <v>2</v>
      </c>
      <c r="E77">
        <f t="shared" si="2"/>
        <v>98.94</v>
      </c>
      <c r="F77">
        <v>0.98943796597208944</v>
      </c>
      <c r="G77">
        <v>209.24</v>
      </c>
      <c r="H77">
        <v>207.03</v>
      </c>
    </row>
    <row r="78" spans="1:8" x14ac:dyDescent="0.25">
      <c r="A78" t="s">
        <v>6</v>
      </c>
      <c r="B78" t="s">
        <v>80</v>
      </c>
      <c r="C78">
        <v>6</v>
      </c>
      <c r="D78">
        <v>3</v>
      </c>
      <c r="E78">
        <f t="shared" si="2"/>
        <v>97.92</v>
      </c>
      <c r="F78">
        <v>0.97918069584736267</v>
      </c>
      <c r="G78">
        <v>178.2</v>
      </c>
      <c r="H78">
        <v>174.49</v>
      </c>
    </row>
    <row r="79" spans="1:8" x14ac:dyDescent="0.25">
      <c r="A79" t="s">
        <v>6</v>
      </c>
      <c r="B79" t="s">
        <v>80</v>
      </c>
      <c r="C79">
        <v>6</v>
      </c>
      <c r="D79">
        <v>4</v>
      </c>
      <c r="E79">
        <f t="shared" si="2"/>
        <v>97.8</v>
      </c>
      <c r="F79">
        <v>0.97804971739011137</v>
      </c>
      <c r="G79">
        <v>182.23</v>
      </c>
      <c r="H79">
        <v>178.23</v>
      </c>
    </row>
    <row r="80" spans="1:8" x14ac:dyDescent="0.25">
      <c r="A80" t="s">
        <v>6</v>
      </c>
      <c r="B80" t="s">
        <v>81</v>
      </c>
      <c r="C80">
        <v>6</v>
      </c>
      <c r="D80">
        <v>5</v>
      </c>
      <c r="E80">
        <f t="shared" si="2"/>
        <v>98.28</v>
      </c>
      <c r="F80">
        <v>0.98279926946704321</v>
      </c>
      <c r="G80">
        <v>301.14999999999998</v>
      </c>
      <c r="H80">
        <v>295.97000000000003</v>
      </c>
    </row>
    <row r="81" spans="1:8" x14ac:dyDescent="0.25">
      <c r="A81" t="s">
        <v>6</v>
      </c>
      <c r="B81" t="s">
        <v>81</v>
      </c>
      <c r="C81">
        <v>6</v>
      </c>
      <c r="D81">
        <v>6</v>
      </c>
      <c r="E81">
        <f t="shared" si="2"/>
        <v>98.42</v>
      </c>
      <c r="F81">
        <v>0.98420237132848287</v>
      </c>
      <c r="G81">
        <v>296.88</v>
      </c>
      <c r="H81">
        <v>292.19</v>
      </c>
    </row>
    <row r="82" spans="1:8" x14ac:dyDescent="0.25">
      <c r="A82" t="s">
        <v>6</v>
      </c>
      <c r="B82" t="s">
        <v>79</v>
      </c>
      <c r="C82">
        <v>9</v>
      </c>
      <c r="D82">
        <v>1</v>
      </c>
      <c r="E82">
        <f t="shared" si="2"/>
        <v>98.16</v>
      </c>
      <c r="F82">
        <v>0.98156883723192145</v>
      </c>
      <c r="G82">
        <v>205.63</v>
      </c>
      <c r="H82">
        <v>201.84</v>
      </c>
    </row>
    <row r="83" spans="1:8" x14ac:dyDescent="0.25">
      <c r="A83" t="s">
        <v>6</v>
      </c>
      <c r="B83" t="s">
        <v>79</v>
      </c>
      <c r="C83">
        <v>9</v>
      </c>
      <c r="D83">
        <v>2</v>
      </c>
      <c r="E83">
        <f t="shared" si="2"/>
        <v>98.22</v>
      </c>
      <c r="F83">
        <v>0.98223440615209334</v>
      </c>
      <c r="G83">
        <v>280.88</v>
      </c>
      <c r="H83">
        <v>275.89</v>
      </c>
    </row>
    <row r="84" spans="1:8" x14ac:dyDescent="0.25">
      <c r="A84" t="s">
        <v>6</v>
      </c>
      <c r="B84" t="s">
        <v>80</v>
      </c>
      <c r="C84">
        <v>9</v>
      </c>
      <c r="D84">
        <v>3</v>
      </c>
      <c r="E84">
        <f t="shared" si="2"/>
        <v>97.39</v>
      </c>
      <c r="F84">
        <v>0.97392061850057177</v>
      </c>
      <c r="G84">
        <v>183.67</v>
      </c>
      <c r="H84">
        <v>178.88</v>
      </c>
    </row>
    <row r="85" spans="1:8" x14ac:dyDescent="0.25">
      <c r="A85" t="s">
        <v>6</v>
      </c>
      <c r="B85" t="s">
        <v>80</v>
      </c>
      <c r="C85">
        <v>9</v>
      </c>
      <c r="D85">
        <v>4</v>
      </c>
      <c r="E85">
        <f t="shared" si="2"/>
        <v>97.5</v>
      </c>
      <c r="F85">
        <v>0.97495258284056685</v>
      </c>
      <c r="G85">
        <v>179.26</v>
      </c>
      <c r="H85">
        <v>174.77</v>
      </c>
    </row>
    <row r="86" spans="1:8" x14ac:dyDescent="0.25">
      <c r="A86" t="s">
        <v>6</v>
      </c>
      <c r="B86" t="s">
        <v>81</v>
      </c>
      <c r="C86">
        <v>9</v>
      </c>
      <c r="D86">
        <v>5</v>
      </c>
      <c r="E86">
        <f t="shared" si="2"/>
        <v>98.37</v>
      </c>
      <c r="F86">
        <v>0.98373623376180563</v>
      </c>
      <c r="G86">
        <v>293.29000000000002</v>
      </c>
      <c r="H86">
        <v>288.52</v>
      </c>
    </row>
    <row r="87" spans="1:8" x14ac:dyDescent="0.25">
      <c r="A87" t="s">
        <v>6</v>
      </c>
      <c r="B87" t="s">
        <v>81</v>
      </c>
      <c r="C87">
        <v>9</v>
      </c>
      <c r="D87">
        <v>6</v>
      </c>
      <c r="E87">
        <f t="shared" si="2"/>
        <v>97.72</v>
      </c>
      <c r="F87">
        <v>0.97718023255813968</v>
      </c>
      <c r="G87">
        <v>275.2</v>
      </c>
      <c r="H87">
        <v>268.92</v>
      </c>
    </row>
    <row r="88" spans="1:8" x14ac:dyDescent="0.25">
      <c r="A88" t="s">
        <v>6</v>
      </c>
      <c r="B88" t="s">
        <v>79</v>
      </c>
      <c r="C88">
        <v>12</v>
      </c>
      <c r="D88">
        <v>1</v>
      </c>
      <c r="E88">
        <f t="shared" si="2"/>
        <v>97.65</v>
      </c>
      <c r="F88">
        <v>0.97646065146340555</v>
      </c>
      <c r="G88">
        <v>272.31</v>
      </c>
      <c r="H88">
        <v>265.89999999999998</v>
      </c>
    </row>
    <row r="89" spans="1:8" x14ac:dyDescent="0.25">
      <c r="A89" t="s">
        <v>6</v>
      </c>
      <c r="B89" t="s">
        <v>79</v>
      </c>
      <c r="C89">
        <v>12</v>
      </c>
      <c r="D89">
        <v>2</v>
      </c>
      <c r="E89">
        <f t="shared" si="2"/>
        <v>97.11</v>
      </c>
      <c r="F89">
        <v>0.97114591920857385</v>
      </c>
      <c r="G89">
        <v>266.86</v>
      </c>
      <c r="H89">
        <v>259.16000000000003</v>
      </c>
    </row>
    <row r="90" spans="1:8" x14ac:dyDescent="0.25">
      <c r="A90" t="s">
        <v>6</v>
      </c>
      <c r="B90" t="s">
        <v>80</v>
      </c>
      <c r="C90">
        <v>12</v>
      </c>
      <c r="D90">
        <v>3</v>
      </c>
      <c r="E90">
        <f t="shared" si="2"/>
        <v>96.97</v>
      </c>
      <c r="F90">
        <v>0.96965528084587871</v>
      </c>
      <c r="G90">
        <v>254.41</v>
      </c>
      <c r="H90">
        <v>246.69</v>
      </c>
    </row>
    <row r="91" spans="1:8" x14ac:dyDescent="0.25">
      <c r="A91" t="s">
        <v>6</v>
      </c>
      <c r="B91" t="s">
        <v>80</v>
      </c>
      <c r="C91">
        <v>12</v>
      </c>
      <c r="D91">
        <v>4</v>
      </c>
      <c r="E91">
        <f t="shared" si="2"/>
        <v>97.78</v>
      </c>
      <c r="F91">
        <v>0.97782333988869818</v>
      </c>
      <c r="G91">
        <v>238.99</v>
      </c>
      <c r="H91">
        <v>233.69</v>
      </c>
    </row>
    <row r="92" spans="1:8" x14ac:dyDescent="0.25">
      <c r="A92" t="s">
        <v>6</v>
      </c>
      <c r="B92" t="s">
        <v>81</v>
      </c>
      <c r="C92">
        <v>12</v>
      </c>
      <c r="D92">
        <v>5</v>
      </c>
      <c r="E92">
        <f t="shared" si="2"/>
        <v>97.86</v>
      </c>
      <c r="F92">
        <v>0.97859033879445967</v>
      </c>
      <c r="G92">
        <v>260.63</v>
      </c>
      <c r="H92">
        <v>255.05</v>
      </c>
    </row>
    <row r="93" spans="1:8" x14ac:dyDescent="0.25">
      <c r="A93" t="s">
        <v>6</v>
      </c>
      <c r="B93" t="s">
        <v>81</v>
      </c>
      <c r="C93">
        <v>12</v>
      </c>
      <c r="D93">
        <v>6</v>
      </c>
      <c r="E93">
        <f t="shared" si="2"/>
        <v>96.51</v>
      </c>
      <c r="F93">
        <v>0.9650784499444055</v>
      </c>
      <c r="G93">
        <v>242.83</v>
      </c>
      <c r="H93">
        <v>234.35</v>
      </c>
    </row>
    <row r="94" spans="1:8" x14ac:dyDescent="0.25">
      <c r="A94" t="s">
        <v>5</v>
      </c>
      <c r="B94" t="s">
        <v>79</v>
      </c>
      <c r="C94">
        <v>0</v>
      </c>
      <c r="D94">
        <v>1</v>
      </c>
      <c r="G94">
        <v>289.05</v>
      </c>
    </row>
    <row r="95" spans="1:8" x14ac:dyDescent="0.25">
      <c r="A95" t="s">
        <v>5</v>
      </c>
      <c r="B95" t="s">
        <v>79</v>
      </c>
      <c r="C95">
        <v>0</v>
      </c>
      <c r="D95">
        <v>2</v>
      </c>
      <c r="G95">
        <v>272.87</v>
      </c>
    </row>
    <row r="96" spans="1:8" x14ac:dyDescent="0.25">
      <c r="A96" t="s">
        <v>5</v>
      </c>
      <c r="B96" t="s">
        <v>80</v>
      </c>
      <c r="C96">
        <v>0</v>
      </c>
      <c r="D96">
        <v>3</v>
      </c>
      <c r="G96">
        <v>299.68</v>
      </c>
    </row>
    <row r="97" spans="1:8" x14ac:dyDescent="0.25">
      <c r="A97" t="s">
        <v>5</v>
      </c>
      <c r="B97" t="s">
        <v>80</v>
      </c>
      <c r="C97">
        <v>0</v>
      </c>
      <c r="D97">
        <v>4</v>
      </c>
      <c r="G97">
        <v>233.18</v>
      </c>
    </row>
    <row r="98" spans="1:8" x14ac:dyDescent="0.25">
      <c r="A98" t="s">
        <v>5</v>
      </c>
      <c r="B98" t="s">
        <v>81</v>
      </c>
      <c r="C98">
        <v>0</v>
      </c>
      <c r="D98">
        <v>5</v>
      </c>
      <c r="G98">
        <v>226.47</v>
      </c>
    </row>
    <row r="99" spans="1:8" x14ac:dyDescent="0.25">
      <c r="A99" t="s">
        <v>5</v>
      </c>
      <c r="B99" t="s">
        <v>81</v>
      </c>
      <c r="C99">
        <v>0</v>
      </c>
      <c r="D99">
        <v>6</v>
      </c>
      <c r="G99">
        <v>232.8</v>
      </c>
    </row>
    <row r="100" spans="1:8" x14ac:dyDescent="0.25">
      <c r="A100" t="s">
        <v>5</v>
      </c>
      <c r="B100" t="s">
        <v>79</v>
      </c>
      <c r="C100">
        <v>3</v>
      </c>
      <c r="D100">
        <v>1</v>
      </c>
      <c r="E100">
        <f t="shared" ref="E100:E123" si="3">ROUND((F100*100),2)</f>
        <v>99.83</v>
      </c>
      <c r="F100">
        <v>0.99830101569713769</v>
      </c>
      <c r="G100">
        <v>270.75</v>
      </c>
      <c r="H100">
        <v>270.29000000000002</v>
      </c>
    </row>
    <row r="101" spans="1:8" x14ac:dyDescent="0.25">
      <c r="A101" t="s">
        <v>5</v>
      </c>
      <c r="B101" t="s">
        <v>79</v>
      </c>
      <c r="C101">
        <v>3</v>
      </c>
      <c r="D101">
        <v>2</v>
      </c>
      <c r="E101">
        <f t="shared" si="3"/>
        <v>99.05</v>
      </c>
      <c r="F101">
        <v>0.99047547622618859</v>
      </c>
      <c r="G101">
        <v>266.68</v>
      </c>
      <c r="H101">
        <v>264.14</v>
      </c>
    </row>
    <row r="102" spans="1:8" x14ac:dyDescent="0.25">
      <c r="A102" t="s">
        <v>5</v>
      </c>
      <c r="B102" t="s">
        <v>80</v>
      </c>
      <c r="C102">
        <v>3</v>
      </c>
      <c r="D102">
        <v>3</v>
      </c>
      <c r="E102">
        <f t="shared" si="3"/>
        <v>99.97</v>
      </c>
      <c r="F102">
        <v>0.99973289579120084</v>
      </c>
      <c r="G102">
        <v>262.07</v>
      </c>
      <c r="H102">
        <v>262</v>
      </c>
    </row>
    <row r="103" spans="1:8" x14ac:dyDescent="0.25">
      <c r="A103" t="s">
        <v>5</v>
      </c>
      <c r="B103" t="s">
        <v>80</v>
      </c>
      <c r="C103">
        <v>3</v>
      </c>
      <c r="D103">
        <v>4</v>
      </c>
      <c r="E103">
        <f t="shared" si="3"/>
        <v>99.03</v>
      </c>
      <c r="F103">
        <v>0.99027540360873689</v>
      </c>
      <c r="G103">
        <v>263.25</v>
      </c>
      <c r="H103">
        <v>260.69</v>
      </c>
    </row>
    <row r="104" spans="1:8" x14ac:dyDescent="0.25">
      <c r="A104" t="s">
        <v>5</v>
      </c>
      <c r="B104" t="s">
        <v>81</v>
      </c>
      <c r="C104">
        <v>3</v>
      </c>
      <c r="D104">
        <v>5</v>
      </c>
      <c r="E104">
        <f t="shared" si="3"/>
        <v>98.65</v>
      </c>
      <c r="F104">
        <v>0.98649504114792153</v>
      </c>
      <c r="G104">
        <v>236.95</v>
      </c>
      <c r="H104">
        <v>233.75</v>
      </c>
    </row>
    <row r="105" spans="1:8" x14ac:dyDescent="0.25">
      <c r="A105" t="s">
        <v>5</v>
      </c>
      <c r="B105" t="s">
        <v>81</v>
      </c>
      <c r="C105">
        <v>3</v>
      </c>
      <c r="D105">
        <v>6</v>
      </c>
      <c r="E105">
        <f t="shared" si="3"/>
        <v>99.89</v>
      </c>
      <c r="F105">
        <v>0.99894621809382544</v>
      </c>
      <c r="G105">
        <v>256.22000000000003</v>
      </c>
      <c r="H105">
        <v>255.95</v>
      </c>
    </row>
    <row r="106" spans="1:8" x14ac:dyDescent="0.25">
      <c r="A106" t="s">
        <v>5</v>
      </c>
      <c r="B106" t="s">
        <v>79</v>
      </c>
      <c r="C106">
        <v>6</v>
      </c>
      <c r="D106">
        <v>1</v>
      </c>
      <c r="E106">
        <f t="shared" si="3"/>
        <v>98.67</v>
      </c>
      <c r="F106">
        <v>0.98669124423963128</v>
      </c>
      <c r="G106">
        <v>271.25</v>
      </c>
      <c r="H106">
        <v>267.64</v>
      </c>
    </row>
    <row r="107" spans="1:8" x14ac:dyDescent="0.25">
      <c r="A107" t="s">
        <v>5</v>
      </c>
      <c r="B107" t="s">
        <v>79</v>
      </c>
      <c r="C107">
        <v>6</v>
      </c>
      <c r="D107">
        <v>2</v>
      </c>
      <c r="E107">
        <f t="shared" si="3"/>
        <v>98.48</v>
      </c>
      <c r="F107">
        <v>0.9847612467372947</v>
      </c>
      <c r="G107">
        <v>260.52</v>
      </c>
      <c r="H107">
        <v>256.55</v>
      </c>
    </row>
    <row r="108" spans="1:8" x14ac:dyDescent="0.25">
      <c r="A108" t="s">
        <v>5</v>
      </c>
      <c r="B108" t="s">
        <v>80</v>
      </c>
      <c r="C108">
        <v>6</v>
      </c>
      <c r="D108">
        <v>3</v>
      </c>
      <c r="E108">
        <f t="shared" si="3"/>
        <v>97.36</v>
      </c>
      <c r="F108">
        <v>0.97357588113067006</v>
      </c>
      <c r="G108">
        <v>255.07</v>
      </c>
      <c r="H108">
        <v>248.33</v>
      </c>
    </row>
    <row r="109" spans="1:8" x14ac:dyDescent="0.25">
      <c r="A109" t="s">
        <v>5</v>
      </c>
      <c r="B109" t="s">
        <v>80</v>
      </c>
      <c r="C109">
        <v>6</v>
      </c>
      <c r="D109">
        <v>4</v>
      </c>
      <c r="E109">
        <f t="shared" si="3"/>
        <v>98.8</v>
      </c>
      <c r="F109">
        <v>0.98802833166525539</v>
      </c>
      <c r="G109">
        <v>259.77999999999997</v>
      </c>
      <c r="H109">
        <v>256.67</v>
      </c>
    </row>
    <row r="110" spans="1:8" x14ac:dyDescent="0.25">
      <c r="A110" t="s">
        <v>5</v>
      </c>
      <c r="B110" t="s">
        <v>81</v>
      </c>
      <c r="C110">
        <v>6</v>
      </c>
      <c r="D110">
        <v>5</v>
      </c>
      <c r="E110">
        <f t="shared" si="3"/>
        <v>98.5</v>
      </c>
      <c r="F110">
        <v>0.98502235469448596</v>
      </c>
      <c r="G110">
        <v>268.39999999999998</v>
      </c>
      <c r="H110">
        <v>264.38</v>
      </c>
    </row>
    <row r="111" spans="1:8" x14ac:dyDescent="0.25">
      <c r="A111" t="s">
        <v>5</v>
      </c>
      <c r="B111" t="s">
        <v>81</v>
      </c>
      <c r="C111">
        <v>6</v>
      </c>
      <c r="D111">
        <v>6</v>
      </c>
      <c r="E111">
        <f t="shared" si="3"/>
        <v>98.69</v>
      </c>
      <c r="F111">
        <v>0.98692423027302212</v>
      </c>
      <c r="G111">
        <v>286.79000000000002</v>
      </c>
      <c r="H111">
        <v>283.04000000000002</v>
      </c>
    </row>
    <row r="112" spans="1:8" x14ac:dyDescent="0.25">
      <c r="A112" t="s">
        <v>5</v>
      </c>
      <c r="B112" t="s">
        <v>79</v>
      </c>
      <c r="C112">
        <v>9</v>
      </c>
      <c r="D112">
        <v>1</v>
      </c>
      <c r="E112">
        <f t="shared" si="3"/>
        <v>97.58</v>
      </c>
      <c r="F112">
        <v>0.97584401516519226</v>
      </c>
      <c r="G112">
        <v>276.95</v>
      </c>
      <c r="H112">
        <v>270.26</v>
      </c>
    </row>
    <row r="113" spans="1:8" x14ac:dyDescent="0.25">
      <c r="A113" t="s">
        <v>5</v>
      </c>
      <c r="B113" t="s">
        <v>79</v>
      </c>
      <c r="C113">
        <v>9</v>
      </c>
      <c r="D113">
        <v>2</v>
      </c>
      <c r="E113">
        <f t="shared" si="3"/>
        <v>97.68</v>
      </c>
      <c r="F113">
        <v>0.97683944567797243</v>
      </c>
      <c r="G113">
        <v>261.22000000000003</v>
      </c>
      <c r="H113">
        <v>255.17</v>
      </c>
    </row>
    <row r="114" spans="1:8" x14ac:dyDescent="0.25">
      <c r="A114" t="s">
        <v>5</v>
      </c>
      <c r="B114" t="s">
        <v>80</v>
      </c>
      <c r="C114">
        <v>9</v>
      </c>
      <c r="D114">
        <v>3</v>
      </c>
      <c r="E114">
        <f t="shared" si="3"/>
        <v>97.76</v>
      </c>
      <c r="F114">
        <v>0.97756260693731512</v>
      </c>
      <c r="G114">
        <v>257.16000000000003</v>
      </c>
      <c r="H114">
        <v>251.39</v>
      </c>
    </row>
    <row r="115" spans="1:8" x14ac:dyDescent="0.25">
      <c r="A115" t="s">
        <v>5</v>
      </c>
      <c r="B115" t="s">
        <v>80</v>
      </c>
      <c r="C115">
        <v>9</v>
      </c>
      <c r="D115">
        <v>4</v>
      </c>
      <c r="E115">
        <f t="shared" si="3"/>
        <v>98.36</v>
      </c>
      <c r="F115">
        <v>0.9835905830994699</v>
      </c>
      <c r="G115">
        <v>256.56</v>
      </c>
      <c r="H115">
        <v>252.35</v>
      </c>
    </row>
    <row r="116" spans="1:8" x14ac:dyDescent="0.25">
      <c r="A116" t="s">
        <v>5</v>
      </c>
      <c r="B116" t="s">
        <v>81</v>
      </c>
      <c r="C116">
        <v>9</v>
      </c>
      <c r="D116">
        <v>5</v>
      </c>
      <c r="E116">
        <f t="shared" si="3"/>
        <v>97.38</v>
      </c>
      <c r="F116">
        <v>0.97379839786381839</v>
      </c>
      <c r="G116">
        <v>299.60000000000002</v>
      </c>
      <c r="H116">
        <v>291.75</v>
      </c>
    </row>
    <row r="117" spans="1:8" x14ac:dyDescent="0.25">
      <c r="A117" t="s">
        <v>5</v>
      </c>
      <c r="B117" t="s">
        <v>81</v>
      </c>
      <c r="C117">
        <v>9</v>
      </c>
      <c r="D117">
        <v>6</v>
      </c>
      <c r="E117">
        <f t="shared" si="3"/>
        <v>98.6</v>
      </c>
      <c r="F117">
        <v>0.98598151312042748</v>
      </c>
      <c r="G117">
        <v>228.27</v>
      </c>
      <c r="H117">
        <v>225.07</v>
      </c>
    </row>
    <row r="118" spans="1:8" x14ac:dyDescent="0.25">
      <c r="A118" t="s">
        <v>5</v>
      </c>
      <c r="B118" t="s">
        <v>79</v>
      </c>
      <c r="C118">
        <v>12</v>
      </c>
      <c r="D118">
        <v>1</v>
      </c>
      <c r="E118">
        <f t="shared" si="3"/>
        <v>97.6</v>
      </c>
      <c r="F118">
        <v>0.97597886997180272</v>
      </c>
      <c r="G118">
        <v>280.17</v>
      </c>
      <c r="H118">
        <v>273.44</v>
      </c>
    </row>
    <row r="119" spans="1:8" x14ac:dyDescent="0.25">
      <c r="A119" t="s">
        <v>5</v>
      </c>
      <c r="B119" t="s">
        <v>79</v>
      </c>
      <c r="C119">
        <v>12</v>
      </c>
      <c r="D119">
        <v>2</v>
      </c>
      <c r="E119">
        <f t="shared" si="3"/>
        <v>96.33</v>
      </c>
      <c r="F119">
        <v>0.96332235689763901</v>
      </c>
      <c r="G119">
        <v>285.45999999999998</v>
      </c>
      <c r="H119">
        <v>274.99</v>
      </c>
    </row>
    <row r="120" spans="1:8" x14ac:dyDescent="0.25">
      <c r="A120" t="s">
        <v>5</v>
      </c>
      <c r="B120" t="s">
        <v>80</v>
      </c>
      <c r="C120">
        <v>12</v>
      </c>
      <c r="D120">
        <v>3</v>
      </c>
      <c r="E120">
        <f t="shared" si="3"/>
        <v>96.81</v>
      </c>
      <c r="F120">
        <v>0.96805800509504214</v>
      </c>
      <c r="G120">
        <v>255.15</v>
      </c>
      <c r="H120">
        <v>247</v>
      </c>
    </row>
    <row r="121" spans="1:8" x14ac:dyDescent="0.25">
      <c r="A121" t="s">
        <v>5</v>
      </c>
      <c r="B121" t="s">
        <v>80</v>
      </c>
      <c r="C121">
        <v>12</v>
      </c>
      <c r="D121">
        <v>4</v>
      </c>
      <c r="E121">
        <f t="shared" si="3"/>
        <v>97.76</v>
      </c>
      <c r="F121">
        <v>0.97763912571694311</v>
      </c>
      <c r="G121">
        <v>258.04000000000002</v>
      </c>
      <c r="H121">
        <v>252.27</v>
      </c>
    </row>
    <row r="122" spans="1:8" x14ac:dyDescent="0.25">
      <c r="A122" t="s">
        <v>5</v>
      </c>
      <c r="B122" t="s">
        <v>81</v>
      </c>
      <c r="C122">
        <v>12</v>
      </c>
      <c r="D122">
        <v>5</v>
      </c>
      <c r="E122">
        <f t="shared" si="3"/>
        <v>97.48</v>
      </c>
      <c r="F122">
        <v>0.97484358706986451</v>
      </c>
      <c r="G122">
        <v>230.16</v>
      </c>
      <c r="H122">
        <v>224.37</v>
      </c>
    </row>
    <row r="123" spans="1:8" x14ac:dyDescent="0.25">
      <c r="A123" t="s">
        <v>5</v>
      </c>
      <c r="B123" t="s">
        <v>81</v>
      </c>
      <c r="C123">
        <v>12</v>
      </c>
      <c r="D123">
        <v>6</v>
      </c>
      <c r="E123">
        <f t="shared" si="3"/>
        <v>97.69</v>
      </c>
      <c r="F123">
        <v>0.97693497122240358</v>
      </c>
      <c r="G123">
        <v>232.82</v>
      </c>
      <c r="H123">
        <v>227.45</v>
      </c>
    </row>
  </sheetData>
  <autoFilter ref="A63:H63" xr:uid="{03FC4188-BA55-4B3C-B54D-85EB8D78F209}">
    <sortState xmlns:xlrd2="http://schemas.microsoft.com/office/spreadsheetml/2017/richdata2" ref="A64:H123">
      <sortCondition ref="A6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91AF-0BE9-4444-A9F5-1D16FFE4DC9F}">
  <dimension ref="A1:J457"/>
  <sheetViews>
    <sheetView workbookViewId="0">
      <pane ySplit="1" topLeftCell="A2" activePane="bottomLeft" state="frozen"/>
      <selection pane="bottomLeft" activeCell="A21" sqref="A21:XFD2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8</v>
      </c>
      <c r="I1" t="s">
        <v>9</v>
      </c>
      <c r="J1" t="s">
        <v>19</v>
      </c>
    </row>
    <row r="2" spans="1:10" x14ac:dyDescent="0.25">
      <c r="A2">
        <v>50.36</v>
      </c>
      <c r="B2">
        <v>22.28</v>
      </c>
      <c r="C2">
        <v>10.92</v>
      </c>
      <c r="D2" t="s">
        <v>7</v>
      </c>
      <c r="E2" t="s">
        <v>6</v>
      </c>
      <c r="F2">
        <v>0</v>
      </c>
      <c r="G2" t="s">
        <v>3</v>
      </c>
      <c r="H2">
        <v>1</v>
      </c>
      <c r="J2" t="s">
        <v>20</v>
      </c>
    </row>
    <row r="3" spans="1:10" x14ac:dyDescent="0.25">
      <c r="A3">
        <v>50.83</v>
      </c>
      <c r="B3">
        <v>21.21</v>
      </c>
      <c r="C3">
        <v>10.57</v>
      </c>
      <c r="D3" t="s">
        <v>7</v>
      </c>
      <c r="E3" t="s">
        <v>6</v>
      </c>
      <c r="F3">
        <v>0</v>
      </c>
      <c r="G3" t="s">
        <v>3</v>
      </c>
      <c r="H3">
        <v>1</v>
      </c>
      <c r="J3" t="s">
        <v>20</v>
      </c>
    </row>
    <row r="4" spans="1:10" x14ac:dyDescent="0.25">
      <c r="A4">
        <v>50.25</v>
      </c>
      <c r="B4">
        <v>20.77</v>
      </c>
      <c r="C4">
        <v>10.65</v>
      </c>
      <c r="D4" t="s">
        <v>7</v>
      </c>
      <c r="E4" t="s">
        <v>6</v>
      </c>
      <c r="F4">
        <v>0</v>
      </c>
      <c r="G4" t="s">
        <v>3</v>
      </c>
      <c r="H4">
        <v>1</v>
      </c>
      <c r="J4" t="s">
        <v>21</v>
      </c>
    </row>
    <row r="5" spans="1:10" x14ac:dyDescent="0.25">
      <c r="A5">
        <v>51.35</v>
      </c>
      <c r="B5">
        <v>23.14</v>
      </c>
      <c r="C5">
        <v>12.46</v>
      </c>
      <c r="D5" t="s">
        <v>7</v>
      </c>
      <c r="E5" t="s">
        <v>6</v>
      </c>
      <c r="F5">
        <v>0</v>
      </c>
      <c r="G5" t="s">
        <v>3</v>
      </c>
      <c r="H5">
        <v>1</v>
      </c>
      <c r="J5" t="s">
        <v>21</v>
      </c>
    </row>
    <row r="6" spans="1:10" x14ac:dyDescent="0.25">
      <c r="A6">
        <v>52.05</v>
      </c>
      <c r="B6">
        <v>19.41</v>
      </c>
      <c r="C6">
        <v>9.94</v>
      </c>
      <c r="D6" t="s">
        <v>7</v>
      </c>
      <c r="E6" t="s">
        <v>6</v>
      </c>
      <c r="F6">
        <v>0</v>
      </c>
      <c r="G6" t="s">
        <v>3</v>
      </c>
      <c r="H6">
        <v>1</v>
      </c>
      <c r="J6" t="s">
        <v>22</v>
      </c>
    </row>
    <row r="7" spans="1:10" x14ac:dyDescent="0.25">
      <c r="A7">
        <v>53.5</v>
      </c>
      <c r="B7">
        <v>14.1</v>
      </c>
      <c r="C7">
        <v>7.82</v>
      </c>
      <c r="D7" t="s">
        <v>7</v>
      </c>
      <c r="E7" t="s">
        <v>6</v>
      </c>
      <c r="F7">
        <v>0</v>
      </c>
      <c r="G7" t="s">
        <v>3</v>
      </c>
      <c r="H7">
        <v>1</v>
      </c>
      <c r="J7" t="s">
        <v>22</v>
      </c>
    </row>
    <row r="8" spans="1:10" x14ac:dyDescent="0.25">
      <c r="A8">
        <v>48.61</v>
      </c>
      <c r="B8">
        <v>16.440000000000001</v>
      </c>
      <c r="C8">
        <v>8.2799999999999994</v>
      </c>
      <c r="D8" t="s">
        <v>7</v>
      </c>
      <c r="E8" t="s">
        <v>6</v>
      </c>
      <c r="F8">
        <v>0</v>
      </c>
      <c r="G8" t="s">
        <v>3</v>
      </c>
      <c r="H8">
        <v>1</v>
      </c>
      <c r="J8" t="s">
        <v>24</v>
      </c>
    </row>
    <row r="9" spans="1:10" x14ac:dyDescent="0.25">
      <c r="A9">
        <v>50.29</v>
      </c>
      <c r="B9">
        <v>14.23</v>
      </c>
      <c r="C9">
        <v>7.02</v>
      </c>
      <c r="D9" t="s">
        <v>7</v>
      </c>
      <c r="E9" t="s">
        <v>6</v>
      </c>
      <c r="F9">
        <v>0</v>
      </c>
      <c r="G9" t="s">
        <v>3</v>
      </c>
      <c r="H9">
        <v>1</v>
      </c>
      <c r="J9" t="s">
        <v>24</v>
      </c>
    </row>
    <row r="10" spans="1:10" x14ac:dyDescent="0.25">
      <c r="A10">
        <v>52.98</v>
      </c>
      <c r="B10">
        <v>16.07</v>
      </c>
      <c r="C10">
        <v>8.9600000000000009</v>
      </c>
      <c r="D10" t="s">
        <v>7</v>
      </c>
      <c r="E10" t="s">
        <v>6</v>
      </c>
      <c r="F10">
        <v>0</v>
      </c>
      <c r="G10" t="s">
        <v>3</v>
      </c>
      <c r="H10">
        <v>1</v>
      </c>
      <c r="J10" t="s">
        <v>23</v>
      </c>
    </row>
    <row r="11" spans="1:10" x14ac:dyDescent="0.25">
      <c r="A11">
        <v>51.85</v>
      </c>
      <c r="B11">
        <v>12.64</v>
      </c>
      <c r="C11">
        <v>5.43</v>
      </c>
      <c r="D11" t="s">
        <v>7</v>
      </c>
      <c r="E11" t="s">
        <v>6</v>
      </c>
      <c r="F11">
        <v>0</v>
      </c>
      <c r="G11" t="s">
        <v>3</v>
      </c>
      <c r="H11">
        <v>1</v>
      </c>
      <c r="J11" t="s">
        <v>23</v>
      </c>
    </row>
    <row r="12" spans="1:10" x14ac:dyDescent="0.25">
      <c r="A12">
        <v>52.27</v>
      </c>
      <c r="B12">
        <v>17.38</v>
      </c>
      <c r="C12">
        <v>7.98</v>
      </c>
      <c r="D12" t="s">
        <v>7</v>
      </c>
      <c r="E12" t="s">
        <v>6</v>
      </c>
      <c r="F12">
        <v>0</v>
      </c>
      <c r="G12" t="s">
        <v>3</v>
      </c>
      <c r="H12">
        <v>2</v>
      </c>
      <c r="J12" t="s">
        <v>20</v>
      </c>
    </row>
    <row r="13" spans="1:10" x14ac:dyDescent="0.25">
      <c r="A13">
        <v>54.59</v>
      </c>
      <c r="B13">
        <v>20.27</v>
      </c>
      <c r="C13">
        <v>11.12</v>
      </c>
      <c r="D13" t="s">
        <v>7</v>
      </c>
      <c r="E13" t="s">
        <v>6</v>
      </c>
      <c r="F13">
        <v>0</v>
      </c>
      <c r="G13" t="s">
        <v>3</v>
      </c>
      <c r="H13">
        <v>2</v>
      </c>
      <c r="J13" t="s">
        <v>20</v>
      </c>
    </row>
    <row r="14" spans="1:10" x14ac:dyDescent="0.25">
      <c r="A14">
        <v>53.22</v>
      </c>
      <c r="B14">
        <v>21.16</v>
      </c>
      <c r="C14">
        <v>11.65</v>
      </c>
      <c r="D14" t="s">
        <v>7</v>
      </c>
      <c r="E14" t="s">
        <v>6</v>
      </c>
      <c r="F14">
        <v>0</v>
      </c>
      <c r="G14" t="s">
        <v>3</v>
      </c>
      <c r="H14">
        <v>2</v>
      </c>
      <c r="J14" t="s">
        <v>21</v>
      </c>
    </row>
    <row r="15" spans="1:10" x14ac:dyDescent="0.25">
      <c r="A15">
        <v>54.96</v>
      </c>
      <c r="B15">
        <v>17.97</v>
      </c>
      <c r="C15">
        <v>8.4700000000000006</v>
      </c>
      <c r="D15" t="s">
        <v>7</v>
      </c>
      <c r="E15" t="s">
        <v>6</v>
      </c>
      <c r="F15">
        <v>0</v>
      </c>
      <c r="G15" t="s">
        <v>3</v>
      </c>
      <c r="H15">
        <v>2</v>
      </c>
      <c r="J15" t="s">
        <v>21</v>
      </c>
    </row>
    <row r="16" spans="1:10" x14ac:dyDescent="0.25">
      <c r="A16">
        <v>53.34</v>
      </c>
      <c r="B16">
        <v>19.29</v>
      </c>
      <c r="C16">
        <v>9.24</v>
      </c>
      <c r="D16" t="s">
        <v>7</v>
      </c>
      <c r="E16" t="s">
        <v>6</v>
      </c>
      <c r="F16">
        <v>0</v>
      </c>
      <c r="G16" t="s">
        <v>3</v>
      </c>
      <c r="H16">
        <v>2</v>
      </c>
      <c r="J16" t="s">
        <v>22</v>
      </c>
    </row>
    <row r="17" spans="1:10" x14ac:dyDescent="0.25">
      <c r="A17">
        <v>57.87</v>
      </c>
      <c r="B17">
        <v>14.36</v>
      </c>
      <c r="C17">
        <v>8.35</v>
      </c>
      <c r="D17" t="s">
        <v>7</v>
      </c>
      <c r="E17" t="s">
        <v>6</v>
      </c>
      <c r="F17">
        <v>0</v>
      </c>
      <c r="G17" t="s">
        <v>3</v>
      </c>
      <c r="H17">
        <v>2</v>
      </c>
      <c r="J17" t="s">
        <v>22</v>
      </c>
    </row>
    <row r="18" spans="1:10" x14ac:dyDescent="0.25">
      <c r="A18">
        <v>48.41</v>
      </c>
      <c r="B18">
        <v>14.38</v>
      </c>
      <c r="C18">
        <v>7.07</v>
      </c>
      <c r="D18" t="s">
        <v>7</v>
      </c>
      <c r="E18" t="s">
        <v>6</v>
      </c>
      <c r="F18">
        <v>0</v>
      </c>
      <c r="G18" t="s">
        <v>3</v>
      </c>
      <c r="H18">
        <v>2</v>
      </c>
      <c r="J18" t="s">
        <v>24</v>
      </c>
    </row>
    <row r="19" spans="1:10" x14ac:dyDescent="0.25">
      <c r="A19">
        <v>56.36</v>
      </c>
      <c r="B19">
        <v>16.39</v>
      </c>
      <c r="C19">
        <v>8.93</v>
      </c>
      <c r="D19" t="s">
        <v>7</v>
      </c>
      <c r="E19" t="s">
        <v>6</v>
      </c>
      <c r="F19">
        <v>0</v>
      </c>
      <c r="G19" t="s">
        <v>3</v>
      </c>
      <c r="H19">
        <v>2</v>
      </c>
      <c r="J19" t="s">
        <v>24</v>
      </c>
    </row>
    <row r="20" spans="1:10" x14ac:dyDescent="0.25">
      <c r="A20">
        <v>57.07</v>
      </c>
      <c r="B20">
        <v>14.35</v>
      </c>
      <c r="C20">
        <v>8.9600000000000009</v>
      </c>
      <c r="D20" t="s">
        <v>7</v>
      </c>
      <c r="E20" t="s">
        <v>6</v>
      </c>
      <c r="F20">
        <v>0</v>
      </c>
      <c r="G20" t="s">
        <v>3</v>
      </c>
      <c r="H20">
        <v>2</v>
      </c>
      <c r="J20" t="s">
        <v>23</v>
      </c>
    </row>
    <row r="21" spans="1:10" x14ac:dyDescent="0.25">
      <c r="A21">
        <v>53.27</v>
      </c>
      <c r="B21">
        <v>14.08</v>
      </c>
      <c r="C21">
        <v>6.99</v>
      </c>
      <c r="D21" t="s">
        <v>7</v>
      </c>
      <c r="E21" t="s">
        <v>6</v>
      </c>
      <c r="F21">
        <v>0</v>
      </c>
      <c r="G21" t="s">
        <v>3</v>
      </c>
      <c r="H21">
        <v>2</v>
      </c>
      <c r="J21" t="s">
        <v>23</v>
      </c>
    </row>
    <row r="22" spans="1:10" x14ac:dyDescent="0.25">
      <c r="A22">
        <v>51.82</v>
      </c>
      <c r="B22">
        <v>18.57</v>
      </c>
      <c r="C22">
        <v>8.49</v>
      </c>
      <c r="D22" t="s">
        <v>7</v>
      </c>
      <c r="E22" t="s">
        <v>5</v>
      </c>
      <c r="F22">
        <v>0</v>
      </c>
      <c r="G22" t="s">
        <v>3</v>
      </c>
      <c r="H22">
        <v>1</v>
      </c>
      <c r="J22" t="s">
        <v>20</v>
      </c>
    </row>
    <row r="23" spans="1:10" x14ac:dyDescent="0.25">
      <c r="A23">
        <v>53.52</v>
      </c>
      <c r="B23">
        <v>17.03</v>
      </c>
      <c r="C23">
        <v>7.9</v>
      </c>
      <c r="D23" t="s">
        <v>7</v>
      </c>
      <c r="E23" t="s">
        <v>5</v>
      </c>
      <c r="F23">
        <v>0</v>
      </c>
      <c r="G23" t="s">
        <v>3</v>
      </c>
      <c r="H23">
        <v>1</v>
      </c>
      <c r="J23" t="s">
        <v>20</v>
      </c>
    </row>
    <row r="24" spans="1:10" x14ac:dyDescent="0.25">
      <c r="A24">
        <v>54.72</v>
      </c>
      <c r="B24">
        <v>21.72</v>
      </c>
      <c r="C24">
        <v>13.18</v>
      </c>
      <c r="D24" t="s">
        <v>7</v>
      </c>
      <c r="E24" t="s">
        <v>5</v>
      </c>
      <c r="F24">
        <v>0</v>
      </c>
      <c r="G24" t="s">
        <v>3</v>
      </c>
      <c r="H24">
        <v>1</v>
      </c>
      <c r="J24" t="s">
        <v>21</v>
      </c>
    </row>
    <row r="25" spans="1:10" x14ac:dyDescent="0.25">
      <c r="A25">
        <v>56.6</v>
      </c>
      <c r="B25">
        <v>19.989999999999998</v>
      </c>
      <c r="C25">
        <v>11.5</v>
      </c>
      <c r="D25" t="s">
        <v>7</v>
      </c>
      <c r="E25" t="s">
        <v>5</v>
      </c>
      <c r="F25">
        <v>0</v>
      </c>
      <c r="G25" t="s">
        <v>3</v>
      </c>
      <c r="H25">
        <v>1</v>
      </c>
      <c r="J25" t="s">
        <v>22</v>
      </c>
    </row>
    <row r="26" spans="1:10" x14ac:dyDescent="0.25">
      <c r="A26">
        <v>55.33</v>
      </c>
      <c r="B26">
        <v>18.920000000000002</v>
      </c>
      <c r="C26">
        <v>10.84</v>
      </c>
      <c r="D26" t="s">
        <v>7</v>
      </c>
      <c r="E26" t="s">
        <v>5</v>
      </c>
      <c r="F26">
        <v>0</v>
      </c>
      <c r="G26" t="s">
        <v>3</v>
      </c>
      <c r="H26">
        <v>1</v>
      </c>
      <c r="J26" t="s">
        <v>24</v>
      </c>
    </row>
    <row r="27" spans="1:10" x14ac:dyDescent="0.25">
      <c r="A27">
        <v>52.9</v>
      </c>
      <c r="B27">
        <v>19.68</v>
      </c>
      <c r="C27">
        <v>9.41</v>
      </c>
      <c r="D27" t="s">
        <v>7</v>
      </c>
      <c r="E27" t="s">
        <v>5</v>
      </c>
      <c r="F27">
        <v>0</v>
      </c>
      <c r="G27" t="s">
        <v>3</v>
      </c>
      <c r="H27">
        <v>1</v>
      </c>
      <c r="J27" t="s">
        <v>24</v>
      </c>
    </row>
    <row r="28" spans="1:10" x14ac:dyDescent="0.25">
      <c r="A28">
        <v>56.71</v>
      </c>
      <c r="B28">
        <v>12.13</v>
      </c>
      <c r="C28">
        <v>5.88</v>
      </c>
      <c r="D28" t="s">
        <v>7</v>
      </c>
      <c r="E28" t="s">
        <v>5</v>
      </c>
      <c r="F28">
        <v>0</v>
      </c>
      <c r="G28" t="s">
        <v>3</v>
      </c>
      <c r="H28">
        <v>1</v>
      </c>
      <c r="J28" t="s">
        <v>23</v>
      </c>
    </row>
    <row r="29" spans="1:10" x14ac:dyDescent="0.25">
      <c r="A29">
        <v>56.2</v>
      </c>
      <c r="B29">
        <v>20.29</v>
      </c>
      <c r="C29">
        <v>10.64</v>
      </c>
      <c r="D29" t="s">
        <v>7</v>
      </c>
      <c r="E29" t="s">
        <v>5</v>
      </c>
      <c r="F29">
        <v>0</v>
      </c>
      <c r="G29" t="s">
        <v>3</v>
      </c>
      <c r="H29">
        <v>1</v>
      </c>
      <c r="J29" t="s">
        <v>20</v>
      </c>
    </row>
    <row r="30" spans="1:10" x14ac:dyDescent="0.25">
      <c r="A30">
        <v>55.63</v>
      </c>
      <c r="B30">
        <v>15.59</v>
      </c>
      <c r="C30">
        <v>6.91</v>
      </c>
      <c r="D30" t="s">
        <v>7</v>
      </c>
      <c r="E30" t="s">
        <v>5</v>
      </c>
      <c r="F30">
        <v>0</v>
      </c>
      <c r="G30" t="s">
        <v>3</v>
      </c>
      <c r="H30">
        <v>1</v>
      </c>
      <c r="J30" t="s">
        <v>22</v>
      </c>
    </row>
    <row r="31" spans="1:10" x14ac:dyDescent="0.25">
      <c r="A31">
        <v>55.07</v>
      </c>
      <c r="B31">
        <v>15.14</v>
      </c>
      <c r="C31">
        <v>6.24</v>
      </c>
      <c r="D31" t="s">
        <v>7</v>
      </c>
      <c r="E31" t="s">
        <v>5</v>
      </c>
      <c r="F31">
        <v>0</v>
      </c>
      <c r="G31" t="s">
        <v>3</v>
      </c>
      <c r="H31">
        <v>1</v>
      </c>
      <c r="J31" t="s">
        <v>24</v>
      </c>
    </row>
    <row r="32" spans="1:10" x14ac:dyDescent="0.25">
      <c r="A32">
        <v>57.94</v>
      </c>
      <c r="B32">
        <v>18.7</v>
      </c>
      <c r="C32">
        <v>10.8</v>
      </c>
      <c r="D32" t="s">
        <v>7</v>
      </c>
      <c r="E32" t="s">
        <v>5</v>
      </c>
      <c r="F32">
        <v>0</v>
      </c>
      <c r="G32" t="s">
        <v>3</v>
      </c>
      <c r="H32">
        <v>2</v>
      </c>
      <c r="J32" t="s">
        <v>20</v>
      </c>
    </row>
    <row r="33" spans="1:10" x14ac:dyDescent="0.25">
      <c r="A33">
        <v>50.43</v>
      </c>
      <c r="B33">
        <v>21.38</v>
      </c>
      <c r="C33">
        <v>12.08</v>
      </c>
      <c r="D33" t="s">
        <v>7</v>
      </c>
      <c r="E33" t="s">
        <v>5</v>
      </c>
      <c r="F33">
        <v>0</v>
      </c>
      <c r="G33" t="s">
        <v>3</v>
      </c>
      <c r="H33">
        <v>2</v>
      </c>
      <c r="J33" t="s">
        <v>21</v>
      </c>
    </row>
    <row r="34" spans="1:10" x14ac:dyDescent="0.25">
      <c r="A34">
        <v>52.79</v>
      </c>
      <c r="B34">
        <v>15.86</v>
      </c>
      <c r="C34">
        <v>7.51</v>
      </c>
      <c r="D34" t="s">
        <v>7</v>
      </c>
      <c r="E34" t="s">
        <v>5</v>
      </c>
      <c r="F34">
        <v>0</v>
      </c>
      <c r="G34" t="s">
        <v>3</v>
      </c>
      <c r="H34">
        <v>2</v>
      </c>
      <c r="J34" t="s">
        <v>21</v>
      </c>
    </row>
    <row r="35" spans="1:10" x14ac:dyDescent="0.25">
      <c r="A35">
        <v>58.22</v>
      </c>
      <c r="B35">
        <v>16.600000000000001</v>
      </c>
      <c r="C35">
        <v>9.4</v>
      </c>
      <c r="D35" t="s">
        <v>7</v>
      </c>
      <c r="E35" t="s">
        <v>5</v>
      </c>
      <c r="F35">
        <v>0</v>
      </c>
      <c r="G35" t="s">
        <v>3</v>
      </c>
      <c r="H35">
        <v>2</v>
      </c>
      <c r="J35" t="s">
        <v>22</v>
      </c>
    </row>
    <row r="36" spans="1:10" x14ac:dyDescent="0.25">
      <c r="A36">
        <v>54.01</v>
      </c>
      <c r="B36">
        <v>23.7</v>
      </c>
      <c r="C36">
        <v>13.63</v>
      </c>
      <c r="D36" t="s">
        <v>7</v>
      </c>
      <c r="E36" t="s">
        <v>5</v>
      </c>
      <c r="F36">
        <v>0</v>
      </c>
      <c r="G36" t="s">
        <v>3</v>
      </c>
      <c r="H36">
        <v>2</v>
      </c>
      <c r="J36" t="s">
        <v>24</v>
      </c>
    </row>
    <row r="37" spans="1:10" x14ac:dyDescent="0.25">
      <c r="A37">
        <v>52.28</v>
      </c>
      <c r="B37">
        <v>18.309999999999999</v>
      </c>
      <c r="C37">
        <v>8.64</v>
      </c>
      <c r="D37" t="s">
        <v>7</v>
      </c>
      <c r="E37" t="s">
        <v>5</v>
      </c>
      <c r="F37">
        <v>0</v>
      </c>
      <c r="G37" t="s">
        <v>3</v>
      </c>
      <c r="H37">
        <v>2</v>
      </c>
      <c r="J37" t="s">
        <v>23</v>
      </c>
    </row>
    <row r="38" spans="1:10" x14ac:dyDescent="0.25">
      <c r="A38">
        <v>51.51</v>
      </c>
      <c r="B38">
        <v>15.11</v>
      </c>
      <c r="C38">
        <v>6.74</v>
      </c>
      <c r="D38" t="s">
        <v>7</v>
      </c>
      <c r="E38" t="s">
        <v>5</v>
      </c>
      <c r="F38">
        <v>0</v>
      </c>
      <c r="G38" t="s">
        <v>3</v>
      </c>
      <c r="H38">
        <v>2</v>
      </c>
      <c r="J38" t="s">
        <v>23</v>
      </c>
    </row>
    <row r="39" spans="1:10" x14ac:dyDescent="0.25">
      <c r="A39">
        <v>56.21</v>
      </c>
      <c r="B39">
        <v>16.57</v>
      </c>
      <c r="C39">
        <v>7.5</v>
      </c>
      <c r="D39" t="s">
        <v>7</v>
      </c>
      <c r="E39" t="s">
        <v>5</v>
      </c>
      <c r="F39">
        <v>0</v>
      </c>
      <c r="G39" t="s">
        <v>3</v>
      </c>
      <c r="H39">
        <v>2</v>
      </c>
      <c r="J39" t="s">
        <v>21</v>
      </c>
    </row>
    <row r="40" spans="1:10" x14ac:dyDescent="0.25">
      <c r="A40">
        <v>56.81</v>
      </c>
      <c r="B40">
        <v>15.18</v>
      </c>
      <c r="C40">
        <v>7.63</v>
      </c>
      <c r="D40" t="s">
        <v>7</v>
      </c>
      <c r="E40" t="s">
        <v>5</v>
      </c>
      <c r="F40">
        <v>0</v>
      </c>
      <c r="G40" t="s">
        <v>3</v>
      </c>
      <c r="H40">
        <v>2</v>
      </c>
      <c r="J40" t="s">
        <v>22</v>
      </c>
    </row>
    <row r="41" spans="1:10" x14ac:dyDescent="0.25">
      <c r="A41">
        <v>53</v>
      </c>
      <c r="B41">
        <v>19.2</v>
      </c>
      <c r="C41">
        <v>5.1100000000000003</v>
      </c>
      <c r="D41" t="s">
        <v>7</v>
      </c>
      <c r="E41" t="s">
        <v>5</v>
      </c>
      <c r="F41">
        <v>0</v>
      </c>
      <c r="G41" t="s">
        <v>3</v>
      </c>
      <c r="H41">
        <v>2</v>
      </c>
      <c r="J41" t="s">
        <v>23</v>
      </c>
    </row>
    <row r="42" spans="1:10" x14ac:dyDescent="0.25">
      <c r="A42">
        <v>59.03</v>
      </c>
      <c r="B42">
        <v>15.17</v>
      </c>
      <c r="C42">
        <v>8.31</v>
      </c>
      <c r="D42" t="s">
        <v>7</v>
      </c>
      <c r="E42" t="s">
        <v>6</v>
      </c>
      <c r="F42">
        <v>0</v>
      </c>
      <c r="G42" t="s">
        <v>4</v>
      </c>
      <c r="H42">
        <v>1</v>
      </c>
      <c r="J42" t="s">
        <v>20</v>
      </c>
    </row>
    <row r="43" spans="1:10" x14ac:dyDescent="0.25">
      <c r="A43">
        <v>52.96</v>
      </c>
      <c r="B43">
        <v>15.24</v>
      </c>
      <c r="C43">
        <v>7.02</v>
      </c>
      <c r="D43" t="s">
        <v>7</v>
      </c>
      <c r="E43" t="s">
        <v>6</v>
      </c>
      <c r="F43">
        <v>0</v>
      </c>
      <c r="G43" t="s">
        <v>4</v>
      </c>
      <c r="H43">
        <v>1</v>
      </c>
      <c r="J43" t="s">
        <v>20</v>
      </c>
    </row>
    <row r="44" spans="1:10" x14ac:dyDescent="0.25">
      <c r="A44">
        <v>46.99</v>
      </c>
      <c r="B44">
        <v>15.68</v>
      </c>
      <c r="C44">
        <v>7.54</v>
      </c>
      <c r="D44" t="s">
        <v>7</v>
      </c>
      <c r="E44" t="s">
        <v>6</v>
      </c>
      <c r="F44">
        <v>0</v>
      </c>
      <c r="G44" t="s">
        <v>4</v>
      </c>
      <c r="H44">
        <v>1</v>
      </c>
      <c r="J44" t="s">
        <v>21</v>
      </c>
    </row>
    <row r="45" spans="1:10" x14ac:dyDescent="0.25">
      <c r="A45">
        <v>47.65</v>
      </c>
      <c r="B45">
        <v>14.55</v>
      </c>
      <c r="C45">
        <v>7.13</v>
      </c>
      <c r="D45" t="s">
        <v>7</v>
      </c>
      <c r="E45" t="s">
        <v>6</v>
      </c>
      <c r="F45">
        <v>0</v>
      </c>
      <c r="G45" t="s">
        <v>4</v>
      </c>
      <c r="H45">
        <v>1</v>
      </c>
      <c r="J45" t="s">
        <v>21</v>
      </c>
    </row>
    <row r="46" spans="1:10" x14ac:dyDescent="0.25">
      <c r="A46">
        <v>50.76</v>
      </c>
      <c r="B46">
        <v>14.78</v>
      </c>
      <c r="C46">
        <v>6.14</v>
      </c>
      <c r="D46" t="s">
        <v>7</v>
      </c>
      <c r="E46" t="s">
        <v>6</v>
      </c>
      <c r="F46">
        <v>0</v>
      </c>
      <c r="G46" t="s">
        <v>4</v>
      </c>
      <c r="H46">
        <v>1</v>
      </c>
      <c r="J46" t="s">
        <v>22</v>
      </c>
    </row>
    <row r="47" spans="1:10" x14ac:dyDescent="0.25">
      <c r="A47">
        <v>49.81</v>
      </c>
      <c r="B47">
        <v>16.36</v>
      </c>
      <c r="C47">
        <v>6.63</v>
      </c>
      <c r="D47" t="s">
        <v>7</v>
      </c>
      <c r="E47" t="s">
        <v>6</v>
      </c>
      <c r="F47">
        <v>0</v>
      </c>
      <c r="G47" t="s">
        <v>4</v>
      </c>
      <c r="H47">
        <v>1</v>
      </c>
      <c r="J47" t="s">
        <v>22</v>
      </c>
    </row>
    <row r="48" spans="1:10" x14ac:dyDescent="0.25">
      <c r="A48">
        <v>51.14</v>
      </c>
      <c r="B48">
        <v>17.98</v>
      </c>
      <c r="C48">
        <v>10.220000000000001</v>
      </c>
      <c r="D48" t="s">
        <v>7</v>
      </c>
      <c r="E48" t="s">
        <v>6</v>
      </c>
      <c r="F48">
        <v>0</v>
      </c>
      <c r="G48" t="s">
        <v>4</v>
      </c>
      <c r="H48">
        <v>1</v>
      </c>
      <c r="J48" t="s">
        <v>24</v>
      </c>
    </row>
    <row r="49" spans="1:10" x14ac:dyDescent="0.25">
      <c r="A49">
        <v>55.23</v>
      </c>
      <c r="B49">
        <v>15.78</v>
      </c>
      <c r="C49">
        <v>9.9</v>
      </c>
      <c r="D49" t="s">
        <v>7</v>
      </c>
      <c r="E49" t="s">
        <v>6</v>
      </c>
      <c r="F49">
        <v>0</v>
      </c>
      <c r="G49" t="s">
        <v>4</v>
      </c>
      <c r="H49">
        <v>1</v>
      </c>
      <c r="J49" t="s">
        <v>24</v>
      </c>
    </row>
    <row r="50" spans="1:10" x14ac:dyDescent="0.25">
      <c r="A50">
        <v>57.22</v>
      </c>
      <c r="B50">
        <v>17.399999999999999</v>
      </c>
      <c r="C50">
        <v>7.98</v>
      </c>
      <c r="D50" t="s">
        <v>7</v>
      </c>
      <c r="E50" t="s">
        <v>6</v>
      </c>
      <c r="F50">
        <v>0</v>
      </c>
      <c r="G50" t="s">
        <v>4</v>
      </c>
      <c r="H50">
        <v>1</v>
      </c>
      <c r="J50" t="s">
        <v>23</v>
      </c>
    </row>
    <row r="51" spans="1:10" x14ac:dyDescent="0.25">
      <c r="A51">
        <v>46.68</v>
      </c>
      <c r="B51">
        <v>17.079999999999998</v>
      </c>
      <c r="C51">
        <v>8.75</v>
      </c>
      <c r="D51" t="s">
        <v>7</v>
      </c>
      <c r="E51" t="s">
        <v>6</v>
      </c>
      <c r="F51">
        <v>0</v>
      </c>
      <c r="G51" t="s">
        <v>4</v>
      </c>
      <c r="H51">
        <v>1</v>
      </c>
      <c r="J51" t="s">
        <v>23</v>
      </c>
    </row>
    <row r="52" spans="1:10" x14ac:dyDescent="0.25">
      <c r="A52">
        <v>52.41</v>
      </c>
      <c r="B52">
        <v>15.7</v>
      </c>
      <c r="C52">
        <v>7.71</v>
      </c>
      <c r="D52" t="s">
        <v>7</v>
      </c>
      <c r="E52" t="s">
        <v>5</v>
      </c>
      <c r="F52">
        <v>0</v>
      </c>
      <c r="G52" t="s">
        <v>4</v>
      </c>
      <c r="H52">
        <v>1</v>
      </c>
      <c r="J52" t="s">
        <v>20</v>
      </c>
    </row>
    <row r="53" spans="1:10" x14ac:dyDescent="0.25">
      <c r="A53">
        <v>55.16</v>
      </c>
      <c r="B53">
        <v>13.8</v>
      </c>
      <c r="C53">
        <v>7.2</v>
      </c>
      <c r="D53" t="s">
        <v>7</v>
      </c>
      <c r="E53" t="s">
        <v>5</v>
      </c>
      <c r="F53">
        <v>0</v>
      </c>
      <c r="G53" t="s">
        <v>4</v>
      </c>
      <c r="H53">
        <v>1</v>
      </c>
      <c r="J53" t="s">
        <v>21</v>
      </c>
    </row>
    <row r="54" spans="1:10" x14ac:dyDescent="0.25">
      <c r="A54">
        <v>51.69</v>
      </c>
      <c r="B54">
        <v>15.32</v>
      </c>
      <c r="C54">
        <v>6.88</v>
      </c>
      <c r="D54" t="s">
        <v>7</v>
      </c>
      <c r="E54" t="s">
        <v>5</v>
      </c>
      <c r="F54">
        <v>0</v>
      </c>
      <c r="G54" t="s">
        <v>4</v>
      </c>
      <c r="H54">
        <v>1</v>
      </c>
      <c r="J54" t="s">
        <v>22</v>
      </c>
    </row>
    <row r="55" spans="1:10" x14ac:dyDescent="0.25">
      <c r="A55">
        <v>51.12</v>
      </c>
      <c r="B55">
        <v>15.89</v>
      </c>
      <c r="C55">
        <v>7.33</v>
      </c>
      <c r="D55" t="s">
        <v>7</v>
      </c>
      <c r="E55" t="s">
        <v>5</v>
      </c>
      <c r="F55">
        <v>0</v>
      </c>
      <c r="G55" t="s">
        <v>4</v>
      </c>
      <c r="H55">
        <v>1</v>
      </c>
      <c r="J55" t="s">
        <v>22</v>
      </c>
    </row>
    <row r="56" spans="1:10" x14ac:dyDescent="0.25">
      <c r="A56">
        <v>54.8</v>
      </c>
      <c r="B56">
        <v>18</v>
      </c>
      <c r="C56">
        <v>10.55</v>
      </c>
      <c r="D56" t="s">
        <v>7</v>
      </c>
      <c r="E56" t="s">
        <v>5</v>
      </c>
      <c r="F56">
        <v>0</v>
      </c>
      <c r="G56" t="s">
        <v>4</v>
      </c>
      <c r="H56">
        <v>1</v>
      </c>
      <c r="J56" t="s">
        <v>24</v>
      </c>
    </row>
    <row r="57" spans="1:10" x14ac:dyDescent="0.25">
      <c r="A57">
        <v>53.79</v>
      </c>
      <c r="B57">
        <v>16.149999999999999</v>
      </c>
      <c r="C57">
        <v>7.83</v>
      </c>
      <c r="D57" t="s">
        <v>7</v>
      </c>
      <c r="E57" t="s">
        <v>5</v>
      </c>
      <c r="F57">
        <v>0</v>
      </c>
      <c r="G57" t="s">
        <v>4</v>
      </c>
      <c r="H57">
        <v>1</v>
      </c>
      <c r="J57" t="s">
        <v>23</v>
      </c>
    </row>
    <row r="58" spans="1:10" x14ac:dyDescent="0.25">
      <c r="A58">
        <v>54.08</v>
      </c>
      <c r="B58">
        <v>16.579999999999998</v>
      </c>
      <c r="C58">
        <v>7.13</v>
      </c>
      <c r="D58" t="s">
        <v>7</v>
      </c>
      <c r="E58" t="s">
        <v>5</v>
      </c>
      <c r="F58">
        <v>0</v>
      </c>
      <c r="G58" t="s">
        <v>4</v>
      </c>
      <c r="H58">
        <v>1</v>
      </c>
      <c r="J58" t="s">
        <v>20</v>
      </c>
    </row>
    <row r="59" spans="1:10" x14ac:dyDescent="0.25">
      <c r="A59">
        <v>52.45</v>
      </c>
      <c r="B59">
        <v>19.25</v>
      </c>
      <c r="C59">
        <v>9.2799999999999994</v>
      </c>
      <c r="D59" t="s">
        <v>7</v>
      </c>
      <c r="E59" t="s">
        <v>5</v>
      </c>
      <c r="F59">
        <v>0</v>
      </c>
      <c r="G59" t="s">
        <v>4</v>
      </c>
      <c r="H59">
        <v>1</v>
      </c>
      <c r="J59" t="s">
        <v>21</v>
      </c>
    </row>
    <row r="60" spans="1:10" x14ac:dyDescent="0.25">
      <c r="A60">
        <v>55.81</v>
      </c>
      <c r="B60">
        <v>17.91</v>
      </c>
      <c r="C60">
        <v>6.46</v>
      </c>
      <c r="D60" t="s">
        <v>7</v>
      </c>
      <c r="E60" t="s">
        <v>5</v>
      </c>
      <c r="F60">
        <v>0</v>
      </c>
      <c r="G60" t="s">
        <v>4</v>
      </c>
      <c r="H60">
        <v>1</v>
      </c>
      <c r="J60" t="s">
        <v>24</v>
      </c>
    </row>
    <row r="61" spans="1:10" x14ac:dyDescent="0.25">
      <c r="A61">
        <v>54.64</v>
      </c>
      <c r="B61">
        <v>16.03</v>
      </c>
      <c r="C61">
        <v>8.15</v>
      </c>
      <c r="D61" t="s">
        <v>7</v>
      </c>
      <c r="E61" t="s">
        <v>5</v>
      </c>
      <c r="F61">
        <v>0</v>
      </c>
      <c r="G61" t="s">
        <v>4</v>
      </c>
      <c r="H61">
        <v>1</v>
      </c>
      <c r="J61" t="s">
        <v>23</v>
      </c>
    </row>
    <row r="62" spans="1:10" x14ac:dyDescent="0.25">
      <c r="A62">
        <v>46.16</v>
      </c>
      <c r="B62">
        <v>14.58</v>
      </c>
      <c r="C62">
        <v>8.42</v>
      </c>
      <c r="D62" t="s">
        <v>7</v>
      </c>
      <c r="E62" t="s">
        <v>6</v>
      </c>
      <c r="F62">
        <v>3</v>
      </c>
      <c r="G62" t="s">
        <v>3</v>
      </c>
      <c r="H62">
        <v>1</v>
      </c>
    </row>
    <row r="63" spans="1:10" x14ac:dyDescent="0.25">
      <c r="A63">
        <v>50.65</v>
      </c>
      <c r="B63">
        <v>16.010000000000002</v>
      </c>
      <c r="C63">
        <v>7.59</v>
      </c>
      <c r="D63" t="s">
        <v>7</v>
      </c>
      <c r="E63" t="s">
        <v>6</v>
      </c>
      <c r="F63">
        <v>3</v>
      </c>
      <c r="G63" t="s">
        <v>3</v>
      </c>
      <c r="H63">
        <v>1</v>
      </c>
    </row>
    <row r="64" spans="1:10" x14ac:dyDescent="0.25">
      <c r="A64">
        <v>50.54</v>
      </c>
      <c r="B64">
        <v>14.67</v>
      </c>
      <c r="C64">
        <v>7.6</v>
      </c>
      <c r="D64" t="s">
        <v>7</v>
      </c>
      <c r="E64" t="s">
        <v>6</v>
      </c>
      <c r="F64">
        <v>3</v>
      </c>
      <c r="G64" t="s">
        <v>3</v>
      </c>
      <c r="H64">
        <v>2</v>
      </c>
    </row>
    <row r="65" spans="1:8" x14ac:dyDescent="0.25">
      <c r="A65">
        <v>49.51</v>
      </c>
      <c r="B65">
        <v>18.64</v>
      </c>
      <c r="C65">
        <v>10.53</v>
      </c>
      <c r="D65" t="s">
        <v>7</v>
      </c>
      <c r="E65" t="s">
        <v>6</v>
      </c>
      <c r="F65">
        <v>3</v>
      </c>
      <c r="G65" t="s">
        <v>3</v>
      </c>
      <c r="H65">
        <v>2</v>
      </c>
    </row>
    <row r="66" spans="1:8" x14ac:dyDescent="0.25">
      <c r="A66">
        <v>40.549999999999997</v>
      </c>
      <c r="B66">
        <v>21.69</v>
      </c>
      <c r="C66">
        <v>14.49</v>
      </c>
      <c r="D66" t="s">
        <v>7</v>
      </c>
      <c r="E66" t="s">
        <v>5</v>
      </c>
      <c r="F66">
        <v>3</v>
      </c>
      <c r="G66" t="s">
        <v>3</v>
      </c>
      <c r="H66">
        <v>1</v>
      </c>
    </row>
    <row r="67" spans="1:8" x14ac:dyDescent="0.25">
      <c r="A67">
        <v>39.36</v>
      </c>
      <c r="B67">
        <v>18.739999999999998</v>
      </c>
      <c r="C67">
        <v>10.67</v>
      </c>
      <c r="D67" t="s">
        <v>7</v>
      </c>
      <c r="E67" t="s">
        <v>5</v>
      </c>
      <c r="F67">
        <v>3</v>
      </c>
      <c r="G67" t="s">
        <v>3</v>
      </c>
      <c r="H67">
        <v>1</v>
      </c>
    </row>
    <row r="68" spans="1:8" x14ac:dyDescent="0.25">
      <c r="A68">
        <v>46.19</v>
      </c>
      <c r="B68">
        <v>19.14</v>
      </c>
      <c r="C68">
        <v>10.64</v>
      </c>
      <c r="D68" t="s">
        <v>7</v>
      </c>
      <c r="E68" t="s">
        <v>5</v>
      </c>
      <c r="F68">
        <v>3</v>
      </c>
      <c r="G68" t="s">
        <v>3</v>
      </c>
      <c r="H68">
        <v>2</v>
      </c>
    </row>
    <row r="69" spans="1:8" x14ac:dyDescent="0.25">
      <c r="A69">
        <v>42.86</v>
      </c>
      <c r="B69">
        <v>15.86</v>
      </c>
      <c r="C69">
        <v>10.36</v>
      </c>
      <c r="D69" t="s">
        <v>7</v>
      </c>
      <c r="E69" t="s">
        <v>5</v>
      </c>
      <c r="F69">
        <v>3</v>
      </c>
      <c r="G69" t="s">
        <v>3</v>
      </c>
      <c r="H69">
        <v>2</v>
      </c>
    </row>
    <row r="70" spans="1:8" x14ac:dyDescent="0.25">
      <c r="A70">
        <v>50.18</v>
      </c>
      <c r="B70">
        <v>15.94</v>
      </c>
      <c r="C70">
        <v>8.25</v>
      </c>
      <c r="D70" t="s">
        <v>7</v>
      </c>
      <c r="E70" t="s">
        <v>6</v>
      </c>
      <c r="F70">
        <v>3</v>
      </c>
      <c r="G70" t="s">
        <v>4</v>
      </c>
      <c r="H70">
        <v>1</v>
      </c>
    </row>
    <row r="71" spans="1:8" x14ac:dyDescent="0.25">
      <c r="A71">
        <v>52.09</v>
      </c>
      <c r="B71">
        <v>19.18</v>
      </c>
      <c r="C71">
        <v>10.11</v>
      </c>
      <c r="D71" t="s">
        <v>7</v>
      </c>
      <c r="E71" t="s">
        <v>6</v>
      </c>
      <c r="F71">
        <v>3</v>
      </c>
      <c r="G71" t="s">
        <v>4</v>
      </c>
      <c r="H71">
        <v>1</v>
      </c>
    </row>
    <row r="72" spans="1:8" x14ac:dyDescent="0.25">
      <c r="A72">
        <v>45.64</v>
      </c>
      <c r="B72">
        <v>20.8</v>
      </c>
      <c r="C72">
        <v>11.99</v>
      </c>
      <c r="D72" t="s">
        <v>7</v>
      </c>
      <c r="E72" t="s">
        <v>6</v>
      </c>
      <c r="F72">
        <v>3</v>
      </c>
      <c r="G72" t="s">
        <v>4</v>
      </c>
      <c r="H72">
        <v>2</v>
      </c>
    </row>
    <row r="73" spans="1:8" x14ac:dyDescent="0.25">
      <c r="A73">
        <v>53.88</v>
      </c>
      <c r="B73">
        <v>18.940000000000001</v>
      </c>
      <c r="C73">
        <v>10.39</v>
      </c>
      <c r="D73" t="s">
        <v>7</v>
      </c>
      <c r="E73" t="s">
        <v>6</v>
      </c>
      <c r="F73">
        <v>3</v>
      </c>
      <c r="G73" t="s">
        <v>4</v>
      </c>
      <c r="H73">
        <v>2</v>
      </c>
    </row>
    <row r="74" spans="1:8" x14ac:dyDescent="0.25">
      <c r="A74">
        <v>45.14</v>
      </c>
      <c r="B74">
        <v>21.05</v>
      </c>
      <c r="C74">
        <v>12.7</v>
      </c>
      <c r="D74" t="s">
        <v>7</v>
      </c>
      <c r="E74" t="s">
        <v>5</v>
      </c>
      <c r="F74">
        <v>3</v>
      </c>
      <c r="G74" t="s">
        <v>4</v>
      </c>
      <c r="H74">
        <v>1</v>
      </c>
    </row>
    <row r="75" spans="1:8" x14ac:dyDescent="0.25">
      <c r="A75">
        <v>46.86</v>
      </c>
      <c r="B75">
        <v>19.12</v>
      </c>
      <c r="C75">
        <v>11.82</v>
      </c>
      <c r="D75" t="s">
        <v>7</v>
      </c>
      <c r="E75" t="s">
        <v>5</v>
      </c>
      <c r="F75">
        <v>3</v>
      </c>
      <c r="G75" t="s">
        <v>4</v>
      </c>
      <c r="H75">
        <v>1</v>
      </c>
    </row>
    <row r="76" spans="1:8" x14ac:dyDescent="0.25">
      <c r="A76">
        <v>49.61</v>
      </c>
      <c r="B76">
        <v>23.44</v>
      </c>
      <c r="C76">
        <v>14.93</v>
      </c>
      <c r="D76" t="s">
        <v>7</v>
      </c>
      <c r="E76" t="s">
        <v>5</v>
      </c>
      <c r="F76">
        <v>3</v>
      </c>
      <c r="G76" t="s">
        <v>4</v>
      </c>
      <c r="H76">
        <v>2</v>
      </c>
    </row>
    <row r="77" spans="1:8" x14ac:dyDescent="0.25">
      <c r="A77">
        <v>48.71</v>
      </c>
      <c r="B77">
        <v>20.36</v>
      </c>
      <c r="C77">
        <v>12.03</v>
      </c>
      <c r="D77" t="s">
        <v>7</v>
      </c>
      <c r="E77" t="s">
        <v>5</v>
      </c>
      <c r="F77">
        <v>3</v>
      </c>
      <c r="G77" t="s">
        <v>4</v>
      </c>
      <c r="H77">
        <v>2</v>
      </c>
    </row>
    <row r="78" spans="1:8" x14ac:dyDescent="0.25">
      <c r="A78">
        <v>44.91</v>
      </c>
      <c r="B78">
        <v>11.9</v>
      </c>
      <c r="C78">
        <v>8.09</v>
      </c>
      <c r="D78" t="s">
        <v>7</v>
      </c>
      <c r="E78" t="s">
        <v>6</v>
      </c>
      <c r="F78">
        <v>6</v>
      </c>
      <c r="G78" t="s">
        <v>3</v>
      </c>
      <c r="H78">
        <v>1</v>
      </c>
    </row>
    <row r="79" spans="1:8" x14ac:dyDescent="0.25">
      <c r="A79">
        <v>49.02</v>
      </c>
      <c r="B79">
        <v>13.74</v>
      </c>
      <c r="C79">
        <v>7.38</v>
      </c>
      <c r="D79" t="s">
        <v>7</v>
      </c>
      <c r="E79" t="s">
        <v>6</v>
      </c>
      <c r="F79">
        <v>6</v>
      </c>
      <c r="G79" t="s">
        <v>3</v>
      </c>
      <c r="H79">
        <v>1</v>
      </c>
    </row>
    <row r="80" spans="1:8" x14ac:dyDescent="0.25">
      <c r="A80">
        <v>47.56</v>
      </c>
      <c r="B80">
        <v>12.72</v>
      </c>
      <c r="C80">
        <v>7.24</v>
      </c>
      <c r="D80" t="s">
        <v>7</v>
      </c>
      <c r="E80" t="s">
        <v>6</v>
      </c>
      <c r="F80">
        <v>6</v>
      </c>
      <c r="G80" t="s">
        <v>3</v>
      </c>
      <c r="H80">
        <v>2</v>
      </c>
    </row>
    <row r="81" spans="1:9" x14ac:dyDescent="0.25">
      <c r="A81">
        <v>47.17</v>
      </c>
      <c r="B81">
        <v>16.079999999999998</v>
      </c>
      <c r="C81">
        <v>9.94</v>
      </c>
      <c r="D81" t="s">
        <v>7</v>
      </c>
      <c r="E81" t="s">
        <v>6</v>
      </c>
      <c r="F81">
        <v>6</v>
      </c>
      <c r="G81" t="s">
        <v>3</v>
      </c>
      <c r="H81">
        <v>2</v>
      </c>
    </row>
    <row r="82" spans="1:9" x14ac:dyDescent="0.25">
      <c r="A82">
        <v>39.17</v>
      </c>
      <c r="B82">
        <v>18.100000000000001</v>
      </c>
      <c r="C82">
        <v>13.92</v>
      </c>
      <c r="D82" t="s">
        <v>7</v>
      </c>
      <c r="E82" t="s">
        <v>5</v>
      </c>
      <c r="F82">
        <v>6</v>
      </c>
      <c r="G82" t="s">
        <v>3</v>
      </c>
      <c r="H82">
        <v>1</v>
      </c>
    </row>
    <row r="83" spans="1:9" x14ac:dyDescent="0.25">
      <c r="A83">
        <v>38.35</v>
      </c>
      <c r="B83">
        <v>15.9</v>
      </c>
      <c r="C83">
        <v>10.15</v>
      </c>
      <c r="D83" t="s">
        <v>7</v>
      </c>
      <c r="E83" t="s">
        <v>5</v>
      </c>
      <c r="F83">
        <v>6</v>
      </c>
      <c r="G83" t="s">
        <v>3</v>
      </c>
      <c r="H83">
        <v>1</v>
      </c>
    </row>
    <row r="84" spans="1:9" x14ac:dyDescent="0.25">
      <c r="A84">
        <v>43.99</v>
      </c>
      <c r="B84">
        <v>16.52</v>
      </c>
      <c r="C84">
        <v>10.130000000000001</v>
      </c>
      <c r="D84" t="s">
        <v>7</v>
      </c>
      <c r="E84" t="s">
        <v>5</v>
      </c>
      <c r="F84">
        <v>6</v>
      </c>
      <c r="G84" t="s">
        <v>3</v>
      </c>
      <c r="H84">
        <v>2</v>
      </c>
    </row>
    <row r="85" spans="1:9" x14ac:dyDescent="0.25">
      <c r="A85">
        <v>41.29</v>
      </c>
      <c r="B85">
        <v>13.62</v>
      </c>
      <c r="C85">
        <v>10.14</v>
      </c>
      <c r="D85" t="s">
        <v>7</v>
      </c>
      <c r="E85" t="s">
        <v>5</v>
      </c>
      <c r="F85">
        <v>6</v>
      </c>
      <c r="G85" t="s">
        <v>3</v>
      </c>
      <c r="H85">
        <v>2</v>
      </c>
    </row>
    <row r="86" spans="1:9" x14ac:dyDescent="0.25">
      <c r="A86">
        <v>47.54</v>
      </c>
      <c r="B86">
        <v>11.59</v>
      </c>
      <c r="C86">
        <v>7.43</v>
      </c>
      <c r="D86" t="s">
        <v>7</v>
      </c>
      <c r="E86" t="s">
        <v>6</v>
      </c>
      <c r="F86">
        <v>6</v>
      </c>
      <c r="G86" t="s">
        <v>4</v>
      </c>
      <c r="H86">
        <v>1</v>
      </c>
    </row>
    <row r="87" spans="1:9" x14ac:dyDescent="0.25">
      <c r="A87">
        <v>50.04</v>
      </c>
      <c r="B87">
        <v>16.07</v>
      </c>
      <c r="C87">
        <v>9.89</v>
      </c>
      <c r="D87" t="s">
        <v>7</v>
      </c>
      <c r="E87" t="s">
        <v>6</v>
      </c>
      <c r="F87">
        <v>6</v>
      </c>
      <c r="G87" t="s">
        <v>4</v>
      </c>
      <c r="H87">
        <v>1</v>
      </c>
    </row>
    <row r="88" spans="1:9" x14ac:dyDescent="0.25">
      <c r="A88">
        <v>44.26</v>
      </c>
      <c r="B88">
        <v>11.52</v>
      </c>
      <c r="C88">
        <v>11.56</v>
      </c>
      <c r="D88" t="s">
        <v>7</v>
      </c>
      <c r="E88" t="s">
        <v>6</v>
      </c>
      <c r="F88">
        <v>6</v>
      </c>
      <c r="G88" t="s">
        <v>4</v>
      </c>
      <c r="H88">
        <v>2</v>
      </c>
    </row>
    <row r="89" spans="1:9" x14ac:dyDescent="0.25">
      <c r="A89">
        <v>52.23</v>
      </c>
      <c r="B89">
        <v>15.64</v>
      </c>
      <c r="C89">
        <v>9.82</v>
      </c>
      <c r="D89" t="s">
        <v>7</v>
      </c>
      <c r="E89" t="s">
        <v>6</v>
      </c>
      <c r="F89">
        <v>6</v>
      </c>
      <c r="G89" t="s">
        <v>4</v>
      </c>
      <c r="H89">
        <v>2</v>
      </c>
    </row>
    <row r="90" spans="1:9" x14ac:dyDescent="0.25">
      <c r="A90">
        <v>44.05</v>
      </c>
      <c r="B90">
        <v>13.44</v>
      </c>
      <c r="C90">
        <v>12.09</v>
      </c>
      <c r="D90" t="s">
        <v>7</v>
      </c>
      <c r="E90" t="s">
        <v>5</v>
      </c>
      <c r="F90">
        <v>6</v>
      </c>
      <c r="G90" t="s">
        <v>4</v>
      </c>
      <c r="H90">
        <v>1</v>
      </c>
    </row>
    <row r="91" spans="1:9" x14ac:dyDescent="0.25">
      <c r="A91">
        <v>45.82</v>
      </c>
      <c r="B91">
        <v>12.07</v>
      </c>
      <c r="C91">
        <v>11.56</v>
      </c>
      <c r="D91" t="s">
        <v>7</v>
      </c>
      <c r="E91" t="s">
        <v>5</v>
      </c>
      <c r="F91">
        <v>6</v>
      </c>
      <c r="G91" t="s">
        <v>4</v>
      </c>
      <c r="H91">
        <v>1</v>
      </c>
    </row>
    <row r="92" spans="1:9" x14ac:dyDescent="0.25">
      <c r="A92">
        <v>48</v>
      </c>
      <c r="B92">
        <v>14.37</v>
      </c>
      <c r="C92">
        <v>14.17</v>
      </c>
      <c r="D92" t="s">
        <v>7</v>
      </c>
      <c r="E92" t="s">
        <v>5</v>
      </c>
      <c r="F92">
        <v>6</v>
      </c>
      <c r="G92" t="s">
        <v>4</v>
      </c>
      <c r="H92">
        <v>2</v>
      </c>
    </row>
    <row r="93" spans="1:9" x14ac:dyDescent="0.25">
      <c r="A93">
        <v>46.77</v>
      </c>
      <c r="B93">
        <v>16.829999999999998</v>
      </c>
      <c r="C93">
        <v>11.59</v>
      </c>
      <c r="D93" t="s">
        <v>7</v>
      </c>
      <c r="E93" t="s">
        <v>5</v>
      </c>
      <c r="F93">
        <v>6</v>
      </c>
      <c r="G93" t="s">
        <v>4</v>
      </c>
      <c r="H93">
        <v>2</v>
      </c>
    </row>
    <row r="94" spans="1:9" x14ac:dyDescent="0.25">
      <c r="A94">
        <v>48.34</v>
      </c>
      <c r="B94">
        <v>8.14</v>
      </c>
      <c r="C94">
        <v>7.15</v>
      </c>
      <c r="D94" t="s">
        <v>7</v>
      </c>
      <c r="E94" t="s">
        <v>6</v>
      </c>
      <c r="F94">
        <v>9</v>
      </c>
      <c r="G94" t="s">
        <v>3</v>
      </c>
      <c r="H94">
        <v>1</v>
      </c>
      <c r="I94" t="s">
        <v>1</v>
      </c>
    </row>
    <row r="95" spans="1:9" x14ac:dyDescent="0.25">
      <c r="A95">
        <v>48.76</v>
      </c>
      <c r="B95">
        <v>10.99</v>
      </c>
      <c r="C95">
        <v>6.86</v>
      </c>
      <c r="D95" t="s">
        <v>7</v>
      </c>
      <c r="E95" t="s">
        <v>6</v>
      </c>
      <c r="F95">
        <v>9</v>
      </c>
      <c r="G95" t="s">
        <v>3</v>
      </c>
      <c r="H95">
        <v>1</v>
      </c>
      <c r="I95" t="s">
        <v>2</v>
      </c>
    </row>
    <row r="96" spans="1:9" x14ac:dyDescent="0.25">
      <c r="A96">
        <v>47.78</v>
      </c>
      <c r="B96">
        <v>13</v>
      </c>
      <c r="C96">
        <v>7.71</v>
      </c>
      <c r="D96" t="s">
        <v>7</v>
      </c>
      <c r="E96" t="s">
        <v>6</v>
      </c>
      <c r="F96">
        <v>9</v>
      </c>
      <c r="G96" t="s">
        <v>3</v>
      </c>
      <c r="H96">
        <v>2</v>
      </c>
      <c r="I96" t="s">
        <v>1</v>
      </c>
    </row>
    <row r="97" spans="1:9" x14ac:dyDescent="0.25">
      <c r="A97">
        <v>49.24</v>
      </c>
      <c r="B97">
        <v>12.39</v>
      </c>
      <c r="C97">
        <v>6.74</v>
      </c>
      <c r="D97" t="s">
        <v>7</v>
      </c>
      <c r="E97" t="s">
        <v>6</v>
      </c>
      <c r="F97">
        <v>9</v>
      </c>
      <c r="G97" t="s">
        <v>3</v>
      </c>
      <c r="H97">
        <v>2</v>
      </c>
      <c r="I97" t="s">
        <v>2</v>
      </c>
    </row>
    <row r="98" spans="1:9" x14ac:dyDescent="0.25">
      <c r="A98">
        <v>50.43</v>
      </c>
      <c r="B98">
        <v>11.06</v>
      </c>
      <c r="C98">
        <v>9.82</v>
      </c>
      <c r="D98" t="s">
        <v>7</v>
      </c>
      <c r="E98" t="s">
        <v>6</v>
      </c>
      <c r="F98">
        <v>9</v>
      </c>
      <c r="G98" t="s">
        <v>3</v>
      </c>
      <c r="H98">
        <v>3</v>
      </c>
      <c r="I98" t="s">
        <v>1</v>
      </c>
    </row>
    <row r="99" spans="1:9" x14ac:dyDescent="0.25">
      <c r="A99">
        <v>46</v>
      </c>
      <c r="B99">
        <v>14.2</v>
      </c>
      <c r="C99">
        <v>6.68</v>
      </c>
      <c r="D99" t="s">
        <v>7</v>
      </c>
      <c r="E99" t="s">
        <v>6</v>
      </c>
      <c r="F99">
        <v>9</v>
      </c>
      <c r="G99" t="s">
        <v>3</v>
      </c>
      <c r="H99">
        <v>3</v>
      </c>
      <c r="I99" t="s">
        <v>2</v>
      </c>
    </row>
    <row r="100" spans="1:9" x14ac:dyDescent="0.25">
      <c r="A100">
        <v>41.76</v>
      </c>
      <c r="B100">
        <v>8.08</v>
      </c>
      <c r="C100">
        <v>11.86</v>
      </c>
      <c r="D100" t="s">
        <v>7</v>
      </c>
      <c r="E100" t="s">
        <v>5</v>
      </c>
      <c r="F100">
        <v>9</v>
      </c>
      <c r="G100" t="s">
        <v>3</v>
      </c>
      <c r="H100">
        <v>1</v>
      </c>
      <c r="I100" t="s">
        <v>1</v>
      </c>
    </row>
    <row r="101" spans="1:9" x14ac:dyDescent="0.25">
      <c r="A101">
        <v>48.24</v>
      </c>
      <c r="B101">
        <v>11.35</v>
      </c>
      <c r="C101">
        <v>6.83</v>
      </c>
      <c r="D101" t="s">
        <v>7</v>
      </c>
      <c r="E101" t="s">
        <v>5</v>
      </c>
      <c r="F101">
        <v>9</v>
      </c>
      <c r="G101" t="s">
        <v>3</v>
      </c>
      <c r="H101">
        <v>1</v>
      </c>
      <c r="I101" t="s">
        <v>2</v>
      </c>
    </row>
    <row r="102" spans="1:9" x14ac:dyDescent="0.25">
      <c r="A102">
        <v>43.11</v>
      </c>
      <c r="B102">
        <v>8.7200000000000006</v>
      </c>
      <c r="C102">
        <v>8.7100000000000009</v>
      </c>
      <c r="D102" t="s">
        <v>7</v>
      </c>
      <c r="E102" t="s">
        <v>5</v>
      </c>
      <c r="F102">
        <v>9</v>
      </c>
      <c r="G102" t="s">
        <v>3</v>
      </c>
      <c r="H102">
        <v>2</v>
      </c>
      <c r="I102" t="s">
        <v>1</v>
      </c>
    </row>
    <row r="103" spans="1:9" x14ac:dyDescent="0.25">
      <c r="A103">
        <v>50.24</v>
      </c>
      <c r="B103">
        <v>9.74</v>
      </c>
      <c r="C103">
        <v>7.78</v>
      </c>
      <c r="D103" t="s">
        <v>7</v>
      </c>
      <c r="E103" t="s">
        <v>5</v>
      </c>
      <c r="F103">
        <v>9</v>
      </c>
      <c r="G103" t="s">
        <v>3</v>
      </c>
      <c r="H103">
        <v>2</v>
      </c>
      <c r="I103" t="s">
        <v>2</v>
      </c>
    </row>
    <row r="104" spans="1:9" x14ac:dyDescent="0.25">
      <c r="A104">
        <v>49.04</v>
      </c>
      <c r="B104">
        <v>6.57</v>
      </c>
      <c r="C104">
        <v>8.82</v>
      </c>
      <c r="D104" t="s">
        <v>7</v>
      </c>
      <c r="E104" t="s">
        <v>5</v>
      </c>
      <c r="F104">
        <v>9</v>
      </c>
      <c r="G104" t="s">
        <v>3</v>
      </c>
      <c r="H104">
        <v>3</v>
      </c>
      <c r="I104" t="s">
        <v>1</v>
      </c>
    </row>
    <row r="105" spans="1:9" x14ac:dyDescent="0.25">
      <c r="A105">
        <v>44.66</v>
      </c>
      <c r="B105">
        <v>7.59</v>
      </c>
      <c r="C105">
        <v>5.79</v>
      </c>
      <c r="D105" t="s">
        <v>7</v>
      </c>
      <c r="E105" t="s">
        <v>5</v>
      </c>
      <c r="F105">
        <v>9</v>
      </c>
      <c r="G105" t="s">
        <v>3</v>
      </c>
      <c r="H105">
        <v>3</v>
      </c>
      <c r="I105" t="s">
        <v>2</v>
      </c>
    </row>
    <row r="106" spans="1:9" x14ac:dyDescent="0.25">
      <c r="A106">
        <v>48.47</v>
      </c>
      <c r="B106">
        <v>8.08</v>
      </c>
      <c r="C106">
        <v>6.82</v>
      </c>
      <c r="D106" t="s">
        <v>7</v>
      </c>
      <c r="E106" t="s">
        <v>6</v>
      </c>
      <c r="F106">
        <v>9</v>
      </c>
      <c r="G106" t="s">
        <v>4</v>
      </c>
      <c r="H106">
        <v>1</v>
      </c>
      <c r="I106" t="s">
        <v>1</v>
      </c>
    </row>
    <row r="107" spans="1:9" x14ac:dyDescent="0.25">
      <c r="A107">
        <v>54.62</v>
      </c>
      <c r="B107">
        <v>8.43</v>
      </c>
      <c r="C107">
        <v>6.31</v>
      </c>
      <c r="D107" t="s">
        <v>7</v>
      </c>
      <c r="E107" t="s">
        <v>6</v>
      </c>
      <c r="F107">
        <v>9</v>
      </c>
      <c r="G107" t="s">
        <v>4</v>
      </c>
      <c r="H107">
        <v>1</v>
      </c>
      <c r="I107" t="s">
        <v>2</v>
      </c>
    </row>
    <row r="108" spans="1:9" x14ac:dyDescent="0.25">
      <c r="A108">
        <v>50.79</v>
      </c>
      <c r="B108">
        <v>6.74</v>
      </c>
      <c r="C108">
        <v>5.69</v>
      </c>
      <c r="D108" t="s">
        <v>7</v>
      </c>
      <c r="E108" t="s">
        <v>6</v>
      </c>
      <c r="F108">
        <v>9</v>
      </c>
      <c r="G108" t="s">
        <v>4</v>
      </c>
      <c r="H108">
        <v>2</v>
      </c>
      <c r="I108" t="s">
        <v>1</v>
      </c>
    </row>
    <row r="109" spans="1:9" x14ac:dyDescent="0.25">
      <c r="A109">
        <v>50.59</v>
      </c>
      <c r="B109">
        <v>6.38</v>
      </c>
      <c r="C109">
        <v>7.28</v>
      </c>
      <c r="D109" t="s">
        <v>7</v>
      </c>
      <c r="E109" t="s">
        <v>6</v>
      </c>
      <c r="F109">
        <v>9</v>
      </c>
      <c r="G109" t="s">
        <v>4</v>
      </c>
      <c r="H109">
        <v>2</v>
      </c>
      <c r="I109" t="s">
        <v>2</v>
      </c>
    </row>
    <row r="110" spans="1:9" x14ac:dyDescent="0.25">
      <c r="A110">
        <v>52.17</v>
      </c>
      <c r="B110">
        <v>5.41</v>
      </c>
      <c r="C110">
        <v>9.82</v>
      </c>
      <c r="D110" t="s">
        <v>7</v>
      </c>
      <c r="E110" t="s">
        <v>6</v>
      </c>
      <c r="F110">
        <v>9</v>
      </c>
      <c r="G110" t="s">
        <v>4</v>
      </c>
      <c r="H110">
        <v>3</v>
      </c>
      <c r="I110" t="s">
        <v>1</v>
      </c>
    </row>
    <row r="111" spans="1:9" x14ac:dyDescent="0.25">
      <c r="A111">
        <v>49.16</v>
      </c>
      <c r="B111">
        <v>8.7100000000000009</v>
      </c>
      <c r="C111">
        <v>5.96</v>
      </c>
      <c r="D111" t="s">
        <v>7</v>
      </c>
      <c r="E111" t="s">
        <v>6</v>
      </c>
      <c r="F111">
        <v>9</v>
      </c>
      <c r="G111" t="s">
        <v>4</v>
      </c>
      <c r="H111">
        <v>3</v>
      </c>
      <c r="I111" t="s">
        <v>2</v>
      </c>
    </row>
    <row r="112" spans="1:9" x14ac:dyDescent="0.25">
      <c r="A112">
        <v>46.11</v>
      </c>
      <c r="B112">
        <v>8.9499999999999993</v>
      </c>
      <c r="C112">
        <v>7.91</v>
      </c>
      <c r="D112" t="s">
        <v>7</v>
      </c>
      <c r="E112" t="s">
        <v>5</v>
      </c>
      <c r="F112">
        <v>9</v>
      </c>
      <c r="G112" t="s">
        <v>4</v>
      </c>
      <c r="H112">
        <v>1</v>
      </c>
      <c r="I112" t="s">
        <v>1</v>
      </c>
    </row>
    <row r="113" spans="1:10" x14ac:dyDescent="0.25">
      <c r="A113">
        <v>47.02</v>
      </c>
      <c r="B113">
        <v>8.68</v>
      </c>
      <c r="C113">
        <v>10.79</v>
      </c>
      <c r="D113" t="s">
        <v>7</v>
      </c>
      <c r="E113" t="s">
        <v>5</v>
      </c>
      <c r="F113">
        <v>9</v>
      </c>
      <c r="G113" t="s">
        <v>4</v>
      </c>
      <c r="H113">
        <v>1</v>
      </c>
      <c r="I113" t="s">
        <v>2</v>
      </c>
    </row>
    <row r="114" spans="1:10" x14ac:dyDescent="0.25">
      <c r="A114">
        <v>49</v>
      </c>
      <c r="B114">
        <v>6.44</v>
      </c>
      <c r="C114">
        <v>5.81</v>
      </c>
      <c r="D114" t="s">
        <v>7</v>
      </c>
      <c r="E114" t="s">
        <v>5</v>
      </c>
      <c r="F114">
        <v>9</v>
      </c>
      <c r="G114" t="s">
        <v>4</v>
      </c>
      <c r="H114">
        <v>2</v>
      </c>
      <c r="I114" t="s">
        <v>1</v>
      </c>
    </row>
    <row r="115" spans="1:10" x14ac:dyDescent="0.25">
      <c r="A115">
        <v>45.91</v>
      </c>
      <c r="B115">
        <v>5.23</v>
      </c>
      <c r="C115">
        <v>7.79</v>
      </c>
      <c r="D115" t="s">
        <v>7</v>
      </c>
      <c r="E115" t="s">
        <v>5</v>
      </c>
      <c r="F115">
        <v>9</v>
      </c>
      <c r="G115" t="s">
        <v>4</v>
      </c>
      <c r="H115">
        <v>2</v>
      </c>
      <c r="I115" t="s">
        <v>2</v>
      </c>
    </row>
    <row r="116" spans="1:10" x14ac:dyDescent="0.25">
      <c r="A116">
        <v>47.51</v>
      </c>
      <c r="B116">
        <v>9.02</v>
      </c>
      <c r="C116">
        <v>9.2100000000000009</v>
      </c>
      <c r="D116" t="s">
        <v>7</v>
      </c>
      <c r="E116" t="s">
        <v>5</v>
      </c>
      <c r="F116">
        <v>9</v>
      </c>
      <c r="G116" t="s">
        <v>4</v>
      </c>
      <c r="H116">
        <v>3</v>
      </c>
      <c r="I116" t="s">
        <v>1</v>
      </c>
    </row>
    <row r="117" spans="1:10" x14ac:dyDescent="0.25">
      <c r="A117">
        <v>46.8</v>
      </c>
      <c r="B117">
        <v>7.87</v>
      </c>
      <c r="C117">
        <v>8.67</v>
      </c>
      <c r="D117" t="s">
        <v>7</v>
      </c>
      <c r="E117" t="s">
        <v>5</v>
      </c>
      <c r="F117">
        <v>9</v>
      </c>
      <c r="G117" t="s">
        <v>4</v>
      </c>
      <c r="H117">
        <v>3</v>
      </c>
      <c r="I117" t="s">
        <v>2</v>
      </c>
    </row>
    <row r="118" spans="1:10" x14ac:dyDescent="0.25">
      <c r="A118">
        <v>50.49</v>
      </c>
      <c r="B118">
        <v>7.74</v>
      </c>
      <c r="C118">
        <v>6.91</v>
      </c>
      <c r="D118" t="s">
        <v>7</v>
      </c>
      <c r="E118" t="s">
        <v>6</v>
      </c>
      <c r="F118">
        <v>12</v>
      </c>
      <c r="G118" t="s">
        <v>3</v>
      </c>
      <c r="H118">
        <v>1</v>
      </c>
      <c r="I118" t="s">
        <v>1</v>
      </c>
      <c r="J118" t="s">
        <v>15</v>
      </c>
    </row>
    <row r="119" spans="1:10" x14ac:dyDescent="0.25">
      <c r="A119">
        <v>49.75</v>
      </c>
      <c r="B119">
        <v>10.47</v>
      </c>
      <c r="C119">
        <v>6.65</v>
      </c>
      <c r="D119" t="s">
        <v>7</v>
      </c>
      <c r="E119" t="s">
        <v>6</v>
      </c>
      <c r="F119">
        <v>12</v>
      </c>
      <c r="G119" t="s">
        <v>3</v>
      </c>
      <c r="H119">
        <v>1</v>
      </c>
      <c r="I119" t="s">
        <v>2</v>
      </c>
      <c r="J119" t="s">
        <v>15</v>
      </c>
    </row>
    <row r="120" spans="1:10" x14ac:dyDescent="0.25">
      <c r="A120">
        <v>50.59</v>
      </c>
      <c r="B120">
        <v>12.27</v>
      </c>
      <c r="C120">
        <v>7.44</v>
      </c>
      <c r="D120" t="s">
        <v>7</v>
      </c>
      <c r="E120" t="s">
        <v>6</v>
      </c>
      <c r="F120">
        <v>12</v>
      </c>
      <c r="G120" t="s">
        <v>3</v>
      </c>
      <c r="H120">
        <v>2</v>
      </c>
      <c r="I120" t="s">
        <v>1</v>
      </c>
      <c r="J120" t="s">
        <v>15</v>
      </c>
    </row>
    <row r="121" spans="1:10" x14ac:dyDescent="0.25">
      <c r="A121">
        <v>53.16</v>
      </c>
      <c r="B121">
        <v>11.96</v>
      </c>
      <c r="C121">
        <v>6.51</v>
      </c>
      <c r="D121" t="s">
        <v>7</v>
      </c>
      <c r="E121" t="s">
        <v>6</v>
      </c>
      <c r="F121">
        <v>12</v>
      </c>
      <c r="G121" t="s">
        <v>3</v>
      </c>
      <c r="H121">
        <v>2</v>
      </c>
      <c r="I121" t="s">
        <v>2</v>
      </c>
      <c r="J121" t="s">
        <v>15</v>
      </c>
    </row>
    <row r="122" spans="1:10" x14ac:dyDescent="0.25">
      <c r="A122">
        <v>48.72</v>
      </c>
      <c r="B122">
        <v>10.38</v>
      </c>
      <c r="C122">
        <v>5.49</v>
      </c>
      <c r="D122" t="s">
        <v>7</v>
      </c>
      <c r="E122" t="s">
        <v>6</v>
      </c>
      <c r="F122">
        <v>12</v>
      </c>
      <c r="G122" t="s">
        <v>3</v>
      </c>
      <c r="H122">
        <v>3</v>
      </c>
      <c r="I122" t="s">
        <v>1</v>
      </c>
      <c r="J122" t="s">
        <v>15</v>
      </c>
    </row>
    <row r="123" spans="1:10" x14ac:dyDescent="0.25">
      <c r="A123">
        <v>44.34</v>
      </c>
      <c r="B123">
        <v>13.31</v>
      </c>
      <c r="C123">
        <v>6.46</v>
      </c>
      <c r="D123" t="s">
        <v>7</v>
      </c>
      <c r="E123" t="s">
        <v>6</v>
      </c>
      <c r="F123">
        <v>12</v>
      </c>
      <c r="G123" t="s">
        <v>3</v>
      </c>
      <c r="H123">
        <v>3</v>
      </c>
      <c r="I123" t="s">
        <v>2</v>
      </c>
      <c r="J123" t="s">
        <v>15</v>
      </c>
    </row>
    <row r="124" spans="1:10" x14ac:dyDescent="0.25">
      <c r="A124">
        <v>50.97</v>
      </c>
      <c r="B124">
        <v>7.65</v>
      </c>
      <c r="C124">
        <v>6.47</v>
      </c>
      <c r="D124" t="s">
        <v>7</v>
      </c>
      <c r="E124" t="s">
        <v>5</v>
      </c>
      <c r="F124">
        <v>12</v>
      </c>
      <c r="G124" t="s">
        <v>3</v>
      </c>
      <c r="H124">
        <v>1</v>
      </c>
      <c r="I124" t="s">
        <v>1</v>
      </c>
      <c r="J124" t="s">
        <v>15</v>
      </c>
    </row>
    <row r="125" spans="1:10" x14ac:dyDescent="0.25">
      <c r="A125">
        <v>45.64</v>
      </c>
      <c r="B125">
        <v>11.01</v>
      </c>
      <c r="C125">
        <v>6.39</v>
      </c>
      <c r="D125" t="s">
        <v>7</v>
      </c>
      <c r="E125" t="s">
        <v>5</v>
      </c>
      <c r="F125">
        <v>12</v>
      </c>
      <c r="G125" t="s">
        <v>3</v>
      </c>
      <c r="H125">
        <v>1</v>
      </c>
      <c r="I125" t="s">
        <v>2</v>
      </c>
      <c r="J125" t="s">
        <v>15</v>
      </c>
    </row>
    <row r="126" spans="1:10" x14ac:dyDescent="0.25">
      <c r="A126">
        <v>51.76</v>
      </c>
      <c r="B126">
        <v>8.19</v>
      </c>
      <c r="C126">
        <v>8.17</v>
      </c>
      <c r="D126" t="s">
        <v>7</v>
      </c>
      <c r="E126" t="s">
        <v>5</v>
      </c>
      <c r="F126">
        <v>12</v>
      </c>
      <c r="G126" t="s">
        <v>3</v>
      </c>
      <c r="H126">
        <v>2</v>
      </c>
      <c r="I126" t="s">
        <v>1</v>
      </c>
      <c r="J126" t="s">
        <v>15</v>
      </c>
    </row>
    <row r="127" spans="1:10" x14ac:dyDescent="0.25">
      <c r="A127">
        <v>51.94</v>
      </c>
      <c r="B127">
        <v>9.24</v>
      </c>
      <c r="C127">
        <v>7.4</v>
      </c>
      <c r="D127" t="s">
        <v>7</v>
      </c>
      <c r="E127" t="s">
        <v>5</v>
      </c>
      <c r="F127">
        <v>12</v>
      </c>
      <c r="G127" t="s">
        <v>3</v>
      </c>
      <c r="H127">
        <v>2</v>
      </c>
      <c r="I127" t="s">
        <v>2</v>
      </c>
      <c r="J127" t="s">
        <v>15</v>
      </c>
    </row>
    <row r="128" spans="1:10" x14ac:dyDescent="0.25">
      <c r="A128">
        <v>46.04</v>
      </c>
      <c r="B128">
        <v>6.2</v>
      </c>
      <c r="C128">
        <v>6.56</v>
      </c>
      <c r="D128" t="s">
        <v>7</v>
      </c>
      <c r="E128" t="s">
        <v>5</v>
      </c>
      <c r="F128">
        <v>12</v>
      </c>
      <c r="G128" t="s">
        <v>3</v>
      </c>
      <c r="H128">
        <v>3</v>
      </c>
      <c r="I128" t="s">
        <v>1</v>
      </c>
      <c r="J128" t="s">
        <v>15</v>
      </c>
    </row>
    <row r="129" spans="1:10" x14ac:dyDescent="0.25">
      <c r="A129">
        <v>49.55</v>
      </c>
      <c r="B129">
        <v>7.3</v>
      </c>
      <c r="C129">
        <v>6.43</v>
      </c>
      <c r="D129" t="s">
        <v>7</v>
      </c>
      <c r="E129" t="s">
        <v>5</v>
      </c>
      <c r="F129">
        <v>12</v>
      </c>
      <c r="G129" t="s">
        <v>3</v>
      </c>
      <c r="H129">
        <v>3</v>
      </c>
      <c r="I129" t="s">
        <v>2</v>
      </c>
      <c r="J129" t="s">
        <v>15</v>
      </c>
    </row>
    <row r="130" spans="1:10" x14ac:dyDescent="0.25">
      <c r="A130">
        <v>55.96</v>
      </c>
      <c r="B130">
        <v>7.67</v>
      </c>
      <c r="C130">
        <v>6.44</v>
      </c>
      <c r="D130" t="s">
        <v>7</v>
      </c>
      <c r="E130" t="s">
        <v>6</v>
      </c>
      <c r="F130">
        <v>12</v>
      </c>
      <c r="G130" t="s">
        <v>4</v>
      </c>
      <c r="H130">
        <v>1</v>
      </c>
      <c r="I130" t="s">
        <v>1</v>
      </c>
      <c r="J130" t="s">
        <v>15</v>
      </c>
    </row>
    <row r="131" spans="1:10" x14ac:dyDescent="0.25">
      <c r="A131">
        <v>52.86</v>
      </c>
      <c r="B131">
        <v>7.94</v>
      </c>
      <c r="C131">
        <v>6.07</v>
      </c>
      <c r="D131" t="s">
        <v>7</v>
      </c>
      <c r="E131" t="s">
        <v>6</v>
      </c>
      <c r="F131">
        <v>12</v>
      </c>
      <c r="G131" t="s">
        <v>4</v>
      </c>
      <c r="H131">
        <v>1</v>
      </c>
      <c r="I131" t="s">
        <v>2</v>
      </c>
      <c r="J131" t="s">
        <v>15</v>
      </c>
    </row>
    <row r="132" spans="1:10" x14ac:dyDescent="0.25">
      <c r="A132">
        <v>53.25</v>
      </c>
      <c r="B132">
        <v>7.39</v>
      </c>
      <c r="C132">
        <v>5.36</v>
      </c>
      <c r="D132" t="s">
        <v>7</v>
      </c>
      <c r="E132" t="s">
        <v>6</v>
      </c>
      <c r="F132">
        <v>12</v>
      </c>
      <c r="G132" t="s">
        <v>4</v>
      </c>
      <c r="H132">
        <v>2</v>
      </c>
      <c r="I132" t="s">
        <v>1</v>
      </c>
      <c r="J132" t="s">
        <v>15</v>
      </c>
    </row>
    <row r="133" spans="1:10" x14ac:dyDescent="0.25">
      <c r="A133">
        <v>53.97</v>
      </c>
      <c r="B133">
        <v>5.98</v>
      </c>
      <c r="C133">
        <v>6.81</v>
      </c>
      <c r="D133" t="s">
        <v>7</v>
      </c>
      <c r="E133" t="s">
        <v>6</v>
      </c>
      <c r="F133">
        <v>12</v>
      </c>
      <c r="G133" t="s">
        <v>4</v>
      </c>
      <c r="H133">
        <v>2</v>
      </c>
      <c r="I133" t="s">
        <v>2</v>
      </c>
      <c r="J133" t="s">
        <v>15</v>
      </c>
    </row>
    <row r="134" spans="1:10" x14ac:dyDescent="0.25">
      <c r="A134">
        <v>50.74</v>
      </c>
      <c r="B134">
        <v>9.91</v>
      </c>
      <c r="C134">
        <v>8.51</v>
      </c>
      <c r="D134" t="s">
        <v>7</v>
      </c>
      <c r="E134" t="s">
        <v>6</v>
      </c>
      <c r="F134">
        <v>12</v>
      </c>
      <c r="G134" t="s">
        <v>4</v>
      </c>
      <c r="H134">
        <v>3</v>
      </c>
      <c r="I134" t="s">
        <v>1</v>
      </c>
      <c r="J134" t="s">
        <v>15</v>
      </c>
    </row>
    <row r="135" spans="1:10" x14ac:dyDescent="0.25">
      <c r="A135">
        <v>48.6</v>
      </c>
      <c r="B135">
        <v>8.1999999999999993</v>
      </c>
      <c r="C135">
        <v>5.72</v>
      </c>
      <c r="D135" t="s">
        <v>7</v>
      </c>
      <c r="E135" t="s">
        <v>6</v>
      </c>
      <c r="F135">
        <v>12</v>
      </c>
      <c r="G135" t="s">
        <v>4</v>
      </c>
      <c r="H135">
        <v>3</v>
      </c>
      <c r="I135" t="s">
        <v>2</v>
      </c>
      <c r="J135" t="s">
        <v>15</v>
      </c>
    </row>
    <row r="136" spans="1:10" x14ac:dyDescent="0.25">
      <c r="A136">
        <v>48.39</v>
      </c>
      <c r="B136">
        <v>8.3699999999999992</v>
      </c>
      <c r="C136">
        <v>8.33</v>
      </c>
      <c r="D136" t="s">
        <v>7</v>
      </c>
      <c r="E136" t="s">
        <v>5</v>
      </c>
      <c r="F136">
        <v>12</v>
      </c>
      <c r="G136" t="s">
        <v>4</v>
      </c>
      <c r="H136">
        <v>1</v>
      </c>
      <c r="I136" t="s">
        <v>1</v>
      </c>
      <c r="J136" t="s">
        <v>15</v>
      </c>
    </row>
    <row r="137" spans="1:10" x14ac:dyDescent="0.25">
      <c r="A137">
        <v>50.08</v>
      </c>
      <c r="B137">
        <v>8.25</v>
      </c>
      <c r="C137">
        <v>7.41</v>
      </c>
      <c r="D137" t="s">
        <v>7</v>
      </c>
      <c r="E137" t="s">
        <v>5</v>
      </c>
      <c r="F137">
        <v>12</v>
      </c>
      <c r="G137" t="s">
        <v>4</v>
      </c>
      <c r="H137">
        <v>1</v>
      </c>
      <c r="I137" t="s">
        <v>2</v>
      </c>
      <c r="J137" t="s">
        <v>15</v>
      </c>
    </row>
    <row r="138" spans="1:10" x14ac:dyDescent="0.25">
      <c r="A138">
        <v>48.48</v>
      </c>
      <c r="B138">
        <v>6.16</v>
      </c>
      <c r="C138">
        <v>5.55</v>
      </c>
      <c r="D138" t="s">
        <v>7</v>
      </c>
      <c r="E138" t="s">
        <v>5</v>
      </c>
      <c r="F138">
        <v>12</v>
      </c>
      <c r="G138" t="s">
        <v>4</v>
      </c>
      <c r="H138">
        <v>2</v>
      </c>
      <c r="I138" t="s">
        <v>1</v>
      </c>
      <c r="J138" t="s">
        <v>15</v>
      </c>
    </row>
    <row r="139" spans="1:10" x14ac:dyDescent="0.25">
      <c r="A139">
        <v>49.89</v>
      </c>
      <c r="B139">
        <v>7.75</v>
      </c>
      <c r="C139">
        <v>7.33</v>
      </c>
      <c r="D139" t="s">
        <v>7</v>
      </c>
      <c r="E139" t="s">
        <v>5</v>
      </c>
      <c r="F139">
        <v>12</v>
      </c>
      <c r="G139" t="s">
        <v>4</v>
      </c>
      <c r="H139">
        <v>2</v>
      </c>
      <c r="I139" t="s">
        <v>2</v>
      </c>
      <c r="J139" t="s">
        <v>15</v>
      </c>
    </row>
    <row r="140" spans="1:10" x14ac:dyDescent="0.25">
      <c r="A140">
        <v>48.47</v>
      </c>
      <c r="B140">
        <v>8.69</v>
      </c>
      <c r="C140">
        <v>8.8699999999999992</v>
      </c>
      <c r="D140" t="s">
        <v>7</v>
      </c>
      <c r="E140" t="s">
        <v>5</v>
      </c>
      <c r="F140">
        <v>12</v>
      </c>
      <c r="G140" t="s">
        <v>4</v>
      </c>
      <c r="H140">
        <v>3</v>
      </c>
      <c r="I140" t="s">
        <v>1</v>
      </c>
      <c r="J140" t="s">
        <v>15</v>
      </c>
    </row>
    <row r="141" spans="1:10" x14ac:dyDescent="0.25">
      <c r="A141">
        <v>51.21</v>
      </c>
      <c r="B141">
        <v>7.87</v>
      </c>
      <c r="C141">
        <v>7.49</v>
      </c>
      <c r="D141" t="s">
        <v>7</v>
      </c>
      <c r="E141" t="s">
        <v>5</v>
      </c>
      <c r="F141">
        <v>12</v>
      </c>
      <c r="G141" t="s">
        <v>4</v>
      </c>
      <c r="H141">
        <v>3</v>
      </c>
      <c r="I141" t="s">
        <v>2</v>
      </c>
      <c r="J141" t="s">
        <v>15</v>
      </c>
    </row>
    <row r="142" spans="1:10" x14ac:dyDescent="0.25">
      <c r="A142">
        <v>58.79</v>
      </c>
      <c r="B142">
        <v>17.309999999999999</v>
      </c>
      <c r="C142">
        <v>8.85</v>
      </c>
      <c r="D142" t="s">
        <v>25</v>
      </c>
      <c r="E142" t="s">
        <v>6</v>
      </c>
      <c r="F142">
        <v>0</v>
      </c>
      <c r="G142" t="s">
        <v>3</v>
      </c>
      <c r="H142">
        <v>1</v>
      </c>
      <c r="I142" t="s">
        <v>1</v>
      </c>
      <c r="J142" t="s">
        <v>20</v>
      </c>
    </row>
    <row r="143" spans="1:10" x14ac:dyDescent="0.25">
      <c r="A143">
        <v>57.11</v>
      </c>
      <c r="B143">
        <v>22.06</v>
      </c>
      <c r="C143">
        <v>13.8</v>
      </c>
      <c r="D143" t="s">
        <v>25</v>
      </c>
      <c r="E143" t="s">
        <v>6</v>
      </c>
      <c r="F143">
        <v>0</v>
      </c>
      <c r="G143" t="s">
        <v>3</v>
      </c>
      <c r="H143">
        <v>1</v>
      </c>
      <c r="I143" t="s">
        <v>2</v>
      </c>
      <c r="J143" t="s">
        <v>20</v>
      </c>
    </row>
    <row r="144" spans="1:10" x14ac:dyDescent="0.25">
      <c r="A144">
        <v>55.53</v>
      </c>
      <c r="B144">
        <v>20.64</v>
      </c>
      <c r="C144">
        <v>12.3</v>
      </c>
      <c r="D144" t="s">
        <v>25</v>
      </c>
      <c r="E144" t="s">
        <v>6</v>
      </c>
      <c r="F144">
        <v>0</v>
      </c>
      <c r="G144" t="s">
        <v>3</v>
      </c>
      <c r="H144">
        <v>1</v>
      </c>
      <c r="I144" t="s">
        <v>1</v>
      </c>
      <c r="J144" t="s">
        <v>21</v>
      </c>
    </row>
    <row r="145" spans="1:10" x14ac:dyDescent="0.25">
      <c r="A145">
        <v>54.92</v>
      </c>
      <c r="B145">
        <v>19.77</v>
      </c>
      <c r="C145">
        <v>11.59</v>
      </c>
      <c r="D145" t="s">
        <v>25</v>
      </c>
      <c r="E145" t="s">
        <v>6</v>
      </c>
      <c r="F145">
        <v>0</v>
      </c>
      <c r="G145" t="s">
        <v>3</v>
      </c>
      <c r="H145">
        <v>1</v>
      </c>
      <c r="I145" t="s">
        <v>2</v>
      </c>
      <c r="J145" t="s">
        <v>21</v>
      </c>
    </row>
    <row r="146" spans="1:10" x14ac:dyDescent="0.25">
      <c r="A146">
        <v>56.21</v>
      </c>
      <c r="B146">
        <v>18.11</v>
      </c>
      <c r="C146">
        <v>9.6</v>
      </c>
      <c r="D146" t="s">
        <v>25</v>
      </c>
      <c r="E146" t="s">
        <v>6</v>
      </c>
      <c r="F146">
        <v>0</v>
      </c>
      <c r="G146" t="s">
        <v>3</v>
      </c>
      <c r="H146">
        <v>1</v>
      </c>
      <c r="I146" t="s">
        <v>1</v>
      </c>
      <c r="J146" t="s">
        <v>22</v>
      </c>
    </row>
    <row r="147" spans="1:10" x14ac:dyDescent="0.25">
      <c r="A147">
        <v>56.9</v>
      </c>
      <c r="B147">
        <v>16.7</v>
      </c>
      <c r="C147">
        <v>8.3699999999999992</v>
      </c>
      <c r="D147" t="s">
        <v>25</v>
      </c>
      <c r="E147" t="s">
        <v>6</v>
      </c>
      <c r="F147">
        <v>0</v>
      </c>
      <c r="G147" t="s">
        <v>3</v>
      </c>
      <c r="H147">
        <v>1</v>
      </c>
      <c r="I147" t="s">
        <v>2</v>
      </c>
      <c r="J147" t="s">
        <v>22</v>
      </c>
    </row>
    <row r="148" spans="1:10" x14ac:dyDescent="0.25">
      <c r="A148">
        <v>51.38</v>
      </c>
      <c r="B148">
        <v>20.8</v>
      </c>
      <c r="C148">
        <v>11.51</v>
      </c>
      <c r="D148" t="s">
        <v>25</v>
      </c>
      <c r="E148" t="s">
        <v>6</v>
      </c>
      <c r="F148">
        <v>0</v>
      </c>
      <c r="G148" t="s">
        <v>3</v>
      </c>
      <c r="H148">
        <v>1</v>
      </c>
      <c r="I148" t="s">
        <v>1</v>
      </c>
      <c r="J148" t="s">
        <v>24</v>
      </c>
    </row>
    <row r="149" spans="1:10" x14ac:dyDescent="0.25">
      <c r="A149">
        <v>55.42</v>
      </c>
      <c r="B149">
        <v>21.9</v>
      </c>
      <c r="C149">
        <v>13.12</v>
      </c>
      <c r="D149" t="s">
        <v>25</v>
      </c>
      <c r="E149" t="s">
        <v>6</v>
      </c>
      <c r="F149">
        <v>0</v>
      </c>
      <c r="G149" t="s">
        <v>3</v>
      </c>
      <c r="H149">
        <v>1</v>
      </c>
      <c r="I149" t="s">
        <v>2</v>
      </c>
      <c r="J149" t="s">
        <v>24</v>
      </c>
    </row>
    <row r="150" spans="1:10" x14ac:dyDescent="0.25">
      <c r="A150">
        <v>57.14</v>
      </c>
      <c r="B150">
        <v>19.82</v>
      </c>
      <c r="C150">
        <v>11.79</v>
      </c>
      <c r="D150" t="s">
        <v>25</v>
      </c>
      <c r="E150" t="s">
        <v>6</v>
      </c>
      <c r="F150">
        <v>0</v>
      </c>
      <c r="G150" t="s">
        <v>3</v>
      </c>
      <c r="H150">
        <v>1</v>
      </c>
      <c r="I150" t="s">
        <v>1</v>
      </c>
      <c r="J150" t="s">
        <v>23</v>
      </c>
    </row>
    <row r="151" spans="1:10" x14ac:dyDescent="0.25">
      <c r="A151">
        <v>58.32</v>
      </c>
      <c r="B151">
        <v>18.23</v>
      </c>
      <c r="C151">
        <v>10.8</v>
      </c>
      <c r="D151" t="s">
        <v>25</v>
      </c>
      <c r="E151" t="s">
        <v>6</v>
      </c>
      <c r="F151">
        <v>0</v>
      </c>
      <c r="G151" t="s">
        <v>3</v>
      </c>
      <c r="H151">
        <v>1</v>
      </c>
      <c r="I151" t="s">
        <v>2</v>
      </c>
      <c r="J151" t="s">
        <v>23</v>
      </c>
    </row>
    <row r="152" spans="1:10" x14ac:dyDescent="0.25">
      <c r="A152">
        <v>54.9</v>
      </c>
      <c r="B152">
        <v>19.28</v>
      </c>
      <c r="C152">
        <v>11.16</v>
      </c>
      <c r="D152" t="s">
        <v>25</v>
      </c>
      <c r="E152" t="s">
        <v>6</v>
      </c>
      <c r="F152">
        <v>0</v>
      </c>
      <c r="G152" t="s">
        <v>3</v>
      </c>
      <c r="H152">
        <v>2</v>
      </c>
      <c r="I152" t="s">
        <v>1</v>
      </c>
      <c r="J152" t="s">
        <v>20</v>
      </c>
    </row>
    <row r="153" spans="1:10" x14ac:dyDescent="0.25">
      <c r="A153">
        <v>61.63</v>
      </c>
      <c r="B153">
        <v>18.010000000000002</v>
      </c>
      <c r="C153">
        <v>10.98</v>
      </c>
      <c r="D153" t="s">
        <v>25</v>
      </c>
      <c r="E153" t="s">
        <v>6</v>
      </c>
      <c r="F153">
        <v>0</v>
      </c>
      <c r="G153" t="s">
        <v>3</v>
      </c>
      <c r="H153">
        <v>2</v>
      </c>
      <c r="I153" t="s">
        <v>2</v>
      </c>
      <c r="J153" t="s">
        <v>20</v>
      </c>
    </row>
    <row r="154" spans="1:10" x14ac:dyDescent="0.25">
      <c r="A154">
        <v>59.9</v>
      </c>
      <c r="B154">
        <v>19.600000000000001</v>
      </c>
      <c r="C154">
        <v>11.78</v>
      </c>
      <c r="D154" t="s">
        <v>25</v>
      </c>
      <c r="E154" t="s">
        <v>6</v>
      </c>
      <c r="F154">
        <v>0</v>
      </c>
      <c r="G154" t="s">
        <v>3</v>
      </c>
      <c r="H154">
        <v>2</v>
      </c>
      <c r="I154" t="s">
        <v>1</v>
      </c>
      <c r="J154" t="s">
        <v>21</v>
      </c>
    </row>
    <row r="155" spans="1:10" x14ac:dyDescent="0.25">
      <c r="A155">
        <v>59.35</v>
      </c>
      <c r="B155">
        <v>18.420000000000002</v>
      </c>
      <c r="C155">
        <v>11.76</v>
      </c>
      <c r="D155" t="s">
        <v>25</v>
      </c>
      <c r="E155" t="s">
        <v>6</v>
      </c>
      <c r="F155">
        <v>0</v>
      </c>
      <c r="G155" t="s">
        <v>3</v>
      </c>
      <c r="H155">
        <v>2</v>
      </c>
      <c r="I155" t="s">
        <v>2</v>
      </c>
      <c r="J155" t="s">
        <v>21</v>
      </c>
    </row>
    <row r="156" spans="1:10" x14ac:dyDescent="0.25">
      <c r="A156">
        <v>54.95</v>
      </c>
      <c r="B156">
        <v>21.45</v>
      </c>
      <c r="C156">
        <v>12.78</v>
      </c>
      <c r="D156" t="s">
        <v>25</v>
      </c>
      <c r="E156" t="s">
        <v>6</v>
      </c>
      <c r="F156">
        <v>0</v>
      </c>
      <c r="G156" t="s">
        <v>3</v>
      </c>
      <c r="H156">
        <v>2</v>
      </c>
      <c r="I156" t="s">
        <v>1</v>
      </c>
      <c r="J156" t="s">
        <v>22</v>
      </c>
    </row>
    <row r="157" spans="1:10" x14ac:dyDescent="0.25">
      <c r="A157">
        <v>59.32</v>
      </c>
      <c r="B157">
        <v>20.81</v>
      </c>
      <c r="C157">
        <v>12.36</v>
      </c>
      <c r="D157" t="s">
        <v>25</v>
      </c>
      <c r="E157" t="s">
        <v>6</v>
      </c>
      <c r="F157">
        <v>0</v>
      </c>
      <c r="G157" t="s">
        <v>3</v>
      </c>
      <c r="H157">
        <v>2</v>
      </c>
      <c r="I157" t="s">
        <v>2</v>
      </c>
      <c r="J157" t="s">
        <v>22</v>
      </c>
    </row>
    <row r="158" spans="1:10" x14ac:dyDescent="0.25">
      <c r="A158">
        <v>57.29</v>
      </c>
      <c r="B158">
        <v>21.01</v>
      </c>
      <c r="C158">
        <v>12.14</v>
      </c>
      <c r="D158" t="s">
        <v>25</v>
      </c>
      <c r="E158" t="s">
        <v>6</v>
      </c>
      <c r="F158">
        <v>0</v>
      </c>
      <c r="G158" t="s">
        <v>3</v>
      </c>
      <c r="H158">
        <v>2</v>
      </c>
      <c r="I158" t="s">
        <v>1</v>
      </c>
      <c r="J158" t="s">
        <v>24</v>
      </c>
    </row>
    <row r="159" spans="1:10" x14ac:dyDescent="0.25">
      <c r="A159">
        <v>58.25</v>
      </c>
      <c r="B159">
        <v>20.98</v>
      </c>
      <c r="C159">
        <v>12.79</v>
      </c>
      <c r="D159" t="s">
        <v>25</v>
      </c>
      <c r="E159" t="s">
        <v>6</v>
      </c>
      <c r="F159">
        <v>0</v>
      </c>
      <c r="G159" t="s">
        <v>3</v>
      </c>
      <c r="H159">
        <v>2</v>
      </c>
      <c r="I159" t="s">
        <v>2</v>
      </c>
      <c r="J159" t="s">
        <v>24</v>
      </c>
    </row>
    <row r="160" spans="1:10" x14ac:dyDescent="0.25">
      <c r="A160">
        <v>58.9</v>
      </c>
      <c r="B160">
        <v>18.100000000000001</v>
      </c>
      <c r="C160">
        <v>10.92</v>
      </c>
      <c r="D160" t="s">
        <v>25</v>
      </c>
      <c r="E160" t="s">
        <v>6</v>
      </c>
      <c r="F160">
        <v>0</v>
      </c>
      <c r="G160" t="s">
        <v>3</v>
      </c>
      <c r="H160">
        <v>2</v>
      </c>
      <c r="I160" t="s">
        <v>1</v>
      </c>
      <c r="J160" t="s">
        <v>23</v>
      </c>
    </row>
    <row r="161" spans="1:10" x14ac:dyDescent="0.25">
      <c r="A161">
        <v>64.819999999999993</v>
      </c>
      <c r="B161">
        <v>18.52</v>
      </c>
      <c r="C161">
        <v>12.36</v>
      </c>
      <c r="D161" t="s">
        <v>25</v>
      </c>
      <c r="E161" t="s">
        <v>6</v>
      </c>
      <c r="F161">
        <v>0</v>
      </c>
      <c r="G161" t="s">
        <v>3</v>
      </c>
      <c r="H161">
        <v>2</v>
      </c>
      <c r="I161" t="s">
        <v>2</v>
      </c>
      <c r="J161" t="s">
        <v>23</v>
      </c>
    </row>
    <row r="162" spans="1:10" x14ac:dyDescent="0.25">
      <c r="A162">
        <v>57.25</v>
      </c>
      <c r="B162">
        <v>14.71</v>
      </c>
      <c r="C162">
        <v>8.7100000000000009</v>
      </c>
      <c r="D162" t="s">
        <v>25</v>
      </c>
      <c r="E162" t="s">
        <v>5</v>
      </c>
      <c r="F162">
        <v>0</v>
      </c>
      <c r="G162" t="s">
        <v>3</v>
      </c>
      <c r="H162">
        <v>1</v>
      </c>
      <c r="I162" t="s">
        <v>1</v>
      </c>
      <c r="J162" t="s">
        <v>20</v>
      </c>
    </row>
    <row r="163" spans="1:10" x14ac:dyDescent="0.25">
      <c r="A163">
        <v>50.71</v>
      </c>
      <c r="B163">
        <v>22.32</v>
      </c>
      <c r="C163">
        <v>12.65</v>
      </c>
      <c r="D163" t="s">
        <v>25</v>
      </c>
      <c r="E163" t="s">
        <v>5</v>
      </c>
      <c r="F163">
        <v>0</v>
      </c>
      <c r="G163" t="s">
        <v>3</v>
      </c>
      <c r="H163">
        <v>1</v>
      </c>
      <c r="I163" t="s">
        <v>2</v>
      </c>
      <c r="J163" t="s">
        <v>20</v>
      </c>
    </row>
    <row r="164" spans="1:10" x14ac:dyDescent="0.25">
      <c r="A164">
        <v>50.57</v>
      </c>
      <c r="B164">
        <v>19.97</v>
      </c>
      <c r="C164">
        <v>10.48</v>
      </c>
      <c r="D164" t="s">
        <v>25</v>
      </c>
      <c r="E164" t="s">
        <v>5</v>
      </c>
      <c r="F164">
        <v>0</v>
      </c>
      <c r="G164" t="s">
        <v>3</v>
      </c>
      <c r="H164">
        <v>1</v>
      </c>
      <c r="I164" t="s">
        <v>1</v>
      </c>
      <c r="J164" t="s">
        <v>21</v>
      </c>
    </row>
    <row r="165" spans="1:10" x14ac:dyDescent="0.25">
      <c r="A165">
        <v>51.28</v>
      </c>
      <c r="B165">
        <v>16.22</v>
      </c>
      <c r="C165">
        <v>7.5</v>
      </c>
      <c r="D165" t="s">
        <v>25</v>
      </c>
      <c r="E165" t="s">
        <v>5</v>
      </c>
      <c r="F165">
        <v>0</v>
      </c>
      <c r="G165" t="s">
        <v>3</v>
      </c>
      <c r="H165">
        <v>1</v>
      </c>
      <c r="I165" t="s">
        <v>2</v>
      </c>
      <c r="J165" t="s">
        <v>21</v>
      </c>
    </row>
    <row r="166" spans="1:10" x14ac:dyDescent="0.25">
      <c r="A166">
        <v>53.42</v>
      </c>
      <c r="B166">
        <v>21.46</v>
      </c>
      <c r="C166">
        <v>11.79</v>
      </c>
      <c r="D166" t="s">
        <v>25</v>
      </c>
      <c r="E166" t="s">
        <v>5</v>
      </c>
      <c r="F166">
        <v>0</v>
      </c>
      <c r="G166" t="s">
        <v>3</v>
      </c>
      <c r="H166">
        <v>1</v>
      </c>
      <c r="I166" t="s">
        <v>1</v>
      </c>
      <c r="J166" t="s">
        <v>22</v>
      </c>
    </row>
    <row r="167" spans="1:10" x14ac:dyDescent="0.25">
      <c r="A167">
        <v>51.59</v>
      </c>
      <c r="B167">
        <v>15.91</v>
      </c>
      <c r="C167">
        <v>7.53</v>
      </c>
      <c r="D167" t="s">
        <v>25</v>
      </c>
      <c r="E167" t="s">
        <v>5</v>
      </c>
      <c r="F167">
        <v>0</v>
      </c>
      <c r="G167" t="s">
        <v>3</v>
      </c>
      <c r="H167">
        <v>1</v>
      </c>
      <c r="I167" t="s">
        <v>2</v>
      </c>
      <c r="J167" t="s">
        <v>22</v>
      </c>
    </row>
    <row r="168" spans="1:10" x14ac:dyDescent="0.25">
      <c r="A168">
        <v>51</v>
      </c>
      <c r="B168">
        <v>17.75</v>
      </c>
      <c r="C168">
        <v>9.15</v>
      </c>
      <c r="D168" t="s">
        <v>25</v>
      </c>
      <c r="E168" t="s">
        <v>5</v>
      </c>
      <c r="F168">
        <v>0</v>
      </c>
      <c r="G168" t="s">
        <v>3</v>
      </c>
      <c r="H168">
        <v>1</v>
      </c>
      <c r="I168" t="s">
        <v>1</v>
      </c>
      <c r="J168" t="s">
        <v>24</v>
      </c>
    </row>
    <row r="169" spans="1:10" x14ac:dyDescent="0.25">
      <c r="A169">
        <v>49.33</v>
      </c>
      <c r="B169">
        <v>19.52</v>
      </c>
      <c r="C169">
        <v>10.23</v>
      </c>
      <c r="D169" t="s">
        <v>25</v>
      </c>
      <c r="E169" t="s">
        <v>5</v>
      </c>
      <c r="F169">
        <v>0</v>
      </c>
      <c r="G169" t="s">
        <v>3</v>
      </c>
      <c r="H169">
        <v>1</v>
      </c>
      <c r="I169" t="s">
        <v>2</v>
      </c>
      <c r="J169" t="s">
        <v>24</v>
      </c>
    </row>
    <row r="170" spans="1:10" x14ac:dyDescent="0.25">
      <c r="A170">
        <v>54.54</v>
      </c>
      <c r="B170">
        <v>15.44</v>
      </c>
      <c r="C170">
        <v>7.4</v>
      </c>
      <c r="D170" t="s">
        <v>25</v>
      </c>
      <c r="E170" t="s">
        <v>5</v>
      </c>
      <c r="F170">
        <v>0</v>
      </c>
      <c r="G170" t="s">
        <v>3</v>
      </c>
      <c r="H170">
        <v>1</v>
      </c>
      <c r="I170" t="s">
        <v>1</v>
      </c>
      <c r="J170" t="s">
        <v>23</v>
      </c>
    </row>
    <row r="171" spans="1:10" x14ac:dyDescent="0.25">
      <c r="A171">
        <v>57.34</v>
      </c>
      <c r="B171">
        <v>19.25</v>
      </c>
      <c r="C171">
        <v>11.6</v>
      </c>
      <c r="D171" t="s">
        <v>25</v>
      </c>
      <c r="E171" t="s">
        <v>5</v>
      </c>
      <c r="F171">
        <v>0</v>
      </c>
      <c r="G171" t="s">
        <v>3</v>
      </c>
      <c r="H171">
        <v>1</v>
      </c>
      <c r="I171" t="s">
        <v>2</v>
      </c>
      <c r="J171" t="s">
        <v>23</v>
      </c>
    </row>
    <row r="172" spans="1:10" x14ac:dyDescent="0.25">
      <c r="A172">
        <v>62.25</v>
      </c>
      <c r="B172">
        <v>16.88</v>
      </c>
      <c r="C172">
        <v>11.15</v>
      </c>
      <c r="D172" t="s">
        <v>25</v>
      </c>
      <c r="E172" t="s">
        <v>5</v>
      </c>
      <c r="F172">
        <v>0</v>
      </c>
      <c r="G172" t="s">
        <v>3</v>
      </c>
      <c r="H172">
        <v>2</v>
      </c>
      <c r="I172" t="s">
        <v>1</v>
      </c>
      <c r="J172" t="s">
        <v>20</v>
      </c>
    </row>
    <row r="173" spans="1:10" x14ac:dyDescent="0.25">
      <c r="A173">
        <v>57.74</v>
      </c>
      <c r="B173">
        <v>20.36</v>
      </c>
      <c r="C173">
        <v>12.14</v>
      </c>
      <c r="D173" t="s">
        <v>25</v>
      </c>
      <c r="E173" t="s">
        <v>5</v>
      </c>
      <c r="F173">
        <v>0</v>
      </c>
      <c r="G173" t="s">
        <v>3</v>
      </c>
      <c r="H173">
        <v>2</v>
      </c>
      <c r="I173" t="s">
        <v>2</v>
      </c>
      <c r="J173" t="s">
        <v>20</v>
      </c>
    </row>
    <row r="174" spans="1:10" x14ac:dyDescent="0.25">
      <c r="A174">
        <v>59</v>
      </c>
      <c r="B174">
        <v>17.96</v>
      </c>
      <c r="C174">
        <v>10.11</v>
      </c>
      <c r="D174" t="s">
        <v>25</v>
      </c>
      <c r="E174" t="s">
        <v>5</v>
      </c>
      <c r="F174">
        <v>0</v>
      </c>
      <c r="G174" t="s">
        <v>3</v>
      </c>
      <c r="H174">
        <v>2</v>
      </c>
      <c r="I174" t="s">
        <v>1</v>
      </c>
      <c r="J174" t="s">
        <v>21</v>
      </c>
    </row>
    <row r="175" spans="1:10" x14ac:dyDescent="0.25">
      <c r="A175">
        <v>52.65</v>
      </c>
      <c r="B175">
        <v>20.079999999999998</v>
      </c>
      <c r="C175">
        <v>11.02</v>
      </c>
      <c r="D175" t="s">
        <v>25</v>
      </c>
      <c r="E175" t="s">
        <v>5</v>
      </c>
      <c r="F175">
        <v>0</v>
      </c>
      <c r="G175" t="s">
        <v>3</v>
      </c>
      <c r="H175">
        <v>2</v>
      </c>
      <c r="I175" t="s">
        <v>2</v>
      </c>
      <c r="J175" t="s">
        <v>21</v>
      </c>
    </row>
    <row r="176" spans="1:10" x14ac:dyDescent="0.25">
      <c r="A176">
        <v>62.16</v>
      </c>
      <c r="B176">
        <v>17.47</v>
      </c>
      <c r="C176">
        <v>11.34</v>
      </c>
      <c r="D176" t="s">
        <v>25</v>
      </c>
      <c r="E176" t="s">
        <v>5</v>
      </c>
      <c r="F176">
        <v>0</v>
      </c>
      <c r="G176" t="s">
        <v>3</v>
      </c>
      <c r="H176">
        <v>2</v>
      </c>
      <c r="I176" t="s">
        <v>1</v>
      </c>
      <c r="J176" t="s">
        <v>22</v>
      </c>
    </row>
    <row r="177" spans="1:10" x14ac:dyDescent="0.25">
      <c r="A177">
        <v>52.53</v>
      </c>
      <c r="B177">
        <v>18.440000000000001</v>
      </c>
      <c r="C177">
        <v>9.43</v>
      </c>
      <c r="D177" t="s">
        <v>25</v>
      </c>
      <c r="E177" t="s">
        <v>5</v>
      </c>
      <c r="F177">
        <v>0</v>
      </c>
      <c r="G177" t="s">
        <v>3</v>
      </c>
      <c r="H177">
        <v>2</v>
      </c>
      <c r="I177" t="s">
        <v>2</v>
      </c>
      <c r="J177" t="s">
        <v>22</v>
      </c>
    </row>
    <row r="178" spans="1:10" x14ac:dyDescent="0.25">
      <c r="A178">
        <v>56.38</v>
      </c>
      <c r="B178">
        <v>17.72</v>
      </c>
      <c r="C178">
        <v>11.23</v>
      </c>
      <c r="D178" t="s">
        <v>25</v>
      </c>
      <c r="E178" t="s">
        <v>5</v>
      </c>
      <c r="F178">
        <v>0</v>
      </c>
      <c r="G178" t="s">
        <v>3</v>
      </c>
      <c r="H178">
        <v>2</v>
      </c>
      <c r="I178" t="s">
        <v>1</v>
      </c>
      <c r="J178" t="s">
        <v>24</v>
      </c>
    </row>
    <row r="179" spans="1:10" x14ac:dyDescent="0.25">
      <c r="A179">
        <v>55.28</v>
      </c>
      <c r="B179">
        <v>18.100000000000001</v>
      </c>
      <c r="C179">
        <v>11.51</v>
      </c>
      <c r="D179" t="s">
        <v>25</v>
      </c>
      <c r="E179" t="s">
        <v>5</v>
      </c>
      <c r="F179">
        <v>0</v>
      </c>
      <c r="G179" t="s">
        <v>3</v>
      </c>
      <c r="H179">
        <v>2</v>
      </c>
      <c r="I179" t="s">
        <v>2</v>
      </c>
      <c r="J179" t="s">
        <v>24</v>
      </c>
    </row>
    <row r="180" spans="1:10" x14ac:dyDescent="0.25">
      <c r="A180">
        <v>55.9</v>
      </c>
      <c r="B180">
        <v>19.170000000000002</v>
      </c>
      <c r="C180">
        <v>10.16</v>
      </c>
      <c r="D180" t="s">
        <v>25</v>
      </c>
      <c r="E180" t="s">
        <v>5</v>
      </c>
      <c r="F180">
        <v>0</v>
      </c>
      <c r="G180" t="s">
        <v>3</v>
      </c>
      <c r="H180">
        <v>2</v>
      </c>
      <c r="I180" t="s">
        <v>1</v>
      </c>
      <c r="J180" t="s">
        <v>23</v>
      </c>
    </row>
    <row r="181" spans="1:10" x14ac:dyDescent="0.25">
      <c r="A181">
        <v>58.2</v>
      </c>
      <c r="B181">
        <v>20.05</v>
      </c>
      <c r="C181">
        <v>11.06</v>
      </c>
      <c r="D181" t="s">
        <v>25</v>
      </c>
      <c r="E181" t="s">
        <v>5</v>
      </c>
      <c r="F181">
        <v>0</v>
      </c>
      <c r="G181" t="s">
        <v>3</v>
      </c>
      <c r="H181">
        <v>2</v>
      </c>
      <c r="I181" t="s">
        <v>2</v>
      </c>
      <c r="J181" t="s">
        <v>23</v>
      </c>
    </row>
    <row r="182" spans="1:10" x14ac:dyDescent="0.25">
      <c r="A182">
        <v>55.32</v>
      </c>
      <c r="B182">
        <v>19.36</v>
      </c>
      <c r="C182">
        <v>10.63</v>
      </c>
      <c r="D182" t="s">
        <v>25</v>
      </c>
      <c r="E182" t="s">
        <v>6</v>
      </c>
      <c r="F182">
        <v>0</v>
      </c>
      <c r="G182" t="s">
        <v>4</v>
      </c>
      <c r="H182">
        <v>1</v>
      </c>
      <c r="I182" t="s">
        <v>1</v>
      </c>
      <c r="J182" t="s">
        <v>20</v>
      </c>
    </row>
    <row r="183" spans="1:10" x14ac:dyDescent="0.25">
      <c r="A183">
        <v>58.49</v>
      </c>
      <c r="B183">
        <v>17.62</v>
      </c>
      <c r="C183">
        <v>9.75</v>
      </c>
      <c r="D183" t="s">
        <v>25</v>
      </c>
      <c r="E183" t="s">
        <v>6</v>
      </c>
      <c r="F183">
        <v>0</v>
      </c>
      <c r="G183" t="s">
        <v>4</v>
      </c>
      <c r="H183">
        <v>1</v>
      </c>
      <c r="I183" t="s">
        <v>2</v>
      </c>
      <c r="J183" t="s">
        <v>20</v>
      </c>
    </row>
    <row r="184" spans="1:10" x14ac:dyDescent="0.25">
      <c r="A184">
        <v>59.68</v>
      </c>
      <c r="B184">
        <v>16.03</v>
      </c>
      <c r="C184">
        <v>9.0500000000000007</v>
      </c>
      <c r="D184" t="s">
        <v>25</v>
      </c>
      <c r="E184" t="s">
        <v>6</v>
      </c>
      <c r="F184">
        <v>0</v>
      </c>
      <c r="G184" t="s">
        <v>4</v>
      </c>
      <c r="H184">
        <v>1</v>
      </c>
      <c r="I184" t="s">
        <v>1</v>
      </c>
      <c r="J184" t="s">
        <v>21</v>
      </c>
    </row>
    <row r="185" spans="1:10" x14ac:dyDescent="0.25">
      <c r="A185">
        <v>55.94</v>
      </c>
      <c r="B185">
        <v>18.27</v>
      </c>
      <c r="C185">
        <v>10.66</v>
      </c>
      <c r="D185" t="s">
        <v>25</v>
      </c>
      <c r="E185" t="s">
        <v>6</v>
      </c>
      <c r="F185">
        <v>0</v>
      </c>
      <c r="G185" t="s">
        <v>4</v>
      </c>
      <c r="H185">
        <v>1</v>
      </c>
      <c r="I185" t="s">
        <v>2</v>
      </c>
      <c r="J185" t="s">
        <v>21</v>
      </c>
    </row>
    <row r="186" spans="1:10" x14ac:dyDescent="0.25">
      <c r="A186">
        <v>57.76</v>
      </c>
      <c r="B186">
        <v>14.62</v>
      </c>
      <c r="C186">
        <v>7.83</v>
      </c>
      <c r="D186" t="s">
        <v>25</v>
      </c>
      <c r="E186" t="s">
        <v>6</v>
      </c>
      <c r="F186">
        <v>0</v>
      </c>
      <c r="G186" t="s">
        <v>4</v>
      </c>
      <c r="H186">
        <v>1</v>
      </c>
      <c r="I186" t="s">
        <v>1</v>
      </c>
      <c r="J186" t="s">
        <v>22</v>
      </c>
    </row>
    <row r="187" spans="1:10" x14ac:dyDescent="0.25">
      <c r="A187">
        <v>53.26</v>
      </c>
      <c r="B187">
        <v>21.64</v>
      </c>
      <c r="C187">
        <v>11.29</v>
      </c>
      <c r="D187" t="s">
        <v>25</v>
      </c>
      <c r="E187" t="s">
        <v>6</v>
      </c>
      <c r="F187">
        <v>0</v>
      </c>
      <c r="G187" t="s">
        <v>4</v>
      </c>
      <c r="H187">
        <v>1</v>
      </c>
      <c r="I187" t="s">
        <v>2</v>
      </c>
      <c r="J187" t="s">
        <v>22</v>
      </c>
    </row>
    <row r="188" spans="1:10" x14ac:dyDescent="0.25">
      <c r="A188">
        <v>55.58</v>
      </c>
      <c r="B188">
        <v>20.13</v>
      </c>
      <c r="C188">
        <v>10.95</v>
      </c>
      <c r="D188" t="s">
        <v>25</v>
      </c>
      <c r="E188" t="s">
        <v>6</v>
      </c>
      <c r="F188">
        <v>0</v>
      </c>
      <c r="G188" t="s">
        <v>4</v>
      </c>
      <c r="H188">
        <v>1</v>
      </c>
      <c r="I188" t="s">
        <v>1</v>
      </c>
      <c r="J188" t="s">
        <v>24</v>
      </c>
    </row>
    <row r="189" spans="1:10" x14ac:dyDescent="0.25">
      <c r="A189">
        <v>57.21</v>
      </c>
      <c r="B189">
        <v>17.32</v>
      </c>
      <c r="C189">
        <v>8.02</v>
      </c>
      <c r="D189" t="s">
        <v>25</v>
      </c>
      <c r="E189" t="s">
        <v>6</v>
      </c>
      <c r="F189">
        <v>0</v>
      </c>
      <c r="G189" t="s">
        <v>4</v>
      </c>
      <c r="H189">
        <v>1</v>
      </c>
      <c r="I189" t="s">
        <v>2</v>
      </c>
      <c r="J189" t="s">
        <v>24</v>
      </c>
    </row>
    <row r="190" spans="1:10" x14ac:dyDescent="0.25">
      <c r="A190">
        <v>63.52</v>
      </c>
      <c r="B190">
        <v>16.27</v>
      </c>
      <c r="C190">
        <v>10.43</v>
      </c>
      <c r="D190" t="s">
        <v>25</v>
      </c>
      <c r="E190" t="s">
        <v>6</v>
      </c>
      <c r="F190">
        <v>0</v>
      </c>
      <c r="G190" t="s">
        <v>4</v>
      </c>
      <c r="H190">
        <v>1</v>
      </c>
      <c r="I190" t="s">
        <v>1</v>
      </c>
      <c r="J190" t="s">
        <v>23</v>
      </c>
    </row>
    <row r="191" spans="1:10" x14ac:dyDescent="0.25">
      <c r="A191">
        <v>60.57</v>
      </c>
      <c r="B191">
        <v>17.37</v>
      </c>
      <c r="C191">
        <v>9.64</v>
      </c>
      <c r="D191" t="s">
        <v>25</v>
      </c>
      <c r="E191" t="s">
        <v>6</v>
      </c>
      <c r="F191">
        <v>0</v>
      </c>
      <c r="G191" t="s">
        <v>4</v>
      </c>
      <c r="H191">
        <v>1</v>
      </c>
      <c r="I191" t="s">
        <v>2</v>
      </c>
      <c r="J191" t="s">
        <v>23</v>
      </c>
    </row>
    <row r="192" spans="1:10" x14ac:dyDescent="0.25">
      <c r="A192">
        <v>51.69</v>
      </c>
      <c r="B192">
        <v>20.27</v>
      </c>
      <c r="C192">
        <v>10.07</v>
      </c>
      <c r="D192" t="s">
        <v>25</v>
      </c>
      <c r="E192" t="s">
        <v>5</v>
      </c>
      <c r="F192">
        <v>0</v>
      </c>
      <c r="G192" t="s">
        <v>4</v>
      </c>
      <c r="H192">
        <v>1</v>
      </c>
      <c r="I192" t="s">
        <v>1</v>
      </c>
      <c r="J192" t="s">
        <v>20</v>
      </c>
    </row>
    <row r="193" spans="1:10" x14ac:dyDescent="0.25">
      <c r="A193">
        <v>54.01</v>
      </c>
      <c r="B193">
        <v>16.14</v>
      </c>
      <c r="C193">
        <v>7.15</v>
      </c>
      <c r="D193" t="s">
        <v>25</v>
      </c>
      <c r="E193" t="s">
        <v>5</v>
      </c>
      <c r="F193">
        <v>0</v>
      </c>
      <c r="G193" t="s">
        <v>4</v>
      </c>
      <c r="H193">
        <v>1</v>
      </c>
      <c r="I193" t="s">
        <v>2</v>
      </c>
      <c r="J193" t="s">
        <v>20</v>
      </c>
    </row>
    <row r="194" spans="1:10" x14ac:dyDescent="0.25">
      <c r="A194">
        <v>52.28</v>
      </c>
      <c r="B194">
        <v>17.89</v>
      </c>
      <c r="C194">
        <v>8.4600000000000009</v>
      </c>
      <c r="D194" t="s">
        <v>25</v>
      </c>
      <c r="E194" t="s">
        <v>5</v>
      </c>
      <c r="F194">
        <v>0</v>
      </c>
      <c r="G194" t="s">
        <v>4</v>
      </c>
      <c r="H194">
        <v>1</v>
      </c>
      <c r="I194" t="s">
        <v>1</v>
      </c>
      <c r="J194" t="s">
        <v>21</v>
      </c>
    </row>
    <row r="195" spans="1:10" x14ac:dyDescent="0.25">
      <c r="A195">
        <v>49.52</v>
      </c>
      <c r="B195">
        <v>20.71</v>
      </c>
      <c r="C195">
        <v>11.06</v>
      </c>
      <c r="D195" t="s">
        <v>25</v>
      </c>
      <c r="E195" t="s">
        <v>5</v>
      </c>
      <c r="F195">
        <v>0</v>
      </c>
      <c r="G195" t="s">
        <v>4</v>
      </c>
      <c r="H195">
        <v>1</v>
      </c>
      <c r="I195" t="s">
        <v>2</v>
      </c>
      <c r="J195" t="s">
        <v>21</v>
      </c>
    </row>
    <row r="196" spans="1:10" x14ac:dyDescent="0.25">
      <c r="A196">
        <v>53.69</v>
      </c>
      <c r="B196">
        <v>17.43</v>
      </c>
      <c r="C196">
        <v>8.2200000000000006</v>
      </c>
      <c r="D196" t="s">
        <v>25</v>
      </c>
      <c r="E196" t="s">
        <v>5</v>
      </c>
      <c r="F196">
        <v>0</v>
      </c>
      <c r="G196" t="s">
        <v>4</v>
      </c>
      <c r="H196">
        <v>1</v>
      </c>
      <c r="I196" t="s">
        <v>1</v>
      </c>
      <c r="J196" t="s">
        <v>22</v>
      </c>
    </row>
    <row r="197" spans="1:10" x14ac:dyDescent="0.25">
      <c r="A197">
        <v>46.66</v>
      </c>
      <c r="B197">
        <v>20.03</v>
      </c>
      <c r="C197">
        <v>10.17</v>
      </c>
      <c r="D197" t="s">
        <v>25</v>
      </c>
      <c r="E197" t="s">
        <v>5</v>
      </c>
      <c r="F197">
        <v>0</v>
      </c>
      <c r="G197" t="s">
        <v>4</v>
      </c>
      <c r="H197">
        <v>1</v>
      </c>
      <c r="I197" t="s">
        <v>2</v>
      </c>
      <c r="J197" t="s">
        <v>22</v>
      </c>
    </row>
    <row r="198" spans="1:10" x14ac:dyDescent="0.25">
      <c r="A198">
        <v>42.09</v>
      </c>
      <c r="B198">
        <v>21.42</v>
      </c>
      <c r="C198">
        <v>11.4</v>
      </c>
      <c r="D198" t="s">
        <v>25</v>
      </c>
      <c r="E198" t="s">
        <v>5</v>
      </c>
      <c r="F198">
        <v>0</v>
      </c>
      <c r="G198" t="s">
        <v>4</v>
      </c>
      <c r="H198">
        <v>1</v>
      </c>
      <c r="I198" t="s">
        <v>1</v>
      </c>
      <c r="J198" t="s">
        <v>24</v>
      </c>
    </row>
    <row r="199" spans="1:10" x14ac:dyDescent="0.25">
      <c r="A199">
        <v>51.1</v>
      </c>
      <c r="B199">
        <v>18.559999999999999</v>
      </c>
      <c r="C199">
        <v>9.0299999999999994</v>
      </c>
      <c r="D199" t="s">
        <v>25</v>
      </c>
      <c r="E199" t="s">
        <v>5</v>
      </c>
      <c r="F199">
        <v>0</v>
      </c>
      <c r="G199" t="s">
        <v>4</v>
      </c>
      <c r="H199">
        <v>1</v>
      </c>
      <c r="I199" t="s">
        <v>2</v>
      </c>
      <c r="J199" t="s">
        <v>24</v>
      </c>
    </row>
    <row r="200" spans="1:10" x14ac:dyDescent="0.25">
      <c r="A200">
        <v>51.8</v>
      </c>
      <c r="B200">
        <v>19.32</v>
      </c>
      <c r="C200">
        <v>10.08</v>
      </c>
      <c r="D200" t="s">
        <v>25</v>
      </c>
      <c r="E200" t="s">
        <v>5</v>
      </c>
      <c r="F200">
        <v>0</v>
      </c>
      <c r="G200" t="s">
        <v>4</v>
      </c>
      <c r="H200">
        <v>1</v>
      </c>
      <c r="I200" t="s">
        <v>1</v>
      </c>
      <c r="J200" t="s">
        <v>23</v>
      </c>
    </row>
    <row r="201" spans="1:10" x14ac:dyDescent="0.25">
      <c r="A201">
        <v>52.98</v>
      </c>
      <c r="B201">
        <v>17.920000000000002</v>
      </c>
      <c r="C201">
        <v>8.7899999999999991</v>
      </c>
      <c r="D201" t="s">
        <v>25</v>
      </c>
      <c r="E201" t="s">
        <v>5</v>
      </c>
      <c r="F201">
        <v>0</v>
      </c>
      <c r="G201" t="s">
        <v>4</v>
      </c>
      <c r="H201">
        <v>1</v>
      </c>
      <c r="I201" t="s">
        <v>2</v>
      </c>
      <c r="J201" t="s">
        <v>23</v>
      </c>
    </row>
    <row r="202" spans="1:10" x14ac:dyDescent="0.25">
      <c r="A202">
        <v>57.36</v>
      </c>
      <c r="B202">
        <v>20.93</v>
      </c>
      <c r="C202">
        <v>8.4700000000000006</v>
      </c>
      <c r="D202" t="s">
        <v>25</v>
      </c>
      <c r="E202" t="s">
        <v>6</v>
      </c>
      <c r="F202">
        <v>3</v>
      </c>
      <c r="G202" t="s">
        <v>3</v>
      </c>
      <c r="H202">
        <v>1</v>
      </c>
      <c r="I202" t="s">
        <v>1</v>
      </c>
    </row>
    <row r="203" spans="1:10" x14ac:dyDescent="0.25">
      <c r="A203">
        <v>50.28</v>
      </c>
      <c r="B203">
        <v>21.42</v>
      </c>
      <c r="C203">
        <v>14.76</v>
      </c>
      <c r="D203" t="s">
        <v>25</v>
      </c>
      <c r="E203" t="s">
        <v>6</v>
      </c>
      <c r="F203">
        <v>3</v>
      </c>
      <c r="G203" t="s">
        <v>3</v>
      </c>
      <c r="H203">
        <v>1</v>
      </c>
      <c r="I203" t="s">
        <v>2</v>
      </c>
    </row>
    <row r="204" spans="1:10" x14ac:dyDescent="0.25">
      <c r="A204">
        <v>54.2</v>
      </c>
      <c r="B204">
        <v>19.14</v>
      </c>
      <c r="C204">
        <v>14.62</v>
      </c>
      <c r="D204" t="s">
        <v>25</v>
      </c>
      <c r="E204" t="s">
        <v>6</v>
      </c>
      <c r="F204">
        <v>3</v>
      </c>
      <c r="G204" t="s">
        <v>3</v>
      </c>
      <c r="H204">
        <v>2</v>
      </c>
      <c r="I204" t="s">
        <v>1</v>
      </c>
    </row>
    <row r="205" spans="1:10" x14ac:dyDescent="0.25">
      <c r="A205">
        <v>55.39</v>
      </c>
      <c r="B205">
        <v>22.08</v>
      </c>
      <c r="C205">
        <v>12.51</v>
      </c>
      <c r="D205" t="s">
        <v>25</v>
      </c>
      <c r="E205" t="s">
        <v>6</v>
      </c>
      <c r="F205">
        <v>3</v>
      </c>
      <c r="G205" t="s">
        <v>3</v>
      </c>
      <c r="H205">
        <v>3</v>
      </c>
      <c r="I205" t="s">
        <v>1</v>
      </c>
    </row>
    <row r="206" spans="1:10" x14ac:dyDescent="0.25">
      <c r="A206">
        <v>52.36</v>
      </c>
      <c r="B206">
        <v>21.93</v>
      </c>
      <c r="C206">
        <v>14.07</v>
      </c>
      <c r="D206" t="s">
        <v>25</v>
      </c>
      <c r="E206" t="s">
        <v>5</v>
      </c>
      <c r="F206">
        <v>3</v>
      </c>
      <c r="G206" t="s">
        <v>3</v>
      </c>
      <c r="H206">
        <v>1</v>
      </c>
      <c r="I206" t="s">
        <v>1</v>
      </c>
    </row>
    <row r="207" spans="1:10" x14ac:dyDescent="0.25">
      <c r="A207">
        <v>54.52</v>
      </c>
      <c r="B207">
        <v>20.76</v>
      </c>
      <c r="C207">
        <v>13.85</v>
      </c>
      <c r="D207" t="s">
        <v>25</v>
      </c>
      <c r="E207" t="s">
        <v>5</v>
      </c>
      <c r="F207">
        <v>3</v>
      </c>
      <c r="G207" t="s">
        <v>3</v>
      </c>
      <c r="H207">
        <v>2</v>
      </c>
      <c r="I207" t="s">
        <v>2</v>
      </c>
    </row>
    <row r="208" spans="1:10" x14ac:dyDescent="0.25">
      <c r="A208">
        <v>47.94</v>
      </c>
      <c r="B208">
        <v>17.11</v>
      </c>
      <c r="C208">
        <v>14.3</v>
      </c>
      <c r="D208" t="s">
        <v>25</v>
      </c>
      <c r="E208" t="s">
        <v>5</v>
      </c>
      <c r="F208">
        <v>3</v>
      </c>
      <c r="G208" t="s">
        <v>3</v>
      </c>
      <c r="H208">
        <v>2</v>
      </c>
      <c r="I208" t="s">
        <v>1</v>
      </c>
    </row>
    <row r="209" spans="1:9" x14ac:dyDescent="0.25">
      <c r="A209">
        <v>50.63</v>
      </c>
      <c r="B209">
        <v>18.010000000000002</v>
      </c>
      <c r="C209">
        <v>10.55</v>
      </c>
      <c r="D209" t="s">
        <v>25</v>
      </c>
      <c r="E209" t="s">
        <v>5</v>
      </c>
      <c r="F209">
        <v>3</v>
      </c>
      <c r="G209" t="s">
        <v>3</v>
      </c>
      <c r="H209">
        <v>3</v>
      </c>
      <c r="I209" t="s">
        <v>2</v>
      </c>
    </row>
    <row r="210" spans="1:9" x14ac:dyDescent="0.25">
      <c r="A210">
        <v>53.95</v>
      </c>
      <c r="B210">
        <v>19.559999999999999</v>
      </c>
      <c r="C210">
        <v>6.79</v>
      </c>
      <c r="D210" t="s">
        <v>25</v>
      </c>
      <c r="E210" t="s">
        <v>6</v>
      </c>
      <c r="F210">
        <v>3</v>
      </c>
      <c r="G210" t="s">
        <v>4</v>
      </c>
      <c r="H210">
        <v>1</v>
      </c>
      <c r="I210" t="s">
        <v>2</v>
      </c>
    </row>
    <row r="211" spans="1:9" x14ac:dyDescent="0.25">
      <c r="A211">
        <v>63.72</v>
      </c>
      <c r="B211">
        <v>17.73</v>
      </c>
      <c r="C211">
        <v>9.81</v>
      </c>
      <c r="D211" t="s">
        <v>25</v>
      </c>
      <c r="E211" t="s">
        <v>6</v>
      </c>
      <c r="F211">
        <v>3</v>
      </c>
      <c r="G211" t="s">
        <v>4</v>
      </c>
      <c r="H211">
        <v>2</v>
      </c>
      <c r="I211" t="s">
        <v>2</v>
      </c>
    </row>
    <row r="212" spans="1:9" x14ac:dyDescent="0.25">
      <c r="A212">
        <v>61.32</v>
      </c>
      <c r="B212">
        <v>15.93</v>
      </c>
      <c r="C212">
        <v>9.75</v>
      </c>
      <c r="D212" t="s">
        <v>25</v>
      </c>
      <c r="E212" t="s">
        <v>6</v>
      </c>
      <c r="F212">
        <v>3</v>
      </c>
      <c r="G212" t="s">
        <v>4</v>
      </c>
      <c r="H212">
        <v>3</v>
      </c>
      <c r="I212" t="s">
        <v>1</v>
      </c>
    </row>
    <row r="213" spans="1:9" x14ac:dyDescent="0.25">
      <c r="A213">
        <v>57.19</v>
      </c>
      <c r="B213">
        <v>16.86</v>
      </c>
      <c r="C213">
        <v>7.43</v>
      </c>
      <c r="D213" t="s">
        <v>25</v>
      </c>
      <c r="E213" t="s">
        <v>6</v>
      </c>
      <c r="F213">
        <v>3</v>
      </c>
      <c r="G213" t="s">
        <v>4</v>
      </c>
      <c r="H213">
        <v>3</v>
      </c>
      <c r="I213" t="s">
        <v>2</v>
      </c>
    </row>
    <row r="214" spans="1:9" x14ac:dyDescent="0.25">
      <c r="A214">
        <v>50.23</v>
      </c>
      <c r="B214">
        <v>21.53</v>
      </c>
      <c r="C214">
        <v>9.92</v>
      </c>
      <c r="D214" t="s">
        <v>25</v>
      </c>
      <c r="E214" t="s">
        <v>5</v>
      </c>
      <c r="F214">
        <v>3</v>
      </c>
      <c r="G214" t="s">
        <v>4</v>
      </c>
      <c r="H214">
        <v>1</v>
      </c>
      <c r="I214" t="s">
        <v>1</v>
      </c>
    </row>
    <row r="215" spans="1:9" x14ac:dyDescent="0.25">
      <c r="A215">
        <v>48.14</v>
      </c>
      <c r="B215">
        <v>22.93</v>
      </c>
      <c r="C215">
        <v>11.27</v>
      </c>
      <c r="D215" t="s">
        <v>25</v>
      </c>
      <c r="E215" t="s">
        <v>5</v>
      </c>
      <c r="F215">
        <v>3</v>
      </c>
      <c r="G215" t="s">
        <v>4</v>
      </c>
      <c r="H215">
        <v>1</v>
      </c>
      <c r="I215" t="s">
        <v>2</v>
      </c>
    </row>
    <row r="216" spans="1:9" x14ac:dyDescent="0.25">
      <c r="A216">
        <v>49.89</v>
      </c>
      <c r="B216">
        <v>23.1</v>
      </c>
      <c r="C216">
        <v>6.8</v>
      </c>
      <c r="D216" t="s">
        <v>25</v>
      </c>
      <c r="E216" t="s">
        <v>5</v>
      </c>
      <c r="F216">
        <v>3</v>
      </c>
      <c r="G216" t="s">
        <v>4</v>
      </c>
      <c r="H216">
        <v>2</v>
      </c>
      <c r="I216" t="s">
        <v>1</v>
      </c>
    </row>
    <row r="217" spans="1:9" x14ac:dyDescent="0.25">
      <c r="A217">
        <v>50.84</v>
      </c>
      <c r="B217">
        <v>20.89</v>
      </c>
      <c r="C217">
        <v>10.34</v>
      </c>
      <c r="D217" t="s">
        <v>25</v>
      </c>
      <c r="E217" t="s">
        <v>5</v>
      </c>
      <c r="F217">
        <v>3</v>
      </c>
      <c r="G217" t="s">
        <v>4</v>
      </c>
      <c r="H217">
        <v>3</v>
      </c>
      <c r="I217" t="s">
        <v>1</v>
      </c>
    </row>
    <row r="218" spans="1:9" x14ac:dyDescent="0.25">
      <c r="A218">
        <v>58.28</v>
      </c>
      <c r="B218">
        <v>19.88</v>
      </c>
      <c r="C218">
        <v>14.79</v>
      </c>
      <c r="D218" t="s">
        <v>25</v>
      </c>
      <c r="E218" t="s">
        <v>6</v>
      </c>
      <c r="F218">
        <v>6</v>
      </c>
      <c r="G218" t="s">
        <v>3</v>
      </c>
      <c r="H218">
        <v>1</v>
      </c>
      <c r="I218" t="s">
        <v>1</v>
      </c>
    </row>
    <row r="219" spans="1:9" x14ac:dyDescent="0.25">
      <c r="A219">
        <v>51.72</v>
      </c>
      <c r="B219">
        <v>17.579999999999998</v>
      </c>
      <c r="C219">
        <v>9.68</v>
      </c>
      <c r="D219" t="s">
        <v>25</v>
      </c>
      <c r="E219" t="s">
        <v>6</v>
      </c>
      <c r="F219">
        <v>6</v>
      </c>
      <c r="G219" t="s">
        <v>3</v>
      </c>
      <c r="H219">
        <v>1</v>
      </c>
      <c r="I219" t="s">
        <v>2</v>
      </c>
    </row>
    <row r="220" spans="1:9" x14ac:dyDescent="0.25">
      <c r="A220">
        <v>54.25</v>
      </c>
      <c r="B220">
        <v>21.57</v>
      </c>
      <c r="C220">
        <v>14.9</v>
      </c>
      <c r="D220" t="s">
        <v>25</v>
      </c>
      <c r="E220" t="s">
        <v>6</v>
      </c>
      <c r="F220">
        <v>6</v>
      </c>
      <c r="G220" t="s">
        <v>3</v>
      </c>
      <c r="H220">
        <v>2</v>
      </c>
      <c r="I220" t="s">
        <v>1</v>
      </c>
    </row>
    <row r="221" spans="1:9" x14ac:dyDescent="0.25">
      <c r="A221">
        <v>48.68</v>
      </c>
      <c r="B221">
        <v>20.58</v>
      </c>
      <c r="C221">
        <v>11.63</v>
      </c>
      <c r="D221" t="s">
        <v>25</v>
      </c>
      <c r="E221" t="s">
        <v>6</v>
      </c>
      <c r="F221">
        <v>6</v>
      </c>
      <c r="G221" t="s">
        <v>3</v>
      </c>
      <c r="H221">
        <v>2</v>
      </c>
      <c r="I221" t="s">
        <v>2</v>
      </c>
    </row>
    <row r="222" spans="1:9" x14ac:dyDescent="0.25">
      <c r="A222">
        <v>52.12</v>
      </c>
      <c r="B222">
        <v>20.14</v>
      </c>
      <c r="C222">
        <v>11.05</v>
      </c>
      <c r="D222" t="s">
        <v>25</v>
      </c>
      <c r="E222" t="s">
        <v>5</v>
      </c>
      <c r="F222">
        <v>6</v>
      </c>
      <c r="G222" t="s">
        <v>3</v>
      </c>
      <c r="H222">
        <v>1</v>
      </c>
      <c r="I222" t="s">
        <v>1</v>
      </c>
    </row>
    <row r="223" spans="1:9" x14ac:dyDescent="0.25">
      <c r="A223">
        <v>48.02</v>
      </c>
      <c r="B223">
        <v>16.48</v>
      </c>
      <c r="C223">
        <v>11.38</v>
      </c>
      <c r="D223" t="s">
        <v>25</v>
      </c>
      <c r="E223" t="s">
        <v>5</v>
      </c>
      <c r="F223">
        <v>6</v>
      </c>
      <c r="G223" t="s">
        <v>3</v>
      </c>
      <c r="H223">
        <v>1</v>
      </c>
      <c r="I223" t="s">
        <v>2</v>
      </c>
    </row>
    <row r="224" spans="1:9" x14ac:dyDescent="0.25">
      <c r="A224">
        <v>50.72</v>
      </c>
      <c r="B224">
        <v>20.71</v>
      </c>
      <c r="C224">
        <v>11.76</v>
      </c>
      <c r="D224" t="s">
        <v>25</v>
      </c>
      <c r="E224" t="s">
        <v>5</v>
      </c>
      <c r="F224">
        <v>6</v>
      </c>
      <c r="G224" t="s">
        <v>3</v>
      </c>
      <c r="H224">
        <v>2</v>
      </c>
      <c r="I224" t="s">
        <v>1</v>
      </c>
    </row>
    <row r="225" spans="1:9" x14ac:dyDescent="0.25">
      <c r="A225">
        <v>45.95</v>
      </c>
      <c r="B225">
        <v>16.3</v>
      </c>
      <c r="C225">
        <v>10.82</v>
      </c>
      <c r="D225" t="s">
        <v>25</v>
      </c>
      <c r="E225" t="s">
        <v>5</v>
      </c>
      <c r="F225">
        <v>6</v>
      </c>
      <c r="G225" t="s">
        <v>3</v>
      </c>
      <c r="H225">
        <v>2</v>
      </c>
      <c r="I225" t="s">
        <v>2</v>
      </c>
    </row>
    <row r="226" spans="1:9" x14ac:dyDescent="0.25">
      <c r="A226">
        <v>59.68</v>
      </c>
      <c r="B226">
        <v>14.1</v>
      </c>
      <c r="C226">
        <v>7.89</v>
      </c>
      <c r="D226" t="s">
        <v>25</v>
      </c>
      <c r="E226" t="s">
        <v>6</v>
      </c>
      <c r="F226">
        <v>6</v>
      </c>
      <c r="G226" t="s">
        <v>4</v>
      </c>
      <c r="H226">
        <v>1</v>
      </c>
      <c r="I226" t="s">
        <v>1</v>
      </c>
    </row>
    <row r="227" spans="1:9" x14ac:dyDescent="0.25">
      <c r="A227">
        <v>51.85</v>
      </c>
      <c r="B227">
        <v>18.739999999999998</v>
      </c>
      <c r="C227">
        <v>10.37</v>
      </c>
      <c r="D227" t="s">
        <v>25</v>
      </c>
      <c r="E227" t="s">
        <v>6</v>
      </c>
      <c r="F227">
        <v>6</v>
      </c>
      <c r="G227" t="s">
        <v>4</v>
      </c>
      <c r="H227">
        <v>1</v>
      </c>
      <c r="I227" t="s">
        <v>2</v>
      </c>
    </row>
    <row r="228" spans="1:9" x14ac:dyDescent="0.25">
      <c r="A228">
        <v>60.7</v>
      </c>
      <c r="B228">
        <v>17.3</v>
      </c>
      <c r="C228">
        <v>10.39</v>
      </c>
      <c r="D228" t="s">
        <v>25</v>
      </c>
      <c r="E228" t="s">
        <v>6</v>
      </c>
      <c r="F228">
        <v>6</v>
      </c>
      <c r="G228" t="s">
        <v>4</v>
      </c>
      <c r="H228">
        <v>2</v>
      </c>
      <c r="I228" t="s">
        <v>1</v>
      </c>
    </row>
    <row r="229" spans="1:9" x14ac:dyDescent="0.25">
      <c r="A229">
        <v>54.49</v>
      </c>
      <c r="B229">
        <v>16.329999999999998</v>
      </c>
      <c r="C229">
        <v>9.16</v>
      </c>
      <c r="D229" t="s">
        <v>25</v>
      </c>
      <c r="E229" t="s">
        <v>6</v>
      </c>
      <c r="F229">
        <v>6</v>
      </c>
      <c r="G229" t="s">
        <v>4</v>
      </c>
      <c r="H229">
        <v>2</v>
      </c>
      <c r="I229" t="s">
        <v>2</v>
      </c>
    </row>
    <row r="230" spans="1:9" x14ac:dyDescent="0.25">
      <c r="A230">
        <v>47.58</v>
      </c>
      <c r="B230">
        <v>20.36</v>
      </c>
      <c r="C230">
        <v>12.11</v>
      </c>
      <c r="D230" t="s">
        <v>25</v>
      </c>
      <c r="E230" t="s">
        <v>5</v>
      </c>
      <c r="F230">
        <v>6</v>
      </c>
      <c r="G230" t="s">
        <v>4</v>
      </c>
      <c r="H230">
        <v>1</v>
      </c>
      <c r="I230" t="s">
        <v>1</v>
      </c>
    </row>
    <row r="231" spans="1:9" x14ac:dyDescent="0.25">
      <c r="A231">
        <v>47.16</v>
      </c>
      <c r="B231">
        <v>22.44</v>
      </c>
      <c r="C231">
        <v>13.25</v>
      </c>
      <c r="D231" t="s">
        <v>25</v>
      </c>
      <c r="E231" t="s">
        <v>5</v>
      </c>
      <c r="F231">
        <v>6</v>
      </c>
      <c r="G231" t="s">
        <v>4</v>
      </c>
      <c r="H231">
        <v>1</v>
      </c>
      <c r="I231" t="s">
        <v>2</v>
      </c>
    </row>
    <row r="232" spans="1:9" x14ac:dyDescent="0.25">
      <c r="A232">
        <v>48.53</v>
      </c>
      <c r="B232">
        <v>20.03</v>
      </c>
      <c r="C232">
        <v>11.34</v>
      </c>
      <c r="D232" t="s">
        <v>25</v>
      </c>
      <c r="E232" t="s">
        <v>5</v>
      </c>
      <c r="F232">
        <v>6</v>
      </c>
      <c r="G232" t="s">
        <v>4</v>
      </c>
      <c r="H232">
        <v>2</v>
      </c>
      <c r="I232" t="s">
        <v>1</v>
      </c>
    </row>
    <row r="233" spans="1:9" x14ac:dyDescent="0.25">
      <c r="A233">
        <v>46.28</v>
      </c>
      <c r="B233">
        <v>22.21</v>
      </c>
      <c r="C233">
        <v>13.19</v>
      </c>
      <c r="D233" t="s">
        <v>25</v>
      </c>
      <c r="E233" t="s">
        <v>5</v>
      </c>
      <c r="F233">
        <v>6</v>
      </c>
      <c r="G233" t="s">
        <v>4</v>
      </c>
      <c r="H233">
        <v>2</v>
      </c>
      <c r="I233" t="s">
        <v>2</v>
      </c>
    </row>
    <row r="234" spans="1:9" x14ac:dyDescent="0.25">
      <c r="A234">
        <v>51.39</v>
      </c>
      <c r="B234">
        <v>17.97</v>
      </c>
      <c r="C234">
        <v>10.17</v>
      </c>
      <c r="D234" t="s">
        <v>25</v>
      </c>
      <c r="E234" t="s">
        <v>6</v>
      </c>
      <c r="F234">
        <v>9</v>
      </c>
      <c r="G234" t="s">
        <v>3</v>
      </c>
      <c r="H234">
        <v>1</v>
      </c>
      <c r="I234" t="s">
        <v>1</v>
      </c>
    </row>
    <row r="235" spans="1:9" x14ac:dyDescent="0.25">
      <c r="A235">
        <v>52.93</v>
      </c>
      <c r="B235">
        <v>19.059999999999999</v>
      </c>
      <c r="C235">
        <v>12.3</v>
      </c>
      <c r="D235" t="s">
        <v>25</v>
      </c>
      <c r="E235" t="s">
        <v>6</v>
      </c>
      <c r="F235">
        <v>9</v>
      </c>
      <c r="G235" t="s">
        <v>3</v>
      </c>
      <c r="H235">
        <v>1</v>
      </c>
      <c r="I235" t="s">
        <v>2</v>
      </c>
    </row>
    <row r="236" spans="1:9" x14ac:dyDescent="0.25">
      <c r="A236">
        <v>53.16</v>
      </c>
      <c r="B236">
        <v>16.29</v>
      </c>
      <c r="C236">
        <v>11.66</v>
      </c>
      <c r="D236" t="s">
        <v>25</v>
      </c>
      <c r="E236" t="s">
        <v>6</v>
      </c>
      <c r="F236">
        <v>9</v>
      </c>
      <c r="G236" t="s">
        <v>3</v>
      </c>
      <c r="H236">
        <v>2</v>
      </c>
      <c r="I236" t="s">
        <v>1</v>
      </c>
    </row>
    <row r="237" spans="1:9" x14ac:dyDescent="0.25">
      <c r="A237">
        <v>54.34</v>
      </c>
      <c r="B237">
        <v>19.29</v>
      </c>
      <c r="C237">
        <v>14.43</v>
      </c>
      <c r="D237" t="s">
        <v>25</v>
      </c>
      <c r="E237" t="s">
        <v>6</v>
      </c>
      <c r="F237">
        <v>9</v>
      </c>
      <c r="G237" t="s">
        <v>3</v>
      </c>
      <c r="H237">
        <v>2</v>
      </c>
      <c r="I237" t="s">
        <v>2</v>
      </c>
    </row>
    <row r="238" spans="1:9" x14ac:dyDescent="0.25">
      <c r="A238">
        <v>55.97</v>
      </c>
      <c r="B238">
        <v>14.75</v>
      </c>
      <c r="C238">
        <v>8.19</v>
      </c>
      <c r="D238" t="s">
        <v>25</v>
      </c>
      <c r="E238" t="s">
        <v>6</v>
      </c>
      <c r="F238">
        <v>9</v>
      </c>
      <c r="G238" t="s">
        <v>3</v>
      </c>
      <c r="H238">
        <v>3</v>
      </c>
      <c r="I238" t="s">
        <v>1</v>
      </c>
    </row>
    <row r="239" spans="1:9" x14ac:dyDescent="0.25">
      <c r="A239">
        <v>53.64</v>
      </c>
      <c r="B239">
        <v>19.63</v>
      </c>
      <c r="C239">
        <v>14.17</v>
      </c>
      <c r="D239" t="s">
        <v>25</v>
      </c>
      <c r="E239" t="s">
        <v>6</v>
      </c>
      <c r="F239">
        <v>9</v>
      </c>
      <c r="G239" t="s">
        <v>3</v>
      </c>
      <c r="H239">
        <v>3</v>
      </c>
      <c r="I239" t="s">
        <v>2</v>
      </c>
    </row>
    <row r="240" spans="1:9" x14ac:dyDescent="0.25">
      <c r="A240">
        <v>45.69</v>
      </c>
      <c r="B240">
        <v>20.45</v>
      </c>
      <c r="C240">
        <v>12.07</v>
      </c>
      <c r="D240" t="s">
        <v>25</v>
      </c>
      <c r="E240" t="s">
        <v>5</v>
      </c>
      <c r="F240">
        <v>9</v>
      </c>
      <c r="G240" t="s">
        <v>3</v>
      </c>
      <c r="H240">
        <v>1</v>
      </c>
      <c r="I240" t="s">
        <v>1</v>
      </c>
    </row>
    <row r="241" spans="1:9" x14ac:dyDescent="0.25">
      <c r="A241">
        <v>51.16</v>
      </c>
      <c r="B241">
        <v>21.16</v>
      </c>
      <c r="C241">
        <v>14.27</v>
      </c>
      <c r="D241" t="s">
        <v>25</v>
      </c>
      <c r="E241" t="s">
        <v>5</v>
      </c>
      <c r="F241">
        <v>9</v>
      </c>
      <c r="G241" t="s">
        <v>3</v>
      </c>
      <c r="H241">
        <v>1</v>
      </c>
      <c r="I241" t="s">
        <v>2</v>
      </c>
    </row>
    <row r="242" spans="1:9" x14ac:dyDescent="0.25">
      <c r="A242">
        <v>51.89</v>
      </c>
      <c r="B242">
        <v>19.73</v>
      </c>
      <c r="C242">
        <v>13.06</v>
      </c>
      <c r="D242" t="s">
        <v>25</v>
      </c>
      <c r="E242" t="s">
        <v>5</v>
      </c>
      <c r="F242">
        <v>9</v>
      </c>
      <c r="G242" t="s">
        <v>3</v>
      </c>
      <c r="H242">
        <v>2</v>
      </c>
      <c r="I242" t="s">
        <v>1</v>
      </c>
    </row>
    <row r="243" spans="1:9" x14ac:dyDescent="0.25">
      <c r="A243">
        <v>50.46</v>
      </c>
      <c r="B243">
        <v>18.14</v>
      </c>
      <c r="C243">
        <v>10.199999999999999</v>
      </c>
      <c r="D243" t="s">
        <v>25</v>
      </c>
      <c r="E243" t="s">
        <v>5</v>
      </c>
      <c r="F243">
        <v>9</v>
      </c>
      <c r="G243" t="s">
        <v>3</v>
      </c>
      <c r="H243">
        <v>2</v>
      </c>
      <c r="I243" t="s">
        <v>2</v>
      </c>
    </row>
    <row r="244" spans="1:9" x14ac:dyDescent="0.25">
      <c r="A244">
        <v>46.58</v>
      </c>
      <c r="B244">
        <v>21.51</v>
      </c>
      <c r="C244">
        <v>13.27</v>
      </c>
      <c r="D244" t="s">
        <v>25</v>
      </c>
      <c r="E244" t="s">
        <v>5</v>
      </c>
      <c r="F244">
        <v>9</v>
      </c>
      <c r="G244" t="s">
        <v>3</v>
      </c>
      <c r="H244">
        <v>3</v>
      </c>
      <c r="I244" t="s">
        <v>1</v>
      </c>
    </row>
    <row r="245" spans="1:9" x14ac:dyDescent="0.25">
      <c r="A245">
        <v>49.45</v>
      </c>
      <c r="B245">
        <v>22.51</v>
      </c>
      <c r="C245">
        <v>13.39</v>
      </c>
      <c r="D245" t="s">
        <v>25</v>
      </c>
      <c r="E245" t="s">
        <v>5</v>
      </c>
      <c r="F245">
        <v>9</v>
      </c>
      <c r="G245" t="s">
        <v>3</v>
      </c>
      <c r="H245">
        <v>3</v>
      </c>
      <c r="I245" t="s">
        <v>2</v>
      </c>
    </row>
    <row r="246" spans="1:9" x14ac:dyDescent="0.25">
      <c r="A246">
        <v>53.2</v>
      </c>
      <c r="B246">
        <v>14.22</v>
      </c>
      <c r="C246">
        <v>9.15</v>
      </c>
      <c r="D246" t="s">
        <v>25</v>
      </c>
      <c r="E246" t="s">
        <v>6</v>
      </c>
      <c r="F246">
        <v>9</v>
      </c>
      <c r="G246" t="s">
        <v>4</v>
      </c>
      <c r="H246">
        <v>1</v>
      </c>
      <c r="I246" t="s">
        <v>1</v>
      </c>
    </row>
    <row r="247" spans="1:9" x14ac:dyDescent="0.25">
      <c r="A247">
        <v>55.47</v>
      </c>
      <c r="B247">
        <v>12.04</v>
      </c>
      <c r="C247">
        <v>6.46</v>
      </c>
      <c r="D247" t="s">
        <v>25</v>
      </c>
      <c r="E247" t="s">
        <v>6</v>
      </c>
      <c r="F247">
        <v>9</v>
      </c>
      <c r="G247" t="s">
        <v>4</v>
      </c>
      <c r="H247">
        <v>1</v>
      </c>
      <c r="I247" t="s">
        <v>2</v>
      </c>
    </row>
    <row r="248" spans="1:9" x14ac:dyDescent="0.25">
      <c r="A248">
        <v>50.08</v>
      </c>
      <c r="B248">
        <v>15.94</v>
      </c>
      <c r="C248">
        <v>9.43</v>
      </c>
      <c r="D248" t="s">
        <v>25</v>
      </c>
      <c r="E248" t="s">
        <v>6</v>
      </c>
      <c r="F248">
        <v>9</v>
      </c>
      <c r="G248" t="s">
        <v>4</v>
      </c>
      <c r="H248">
        <v>2</v>
      </c>
      <c r="I248" t="s">
        <v>1</v>
      </c>
    </row>
    <row r="249" spans="1:9" x14ac:dyDescent="0.25">
      <c r="A249">
        <v>54.62</v>
      </c>
      <c r="B249">
        <v>13.17</v>
      </c>
      <c r="C249">
        <v>7.03</v>
      </c>
      <c r="D249" t="s">
        <v>25</v>
      </c>
      <c r="E249" t="s">
        <v>6</v>
      </c>
      <c r="F249">
        <v>9</v>
      </c>
      <c r="G249" t="s">
        <v>4</v>
      </c>
      <c r="H249">
        <v>2</v>
      </c>
      <c r="I249" t="s">
        <v>2</v>
      </c>
    </row>
    <row r="250" spans="1:9" x14ac:dyDescent="0.25">
      <c r="A250">
        <v>52.56</v>
      </c>
      <c r="B250">
        <v>15.07</v>
      </c>
      <c r="C250">
        <v>9.3699999999999992</v>
      </c>
      <c r="D250" t="s">
        <v>25</v>
      </c>
      <c r="E250" t="s">
        <v>6</v>
      </c>
      <c r="F250">
        <v>9</v>
      </c>
      <c r="G250" t="s">
        <v>4</v>
      </c>
      <c r="H250">
        <v>3</v>
      </c>
      <c r="I250" t="s">
        <v>1</v>
      </c>
    </row>
    <row r="251" spans="1:9" x14ac:dyDescent="0.25">
      <c r="A251">
        <v>54.69</v>
      </c>
      <c r="B251">
        <v>12.77</v>
      </c>
      <c r="C251">
        <v>6.55</v>
      </c>
      <c r="D251" t="s">
        <v>25</v>
      </c>
      <c r="E251" t="s">
        <v>6</v>
      </c>
      <c r="F251">
        <v>9</v>
      </c>
      <c r="G251" t="s">
        <v>4</v>
      </c>
      <c r="H251">
        <v>3</v>
      </c>
      <c r="I251" t="s">
        <v>2</v>
      </c>
    </row>
    <row r="252" spans="1:9" x14ac:dyDescent="0.25">
      <c r="A252">
        <v>56.41</v>
      </c>
      <c r="B252">
        <v>17.02</v>
      </c>
      <c r="C252">
        <v>9.74</v>
      </c>
      <c r="D252" t="s">
        <v>25</v>
      </c>
      <c r="E252" t="s">
        <v>5</v>
      </c>
      <c r="F252">
        <v>9</v>
      </c>
      <c r="G252" t="s">
        <v>4</v>
      </c>
      <c r="H252">
        <v>1</v>
      </c>
      <c r="I252" t="s">
        <v>1</v>
      </c>
    </row>
    <row r="253" spans="1:9" x14ac:dyDescent="0.25">
      <c r="A253">
        <v>47.05</v>
      </c>
      <c r="B253">
        <v>20.13</v>
      </c>
      <c r="C253">
        <v>12.42</v>
      </c>
      <c r="D253" t="s">
        <v>25</v>
      </c>
      <c r="E253" t="s">
        <v>5</v>
      </c>
      <c r="F253">
        <v>9</v>
      </c>
      <c r="G253" t="s">
        <v>4</v>
      </c>
      <c r="H253">
        <v>1</v>
      </c>
      <c r="I253" t="s">
        <v>2</v>
      </c>
    </row>
    <row r="254" spans="1:9" x14ac:dyDescent="0.25">
      <c r="A254">
        <v>55.78</v>
      </c>
      <c r="B254">
        <v>15.97</v>
      </c>
      <c r="C254">
        <v>8.4700000000000006</v>
      </c>
      <c r="D254" t="s">
        <v>25</v>
      </c>
      <c r="E254" t="s">
        <v>5</v>
      </c>
      <c r="F254">
        <v>9</v>
      </c>
      <c r="G254" t="s">
        <v>4</v>
      </c>
      <c r="H254">
        <v>2</v>
      </c>
      <c r="I254" t="s">
        <v>1</v>
      </c>
    </row>
    <row r="255" spans="1:9" x14ac:dyDescent="0.25">
      <c r="A255">
        <v>47.52</v>
      </c>
      <c r="B255">
        <v>20.02</v>
      </c>
      <c r="C255">
        <v>12.53</v>
      </c>
      <c r="D255" t="s">
        <v>25</v>
      </c>
      <c r="E255" t="s">
        <v>5</v>
      </c>
      <c r="F255">
        <v>9</v>
      </c>
      <c r="G255" t="s">
        <v>4</v>
      </c>
      <c r="H255">
        <v>2</v>
      </c>
      <c r="I255" t="s">
        <v>2</v>
      </c>
    </row>
    <row r="256" spans="1:9" x14ac:dyDescent="0.25">
      <c r="A256">
        <v>51.31</v>
      </c>
      <c r="B256">
        <v>18.670000000000002</v>
      </c>
      <c r="C256">
        <v>9.39</v>
      </c>
      <c r="D256" t="s">
        <v>25</v>
      </c>
      <c r="E256" t="s">
        <v>5</v>
      </c>
      <c r="F256">
        <v>9</v>
      </c>
      <c r="G256" t="s">
        <v>4</v>
      </c>
      <c r="H256">
        <v>3</v>
      </c>
      <c r="I256" t="s">
        <v>1</v>
      </c>
    </row>
    <row r="257" spans="1:10" x14ac:dyDescent="0.25">
      <c r="A257">
        <v>44.61</v>
      </c>
      <c r="B257">
        <v>15.03</v>
      </c>
      <c r="C257">
        <v>7.89</v>
      </c>
      <c r="D257" t="s">
        <v>25</v>
      </c>
      <c r="E257" t="s">
        <v>5</v>
      </c>
      <c r="F257">
        <v>9</v>
      </c>
      <c r="G257" t="s">
        <v>4</v>
      </c>
      <c r="H257">
        <v>3</v>
      </c>
      <c r="I257" t="s">
        <v>2</v>
      </c>
    </row>
    <row r="258" spans="1:10" x14ac:dyDescent="0.25">
      <c r="A258">
        <v>58.35</v>
      </c>
      <c r="B258">
        <v>11.97</v>
      </c>
      <c r="C258">
        <v>8.07</v>
      </c>
      <c r="D258" t="s">
        <v>2</v>
      </c>
      <c r="E258" t="s">
        <v>6</v>
      </c>
      <c r="F258">
        <v>12</v>
      </c>
      <c r="G258" t="s">
        <v>3</v>
      </c>
      <c r="H258">
        <v>1</v>
      </c>
      <c r="I258" t="s">
        <v>1</v>
      </c>
      <c r="J258" t="s">
        <v>15</v>
      </c>
    </row>
    <row r="259" spans="1:10" x14ac:dyDescent="0.25">
      <c r="A259">
        <v>57.9</v>
      </c>
      <c r="B259">
        <v>10.42</v>
      </c>
      <c r="C259">
        <v>7.52</v>
      </c>
      <c r="D259" t="s">
        <v>2</v>
      </c>
      <c r="E259" t="s">
        <v>6</v>
      </c>
      <c r="F259">
        <v>12</v>
      </c>
      <c r="G259" t="s">
        <v>3</v>
      </c>
      <c r="H259">
        <v>1</v>
      </c>
      <c r="I259" t="s">
        <v>2</v>
      </c>
      <c r="J259" t="s">
        <v>15</v>
      </c>
    </row>
    <row r="260" spans="1:10" x14ac:dyDescent="0.25">
      <c r="A260">
        <v>55.86</v>
      </c>
      <c r="B260">
        <v>15.97</v>
      </c>
      <c r="C260">
        <v>10.57</v>
      </c>
      <c r="D260" t="s">
        <v>2</v>
      </c>
      <c r="E260" t="s">
        <v>6</v>
      </c>
      <c r="F260">
        <v>12</v>
      </c>
      <c r="G260" t="s">
        <v>3</v>
      </c>
      <c r="H260">
        <v>2</v>
      </c>
      <c r="I260" t="s">
        <v>1</v>
      </c>
      <c r="J260" t="s">
        <v>15</v>
      </c>
    </row>
    <row r="261" spans="1:10" x14ac:dyDescent="0.25">
      <c r="A261">
        <v>60.36</v>
      </c>
      <c r="B261">
        <v>12.1</v>
      </c>
      <c r="C261">
        <v>9.69</v>
      </c>
      <c r="D261" t="s">
        <v>2</v>
      </c>
      <c r="E261" t="s">
        <v>6</v>
      </c>
      <c r="F261">
        <v>12</v>
      </c>
      <c r="G261" t="s">
        <v>3</v>
      </c>
      <c r="H261">
        <v>2</v>
      </c>
      <c r="I261" t="s">
        <v>2</v>
      </c>
      <c r="J261" t="s">
        <v>15</v>
      </c>
    </row>
    <row r="262" spans="1:10" x14ac:dyDescent="0.25">
      <c r="A262">
        <v>59.28</v>
      </c>
      <c r="B262">
        <v>12.22</v>
      </c>
      <c r="C262">
        <v>9.9499999999999993</v>
      </c>
      <c r="D262" t="s">
        <v>2</v>
      </c>
      <c r="E262" t="s">
        <v>6</v>
      </c>
      <c r="F262">
        <v>12</v>
      </c>
      <c r="G262" t="s">
        <v>3</v>
      </c>
      <c r="H262">
        <v>3</v>
      </c>
      <c r="I262" t="s">
        <v>1</v>
      </c>
      <c r="J262" t="s">
        <v>15</v>
      </c>
    </row>
    <row r="263" spans="1:10" x14ac:dyDescent="0.25">
      <c r="A263">
        <v>54.84</v>
      </c>
      <c r="B263">
        <v>11.95</v>
      </c>
      <c r="C263">
        <v>6.23</v>
      </c>
      <c r="D263" t="s">
        <v>2</v>
      </c>
      <c r="E263" t="s">
        <v>6</v>
      </c>
      <c r="F263">
        <v>12</v>
      </c>
      <c r="G263" t="s">
        <v>3</v>
      </c>
      <c r="H263">
        <v>3</v>
      </c>
      <c r="I263" t="s">
        <v>2</v>
      </c>
      <c r="J263" t="s">
        <v>15</v>
      </c>
    </row>
    <row r="264" spans="1:10" x14ac:dyDescent="0.25">
      <c r="A264">
        <v>54.53</v>
      </c>
      <c r="B264">
        <v>12.85</v>
      </c>
      <c r="C264">
        <v>9.4</v>
      </c>
      <c r="D264" t="s">
        <v>2</v>
      </c>
      <c r="E264" t="s">
        <v>5</v>
      </c>
      <c r="F264">
        <v>12</v>
      </c>
      <c r="G264" t="s">
        <v>3</v>
      </c>
      <c r="H264">
        <v>1</v>
      </c>
      <c r="I264" t="s">
        <v>1</v>
      </c>
      <c r="J264" t="s">
        <v>15</v>
      </c>
    </row>
    <row r="265" spans="1:10" x14ac:dyDescent="0.25">
      <c r="A265">
        <v>53.33</v>
      </c>
      <c r="B265">
        <v>16.36</v>
      </c>
      <c r="C265">
        <v>10.050000000000001</v>
      </c>
      <c r="D265" t="s">
        <v>2</v>
      </c>
      <c r="E265" t="s">
        <v>5</v>
      </c>
      <c r="F265">
        <v>12</v>
      </c>
      <c r="G265" t="s">
        <v>3</v>
      </c>
      <c r="H265">
        <v>1</v>
      </c>
      <c r="I265" t="s">
        <v>2</v>
      </c>
      <c r="J265" t="s">
        <v>15</v>
      </c>
    </row>
    <row r="266" spans="1:10" x14ac:dyDescent="0.25">
      <c r="A266">
        <v>57.01</v>
      </c>
      <c r="B266">
        <v>10.45</v>
      </c>
      <c r="C266">
        <v>7.56</v>
      </c>
      <c r="D266" t="s">
        <v>2</v>
      </c>
      <c r="E266" t="s">
        <v>5</v>
      </c>
      <c r="F266">
        <v>12</v>
      </c>
      <c r="G266" t="s">
        <v>3</v>
      </c>
      <c r="H266">
        <v>2</v>
      </c>
      <c r="I266" t="s">
        <v>1</v>
      </c>
      <c r="J266" t="s">
        <v>15</v>
      </c>
    </row>
    <row r="267" spans="1:10" x14ac:dyDescent="0.25">
      <c r="A267">
        <v>52.8</v>
      </c>
      <c r="B267">
        <v>10.96</v>
      </c>
      <c r="C267">
        <v>6.16</v>
      </c>
      <c r="D267" t="s">
        <v>2</v>
      </c>
      <c r="E267" t="s">
        <v>5</v>
      </c>
      <c r="F267">
        <v>12</v>
      </c>
      <c r="G267" t="s">
        <v>3</v>
      </c>
      <c r="H267">
        <v>2</v>
      </c>
      <c r="I267" t="s">
        <v>2</v>
      </c>
      <c r="J267" t="s">
        <v>15</v>
      </c>
    </row>
    <row r="268" spans="1:10" x14ac:dyDescent="0.25">
      <c r="A268">
        <v>52.89</v>
      </c>
      <c r="B268">
        <v>12.38</v>
      </c>
      <c r="C268">
        <v>9.27</v>
      </c>
      <c r="D268" t="s">
        <v>2</v>
      </c>
      <c r="E268" t="s">
        <v>5</v>
      </c>
      <c r="F268">
        <v>12</v>
      </c>
      <c r="G268" t="s">
        <v>3</v>
      </c>
      <c r="H268">
        <v>3</v>
      </c>
      <c r="I268" t="s">
        <v>1</v>
      </c>
      <c r="J268" t="s">
        <v>15</v>
      </c>
    </row>
    <row r="269" spans="1:10" x14ac:dyDescent="0.25">
      <c r="A269">
        <v>54.05</v>
      </c>
      <c r="B269">
        <v>15.75</v>
      </c>
      <c r="C269">
        <v>9.6199999999999992</v>
      </c>
      <c r="D269" t="s">
        <v>2</v>
      </c>
      <c r="E269" t="s">
        <v>5</v>
      </c>
      <c r="F269">
        <v>12</v>
      </c>
      <c r="G269" t="s">
        <v>3</v>
      </c>
      <c r="H269">
        <v>3</v>
      </c>
      <c r="I269" t="s">
        <v>2</v>
      </c>
      <c r="J269" t="s">
        <v>15</v>
      </c>
    </row>
    <row r="270" spans="1:10" x14ac:dyDescent="0.25">
      <c r="A270">
        <v>54.9</v>
      </c>
      <c r="B270">
        <v>12.48</v>
      </c>
      <c r="C270">
        <v>5.73</v>
      </c>
      <c r="D270" t="s">
        <v>2</v>
      </c>
      <c r="E270" t="s">
        <v>6</v>
      </c>
      <c r="F270">
        <v>12</v>
      </c>
      <c r="G270" t="s">
        <v>4</v>
      </c>
      <c r="H270">
        <v>1</v>
      </c>
      <c r="I270" t="s">
        <v>1</v>
      </c>
      <c r="J270" t="s">
        <v>15</v>
      </c>
    </row>
    <row r="271" spans="1:10" x14ac:dyDescent="0.25">
      <c r="A271">
        <v>59.08</v>
      </c>
      <c r="B271">
        <v>12.26</v>
      </c>
      <c r="C271">
        <v>7.7510000000000003</v>
      </c>
      <c r="D271" t="s">
        <v>2</v>
      </c>
      <c r="E271" t="s">
        <v>6</v>
      </c>
      <c r="F271">
        <v>12</v>
      </c>
      <c r="G271" t="s">
        <v>4</v>
      </c>
      <c r="H271">
        <v>1</v>
      </c>
      <c r="I271" t="s">
        <v>2</v>
      </c>
      <c r="J271" t="s">
        <v>15</v>
      </c>
    </row>
    <row r="272" spans="1:10" x14ac:dyDescent="0.25">
      <c r="A272">
        <v>55.35</v>
      </c>
      <c r="B272">
        <v>10.4</v>
      </c>
      <c r="C272">
        <v>6.43</v>
      </c>
      <c r="D272" t="s">
        <v>2</v>
      </c>
      <c r="E272" t="s">
        <v>6</v>
      </c>
      <c r="F272">
        <v>12</v>
      </c>
      <c r="G272" t="s">
        <v>4</v>
      </c>
      <c r="H272">
        <v>2</v>
      </c>
      <c r="I272" t="s">
        <v>1</v>
      </c>
      <c r="J272" t="s">
        <v>15</v>
      </c>
    </row>
    <row r="273" spans="1:10" x14ac:dyDescent="0.25">
      <c r="A273">
        <v>51.95</v>
      </c>
      <c r="B273">
        <v>9.01</v>
      </c>
      <c r="C273">
        <v>2.76</v>
      </c>
      <c r="D273" t="s">
        <v>2</v>
      </c>
      <c r="E273" t="s">
        <v>6</v>
      </c>
      <c r="F273">
        <v>12</v>
      </c>
      <c r="G273" t="s">
        <v>4</v>
      </c>
      <c r="H273">
        <v>2</v>
      </c>
      <c r="I273" t="s">
        <v>2</v>
      </c>
      <c r="J273" t="s">
        <v>15</v>
      </c>
    </row>
    <row r="274" spans="1:10" x14ac:dyDescent="0.25">
      <c r="A274">
        <v>57.77</v>
      </c>
      <c r="B274">
        <v>10.97</v>
      </c>
      <c r="C274">
        <v>10.64</v>
      </c>
      <c r="D274" t="s">
        <v>2</v>
      </c>
      <c r="E274" t="s">
        <v>6</v>
      </c>
      <c r="F274">
        <v>12</v>
      </c>
      <c r="G274" t="s">
        <v>4</v>
      </c>
      <c r="H274">
        <v>3</v>
      </c>
      <c r="I274" t="s">
        <v>1</v>
      </c>
      <c r="J274" t="s">
        <v>15</v>
      </c>
    </row>
    <row r="275" spans="1:10" x14ac:dyDescent="0.25">
      <c r="A275">
        <v>56.31</v>
      </c>
      <c r="B275">
        <v>11.98</v>
      </c>
      <c r="C275">
        <v>6.38</v>
      </c>
      <c r="D275" t="s">
        <v>2</v>
      </c>
      <c r="E275" t="s">
        <v>6</v>
      </c>
      <c r="F275">
        <v>12</v>
      </c>
      <c r="G275" t="s">
        <v>4</v>
      </c>
      <c r="H275">
        <v>3</v>
      </c>
      <c r="I275" t="s">
        <v>2</v>
      </c>
      <c r="J275" t="s">
        <v>15</v>
      </c>
    </row>
    <row r="276" spans="1:10" x14ac:dyDescent="0.25">
      <c r="A276">
        <v>53.07</v>
      </c>
      <c r="B276">
        <v>4.42</v>
      </c>
      <c r="C276">
        <v>5.93</v>
      </c>
      <c r="D276" t="s">
        <v>2</v>
      </c>
      <c r="E276" t="s">
        <v>5</v>
      </c>
      <c r="F276">
        <v>12</v>
      </c>
      <c r="G276" t="s">
        <v>4</v>
      </c>
      <c r="H276">
        <v>1</v>
      </c>
      <c r="I276" t="s">
        <v>1</v>
      </c>
      <c r="J276" t="s">
        <v>15</v>
      </c>
    </row>
    <row r="277" spans="1:10" x14ac:dyDescent="0.25">
      <c r="A277">
        <v>55.79</v>
      </c>
      <c r="B277">
        <v>10.06</v>
      </c>
      <c r="C277">
        <v>6.38</v>
      </c>
      <c r="D277" t="s">
        <v>2</v>
      </c>
      <c r="E277" t="s">
        <v>5</v>
      </c>
      <c r="F277">
        <v>12</v>
      </c>
      <c r="G277" t="s">
        <v>4</v>
      </c>
      <c r="H277">
        <v>1</v>
      </c>
      <c r="I277" t="s">
        <v>2</v>
      </c>
      <c r="J277" t="s">
        <v>15</v>
      </c>
    </row>
    <row r="278" spans="1:10" x14ac:dyDescent="0.25">
      <c r="A278">
        <v>54.22</v>
      </c>
      <c r="B278">
        <v>7.38</v>
      </c>
      <c r="C278">
        <v>6.19</v>
      </c>
      <c r="D278" t="s">
        <v>2</v>
      </c>
      <c r="E278" t="s">
        <v>5</v>
      </c>
      <c r="F278">
        <v>12</v>
      </c>
      <c r="G278" t="s">
        <v>4</v>
      </c>
      <c r="H278">
        <v>2</v>
      </c>
      <c r="I278" t="s">
        <v>1</v>
      </c>
      <c r="J278" t="s">
        <v>15</v>
      </c>
    </row>
    <row r="279" spans="1:10" x14ac:dyDescent="0.25">
      <c r="A279">
        <v>54.85</v>
      </c>
      <c r="B279">
        <v>11.64</v>
      </c>
      <c r="C279">
        <v>7.04</v>
      </c>
      <c r="D279" t="s">
        <v>2</v>
      </c>
      <c r="E279" t="s">
        <v>5</v>
      </c>
      <c r="F279">
        <v>12</v>
      </c>
      <c r="G279" t="s">
        <v>4</v>
      </c>
      <c r="H279">
        <v>2</v>
      </c>
      <c r="I279" t="s">
        <v>2</v>
      </c>
      <c r="J279" t="s">
        <v>15</v>
      </c>
    </row>
    <row r="280" spans="1:10" x14ac:dyDescent="0.25">
      <c r="A280">
        <v>54.82</v>
      </c>
      <c r="B280">
        <v>8.7899999999999991</v>
      </c>
      <c r="C280">
        <v>6.47</v>
      </c>
      <c r="D280" t="s">
        <v>2</v>
      </c>
      <c r="E280" t="s">
        <v>5</v>
      </c>
      <c r="F280">
        <v>12</v>
      </c>
      <c r="G280" t="s">
        <v>4</v>
      </c>
      <c r="H280">
        <v>3</v>
      </c>
      <c r="I280" t="s">
        <v>1</v>
      </c>
      <c r="J280" t="s">
        <v>15</v>
      </c>
    </row>
    <row r="281" spans="1:10" x14ac:dyDescent="0.25">
      <c r="A281">
        <v>57.18</v>
      </c>
      <c r="B281">
        <v>5.9</v>
      </c>
      <c r="C281">
        <v>6.23</v>
      </c>
      <c r="D281" t="s">
        <v>2</v>
      </c>
      <c r="E281" t="s">
        <v>5</v>
      </c>
      <c r="F281">
        <v>12</v>
      </c>
      <c r="G281" t="s">
        <v>4</v>
      </c>
      <c r="H281">
        <v>3</v>
      </c>
      <c r="I281" t="s">
        <v>2</v>
      </c>
      <c r="J281" t="s">
        <v>15</v>
      </c>
    </row>
    <row r="282" spans="1:10" x14ac:dyDescent="0.25">
      <c r="A282">
        <v>65.13</v>
      </c>
      <c r="B282">
        <v>14.97</v>
      </c>
      <c r="C282">
        <v>10.47</v>
      </c>
      <c r="D282" t="s">
        <v>14</v>
      </c>
      <c r="E282" t="s">
        <v>6</v>
      </c>
      <c r="F282">
        <v>0</v>
      </c>
      <c r="G282" t="s">
        <v>3</v>
      </c>
      <c r="H282">
        <v>1</v>
      </c>
      <c r="I282" t="s">
        <v>1</v>
      </c>
      <c r="J282" t="s">
        <v>22</v>
      </c>
    </row>
    <row r="283" spans="1:10" x14ac:dyDescent="0.25">
      <c r="A283">
        <v>55.42</v>
      </c>
      <c r="B283">
        <v>16.489999999999998</v>
      </c>
      <c r="C283">
        <v>8.1199999999999992</v>
      </c>
      <c r="D283" t="s">
        <v>14</v>
      </c>
      <c r="E283" t="s">
        <v>6</v>
      </c>
      <c r="F283">
        <v>0</v>
      </c>
      <c r="G283" t="s">
        <v>3</v>
      </c>
      <c r="H283">
        <v>1</v>
      </c>
      <c r="I283" t="s">
        <v>2</v>
      </c>
      <c r="J283" t="s">
        <v>24</v>
      </c>
    </row>
    <row r="284" spans="1:10" x14ac:dyDescent="0.25">
      <c r="A284">
        <v>49.11</v>
      </c>
      <c r="B284">
        <v>16.12</v>
      </c>
      <c r="C284">
        <v>7.54</v>
      </c>
      <c r="D284" t="s">
        <v>14</v>
      </c>
      <c r="E284" t="s">
        <v>6</v>
      </c>
      <c r="F284">
        <v>0</v>
      </c>
      <c r="G284" t="s">
        <v>3</v>
      </c>
      <c r="H284">
        <v>1</v>
      </c>
      <c r="I284" t="s">
        <v>16</v>
      </c>
      <c r="J284" t="s">
        <v>24</v>
      </c>
    </row>
    <row r="285" spans="1:10" x14ac:dyDescent="0.25">
      <c r="A285">
        <v>52.19</v>
      </c>
      <c r="B285">
        <v>17.239999999999998</v>
      </c>
      <c r="C285">
        <v>9.41</v>
      </c>
      <c r="D285" t="s">
        <v>14</v>
      </c>
      <c r="E285" t="s">
        <v>6</v>
      </c>
      <c r="F285">
        <v>0</v>
      </c>
      <c r="G285" t="s">
        <v>3</v>
      </c>
      <c r="H285">
        <v>1</v>
      </c>
      <c r="I285" t="s">
        <v>17</v>
      </c>
      <c r="J285" t="s">
        <v>23</v>
      </c>
    </row>
    <row r="286" spans="1:10" x14ac:dyDescent="0.25">
      <c r="A286">
        <v>52.61</v>
      </c>
      <c r="B286">
        <v>18.54</v>
      </c>
      <c r="C286">
        <v>10.06</v>
      </c>
      <c r="D286" t="s">
        <v>14</v>
      </c>
      <c r="E286" t="s">
        <v>6</v>
      </c>
      <c r="F286">
        <v>0</v>
      </c>
      <c r="G286" t="s">
        <v>3</v>
      </c>
      <c r="H286">
        <v>1</v>
      </c>
      <c r="I286" t="s">
        <v>18</v>
      </c>
      <c r="J286" t="s">
        <v>23</v>
      </c>
    </row>
    <row r="287" spans="1:10" x14ac:dyDescent="0.25">
      <c r="A287">
        <v>58.41</v>
      </c>
      <c r="B287">
        <v>13.81</v>
      </c>
      <c r="C287">
        <v>8.6</v>
      </c>
      <c r="D287" t="s">
        <v>14</v>
      </c>
      <c r="E287" t="s">
        <v>6</v>
      </c>
      <c r="F287">
        <v>0</v>
      </c>
      <c r="G287" t="s">
        <v>3</v>
      </c>
      <c r="H287">
        <v>1</v>
      </c>
      <c r="I287" t="s">
        <v>1</v>
      </c>
      <c r="J287" t="s">
        <v>22</v>
      </c>
    </row>
    <row r="288" spans="1:10" x14ac:dyDescent="0.25">
      <c r="A288">
        <v>48.68</v>
      </c>
      <c r="B288">
        <v>16.03</v>
      </c>
      <c r="C288">
        <v>7.23</v>
      </c>
      <c r="D288" t="s">
        <v>14</v>
      </c>
      <c r="E288" t="s">
        <v>6</v>
      </c>
      <c r="F288">
        <v>0</v>
      </c>
      <c r="G288" t="s">
        <v>3</v>
      </c>
      <c r="H288">
        <v>1</v>
      </c>
      <c r="I288" t="s">
        <v>2</v>
      </c>
      <c r="J288" t="s">
        <v>24</v>
      </c>
    </row>
    <row r="289" spans="1:10" x14ac:dyDescent="0.25">
      <c r="A289">
        <v>49.07</v>
      </c>
      <c r="B289">
        <v>12.57</v>
      </c>
      <c r="C289">
        <v>5.07</v>
      </c>
      <c r="D289" t="s">
        <v>14</v>
      </c>
      <c r="E289" t="s">
        <v>6</v>
      </c>
      <c r="F289">
        <v>0</v>
      </c>
      <c r="G289" t="s">
        <v>3</v>
      </c>
      <c r="H289">
        <v>1</v>
      </c>
      <c r="I289" t="s">
        <v>16</v>
      </c>
      <c r="J289" t="s">
        <v>24</v>
      </c>
    </row>
    <row r="290" spans="1:10" x14ac:dyDescent="0.25">
      <c r="A290">
        <v>47.37</v>
      </c>
      <c r="B290">
        <v>17.59</v>
      </c>
      <c r="C290">
        <v>8.57</v>
      </c>
      <c r="D290" t="s">
        <v>14</v>
      </c>
      <c r="E290" t="s">
        <v>6</v>
      </c>
      <c r="F290">
        <v>0</v>
      </c>
      <c r="G290" t="s">
        <v>3</v>
      </c>
      <c r="H290">
        <v>1</v>
      </c>
      <c r="I290" t="s">
        <v>17</v>
      </c>
      <c r="J290" t="s">
        <v>23</v>
      </c>
    </row>
    <row r="291" spans="1:10" x14ac:dyDescent="0.25">
      <c r="A291">
        <v>58.45</v>
      </c>
      <c r="B291">
        <v>18.649999999999999</v>
      </c>
      <c r="C291">
        <v>9.01</v>
      </c>
      <c r="D291" t="s">
        <v>14</v>
      </c>
      <c r="E291" t="s">
        <v>6</v>
      </c>
      <c r="F291">
        <v>0</v>
      </c>
      <c r="G291" t="s">
        <v>3</v>
      </c>
      <c r="H291">
        <v>1</v>
      </c>
      <c r="I291" t="s">
        <v>18</v>
      </c>
      <c r="J291" t="s">
        <v>23</v>
      </c>
    </row>
    <row r="292" spans="1:10" x14ac:dyDescent="0.25">
      <c r="A292">
        <v>50.5</v>
      </c>
      <c r="B292">
        <v>16.52</v>
      </c>
      <c r="C292">
        <v>8.39</v>
      </c>
      <c r="D292" t="s">
        <v>14</v>
      </c>
      <c r="E292" t="s">
        <v>6</v>
      </c>
      <c r="F292">
        <v>0</v>
      </c>
      <c r="G292" t="s">
        <v>3</v>
      </c>
      <c r="H292">
        <v>2</v>
      </c>
      <c r="I292" t="s">
        <v>1</v>
      </c>
      <c r="J292" t="s">
        <v>22</v>
      </c>
    </row>
    <row r="293" spans="1:10" x14ac:dyDescent="0.25">
      <c r="A293">
        <v>53.05</v>
      </c>
      <c r="B293">
        <v>17.489999999999998</v>
      </c>
      <c r="C293">
        <v>9.9700000000000006</v>
      </c>
      <c r="D293" t="s">
        <v>14</v>
      </c>
      <c r="E293" t="s">
        <v>6</v>
      </c>
      <c r="F293">
        <v>0</v>
      </c>
      <c r="G293" t="s">
        <v>3</v>
      </c>
      <c r="H293">
        <v>2</v>
      </c>
      <c r="I293" t="s">
        <v>2</v>
      </c>
      <c r="J293" t="s">
        <v>24</v>
      </c>
    </row>
    <row r="294" spans="1:10" x14ac:dyDescent="0.25">
      <c r="A294">
        <v>48.07</v>
      </c>
      <c r="B294">
        <v>15.51</v>
      </c>
      <c r="C294">
        <v>6.64</v>
      </c>
      <c r="D294" t="s">
        <v>14</v>
      </c>
      <c r="E294" t="s">
        <v>6</v>
      </c>
      <c r="F294">
        <v>0</v>
      </c>
      <c r="G294" t="s">
        <v>3</v>
      </c>
      <c r="H294">
        <v>2</v>
      </c>
      <c r="I294" t="s">
        <v>16</v>
      </c>
      <c r="J294" t="s">
        <v>24</v>
      </c>
    </row>
    <row r="295" spans="1:10" x14ac:dyDescent="0.25">
      <c r="A295">
        <v>50.5</v>
      </c>
      <c r="B295">
        <v>15.75</v>
      </c>
      <c r="C295">
        <v>7.2</v>
      </c>
      <c r="D295" t="s">
        <v>14</v>
      </c>
      <c r="E295" t="s">
        <v>6</v>
      </c>
      <c r="F295">
        <v>0</v>
      </c>
      <c r="G295" t="s">
        <v>3</v>
      </c>
      <c r="H295">
        <v>2</v>
      </c>
      <c r="I295" t="s">
        <v>17</v>
      </c>
      <c r="J295" t="s">
        <v>23</v>
      </c>
    </row>
    <row r="296" spans="1:10" x14ac:dyDescent="0.25">
      <c r="A296">
        <v>50.53</v>
      </c>
      <c r="B296">
        <v>16.63</v>
      </c>
      <c r="C296">
        <v>7.91</v>
      </c>
      <c r="D296" t="s">
        <v>14</v>
      </c>
      <c r="E296" t="s">
        <v>6</v>
      </c>
      <c r="F296">
        <v>0</v>
      </c>
      <c r="G296" t="s">
        <v>3</v>
      </c>
      <c r="H296">
        <v>2</v>
      </c>
      <c r="I296" t="s">
        <v>18</v>
      </c>
      <c r="J296" t="s">
        <v>23</v>
      </c>
    </row>
    <row r="297" spans="1:10" x14ac:dyDescent="0.25">
      <c r="A297">
        <v>51.51</v>
      </c>
      <c r="B297">
        <v>15.47</v>
      </c>
      <c r="C297">
        <v>7.07</v>
      </c>
      <c r="D297" t="s">
        <v>14</v>
      </c>
      <c r="E297" t="s">
        <v>6</v>
      </c>
      <c r="F297">
        <v>0</v>
      </c>
      <c r="G297" t="s">
        <v>3</v>
      </c>
      <c r="H297">
        <v>2</v>
      </c>
      <c r="I297" t="s">
        <v>1</v>
      </c>
      <c r="J297" t="s">
        <v>22</v>
      </c>
    </row>
    <row r="298" spans="1:10" x14ac:dyDescent="0.25">
      <c r="A298">
        <v>52.53</v>
      </c>
      <c r="B298">
        <v>14.41</v>
      </c>
      <c r="C298">
        <v>7.82</v>
      </c>
      <c r="D298" t="s">
        <v>14</v>
      </c>
      <c r="E298" t="s">
        <v>6</v>
      </c>
      <c r="F298">
        <v>0</v>
      </c>
      <c r="G298" t="s">
        <v>3</v>
      </c>
      <c r="H298">
        <v>2</v>
      </c>
      <c r="I298" t="s">
        <v>2</v>
      </c>
      <c r="J298" t="s">
        <v>24</v>
      </c>
    </row>
    <row r="299" spans="1:10" x14ac:dyDescent="0.25">
      <c r="A299">
        <v>53.63</v>
      </c>
      <c r="B299">
        <v>16.010000000000002</v>
      </c>
      <c r="C299">
        <v>8.39</v>
      </c>
      <c r="D299" t="s">
        <v>14</v>
      </c>
      <c r="E299" t="s">
        <v>6</v>
      </c>
      <c r="F299">
        <v>0</v>
      </c>
      <c r="G299" t="s">
        <v>3</v>
      </c>
      <c r="H299">
        <v>2</v>
      </c>
      <c r="I299" t="s">
        <v>16</v>
      </c>
      <c r="J299" t="s">
        <v>24</v>
      </c>
    </row>
    <row r="300" spans="1:10" x14ac:dyDescent="0.25">
      <c r="A300">
        <v>56.85</v>
      </c>
      <c r="B300">
        <v>15.3</v>
      </c>
      <c r="C300">
        <v>9.0500000000000007</v>
      </c>
      <c r="D300" t="s">
        <v>14</v>
      </c>
      <c r="E300" t="s">
        <v>6</v>
      </c>
      <c r="F300">
        <v>0</v>
      </c>
      <c r="G300" t="s">
        <v>3</v>
      </c>
      <c r="H300">
        <v>2</v>
      </c>
      <c r="I300" t="s">
        <v>17</v>
      </c>
      <c r="J300" t="s">
        <v>23</v>
      </c>
    </row>
    <row r="301" spans="1:10" x14ac:dyDescent="0.25">
      <c r="A301">
        <v>49.51</v>
      </c>
      <c r="B301">
        <v>15.26</v>
      </c>
      <c r="C301">
        <v>7.66</v>
      </c>
      <c r="D301" t="s">
        <v>14</v>
      </c>
      <c r="E301" t="s">
        <v>6</v>
      </c>
      <c r="F301">
        <v>0</v>
      </c>
      <c r="G301" t="s">
        <v>3</v>
      </c>
      <c r="H301">
        <v>2</v>
      </c>
      <c r="I301" t="s">
        <v>18</v>
      </c>
      <c r="J301" t="s">
        <v>23</v>
      </c>
    </row>
    <row r="302" spans="1:10" x14ac:dyDescent="0.25">
      <c r="A302">
        <v>50.89</v>
      </c>
      <c r="B302">
        <v>12.23</v>
      </c>
      <c r="C302">
        <v>5.31</v>
      </c>
      <c r="D302" t="s">
        <v>14</v>
      </c>
      <c r="E302" t="s">
        <v>5</v>
      </c>
      <c r="F302">
        <v>0</v>
      </c>
      <c r="G302" t="s">
        <v>3</v>
      </c>
      <c r="H302">
        <v>1</v>
      </c>
      <c r="I302" t="s">
        <v>1</v>
      </c>
      <c r="J302" t="s">
        <v>20</v>
      </c>
    </row>
    <row r="303" spans="1:10" x14ac:dyDescent="0.25">
      <c r="A303">
        <v>58.44</v>
      </c>
      <c r="B303">
        <v>17.29</v>
      </c>
      <c r="C303">
        <v>10.75</v>
      </c>
      <c r="D303" t="s">
        <v>14</v>
      </c>
      <c r="E303" t="s">
        <v>5</v>
      </c>
      <c r="F303">
        <v>0</v>
      </c>
      <c r="G303" t="s">
        <v>3</v>
      </c>
      <c r="H303">
        <v>1</v>
      </c>
      <c r="I303" t="s">
        <v>2</v>
      </c>
      <c r="J303" t="s">
        <v>20</v>
      </c>
    </row>
    <row r="304" spans="1:10" x14ac:dyDescent="0.25">
      <c r="A304">
        <v>49.39</v>
      </c>
      <c r="B304">
        <v>12.76</v>
      </c>
      <c r="C304">
        <v>4.83</v>
      </c>
      <c r="D304" t="s">
        <v>14</v>
      </c>
      <c r="E304" t="s">
        <v>5</v>
      </c>
      <c r="F304">
        <v>0</v>
      </c>
      <c r="G304" t="s">
        <v>3</v>
      </c>
      <c r="H304">
        <v>1</v>
      </c>
      <c r="I304" t="s">
        <v>16</v>
      </c>
      <c r="J304" t="s">
        <v>21</v>
      </c>
    </row>
    <row r="305" spans="1:10" x14ac:dyDescent="0.25">
      <c r="A305">
        <v>50.28</v>
      </c>
      <c r="B305">
        <v>14.51</v>
      </c>
      <c r="C305">
        <v>6.54</v>
      </c>
      <c r="D305" t="s">
        <v>14</v>
      </c>
      <c r="E305" t="s">
        <v>5</v>
      </c>
      <c r="F305">
        <v>0</v>
      </c>
      <c r="G305" t="s">
        <v>3</v>
      </c>
      <c r="H305">
        <v>1</v>
      </c>
      <c r="I305" t="s">
        <v>17</v>
      </c>
      <c r="J305" t="s">
        <v>21</v>
      </c>
    </row>
    <row r="306" spans="1:10" x14ac:dyDescent="0.25">
      <c r="A306">
        <v>47</v>
      </c>
      <c r="B306">
        <v>14.49</v>
      </c>
      <c r="C306">
        <v>6.56</v>
      </c>
      <c r="D306" t="s">
        <v>14</v>
      </c>
      <c r="E306" t="s">
        <v>5</v>
      </c>
      <c r="F306">
        <v>0</v>
      </c>
      <c r="G306" t="s">
        <v>3</v>
      </c>
      <c r="H306">
        <v>1</v>
      </c>
      <c r="I306" t="s">
        <v>18</v>
      </c>
      <c r="J306" t="s">
        <v>22</v>
      </c>
    </row>
    <row r="307" spans="1:10" x14ac:dyDescent="0.25">
      <c r="A307">
        <v>55.03</v>
      </c>
      <c r="B307">
        <v>13.45</v>
      </c>
      <c r="C307">
        <v>7.27</v>
      </c>
      <c r="D307" t="s">
        <v>14</v>
      </c>
      <c r="E307" t="s">
        <v>5</v>
      </c>
      <c r="F307">
        <v>0</v>
      </c>
      <c r="G307" t="s">
        <v>3</v>
      </c>
      <c r="H307">
        <v>1</v>
      </c>
      <c r="I307" t="s">
        <v>1</v>
      </c>
      <c r="J307" t="s">
        <v>20</v>
      </c>
    </row>
    <row r="308" spans="1:10" x14ac:dyDescent="0.25">
      <c r="A308">
        <v>63.63</v>
      </c>
      <c r="B308">
        <v>14.72</v>
      </c>
      <c r="C308">
        <v>9.76</v>
      </c>
      <c r="D308" t="s">
        <v>14</v>
      </c>
      <c r="E308" t="s">
        <v>5</v>
      </c>
      <c r="F308">
        <v>0</v>
      </c>
      <c r="G308" t="s">
        <v>3</v>
      </c>
      <c r="H308">
        <v>1</v>
      </c>
      <c r="I308" t="s">
        <v>2</v>
      </c>
      <c r="J308" t="s">
        <v>20</v>
      </c>
    </row>
    <row r="309" spans="1:10" x14ac:dyDescent="0.25">
      <c r="A309">
        <v>49.46</v>
      </c>
      <c r="B309">
        <v>13.82</v>
      </c>
      <c r="C309">
        <v>5.99</v>
      </c>
      <c r="D309" t="s">
        <v>14</v>
      </c>
      <c r="E309" t="s">
        <v>5</v>
      </c>
      <c r="F309">
        <v>0</v>
      </c>
      <c r="G309" t="s">
        <v>3</v>
      </c>
      <c r="H309">
        <v>1</v>
      </c>
      <c r="I309" t="s">
        <v>16</v>
      </c>
      <c r="J309" t="s">
        <v>21</v>
      </c>
    </row>
    <row r="310" spans="1:10" x14ac:dyDescent="0.25">
      <c r="A310">
        <v>57</v>
      </c>
      <c r="B310">
        <v>16.079999999999998</v>
      </c>
      <c r="C310">
        <v>9.48</v>
      </c>
      <c r="D310" t="s">
        <v>14</v>
      </c>
      <c r="E310" t="s">
        <v>5</v>
      </c>
      <c r="F310">
        <v>0</v>
      </c>
      <c r="G310" t="s">
        <v>3</v>
      </c>
      <c r="H310">
        <v>1</v>
      </c>
      <c r="I310" t="s">
        <v>17</v>
      </c>
      <c r="J310" t="s">
        <v>21</v>
      </c>
    </row>
    <row r="311" spans="1:10" x14ac:dyDescent="0.25">
      <c r="A311">
        <v>49.1</v>
      </c>
      <c r="B311">
        <v>15.87</v>
      </c>
      <c r="C311">
        <v>7.64</v>
      </c>
      <c r="D311" t="s">
        <v>14</v>
      </c>
      <c r="E311" t="s">
        <v>5</v>
      </c>
      <c r="F311">
        <v>0</v>
      </c>
      <c r="G311" t="s">
        <v>3</v>
      </c>
      <c r="H311">
        <v>1</v>
      </c>
      <c r="I311" t="s">
        <v>18</v>
      </c>
      <c r="J311" t="s">
        <v>22</v>
      </c>
    </row>
    <row r="312" spans="1:10" x14ac:dyDescent="0.25">
      <c r="A312">
        <v>65.66</v>
      </c>
      <c r="B312">
        <v>13.17</v>
      </c>
      <c r="C312">
        <v>9.6300000000000008</v>
      </c>
      <c r="D312" t="s">
        <v>14</v>
      </c>
      <c r="E312" t="s">
        <v>5</v>
      </c>
      <c r="F312">
        <v>0</v>
      </c>
      <c r="G312" t="s">
        <v>3</v>
      </c>
      <c r="H312">
        <v>2</v>
      </c>
      <c r="I312" t="s">
        <v>1</v>
      </c>
      <c r="J312" t="s">
        <v>20</v>
      </c>
    </row>
    <row r="313" spans="1:10" x14ac:dyDescent="0.25">
      <c r="A313">
        <v>49.44</v>
      </c>
      <c r="B313">
        <v>15.69</v>
      </c>
      <c r="C313">
        <v>7.37</v>
      </c>
      <c r="D313" t="s">
        <v>14</v>
      </c>
      <c r="E313" t="s">
        <v>5</v>
      </c>
      <c r="F313">
        <v>0</v>
      </c>
      <c r="G313" t="s">
        <v>3</v>
      </c>
      <c r="H313">
        <v>2</v>
      </c>
      <c r="I313" t="s">
        <v>2</v>
      </c>
      <c r="J313" t="s">
        <v>20</v>
      </c>
    </row>
    <row r="314" spans="1:10" x14ac:dyDescent="0.25">
      <c r="A314">
        <v>45.51</v>
      </c>
      <c r="B314">
        <v>18.62</v>
      </c>
      <c r="C314">
        <v>9.6300000000000008</v>
      </c>
      <c r="D314" t="s">
        <v>14</v>
      </c>
      <c r="E314" t="s">
        <v>5</v>
      </c>
      <c r="F314">
        <v>0</v>
      </c>
      <c r="G314" t="s">
        <v>3</v>
      </c>
      <c r="H314">
        <v>2</v>
      </c>
      <c r="I314" t="s">
        <v>16</v>
      </c>
      <c r="J314" t="s">
        <v>21</v>
      </c>
    </row>
    <row r="315" spans="1:10" x14ac:dyDescent="0.25">
      <c r="A315">
        <v>50.35</v>
      </c>
      <c r="B315">
        <v>15.78</v>
      </c>
      <c r="C315">
        <v>7.4</v>
      </c>
      <c r="D315" t="s">
        <v>14</v>
      </c>
      <c r="E315" t="s">
        <v>5</v>
      </c>
      <c r="F315">
        <v>0</v>
      </c>
      <c r="G315" t="s">
        <v>3</v>
      </c>
      <c r="H315">
        <v>2</v>
      </c>
      <c r="I315" t="s">
        <v>17</v>
      </c>
      <c r="J315" t="s">
        <v>21</v>
      </c>
    </row>
    <row r="316" spans="1:10" x14ac:dyDescent="0.25">
      <c r="A316">
        <v>47.22</v>
      </c>
      <c r="B316">
        <v>16.510000000000002</v>
      </c>
      <c r="C316">
        <v>7.01</v>
      </c>
      <c r="D316" t="s">
        <v>14</v>
      </c>
      <c r="E316" t="s">
        <v>5</v>
      </c>
      <c r="F316">
        <v>0</v>
      </c>
      <c r="G316" t="s">
        <v>3</v>
      </c>
      <c r="H316">
        <v>2</v>
      </c>
      <c r="I316" t="s">
        <v>18</v>
      </c>
      <c r="J316" t="s">
        <v>22</v>
      </c>
    </row>
    <row r="317" spans="1:10" x14ac:dyDescent="0.25">
      <c r="A317">
        <v>54.83</v>
      </c>
      <c r="B317">
        <v>12.06</v>
      </c>
      <c r="C317">
        <v>5.94</v>
      </c>
      <c r="D317" t="s">
        <v>14</v>
      </c>
      <c r="E317" t="s">
        <v>5</v>
      </c>
      <c r="F317">
        <v>0</v>
      </c>
      <c r="G317" t="s">
        <v>3</v>
      </c>
      <c r="H317">
        <v>2</v>
      </c>
      <c r="I317" t="s">
        <v>1</v>
      </c>
      <c r="J317" t="s">
        <v>20</v>
      </c>
    </row>
    <row r="318" spans="1:10" x14ac:dyDescent="0.25">
      <c r="A318">
        <v>51.2</v>
      </c>
      <c r="B318">
        <v>15.14</v>
      </c>
      <c r="C318">
        <v>7.37</v>
      </c>
      <c r="D318" t="s">
        <v>14</v>
      </c>
      <c r="E318" t="s">
        <v>5</v>
      </c>
      <c r="F318">
        <v>0</v>
      </c>
      <c r="G318" t="s">
        <v>3</v>
      </c>
      <c r="H318">
        <v>2</v>
      </c>
      <c r="I318" t="s">
        <v>2</v>
      </c>
      <c r="J318" t="s">
        <v>20</v>
      </c>
    </row>
    <row r="319" spans="1:10" x14ac:dyDescent="0.25">
      <c r="A319">
        <v>48.23</v>
      </c>
      <c r="B319">
        <v>15.73</v>
      </c>
      <c r="C319">
        <v>7.53</v>
      </c>
      <c r="D319" t="s">
        <v>14</v>
      </c>
      <c r="E319" t="s">
        <v>5</v>
      </c>
      <c r="F319">
        <v>0</v>
      </c>
      <c r="G319" t="s">
        <v>3</v>
      </c>
      <c r="H319">
        <v>2</v>
      </c>
      <c r="I319" t="s">
        <v>16</v>
      </c>
      <c r="J319" t="s">
        <v>21</v>
      </c>
    </row>
    <row r="320" spans="1:10" x14ac:dyDescent="0.25">
      <c r="A320">
        <v>53.11</v>
      </c>
      <c r="B320">
        <v>13.85</v>
      </c>
      <c r="C320">
        <v>6.54</v>
      </c>
      <c r="D320" t="s">
        <v>14</v>
      </c>
      <c r="E320" t="s">
        <v>5</v>
      </c>
      <c r="F320">
        <v>0</v>
      </c>
      <c r="G320" t="s">
        <v>3</v>
      </c>
      <c r="H320">
        <v>2</v>
      </c>
      <c r="I320" t="s">
        <v>17</v>
      </c>
      <c r="J320" t="s">
        <v>21</v>
      </c>
    </row>
    <row r="321" spans="1:10" x14ac:dyDescent="0.25">
      <c r="A321">
        <v>50.11</v>
      </c>
      <c r="B321">
        <v>14.62</v>
      </c>
      <c r="C321">
        <v>6.36</v>
      </c>
      <c r="D321" t="s">
        <v>14</v>
      </c>
      <c r="E321" t="s">
        <v>5</v>
      </c>
      <c r="F321">
        <v>0</v>
      </c>
      <c r="G321" t="s">
        <v>3</v>
      </c>
      <c r="H321">
        <v>2</v>
      </c>
      <c r="I321" t="s">
        <v>18</v>
      </c>
      <c r="J321" t="s">
        <v>22</v>
      </c>
    </row>
    <row r="322" spans="1:10" x14ac:dyDescent="0.25">
      <c r="A322">
        <v>51.25</v>
      </c>
      <c r="B322">
        <v>17.059999999999999</v>
      </c>
      <c r="C322">
        <v>7.98</v>
      </c>
      <c r="D322" t="s">
        <v>14</v>
      </c>
      <c r="E322" t="s">
        <v>6</v>
      </c>
      <c r="F322">
        <v>0</v>
      </c>
      <c r="G322" t="s">
        <v>4</v>
      </c>
      <c r="H322">
        <v>1</v>
      </c>
      <c r="I322" t="s">
        <v>1</v>
      </c>
      <c r="J322" t="s">
        <v>22</v>
      </c>
    </row>
    <row r="323" spans="1:10" x14ac:dyDescent="0.25">
      <c r="A323">
        <v>50.51</v>
      </c>
      <c r="B323">
        <v>16.77</v>
      </c>
      <c r="C323">
        <v>7.33</v>
      </c>
      <c r="D323" t="s">
        <v>14</v>
      </c>
      <c r="E323" t="s">
        <v>6</v>
      </c>
      <c r="F323">
        <v>0</v>
      </c>
      <c r="G323" t="s">
        <v>4</v>
      </c>
      <c r="H323">
        <v>1</v>
      </c>
      <c r="I323" t="s">
        <v>2</v>
      </c>
      <c r="J323" t="s">
        <v>24</v>
      </c>
    </row>
    <row r="324" spans="1:10" x14ac:dyDescent="0.25">
      <c r="A324">
        <v>52.85</v>
      </c>
      <c r="B324">
        <v>14.12</v>
      </c>
      <c r="C324">
        <v>5.92</v>
      </c>
      <c r="D324" t="s">
        <v>14</v>
      </c>
      <c r="E324" t="s">
        <v>6</v>
      </c>
      <c r="F324">
        <v>0</v>
      </c>
      <c r="G324" t="s">
        <v>4</v>
      </c>
      <c r="H324">
        <v>1</v>
      </c>
      <c r="I324" t="s">
        <v>16</v>
      </c>
      <c r="J324" t="s">
        <v>24</v>
      </c>
    </row>
    <row r="325" spans="1:10" x14ac:dyDescent="0.25">
      <c r="A325">
        <v>55.07</v>
      </c>
      <c r="B325">
        <v>15.89</v>
      </c>
      <c r="C325">
        <v>7.91</v>
      </c>
      <c r="D325" t="s">
        <v>14</v>
      </c>
      <c r="E325" t="s">
        <v>6</v>
      </c>
      <c r="F325">
        <v>0</v>
      </c>
      <c r="G325" t="s">
        <v>4</v>
      </c>
      <c r="H325">
        <v>1</v>
      </c>
      <c r="I325" t="s">
        <v>17</v>
      </c>
      <c r="J325" t="s">
        <v>23</v>
      </c>
    </row>
    <row r="326" spans="1:10" x14ac:dyDescent="0.25">
      <c r="A326">
        <v>56.17</v>
      </c>
      <c r="B326">
        <v>14.66</v>
      </c>
      <c r="C326">
        <v>8.75</v>
      </c>
      <c r="D326" t="s">
        <v>14</v>
      </c>
      <c r="E326" t="s">
        <v>6</v>
      </c>
      <c r="F326">
        <v>0</v>
      </c>
      <c r="G326" t="s">
        <v>4</v>
      </c>
      <c r="H326">
        <v>1</v>
      </c>
      <c r="I326" t="s">
        <v>18</v>
      </c>
      <c r="J326" t="s">
        <v>23</v>
      </c>
    </row>
    <row r="327" spans="1:10" x14ac:dyDescent="0.25">
      <c r="A327">
        <v>53.95</v>
      </c>
      <c r="B327">
        <v>15.88</v>
      </c>
      <c r="C327">
        <v>7.45</v>
      </c>
      <c r="D327" t="s">
        <v>14</v>
      </c>
      <c r="E327" t="s">
        <v>6</v>
      </c>
      <c r="F327">
        <v>0</v>
      </c>
      <c r="G327" t="s">
        <v>4</v>
      </c>
      <c r="H327">
        <v>1</v>
      </c>
      <c r="I327" t="s">
        <v>1</v>
      </c>
      <c r="J327" t="s">
        <v>22</v>
      </c>
    </row>
    <row r="328" spans="1:10" x14ac:dyDescent="0.25">
      <c r="A328">
        <v>50.61</v>
      </c>
      <c r="B328">
        <v>18.61</v>
      </c>
      <c r="C328">
        <v>8.44</v>
      </c>
      <c r="D328" t="s">
        <v>14</v>
      </c>
      <c r="E328" t="s">
        <v>6</v>
      </c>
      <c r="F328">
        <v>0</v>
      </c>
      <c r="G328" t="s">
        <v>4</v>
      </c>
      <c r="H328">
        <v>1</v>
      </c>
      <c r="I328" t="s">
        <v>2</v>
      </c>
      <c r="J328" t="s">
        <v>24</v>
      </c>
    </row>
    <row r="329" spans="1:10" x14ac:dyDescent="0.25">
      <c r="A329">
        <v>46.51</v>
      </c>
      <c r="B329">
        <v>19.88</v>
      </c>
      <c r="C329">
        <v>9.1999999999999993</v>
      </c>
      <c r="D329" t="s">
        <v>14</v>
      </c>
      <c r="E329" t="s">
        <v>6</v>
      </c>
      <c r="F329">
        <v>0</v>
      </c>
      <c r="G329" t="s">
        <v>4</v>
      </c>
      <c r="H329">
        <v>1</v>
      </c>
      <c r="I329" t="s">
        <v>16</v>
      </c>
      <c r="J329" t="s">
        <v>24</v>
      </c>
    </row>
    <row r="330" spans="1:10" x14ac:dyDescent="0.25">
      <c r="A330">
        <v>52.91</v>
      </c>
      <c r="B330">
        <v>19.54</v>
      </c>
      <c r="C330">
        <v>10.23</v>
      </c>
      <c r="D330" t="s">
        <v>14</v>
      </c>
      <c r="E330" t="s">
        <v>6</v>
      </c>
      <c r="F330">
        <v>0</v>
      </c>
      <c r="G330" t="s">
        <v>4</v>
      </c>
      <c r="H330">
        <v>1</v>
      </c>
      <c r="I330" t="s">
        <v>17</v>
      </c>
      <c r="J330" t="s">
        <v>23</v>
      </c>
    </row>
    <row r="331" spans="1:10" x14ac:dyDescent="0.25">
      <c r="A331">
        <v>54.92</v>
      </c>
      <c r="B331">
        <v>16.420000000000002</v>
      </c>
      <c r="C331">
        <v>7.95</v>
      </c>
      <c r="D331" t="s">
        <v>14</v>
      </c>
      <c r="E331" t="s">
        <v>6</v>
      </c>
      <c r="F331">
        <v>0</v>
      </c>
      <c r="G331" t="s">
        <v>4</v>
      </c>
      <c r="H331">
        <v>1</v>
      </c>
      <c r="I331" t="s">
        <v>18</v>
      </c>
      <c r="J331" t="s">
        <v>23</v>
      </c>
    </row>
    <row r="332" spans="1:10" x14ac:dyDescent="0.25">
      <c r="A332">
        <v>50.6</v>
      </c>
      <c r="B332">
        <v>17.05</v>
      </c>
      <c r="C332">
        <v>7.5</v>
      </c>
      <c r="D332" t="s">
        <v>14</v>
      </c>
      <c r="E332" t="s">
        <v>6</v>
      </c>
      <c r="F332">
        <v>0</v>
      </c>
      <c r="G332" t="s">
        <v>4</v>
      </c>
      <c r="H332">
        <v>2</v>
      </c>
      <c r="I332" t="s">
        <v>1</v>
      </c>
      <c r="J332" t="s">
        <v>22</v>
      </c>
    </row>
    <row r="333" spans="1:10" x14ac:dyDescent="0.25">
      <c r="A333">
        <v>53.54</v>
      </c>
      <c r="B333">
        <v>15.89</v>
      </c>
      <c r="C333">
        <v>8.27</v>
      </c>
      <c r="D333" t="s">
        <v>14</v>
      </c>
      <c r="E333" t="s">
        <v>6</v>
      </c>
      <c r="F333">
        <v>0</v>
      </c>
      <c r="G333" t="s">
        <v>4</v>
      </c>
      <c r="H333">
        <v>2</v>
      </c>
      <c r="I333" t="s">
        <v>2</v>
      </c>
      <c r="J333" t="s">
        <v>24</v>
      </c>
    </row>
    <row r="334" spans="1:10" x14ac:dyDescent="0.25">
      <c r="A334">
        <v>47.09</v>
      </c>
      <c r="B334">
        <v>17.760000000000002</v>
      </c>
      <c r="C334">
        <v>7.91</v>
      </c>
      <c r="D334" t="s">
        <v>14</v>
      </c>
      <c r="E334" t="s">
        <v>6</v>
      </c>
      <c r="F334">
        <v>0</v>
      </c>
      <c r="G334" t="s">
        <v>4</v>
      </c>
      <c r="H334">
        <v>2</v>
      </c>
      <c r="I334" t="s">
        <v>16</v>
      </c>
      <c r="J334" t="s">
        <v>24</v>
      </c>
    </row>
    <row r="335" spans="1:10" x14ac:dyDescent="0.25">
      <c r="A335">
        <v>58.14</v>
      </c>
      <c r="B335">
        <v>15.35</v>
      </c>
      <c r="C335">
        <v>8.39</v>
      </c>
      <c r="D335" t="s">
        <v>14</v>
      </c>
      <c r="E335" t="s">
        <v>6</v>
      </c>
      <c r="F335">
        <v>0</v>
      </c>
      <c r="G335" t="s">
        <v>4</v>
      </c>
      <c r="H335">
        <v>2</v>
      </c>
      <c r="I335" t="s">
        <v>17</v>
      </c>
      <c r="J335" t="s">
        <v>23</v>
      </c>
    </row>
    <row r="336" spans="1:10" x14ac:dyDescent="0.25">
      <c r="A336">
        <v>54.38</v>
      </c>
      <c r="B336">
        <v>15.65</v>
      </c>
      <c r="C336">
        <v>7.8</v>
      </c>
      <c r="D336" t="s">
        <v>14</v>
      </c>
      <c r="E336" t="s">
        <v>6</v>
      </c>
      <c r="F336">
        <v>0</v>
      </c>
      <c r="G336" t="s">
        <v>4</v>
      </c>
      <c r="H336">
        <v>2</v>
      </c>
      <c r="I336" t="s">
        <v>18</v>
      </c>
      <c r="J336" t="s">
        <v>23</v>
      </c>
    </row>
    <row r="337" spans="1:10" x14ac:dyDescent="0.25">
      <c r="A337">
        <v>50.94</v>
      </c>
      <c r="B337">
        <v>18.29</v>
      </c>
      <c r="C337">
        <v>8.33</v>
      </c>
      <c r="D337" t="s">
        <v>14</v>
      </c>
      <c r="E337" t="s">
        <v>6</v>
      </c>
      <c r="F337">
        <v>0</v>
      </c>
      <c r="G337" t="s">
        <v>4</v>
      </c>
      <c r="H337">
        <v>2</v>
      </c>
      <c r="I337" t="s">
        <v>1</v>
      </c>
      <c r="J337" t="s">
        <v>22</v>
      </c>
    </row>
    <row r="338" spans="1:10" x14ac:dyDescent="0.25">
      <c r="A338">
        <v>50.67</v>
      </c>
      <c r="B338">
        <v>18.579999999999998</v>
      </c>
      <c r="C338">
        <v>9.51</v>
      </c>
      <c r="D338" t="s">
        <v>14</v>
      </c>
      <c r="E338" t="s">
        <v>6</v>
      </c>
      <c r="F338">
        <v>0</v>
      </c>
      <c r="G338" t="s">
        <v>4</v>
      </c>
      <c r="H338">
        <v>2</v>
      </c>
      <c r="I338" t="s">
        <v>2</v>
      </c>
      <c r="J338" t="s">
        <v>24</v>
      </c>
    </row>
    <row r="339" spans="1:10" x14ac:dyDescent="0.25">
      <c r="A339">
        <v>49.55</v>
      </c>
      <c r="B339">
        <v>18.53</v>
      </c>
      <c r="C339">
        <v>9.16</v>
      </c>
      <c r="D339" t="s">
        <v>14</v>
      </c>
      <c r="E339" t="s">
        <v>6</v>
      </c>
      <c r="F339">
        <v>0</v>
      </c>
      <c r="G339" t="s">
        <v>4</v>
      </c>
      <c r="H339">
        <v>2</v>
      </c>
      <c r="I339" t="s">
        <v>16</v>
      </c>
      <c r="J339" t="s">
        <v>24</v>
      </c>
    </row>
    <row r="340" spans="1:10" x14ac:dyDescent="0.25">
      <c r="A340">
        <v>58.06</v>
      </c>
      <c r="B340">
        <v>14.49</v>
      </c>
      <c r="C340">
        <v>7.98</v>
      </c>
      <c r="D340" t="s">
        <v>14</v>
      </c>
      <c r="E340" t="s">
        <v>6</v>
      </c>
      <c r="F340">
        <v>0</v>
      </c>
      <c r="G340" t="s">
        <v>4</v>
      </c>
      <c r="H340">
        <v>2</v>
      </c>
      <c r="I340" t="s">
        <v>17</v>
      </c>
      <c r="J340" t="s">
        <v>23</v>
      </c>
    </row>
    <row r="341" spans="1:10" x14ac:dyDescent="0.25">
      <c r="A341">
        <v>48.23</v>
      </c>
      <c r="B341">
        <v>19.940000000000001</v>
      </c>
      <c r="C341">
        <v>10.23</v>
      </c>
      <c r="D341" t="s">
        <v>14</v>
      </c>
      <c r="E341" t="s">
        <v>6</v>
      </c>
      <c r="F341">
        <v>0</v>
      </c>
      <c r="G341" t="s">
        <v>4</v>
      </c>
      <c r="H341">
        <v>2</v>
      </c>
      <c r="I341" t="s">
        <v>18</v>
      </c>
      <c r="J341" t="s">
        <v>23</v>
      </c>
    </row>
    <row r="342" spans="1:10" x14ac:dyDescent="0.25">
      <c r="A342">
        <v>49.27</v>
      </c>
      <c r="B342">
        <v>16.96</v>
      </c>
      <c r="C342">
        <v>7.22</v>
      </c>
      <c r="D342" t="s">
        <v>14</v>
      </c>
      <c r="E342" t="s">
        <v>5</v>
      </c>
      <c r="F342">
        <v>0</v>
      </c>
      <c r="G342" t="s">
        <v>4</v>
      </c>
      <c r="H342">
        <v>1</v>
      </c>
      <c r="I342" t="s">
        <v>1</v>
      </c>
      <c r="J342" t="s">
        <v>20</v>
      </c>
    </row>
    <row r="343" spans="1:10" x14ac:dyDescent="0.25">
      <c r="A343">
        <v>51.55</v>
      </c>
      <c r="B343">
        <v>16.47</v>
      </c>
      <c r="C343">
        <v>7.37</v>
      </c>
      <c r="D343" t="s">
        <v>14</v>
      </c>
      <c r="E343" t="s">
        <v>5</v>
      </c>
      <c r="F343">
        <v>0</v>
      </c>
      <c r="G343" t="s">
        <v>4</v>
      </c>
      <c r="H343">
        <v>1</v>
      </c>
      <c r="I343" t="s">
        <v>2</v>
      </c>
      <c r="J343" t="s">
        <v>20</v>
      </c>
    </row>
    <row r="344" spans="1:10" x14ac:dyDescent="0.25">
      <c r="A344">
        <v>52.28</v>
      </c>
      <c r="B344">
        <v>17.75</v>
      </c>
      <c r="C344">
        <v>8.7899999999999991</v>
      </c>
      <c r="D344" t="s">
        <v>14</v>
      </c>
      <c r="E344" t="s">
        <v>5</v>
      </c>
      <c r="F344">
        <v>0</v>
      </c>
      <c r="G344" t="s">
        <v>4</v>
      </c>
      <c r="H344">
        <v>1</v>
      </c>
      <c r="I344" t="s">
        <v>16</v>
      </c>
      <c r="J344" t="s">
        <v>21</v>
      </c>
    </row>
    <row r="345" spans="1:10" x14ac:dyDescent="0.25">
      <c r="A345">
        <v>48.46</v>
      </c>
      <c r="B345">
        <v>21.64</v>
      </c>
      <c r="C345">
        <v>12.25</v>
      </c>
      <c r="D345" t="s">
        <v>14</v>
      </c>
      <c r="E345" t="s">
        <v>5</v>
      </c>
      <c r="F345">
        <v>0</v>
      </c>
      <c r="G345" t="s">
        <v>4</v>
      </c>
      <c r="H345">
        <v>1</v>
      </c>
      <c r="I345" t="s">
        <v>17</v>
      </c>
      <c r="J345" t="s">
        <v>21</v>
      </c>
    </row>
    <row r="346" spans="1:10" x14ac:dyDescent="0.25">
      <c r="A346">
        <v>49.49</v>
      </c>
      <c r="B346">
        <v>21.04</v>
      </c>
      <c r="C346">
        <v>11.06</v>
      </c>
      <c r="D346" t="s">
        <v>14</v>
      </c>
      <c r="E346" t="s">
        <v>5</v>
      </c>
      <c r="F346">
        <v>0</v>
      </c>
      <c r="G346" t="s">
        <v>4</v>
      </c>
      <c r="H346">
        <v>1</v>
      </c>
      <c r="I346" t="s">
        <v>18</v>
      </c>
      <c r="J346" t="s">
        <v>22</v>
      </c>
    </row>
    <row r="347" spans="1:10" x14ac:dyDescent="0.25">
      <c r="A347">
        <v>54.19</v>
      </c>
      <c r="B347">
        <v>14.52</v>
      </c>
      <c r="C347">
        <v>6.04</v>
      </c>
      <c r="D347" t="s">
        <v>14</v>
      </c>
      <c r="E347" t="s">
        <v>5</v>
      </c>
      <c r="F347">
        <v>0</v>
      </c>
      <c r="G347" t="s">
        <v>4</v>
      </c>
      <c r="H347">
        <v>1</v>
      </c>
      <c r="I347" t="s">
        <v>1</v>
      </c>
      <c r="J347" t="s">
        <v>20</v>
      </c>
    </row>
    <row r="348" spans="1:10" x14ac:dyDescent="0.25">
      <c r="A348">
        <v>54.81</v>
      </c>
      <c r="B348">
        <v>19.010000000000002</v>
      </c>
      <c r="C348">
        <v>9.25</v>
      </c>
      <c r="D348" t="s">
        <v>14</v>
      </c>
      <c r="E348" t="s">
        <v>5</v>
      </c>
      <c r="F348">
        <v>0</v>
      </c>
      <c r="G348" t="s">
        <v>4</v>
      </c>
      <c r="H348">
        <v>1</v>
      </c>
      <c r="I348" t="s">
        <v>2</v>
      </c>
      <c r="J348" t="s">
        <v>20</v>
      </c>
    </row>
    <row r="349" spans="1:10" x14ac:dyDescent="0.25">
      <c r="A349">
        <v>50.45</v>
      </c>
      <c r="B349">
        <v>20.34</v>
      </c>
      <c r="C349">
        <v>10.5</v>
      </c>
      <c r="D349" t="s">
        <v>14</v>
      </c>
      <c r="E349" t="s">
        <v>5</v>
      </c>
      <c r="F349">
        <v>0</v>
      </c>
      <c r="G349" t="s">
        <v>4</v>
      </c>
      <c r="H349">
        <v>1</v>
      </c>
      <c r="I349" t="s">
        <v>16</v>
      </c>
      <c r="J349" t="s">
        <v>21</v>
      </c>
    </row>
    <row r="350" spans="1:10" x14ac:dyDescent="0.25">
      <c r="A350">
        <v>47.8</v>
      </c>
      <c r="B350">
        <v>21.32</v>
      </c>
      <c r="C350">
        <v>11.08</v>
      </c>
      <c r="D350" t="s">
        <v>14</v>
      </c>
      <c r="E350" t="s">
        <v>5</v>
      </c>
      <c r="F350">
        <v>0</v>
      </c>
      <c r="G350" t="s">
        <v>4</v>
      </c>
      <c r="H350">
        <v>1</v>
      </c>
      <c r="I350" t="s">
        <v>17</v>
      </c>
      <c r="J350" t="s">
        <v>21</v>
      </c>
    </row>
    <row r="351" spans="1:10" x14ac:dyDescent="0.25">
      <c r="A351">
        <v>50.11</v>
      </c>
      <c r="B351">
        <v>20.22</v>
      </c>
      <c r="C351">
        <v>10.119999999999999</v>
      </c>
      <c r="D351" t="s">
        <v>14</v>
      </c>
      <c r="E351" t="s">
        <v>5</v>
      </c>
      <c r="F351">
        <v>0</v>
      </c>
      <c r="G351" t="s">
        <v>4</v>
      </c>
      <c r="H351">
        <v>1</v>
      </c>
      <c r="I351" t="s">
        <v>18</v>
      </c>
      <c r="J351" t="s">
        <v>22</v>
      </c>
    </row>
    <row r="352" spans="1:10" x14ac:dyDescent="0.25">
      <c r="A352">
        <v>49.44</v>
      </c>
      <c r="B352">
        <v>19.53</v>
      </c>
      <c r="C352">
        <v>9.52</v>
      </c>
      <c r="D352" t="s">
        <v>14</v>
      </c>
      <c r="E352" t="s">
        <v>5</v>
      </c>
      <c r="F352">
        <v>0</v>
      </c>
      <c r="G352" t="s">
        <v>4</v>
      </c>
      <c r="H352">
        <v>2</v>
      </c>
      <c r="I352" t="s">
        <v>1</v>
      </c>
      <c r="J352" t="s">
        <v>20</v>
      </c>
    </row>
    <row r="353" spans="1:10" x14ac:dyDescent="0.25">
      <c r="A353">
        <v>51.52</v>
      </c>
      <c r="B353">
        <v>16.66</v>
      </c>
      <c r="C353">
        <v>7.29</v>
      </c>
      <c r="D353" t="s">
        <v>14</v>
      </c>
      <c r="E353" t="s">
        <v>5</v>
      </c>
      <c r="F353">
        <v>0</v>
      </c>
      <c r="G353" t="s">
        <v>4</v>
      </c>
      <c r="H353">
        <v>2</v>
      </c>
      <c r="I353" t="s">
        <v>2</v>
      </c>
      <c r="J353" t="s">
        <v>20</v>
      </c>
    </row>
    <row r="354" spans="1:10" x14ac:dyDescent="0.25">
      <c r="A354">
        <v>45.49</v>
      </c>
      <c r="B354">
        <v>21.41</v>
      </c>
      <c r="C354">
        <v>10.91</v>
      </c>
      <c r="D354" t="s">
        <v>14</v>
      </c>
      <c r="E354" t="s">
        <v>5</v>
      </c>
      <c r="F354">
        <v>0</v>
      </c>
      <c r="G354" t="s">
        <v>4</v>
      </c>
      <c r="H354">
        <v>2</v>
      </c>
      <c r="I354" t="s">
        <v>16</v>
      </c>
      <c r="J354" t="s">
        <v>21</v>
      </c>
    </row>
    <row r="355" spans="1:10" x14ac:dyDescent="0.25">
      <c r="A355">
        <v>49.5</v>
      </c>
      <c r="B355">
        <v>20.72</v>
      </c>
      <c r="C355">
        <v>11.04</v>
      </c>
      <c r="D355" t="s">
        <v>14</v>
      </c>
      <c r="E355" t="s">
        <v>5</v>
      </c>
      <c r="F355">
        <v>0</v>
      </c>
      <c r="G355" t="s">
        <v>4</v>
      </c>
      <c r="H355">
        <v>2</v>
      </c>
      <c r="I355" t="s">
        <v>17</v>
      </c>
      <c r="J355" t="s">
        <v>21</v>
      </c>
    </row>
    <row r="356" spans="1:10" x14ac:dyDescent="0.25">
      <c r="A356">
        <v>48.57</v>
      </c>
      <c r="B356">
        <v>20.18</v>
      </c>
      <c r="C356">
        <v>10.01</v>
      </c>
      <c r="D356" t="s">
        <v>14</v>
      </c>
      <c r="E356" t="s">
        <v>5</v>
      </c>
      <c r="F356">
        <v>0</v>
      </c>
      <c r="G356" t="s">
        <v>4</v>
      </c>
      <c r="H356">
        <v>2</v>
      </c>
      <c r="I356" t="s">
        <v>18</v>
      </c>
      <c r="J356" t="s">
        <v>22</v>
      </c>
    </row>
    <row r="357" spans="1:10" x14ac:dyDescent="0.25">
      <c r="A357">
        <v>50.73</v>
      </c>
      <c r="B357">
        <v>17.23</v>
      </c>
      <c r="C357">
        <v>8.6199999999999992</v>
      </c>
      <c r="D357" t="s">
        <v>14</v>
      </c>
      <c r="E357" t="s">
        <v>5</v>
      </c>
      <c r="F357">
        <v>0</v>
      </c>
      <c r="G357" t="s">
        <v>4</v>
      </c>
      <c r="H357">
        <v>2</v>
      </c>
      <c r="I357" t="s">
        <v>1</v>
      </c>
      <c r="J357" t="s">
        <v>20</v>
      </c>
    </row>
    <row r="358" spans="1:10" x14ac:dyDescent="0.25">
      <c r="A358">
        <v>53.36</v>
      </c>
      <c r="B358">
        <v>15.51</v>
      </c>
      <c r="C358">
        <v>6.39</v>
      </c>
      <c r="D358" t="s">
        <v>14</v>
      </c>
      <c r="E358" t="s">
        <v>5</v>
      </c>
      <c r="F358">
        <v>0</v>
      </c>
      <c r="G358" t="s">
        <v>4</v>
      </c>
      <c r="H358">
        <v>2</v>
      </c>
      <c r="I358" t="s">
        <v>2</v>
      </c>
      <c r="J358" t="s">
        <v>20</v>
      </c>
    </row>
    <row r="359" spans="1:10" x14ac:dyDescent="0.25">
      <c r="A359">
        <v>48.1</v>
      </c>
      <c r="B359">
        <v>20.43</v>
      </c>
      <c r="C359">
        <v>11.19</v>
      </c>
      <c r="D359" t="s">
        <v>14</v>
      </c>
      <c r="E359" t="s">
        <v>5</v>
      </c>
      <c r="F359">
        <v>0</v>
      </c>
      <c r="G359" t="s">
        <v>4</v>
      </c>
      <c r="H359">
        <v>2</v>
      </c>
      <c r="I359" t="s">
        <v>16</v>
      </c>
      <c r="J359" t="s">
        <v>21</v>
      </c>
    </row>
    <row r="360" spans="1:10" x14ac:dyDescent="0.25">
      <c r="A360">
        <v>50.82</v>
      </c>
      <c r="B360">
        <v>22.08</v>
      </c>
      <c r="C360">
        <v>11.94</v>
      </c>
      <c r="D360" t="s">
        <v>14</v>
      </c>
      <c r="E360" t="s">
        <v>5</v>
      </c>
      <c r="F360">
        <v>0</v>
      </c>
      <c r="G360" t="s">
        <v>4</v>
      </c>
      <c r="H360">
        <v>2</v>
      </c>
      <c r="I360" t="s">
        <v>17</v>
      </c>
      <c r="J360" t="s">
        <v>21</v>
      </c>
    </row>
    <row r="361" spans="1:10" x14ac:dyDescent="0.25">
      <c r="A361">
        <v>48.57</v>
      </c>
      <c r="B361">
        <v>21.5</v>
      </c>
      <c r="C361">
        <v>10.65</v>
      </c>
      <c r="D361" t="s">
        <v>14</v>
      </c>
      <c r="E361" t="s">
        <v>5</v>
      </c>
      <c r="F361">
        <v>0</v>
      </c>
      <c r="G361" t="s">
        <v>4</v>
      </c>
      <c r="H361">
        <v>2</v>
      </c>
      <c r="I361" t="s">
        <v>18</v>
      </c>
      <c r="J361" t="s">
        <v>22</v>
      </c>
    </row>
    <row r="362" spans="1:10" x14ac:dyDescent="0.25">
      <c r="A362">
        <v>49.12</v>
      </c>
      <c r="B362">
        <v>16.27</v>
      </c>
      <c r="C362">
        <v>8.9499999999999993</v>
      </c>
      <c r="D362" t="s">
        <v>14</v>
      </c>
      <c r="E362" t="s">
        <v>6</v>
      </c>
      <c r="F362">
        <v>3</v>
      </c>
      <c r="G362" t="s">
        <v>3</v>
      </c>
      <c r="H362">
        <v>1</v>
      </c>
      <c r="I362" t="s">
        <v>1</v>
      </c>
    </row>
    <row r="363" spans="1:10" x14ac:dyDescent="0.25">
      <c r="A363">
        <v>50.54</v>
      </c>
      <c r="B363">
        <v>15.72</v>
      </c>
      <c r="C363">
        <v>7.68</v>
      </c>
      <c r="D363" t="s">
        <v>14</v>
      </c>
      <c r="E363" t="s">
        <v>6</v>
      </c>
      <c r="F363">
        <v>3</v>
      </c>
      <c r="G363" t="s">
        <v>3</v>
      </c>
      <c r="H363">
        <v>1</v>
      </c>
      <c r="I363" t="s">
        <v>2</v>
      </c>
    </row>
    <row r="364" spans="1:10" x14ac:dyDescent="0.25">
      <c r="A364">
        <v>49.02</v>
      </c>
      <c r="B364">
        <v>20.45</v>
      </c>
      <c r="C364">
        <v>11.64</v>
      </c>
      <c r="D364" t="s">
        <v>14</v>
      </c>
      <c r="E364" t="s">
        <v>6</v>
      </c>
      <c r="F364">
        <v>3</v>
      </c>
      <c r="G364" t="s">
        <v>3</v>
      </c>
      <c r="H364">
        <v>2</v>
      </c>
      <c r="I364" t="s">
        <v>1</v>
      </c>
    </row>
    <row r="365" spans="1:10" x14ac:dyDescent="0.25">
      <c r="A365">
        <v>52.77</v>
      </c>
      <c r="B365">
        <v>16.71</v>
      </c>
      <c r="C365">
        <v>8.9</v>
      </c>
      <c r="D365" t="s">
        <v>14</v>
      </c>
      <c r="E365" t="s">
        <v>6</v>
      </c>
      <c r="F365">
        <v>3</v>
      </c>
      <c r="G365" t="s">
        <v>3</v>
      </c>
      <c r="H365">
        <v>2</v>
      </c>
      <c r="I365" t="s">
        <v>2</v>
      </c>
    </row>
    <row r="366" spans="1:10" x14ac:dyDescent="0.25">
      <c r="A366">
        <v>57.26</v>
      </c>
      <c r="B366">
        <v>15.51</v>
      </c>
      <c r="C366">
        <v>9.14</v>
      </c>
      <c r="D366" t="s">
        <v>14</v>
      </c>
      <c r="E366" t="s">
        <v>6</v>
      </c>
      <c r="F366">
        <v>3</v>
      </c>
      <c r="G366" t="s">
        <v>3</v>
      </c>
      <c r="H366">
        <v>3</v>
      </c>
      <c r="I366" t="s">
        <v>1</v>
      </c>
    </row>
    <row r="367" spans="1:10" x14ac:dyDescent="0.25">
      <c r="A367">
        <v>53.9</v>
      </c>
      <c r="B367">
        <v>11.63</v>
      </c>
      <c r="C367">
        <v>5.4</v>
      </c>
      <c r="D367" t="s">
        <v>14</v>
      </c>
      <c r="E367" t="s">
        <v>6</v>
      </c>
      <c r="F367">
        <v>3</v>
      </c>
      <c r="G367" t="s">
        <v>3</v>
      </c>
      <c r="H367">
        <v>3</v>
      </c>
      <c r="I367" t="s">
        <v>2</v>
      </c>
    </row>
    <row r="368" spans="1:10" x14ac:dyDescent="0.25">
      <c r="A368">
        <v>55.7</v>
      </c>
      <c r="B368">
        <v>4.97</v>
      </c>
      <c r="C368">
        <v>9.7200000000000006</v>
      </c>
      <c r="D368" t="s">
        <v>14</v>
      </c>
      <c r="E368" t="s">
        <v>5</v>
      </c>
      <c r="F368">
        <v>3</v>
      </c>
      <c r="G368" t="s">
        <v>3</v>
      </c>
      <c r="H368">
        <v>1</v>
      </c>
      <c r="I368" t="s">
        <v>1</v>
      </c>
    </row>
    <row r="369" spans="1:9" x14ac:dyDescent="0.25">
      <c r="A369">
        <v>45.82</v>
      </c>
      <c r="B369">
        <v>16.62</v>
      </c>
      <c r="C369">
        <v>9.69</v>
      </c>
      <c r="D369" t="s">
        <v>14</v>
      </c>
      <c r="E369" t="s">
        <v>5</v>
      </c>
      <c r="F369">
        <v>3</v>
      </c>
      <c r="G369" t="s">
        <v>3</v>
      </c>
      <c r="H369">
        <v>1</v>
      </c>
      <c r="I369" t="s">
        <v>2</v>
      </c>
    </row>
    <row r="370" spans="1:9" x14ac:dyDescent="0.25">
      <c r="A370">
        <v>48.92</v>
      </c>
      <c r="B370">
        <v>16.88</v>
      </c>
      <c r="C370">
        <v>8.67</v>
      </c>
      <c r="D370" t="s">
        <v>14</v>
      </c>
      <c r="E370" t="s">
        <v>5</v>
      </c>
      <c r="F370">
        <v>3</v>
      </c>
      <c r="G370" t="s">
        <v>3</v>
      </c>
      <c r="H370">
        <v>2</v>
      </c>
      <c r="I370" t="s">
        <v>1</v>
      </c>
    </row>
    <row r="371" spans="1:9" x14ac:dyDescent="0.25">
      <c r="A371">
        <v>49.71</v>
      </c>
      <c r="B371">
        <v>15.72</v>
      </c>
      <c r="C371">
        <v>8.6</v>
      </c>
      <c r="D371" t="s">
        <v>14</v>
      </c>
      <c r="E371" t="s">
        <v>5</v>
      </c>
      <c r="F371">
        <v>3</v>
      </c>
      <c r="G371" t="s">
        <v>3</v>
      </c>
      <c r="H371">
        <v>2</v>
      </c>
      <c r="I371" t="s">
        <v>2</v>
      </c>
    </row>
    <row r="372" spans="1:9" x14ac:dyDescent="0.25">
      <c r="A372">
        <v>51.63</v>
      </c>
      <c r="B372">
        <v>14.78</v>
      </c>
      <c r="C372">
        <v>6.88</v>
      </c>
      <c r="D372" t="s">
        <v>14</v>
      </c>
      <c r="E372" t="s">
        <v>5</v>
      </c>
      <c r="F372">
        <v>3</v>
      </c>
      <c r="G372" t="s">
        <v>3</v>
      </c>
      <c r="H372">
        <v>3</v>
      </c>
      <c r="I372" t="s">
        <v>1</v>
      </c>
    </row>
    <row r="373" spans="1:9" x14ac:dyDescent="0.25">
      <c r="A373">
        <v>46.3</v>
      </c>
      <c r="B373">
        <v>17.28</v>
      </c>
      <c r="C373">
        <v>10.99</v>
      </c>
      <c r="D373" t="s">
        <v>14</v>
      </c>
      <c r="E373" t="s">
        <v>5</v>
      </c>
      <c r="F373">
        <v>3</v>
      </c>
      <c r="G373" t="s">
        <v>3</v>
      </c>
      <c r="H373">
        <v>3</v>
      </c>
      <c r="I373" t="s">
        <v>2</v>
      </c>
    </row>
    <row r="374" spans="1:9" x14ac:dyDescent="0.25">
      <c r="A374">
        <v>51.54</v>
      </c>
      <c r="B374">
        <v>17.72</v>
      </c>
      <c r="C374">
        <v>9.27</v>
      </c>
      <c r="D374" t="s">
        <v>14</v>
      </c>
      <c r="E374" t="s">
        <v>6</v>
      </c>
      <c r="F374">
        <v>3</v>
      </c>
      <c r="G374" t="s">
        <v>4</v>
      </c>
      <c r="H374">
        <v>1</v>
      </c>
      <c r="I374" t="s">
        <v>1</v>
      </c>
    </row>
    <row r="375" spans="1:9" x14ac:dyDescent="0.25">
      <c r="A375">
        <v>53.31</v>
      </c>
      <c r="B375">
        <v>14.06</v>
      </c>
      <c r="C375">
        <v>7.93</v>
      </c>
      <c r="D375" t="s">
        <v>14</v>
      </c>
      <c r="E375" t="s">
        <v>6</v>
      </c>
      <c r="F375">
        <v>3</v>
      </c>
      <c r="G375" t="s">
        <v>4</v>
      </c>
      <c r="H375">
        <v>1</v>
      </c>
      <c r="I375" t="s">
        <v>2</v>
      </c>
    </row>
    <row r="376" spans="1:9" x14ac:dyDescent="0.25">
      <c r="A376">
        <v>52.25</v>
      </c>
      <c r="B376">
        <v>16.03</v>
      </c>
      <c r="C376">
        <v>7.5</v>
      </c>
      <c r="D376" t="s">
        <v>14</v>
      </c>
      <c r="E376" t="s">
        <v>6</v>
      </c>
      <c r="F376">
        <v>3</v>
      </c>
      <c r="G376" t="s">
        <v>4</v>
      </c>
      <c r="H376">
        <v>2</v>
      </c>
      <c r="I376" t="s">
        <v>1</v>
      </c>
    </row>
    <row r="377" spans="1:9" x14ac:dyDescent="0.25">
      <c r="A377">
        <v>52.81</v>
      </c>
      <c r="B377">
        <v>16.809999999999999</v>
      </c>
      <c r="C377">
        <v>10.99</v>
      </c>
      <c r="D377" t="s">
        <v>14</v>
      </c>
      <c r="E377" t="s">
        <v>6</v>
      </c>
      <c r="F377">
        <v>3</v>
      </c>
      <c r="G377" t="s">
        <v>4</v>
      </c>
      <c r="H377">
        <v>2</v>
      </c>
      <c r="I377" t="s">
        <v>2</v>
      </c>
    </row>
    <row r="378" spans="1:9" x14ac:dyDescent="0.25">
      <c r="A378">
        <v>50.38</v>
      </c>
      <c r="B378">
        <v>19.37</v>
      </c>
      <c r="C378">
        <v>9.82</v>
      </c>
      <c r="D378" t="s">
        <v>14</v>
      </c>
      <c r="E378" t="s">
        <v>6</v>
      </c>
      <c r="F378">
        <v>3</v>
      </c>
      <c r="G378" t="s">
        <v>4</v>
      </c>
      <c r="H378">
        <v>3</v>
      </c>
      <c r="I378" t="s">
        <v>1</v>
      </c>
    </row>
    <row r="379" spans="1:9" x14ac:dyDescent="0.25">
      <c r="A379">
        <v>49.55</v>
      </c>
      <c r="B379">
        <v>16.350000000000001</v>
      </c>
      <c r="C379">
        <v>8.5399999999999991</v>
      </c>
      <c r="D379" t="s">
        <v>14</v>
      </c>
      <c r="E379" t="s">
        <v>6</v>
      </c>
      <c r="F379">
        <v>3</v>
      </c>
      <c r="G379" t="s">
        <v>4</v>
      </c>
      <c r="H379">
        <v>3</v>
      </c>
      <c r="I379" t="s">
        <v>2</v>
      </c>
    </row>
    <row r="380" spans="1:9" x14ac:dyDescent="0.25">
      <c r="A380">
        <v>51.89</v>
      </c>
      <c r="B380">
        <v>13.47</v>
      </c>
      <c r="C380">
        <v>6.12</v>
      </c>
      <c r="D380" t="s">
        <v>14</v>
      </c>
      <c r="E380" t="s">
        <v>5</v>
      </c>
      <c r="F380">
        <v>3</v>
      </c>
      <c r="G380" t="s">
        <v>4</v>
      </c>
      <c r="H380">
        <v>1</v>
      </c>
      <c r="I380" t="s">
        <v>1</v>
      </c>
    </row>
    <row r="381" spans="1:9" x14ac:dyDescent="0.25">
      <c r="A381">
        <v>58.95</v>
      </c>
      <c r="B381">
        <v>12.97</v>
      </c>
      <c r="C381">
        <v>9.1300000000000008</v>
      </c>
      <c r="D381" t="s">
        <v>14</v>
      </c>
      <c r="E381" t="s">
        <v>5</v>
      </c>
      <c r="F381">
        <v>3</v>
      </c>
      <c r="G381" t="s">
        <v>4</v>
      </c>
      <c r="H381">
        <v>1</v>
      </c>
      <c r="I381" t="s">
        <v>2</v>
      </c>
    </row>
    <row r="382" spans="1:9" x14ac:dyDescent="0.25">
      <c r="A382">
        <v>48.7</v>
      </c>
      <c r="B382">
        <v>16.55</v>
      </c>
      <c r="C382">
        <v>9.23</v>
      </c>
      <c r="D382" t="s">
        <v>14</v>
      </c>
      <c r="E382" t="s">
        <v>5</v>
      </c>
      <c r="F382">
        <v>3</v>
      </c>
      <c r="G382" t="s">
        <v>4</v>
      </c>
      <c r="H382">
        <v>2</v>
      </c>
      <c r="I382" t="s">
        <v>1</v>
      </c>
    </row>
    <row r="383" spans="1:9" x14ac:dyDescent="0.25">
      <c r="A383">
        <v>54.17</v>
      </c>
      <c r="B383">
        <v>13.12</v>
      </c>
      <c r="C383">
        <v>6.95</v>
      </c>
      <c r="D383" t="s">
        <v>14</v>
      </c>
      <c r="E383" t="s">
        <v>5</v>
      </c>
      <c r="F383">
        <v>3</v>
      </c>
      <c r="G383" t="s">
        <v>4</v>
      </c>
      <c r="H383">
        <v>2</v>
      </c>
      <c r="I383" t="s">
        <v>2</v>
      </c>
    </row>
    <row r="384" spans="1:9" x14ac:dyDescent="0.25">
      <c r="A384">
        <v>51.63</v>
      </c>
      <c r="B384">
        <v>13.68</v>
      </c>
      <c r="C384">
        <v>6.47</v>
      </c>
      <c r="D384" t="s">
        <v>14</v>
      </c>
      <c r="E384" t="s">
        <v>5</v>
      </c>
      <c r="F384">
        <v>3</v>
      </c>
      <c r="G384" t="s">
        <v>4</v>
      </c>
      <c r="H384">
        <v>3</v>
      </c>
      <c r="I384" t="s">
        <v>1</v>
      </c>
    </row>
    <row r="385" spans="1:10" x14ac:dyDescent="0.25">
      <c r="A385">
        <v>54.26</v>
      </c>
      <c r="B385">
        <v>13.18</v>
      </c>
      <c r="C385">
        <v>7.08</v>
      </c>
      <c r="D385" t="s">
        <v>14</v>
      </c>
      <c r="E385" t="s">
        <v>5</v>
      </c>
      <c r="F385">
        <v>3</v>
      </c>
      <c r="G385" t="s">
        <v>4</v>
      </c>
      <c r="H385">
        <v>3</v>
      </c>
      <c r="I385" t="s">
        <v>2</v>
      </c>
    </row>
    <row r="386" spans="1:10" x14ac:dyDescent="0.25">
      <c r="A386">
        <v>51.34</v>
      </c>
      <c r="B386">
        <v>16.61</v>
      </c>
      <c r="C386">
        <v>7.95</v>
      </c>
      <c r="D386" t="s">
        <v>14</v>
      </c>
      <c r="E386" t="s">
        <v>6</v>
      </c>
      <c r="F386">
        <v>6</v>
      </c>
      <c r="G386" t="s">
        <v>3</v>
      </c>
      <c r="H386">
        <v>1</v>
      </c>
      <c r="I386" t="s">
        <v>1</v>
      </c>
      <c r="J386" t="s">
        <v>15</v>
      </c>
    </row>
    <row r="387" spans="1:10" x14ac:dyDescent="0.25">
      <c r="A387">
        <v>48.09</v>
      </c>
      <c r="B387">
        <v>15.94</v>
      </c>
      <c r="C387">
        <v>8.0399999999999991</v>
      </c>
      <c r="D387" t="s">
        <v>14</v>
      </c>
      <c r="E387" t="s">
        <v>6</v>
      </c>
      <c r="F387">
        <v>6</v>
      </c>
      <c r="G387" t="s">
        <v>3</v>
      </c>
      <c r="H387">
        <v>1</v>
      </c>
      <c r="I387" t="s">
        <v>2</v>
      </c>
      <c r="J387" t="s">
        <v>15</v>
      </c>
    </row>
    <row r="388" spans="1:10" x14ac:dyDescent="0.25">
      <c r="A388">
        <v>56.94</v>
      </c>
      <c r="B388">
        <v>12.54</v>
      </c>
      <c r="C388">
        <v>8.2899999999999991</v>
      </c>
      <c r="D388" t="s">
        <v>14</v>
      </c>
      <c r="E388" t="s">
        <v>6</v>
      </c>
      <c r="F388">
        <v>6</v>
      </c>
      <c r="G388" t="s">
        <v>3</v>
      </c>
      <c r="H388">
        <v>2</v>
      </c>
      <c r="I388" t="s">
        <v>1</v>
      </c>
      <c r="J388" t="s">
        <v>15</v>
      </c>
    </row>
    <row r="389" spans="1:10" x14ac:dyDescent="0.25">
      <c r="A389">
        <v>49.25</v>
      </c>
      <c r="B389">
        <v>15.93</v>
      </c>
      <c r="C389">
        <v>8.9</v>
      </c>
      <c r="D389" t="s">
        <v>14</v>
      </c>
      <c r="E389" t="s">
        <v>6</v>
      </c>
      <c r="F389">
        <v>6</v>
      </c>
      <c r="G389" t="s">
        <v>3</v>
      </c>
      <c r="H389">
        <v>2</v>
      </c>
      <c r="I389" t="s">
        <v>2</v>
      </c>
      <c r="J389" t="s">
        <v>15</v>
      </c>
    </row>
    <row r="390" spans="1:10" x14ac:dyDescent="0.25">
      <c r="A390">
        <v>47.01</v>
      </c>
      <c r="B390">
        <v>15.87</v>
      </c>
      <c r="C390">
        <v>7.69</v>
      </c>
      <c r="D390" t="s">
        <v>14</v>
      </c>
      <c r="E390" t="s">
        <v>6</v>
      </c>
      <c r="F390">
        <v>6</v>
      </c>
      <c r="G390" t="s">
        <v>3</v>
      </c>
      <c r="H390">
        <v>3</v>
      </c>
      <c r="I390" t="s">
        <v>1</v>
      </c>
      <c r="J390" t="s">
        <v>15</v>
      </c>
    </row>
    <row r="391" spans="1:10" x14ac:dyDescent="0.25">
      <c r="A391">
        <v>51.46</v>
      </c>
      <c r="B391">
        <v>12.3</v>
      </c>
      <c r="C391">
        <v>4.91</v>
      </c>
      <c r="D391" t="s">
        <v>14</v>
      </c>
      <c r="E391" t="s">
        <v>6</v>
      </c>
      <c r="F391">
        <v>6</v>
      </c>
      <c r="G391" t="s">
        <v>3</v>
      </c>
      <c r="H391">
        <v>3</v>
      </c>
      <c r="I391" t="s">
        <v>2</v>
      </c>
      <c r="J391" t="s">
        <v>15</v>
      </c>
    </row>
    <row r="392" spans="1:10" x14ac:dyDescent="0.25">
      <c r="A392">
        <v>53.19</v>
      </c>
      <c r="B392">
        <v>13.75</v>
      </c>
      <c r="C392">
        <v>6.67</v>
      </c>
      <c r="D392" t="s">
        <v>14</v>
      </c>
      <c r="E392" t="s">
        <v>5</v>
      </c>
      <c r="F392">
        <v>6</v>
      </c>
      <c r="G392" t="s">
        <v>3</v>
      </c>
      <c r="H392">
        <v>1</v>
      </c>
      <c r="I392" t="s">
        <v>1</v>
      </c>
      <c r="J392" t="s">
        <v>15</v>
      </c>
    </row>
    <row r="393" spans="1:10" x14ac:dyDescent="0.25">
      <c r="A393">
        <v>47.61</v>
      </c>
      <c r="B393">
        <v>14.09</v>
      </c>
      <c r="C393">
        <v>6.65</v>
      </c>
      <c r="D393" t="s">
        <v>14</v>
      </c>
      <c r="E393" t="s">
        <v>5</v>
      </c>
      <c r="F393">
        <v>6</v>
      </c>
      <c r="G393" t="s">
        <v>3</v>
      </c>
      <c r="H393">
        <v>1</v>
      </c>
      <c r="I393" t="s">
        <v>2</v>
      </c>
      <c r="J393" t="s">
        <v>15</v>
      </c>
    </row>
    <row r="394" spans="1:10" x14ac:dyDescent="0.25">
      <c r="A394">
        <v>49.72</v>
      </c>
      <c r="B394">
        <v>12.55</v>
      </c>
      <c r="C394">
        <v>5.7</v>
      </c>
      <c r="D394" t="s">
        <v>14</v>
      </c>
      <c r="E394" t="s">
        <v>5</v>
      </c>
      <c r="F394">
        <v>6</v>
      </c>
      <c r="G394" t="s">
        <v>3</v>
      </c>
      <c r="H394">
        <v>2</v>
      </c>
      <c r="I394" t="s">
        <v>1</v>
      </c>
      <c r="J394" t="s">
        <v>15</v>
      </c>
    </row>
    <row r="395" spans="1:10" x14ac:dyDescent="0.25">
      <c r="A395">
        <v>47.12</v>
      </c>
      <c r="B395">
        <v>12.52</v>
      </c>
      <c r="C395">
        <v>6.5</v>
      </c>
      <c r="D395" t="s">
        <v>14</v>
      </c>
      <c r="E395" t="s">
        <v>5</v>
      </c>
      <c r="F395">
        <v>6</v>
      </c>
      <c r="G395" t="s">
        <v>3</v>
      </c>
      <c r="H395">
        <v>2</v>
      </c>
      <c r="I395" t="s">
        <v>2</v>
      </c>
      <c r="J395" t="s">
        <v>15</v>
      </c>
    </row>
    <row r="396" spans="1:10" x14ac:dyDescent="0.25">
      <c r="A396">
        <v>51.22</v>
      </c>
      <c r="B396">
        <v>14.69</v>
      </c>
      <c r="C396">
        <v>5.14</v>
      </c>
      <c r="D396" t="s">
        <v>14</v>
      </c>
      <c r="E396" t="s">
        <v>5</v>
      </c>
      <c r="F396">
        <v>6</v>
      </c>
      <c r="G396" t="s">
        <v>3</v>
      </c>
      <c r="H396">
        <v>3</v>
      </c>
      <c r="I396" t="s">
        <v>1</v>
      </c>
      <c r="J396" t="s">
        <v>15</v>
      </c>
    </row>
    <row r="397" spans="1:10" x14ac:dyDescent="0.25">
      <c r="A397">
        <v>45.36</v>
      </c>
      <c r="B397">
        <v>14.85</v>
      </c>
      <c r="C397">
        <v>8.1300000000000008</v>
      </c>
      <c r="D397" t="s">
        <v>14</v>
      </c>
      <c r="E397" t="s">
        <v>5</v>
      </c>
      <c r="F397">
        <v>6</v>
      </c>
      <c r="G397" t="s">
        <v>3</v>
      </c>
      <c r="H397">
        <v>3</v>
      </c>
      <c r="I397" t="s">
        <v>2</v>
      </c>
      <c r="J397" t="s">
        <v>15</v>
      </c>
    </row>
    <row r="398" spans="1:10" x14ac:dyDescent="0.25">
      <c r="A398">
        <v>53.97</v>
      </c>
      <c r="B398">
        <v>12.81</v>
      </c>
      <c r="C398">
        <v>6.53</v>
      </c>
      <c r="D398" t="s">
        <v>14</v>
      </c>
      <c r="E398" t="s">
        <v>6</v>
      </c>
      <c r="F398">
        <v>6</v>
      </c>
      <c r="G398" t="s">
        <v>4</v>
      </c>
      <c r="H398">
        <v>1</v>
      </c>
      <c r="I398" t="s">
        <v>1</v>
      </c>
      <c r="J398" t="s">
        <v>15</v>
      </c>
    </row>
    <row r="399" spans="1:10" x14ac:dyDescent="0.25">
      <c r="A399">
        <v>53.92</v>
      </c>
      <c r="B399">
        <v>13.8</v>
      </c>
      <c r="C399">
        <v>7.5</v>
      </c>
      <c r="D399" t="s">
        <v>14</v>
      </c>
      <c r="E399" t="s">
        <v>6</v>
      </c>
      <c r="F399">
        <v>6</v>
      </c>
      <c r="G399" t="s">
        <v>4</v>
      </c>
      <c r="H399">
        <v>1</v>
      </c>
      <c r="I399" t="s">
        <v>2</v>
      </c>
      <c r="J399" t="s">
        <v>15</v>
      </c>
    </row>
    <row r="400" spans="1:10" x14ac:dyDescent="0.25">
      <c r="A400">
        <v>52.62</v>
      </c>
      <c r="B400">
        <v>12.73</v>
      </c>
      <c r="C400">
        <v>5.79</v>
      </c>
      <c r="D400" t="s">
        <v>14</v>
      </c>
      <c r="E400" t="s">
        <v>6</v>
      </c>
      <c r="F400">
        <v>6</v>
      </c>
      <c r="G400" t="s">
        <v>4</v>
      </c>
      <c r="H400">
        <v>2</v>
      </c>
      <c r="I400" t="s">
        <v>1</v>
      </c>
      <c r="J400" t="s">
        <v>15</v>
      </c>
    </row>
    <row r="401" spans="1:10" x14ac:dyDescent="0.25">
      <c r="A401">
        <v>51.41</v>
      </c>
      <c r="B401">
        <v>14.3</v>
      </c>
      <c r="C401">
        <v>7.12</v>
      </c>
      <c r="D401" t="s">
        <v>14</v>
      </c>
      <c r="E401" t="s">
        <v>6</v>
      </c>
      <c r="F401">
        <v>6</v>
      </c>
      <c r="G401" t="s">
        <v>4</v>
      </c>
      <c r="H401">
        <v>2</v>
      </c>
      <c r="I401" t="s">
        <v>2</v>
      </c>
      <c r="J401" t="s">
        <v>15</v>
      </c>
    </row>
    <row r="402" spans="1:10" x14ac:dyDescent="0.25">
      <c r="A402">
        <v>47.36</v>
      </c>
      <c r="B402">
        <v>14.79</v>
      </c>
      <c r="C402">
        <v>7.87</v>
      </c>
      <c r="D402" t="s">
        <v>14</v>
      </c>
      <c r="E402" t="s">
        <v>6</v>
      </c>
      <c r="F402">
        <v>6</v>
      </c>
      <c r="G402" t="s">
        <v>4</v>
      </c>
      <c r="H402">
        <v>3</v>
      </c>
      <c r="I402" t="s">
        <v>1</v>
      </c>
      <c r="J402" t="s">
        <v>15</v>
      </c>
    </row>
    <row r="403" spans="1:10" x14ac:dyDescent="0.25">
      <c r="A403">
        <v>53.51</v>
      </c>
      <c r="B403">
        <v>12.56</v>
      </c>
      <c r="C403">
        <v>6.45</v>
      </c>
      <c r="D403" t="s">
        <v>14</v>
      </c>
      <c r="E403" t="s">
        <v>6</v>
      </c>
      <c r="F403">
        <v>6</v>
      </c>
      <c r="G403" t="s">
        <v>4</v>
      </c>
      <c r="H403">
        <v>3</v>
      </c>
      <c r="I403" t="s">
        <v>2</v>
      </c>
      <c r="J403" t="s">
        <v>15</v>
      </c>
    </row>
    <row r="404" spans="1:10" x14ac:dyDescent="0.25">
      <c r="A404">
        <v>53.42</v>
      </c>
      <c r="B404">
        <v>8.8000000000000007</v>
      </c>
      <c r="C404">
        <v>9.6199999999999992</v>
      </c>
      <c r="D404" t="s">
        <v>14</v>
      </c>
      <c r="E404" t="s">
        <v>5</v>
      </c>
      <c r="F404">
        <v>6</v>
      </c>
      <c r="G404" t="s">
        <v>4</v>
      </c>
      <c r="H404">
        <v>1</v>
      </c>
      <c r="I404" t="s">
        <v>1</v>
      </c>
      <c r="J404" t="s">
        <v>15</v>
      </c>
    </row>
    <row r="405" spans="1:10" x14ac:dyDescent="0.25">
      <c r="A405">
        <v>50.41</v>
      </c>
      <c r="B405">
        <v>8.99</v>
      </c>
      <c r="C405">
        <v>7.64</v>
      </c>
      <c r="D405" t="s">
        <v>14</v>
      </c>
      <c r="E405" t="s">
        <v>5</v>
      </c>
      <c r="F405">
        <v>6</v>
      </c>
      <c r="G405" t="s">
        <v>4</v>
      </c>
      <c r="H405">
        <v>1</v>
      </c>
      <c r="I405" t="s">
        <v>2</v>
      </c>
      <c r="J405" t="s">
        <v>15</v>
      </c>
    </row>
    <row r="406" spans="1:10" x14ac:dyDescent="0.25">
      <c r="A406">
        <v>51.53</v>
      </c>
      <c r="B406">
        <v>10.68</v>
      </c>
      <c r="C406">
        <v>7.8</v>
      </c>
      <c r="D406" t="s">
        <v>14</v>
      </c>
      <c r="E406" t="s">
        <v>5</v>
      </c>
      <c r="F406">
        <v>6</v>
      </c>
      <c r="G406" t="s">
        <v>4</v>
      </c>
      <c r="H406">
        <v>2</v>
      </c>
      <c r="I406" t="s">
        <v>1</v>
      </c>
      <c r="J406" t="s">
        <v>15</v>
      </c>
    </row>
    <row r="407" spans="1:10" x14ac:dyDescent="0.25">
      <c r="A407">
        <v>41.51</v>
      </c>
      <c r="B407">
        <v>8.32</v>
      </c>
      <c r="C407">
        <v>7.67</v>
      </c>
      <c r="D407" t="s">
        <v>14</v>
      </c>
      <c r="E407" t="s">
        <v>5</v>
      </c>
      <c r="F407">
        <v>6</v>
      </c>
      <c r="G407" t="s">
        <v>4</v>
      </c>
      <c r="H407">
        <v>2</v>
      </c>
      <c r="I407" t="s">
        <v>2</v>
      </c>
      <c r="J407" t="s">
        <v>15</v>
      </c>
    </row>
    <row r="408" spans="1:10" x14ac:dyDescent="0.25">
      <c r="A408">
        <v>54</v>
      </c>
      <c r="B408">
        <v>7.36</v>
      </c>
      <c r="C408">
        <v>5.78</v>
      </c>
      <c r="D408" t="s">
        <v>14</v>
      </c>
      <c r="E408" t="s">
        <v>5</v>
      </c>
      <c r="F408">
        <v>6</v>
      </c>
      <c r="G408" t="s">
        <v>4</v>
      </c>
      <c r="H408">
        <v>3</v>
      </c>
      <c r="I408" t="s">
        <v>1</v>
      </c>
      <c r="J408" t="s">
        <v>15</v>
      </c>
    </row>
    <row r="409" spans="1:10" x14ac:dyDescent="0.25">
      <c r="A409">
        <v>45.96</v>
      </c>
      <c r="B409">
        <v>12.4</v>
      </c>
      <c r="C409">
        <v>8.1999999999999993</v>
      </c>
      <c r="D409" t="s">
        <v>14</v>
      </c>
      <c r="E409" t="s">
        <v>5</v>
      </c>
      <c r="F409">
        <v>6</v>
      </c>
      <c r="G409" t="s">
        <v>4</v>
      </c>
      <c r="H409">
        <v>3</v>
      </c>
      <c r="I409" t="s">
        <v>2</v>
      </c>
      <c r="J409" t="s">
        <v>15</v>
      </c>
    </row>
    <row r="410" spans="1:10" x14ac:dyDescent="0.25">
      <c r="A410">
        <v>46.41</v>
      </c>
      <c r="B410">
        <v>15.49</v>
      </c>
      <c r="C410">
        <v>9.42</v>
      </c>
      <c r="D410" t="s">
        <v>14</v>
      </c>
      <c r="E410" t="s">
        <v>6</v>
      </c>
      <c r="F410">
        <v>9</v>
      </c>
      <c r="G410" t="s">
        <v>3</v>
      </c>
      <c r="H410">
        <v>1</v>
      </c>
      <c r="I410" t="s">
        <v>1</v>
      </c>
    </row>
    <row r="411" spans="1:10" x14ac:dyDescent="0.25">
      <c r="A411">
        <v>48.19</v>
      </c>
      <c r="B411">
        <v>17.36</v>
      </c>
      <c r="C411">
        <v>10.95</v>
      </c>
      <c r="D411" t="s">
        <v>14</v>
      </c>
      <c r="E411" t="s">
        <v>6</v>
      </c>
      <c r="F411">
        <v>9</v>
      </c>
      <c r="G411" t="s">
        <v>3</v>
      </c>
      <c r="H411">
        <v>1</v>
      </c>
      <c r="I411" t="s">
        <v>2</v>
      </c>
    </row>
    <row r="412" spans="1:10" x14ac:dyDescent="0.25">
      <c r="A412">
        <v>41.49</v>
      </c>
      <c r="B412">
        <v>14.04</v>
      </c>
      <c r="C412">
        <v>8.35</v>
      </c>
      <c r="D412" t="s">
        <v>14</v>
      </c>
      <c r="E412" t="s">
        <v>6</v>
      </c>
      <c r="F412">
        <v>9</v>
      </c>
      <c r="G412" t="s">
        <v>3</v>
      </c>
      <c r="H412">
        <v>2</v>
      </c>
      <c r="I412" t="s">
        <v>2</v>
      </c>
    </row>
    <row r="413" spans="1:10" x14ac:dyDescent="0.25">
      <c r="A413">
        <v>50.03</v>
      </c>
      <c r="B413">
        <v>16.18</v>
      </c>
      <c r="C413">
        <v>10.27</v>
      </c>
      <c r="D413" t="s">
        <v>14</v>
      </c>
      <c r="E413" t="s">
        <v>6</v>
      </c>
      <c r="F413">
        <v>9</v>
      </c>
      <c r="G413" t="s">
        <v>3</v>
      </c>
      <c r="H413">
        <v>2</v>
      </c>
      <c r="I413" t="s">
        <v>1</v>
      </c>
    </row>
    <row r="414" spans="1:10" x14ac:dyDescent="0.25">
      <c r="A414">
        <v>43.41</v>
      </c>
      <c r="B414">
        <v>19.77</v>
      </c>
      <c r="C414">
        <v>11.49</v>
      </c>
      <c r="D414" t="s">
        <v>14</v>
      </c>
      <c r="E414" t="s">
        <v>6</v>
      </c>
      <c r="F414">
        <v>9</v>
      </c>
      <c r="G414" t="s">
        <v>3</v>
      </c>
      <c r="H414">
        <v>3</v>
      </c>
      <c r="I414" t="s">
        <v>2</v>
      </c>
    </row>
    <row r="415" spans="1:10" x14ac:dyDescent="0.25">
      <c r="A415">
        <v>46.15</v>
      </c>
      <c r="B415">
        <v>17</v>
      </c>
      <c r="C415">
        <v>9.5299999999999994</v>
      </c>
      <c r="D415" t="s">
        <v>14</v>
      </c>
      <c r="E415" t="s">
        <v>6</v>
      </c>
      <c r="F415">
        <v>9</v>
      </c>
      <c r="G415" t="s">
        <v>3</v>
      </c>
      <c r="H415">
        <v>3</v>
      </c>
      <c r="I415" t="s">
        <v>1</v>
      </c>
    </row>
    <row r="416" spans="1:10" x14ac:dyDescent="0.25">
      <c r="A416">
        <v>47.96</v>
      </c>
      <c r="B416">
        <v>13.2</v>
      </c>
      <c r="C416">
        <v>6.65</v>
      </c>
      <c r="D416" t="s">
        <v>14</v>
      </c>
      <c r="E416" t="s">
        <v>5</v>
      </c>
      <c r="F416">
        <v>9</v>
      </c>
      <c r="G416" t="s">
        <v>3</v>
      </c>
      <c r="H416">
        <v>1</v>
      </c>
      <c r="I416" t="s">
        <v>1</v>
      </c>
    </row>
    <row r="417" spans="1:9" x14ac:dyDescent="0.25">
      <c r="A417">
        <v>43.37</v>
      </c>
      <c r="B417">
        <v>14.09</v>
      </c>
      <c r="C417">
        <v>8.4600000000000009</v>
      </c>
      <c r="D417" t="s">
        <v>14</v>
      </c>
      <c r="E417" t="s">
        <v>5</v>
      </c>
      <c r="F417">
        <v>9</v>
      </c>
      <c r="G417" t="s">
        <v>3</v>
      </c>
      <c r="H417">
        <v>1</v>
      </c>
      <c r="I417" t="s">
        <v>2</v>
      </c>
    </row>
    <row r="418" spans="1:9" x14ac:dyDescent="0.25">
      <c r="A418">
        <v>41.02</v>
      </c>
      <c r="B418">
        <v>18.420000000000002</v>
      </c>
      <c r="C418">
        <v>11.33</v>
      </c>
      <c r="D418" t="s">
        <v>14</v>
      </c>
      <c r="E418" t="s">
        <v>5</v>
      </c>
      <c r="F418">
        <v>9</v>
      </c>
      <c r="G418" t="s">
        <v>3</v>
      </c>
      <c r="H418">
        <v>2</v>
      </c>
      <c r="I418" t="s">
        <v>1</v>
      </c>
    </row>
    <row r="419" spans="1:9" x14ac:dyDescent="0.25">
      <c r="A419">
        <v>48.5</v>
      </c>
      <c r="B419">
        <v>14.66</v>
      </c>
      <c r="C419">
        <v>9.2799999999999994</v>
      </c>
      <c r="D419" t="s">
        <v>14</v>
      </c>
      <c r="E419" t="s">
        <v>5</v>
      </c>
      <c r="F419">
        <v>9</v>
      </c>
      <c r="G419" t="s">
        <v>3</v>
      </c>
      <c r="H419">
        <v>2</v>
      </c>
      <c r="I419" t="s">
        <v>2</v>
      </c>
    </row>
    <row r="420" spans="1:9" x14ac:dyDescent="0.25">
      <c r="A420">
        <v>48.32</v>
      </c>
      <c r="B420">
        <v>13.75</v>
      </c>
      <c r="C420">
        <v>3.47</v>
      </c>
      <c r="D420" t="s">
        <v>14</v>
      </c>
      <c r="E420" t="s">
        <v>5</v>
      </c>
      <c r="F420">
        <v>9</v>
      </c>
      <c r="G420" t="s">
        <v>3</v>
      </c>
      <c r="H420">
        <v>3</v>
      </c>
      <c r="I420" t="s">
        <v>1</v>
      </c>
    </row>
    <row r="421" spans="1:9" x14ac:dyDescent="0.25">
      <c r="A421">
        <v>44.76</v>
      </c>
      <c r="B421">
        <v>15.11</v>
      </c>
      <c r="C421">
        <v>8.56</v>
      </c>
      <c r="D421" t="s">
        <v>14</v>
      </c>
      <c r="E421" t="s">
        <v>5</v>
      </c>
      <c r="F421">
        <v>9</v>
      </c>
      <c r="G421" t="s">
        <v>3</v>
      </c>
      <c r="H421">
        <v>3</v>
      </c>
      <c r="I421" t="s">
        <v>2</v>
      </c>
    </row>
    <row r="422" spans="1:9" x14ac:dyDescent="0.25">
      <c r="A422">
        <v>52.67</v>
      </c>
      <c r="B422">
        <v>15.04</v>
      </c>
      <c r="C422">
        <v>9.68</v>
      </c>
      <c r="D422" t="s">
        <v>14</v>
      </c>
      <c r="E422" t="s">
        <v>6</v>
      </c>
      <c r="F422">
        <v>9</v>
      </c>
      <c r="G422" t="s">
        <v>4</v>
      </c>
      <c r="H422">
        <v>1</v>
      </c>
      <c r="I422" t="s">
        <v>2</v>
      </c>
    </row>
    <row r="423" spans="1:9" x14ac:dyDescent="0.25">
      <c r="A423">
        <v>52.25</v>
      </c>
      <c r="B423">
        <v>8.61</v>
      </c>
      <c r="C423">
        <v>8.48</v>
      </c>
      <c r="D423" t="s">
        <v>14</v>
      </c>
      <c r="E423" t="s">
        <v>6</v>
      </c>
      <c r="F423">
        <v>9</v>
      </c>
      <c r="G423" t="s">
        <v>4</v>
      </c>
      <c r="H423">
        <v>2</v>
      </c>
      <c r="I423" t="s">
        <v>2</v>
      </c>
    </row>
    <row r="424" spans="1:9" x14ac:dyDescent="0.25">
      <c r="A424">
        <v>47.88</v>
      </c>
      <c r="B424">
        <v>15.04</v>
      </c>
      <c r="C424">
        <v>8.6199999999999992</v>
      </c>
      <c r="D424" t="s">
        <v>14</v>
      </c>
      <c r="E424" t="s">
        <v>6</v>
      </c>
      <c r="F424">
        <v>9</v>
      </c>
      <c r="G424" t="s">
        <v>4</v>
      </c>
      <c r="H424">
        <v>2</v>
      </c>
      <c r="I424" t="s">
        <v>2</v>
      </c>
    </row>
    <row r="425" spans="1:9" x14ac:dyDescent="0.25">
      <c r="A425">
        <v>51.19</v>
      </c>
      <c r="B425">
        <v>13.51</v>
      </c>
      <c r="C425">
        <v>11.14</v>
      </c>
      <c r="D425" t="s">
        <v>14</v>
      </c>
      <c r="E425" t="s">
        <v>6</v>
      </c>
      <c r="F425">
        <v>9</v>
      </c>
      <c r="G425" t="s">
        <v>4</v>
      </c>
      <c r="H425">
        <v>3</v>
      </c>
      <c r="I425" t="s">
        <v>2</v>
      </c>
    </row>
    <row r="426" spans="1:9" x14ac:dyDescent="0.25">
      <c r="A426">
        <v>44.79</v>
      </c>
      <c r="B426">
        <v>15.19</v>
      </c>
      <c r="C426">
        <v>11.04</v>
      </c>
      <c r="D426" t="s">
        <v>14</v>
      </c>
      <c r="E426" t="s">
        <v>6</v>
      </c>
      <c r="F426">
        <v>9</v>
      </c>
      <c r="G426" t="s">
        <v>4</v>
      </c>
      <c r="H426">
        <v>3</v>
      </c>
      <c r="I426" t="s">
        <v>1</v>
      </c>
    </row>
    <row r="427" spans="1:9" x14ac:dyDescent="0.25">
      <c r="A427">
        <v>48.68</v>
      </c>
      <c r="B427">
        <v>16.03</v>
      </c>
      <c r="C427">
        <v>10.45</v>
      </c>
      <c r="D427" t="s">
        <v>14</v>
      </c>
      <c r="E427" t="s">
        <v>6</v>
      </c>
      <c r="F427">
        <v>9</v>
      </c>
      <c r="G427" t="s">
        <v>4</v>
      </c>
      <c r="H427">
        <v>3</v>
      </c>
      <c r="I427" t="s">
        <v>2</v>
      </c>
    </row>
    <row r="428" spans="1:9" x14ac:dyDescent="0.25">
      <c r="A428">
        <v>51.09</v>
      </c>
      <c r="B428">
        <v>7.57</v>
      </c>
      <c r="C428">
        <v>6.79</v>
      </c>
      <c r="D428" t="s">
        <v>14</v>
      </c>
      <c r="E428" t="s">
        <v>5</v>
      </c>
      <c r="F428">
        <v>9</v>
      </c>
      <c r="G428" t="s">
        <v>4</v>
      </c>
      <c r="H428">
        <v>1</v>
      </c>
      <c r="I428" t="s">
        <v>1</v>
      </c>
    </row>
    <row r="429" spans="1:9" x14ac:dyDescent="0.25">
      <c r="A429">
        <v>50.09</v>
      </c>
      <c r="B429">
        <v>6.49</v>
      </c>
      <c r="C429">
        <v>10.02</v>
      </c>
      <c r="D429" t="s">
        <v>14</v>
      </c>
      <c r="E429" t="s">
        <v>5</v>
      </c>
      <c r="F429">
        <v>9</v>
      </c>
      <c r="G429" t="s">
        <v>4</v>
      </c>
      <c r="H429">
        <v>1</v>
      </c>
      <c r="I429" t="s">
        <v>2</v>
      </c>
    </row>
    <row r="430" spans="1:9" x14ac:dyDescent="0.25">
      <c r="A430">
        <v>51.49</v>
      </c>
      <c r="B430">
        <v>6.55</v>
      </c>
      <c r="C430">
        <v>6.8</v>
      </c>
      <c r="D430" t="s">
        <v>14</v>
      </c>
      <c r="E430" t="s">
        <v>5</v>
      </c>
      <c r="F430">
        <v>9</v>
      </c>
      <c r="G430" t="s">
        <v>4</v>
      </c>
      <c r="H430">
        <v>2</v>
      </c>
      <c r="I430" t="s">
        <v>1</v>
      </c>
    </row>
    <row r="431" spans="1:9" x14ac:dyDescent="0.25">
      <c r="A431">
        <v>50.99</v>
      </c>
      <c r="B431">
        <v>5.84</v>
      </c>
      <c r="C431">
        <v>7.56</v>
      </c>
      <c r="D431" t="s">
        <v>14</v>
      </c>
      <c r="E431" t="s">
        <v>5</v>
      </c>
      <c r="F431">
        <v>9</v>
      </c>
      <c r="G431" t="s">
        <v>4</v>
      </c>
      <c r="H431">
        <v>2</v>
      </c>
      <c r="I431" t="s">
        <v>2</v>
      </c>
    </row>
    <row r="432" spans="1:9" x14ac:dyDescent="0.25">
      <c r="A432">
        <v>53.02</v>
      </c>
      <c r="B432">
        <v>5.35</v>
      </c>
      <c r="C432">
        <v>5.46</v>
      </c>
      <c r="D432" t="s">
        <v>14</v>
      </c>
      <c r="E432" t="s">
        <v>5</v>
      </c>
      <c r="F432">
        <v>9</v>
      </c>
      <c r="G432" t="s">
        <v>4</v>
      </c>
      <c r="H432">
        <v>3</v>
      </c>
      <c r="I432" t="s">
        <v>1</v>
      </c>
    </row>
    <row r="433" spans="1:9" x14ac:dyDescent="0.25">
      <c r="A433">
        <v>51.11</v>
      </c>
      <c r="B433">
        <v>5.93</v>
      </c>
      <c r="C433">
        <v>7.73</v>
      </c>
      <c r="D433" t="s">
        <v>14</v>
      </c>
      <c r="E433" t="s">
        <v>5</v>
      </c>
      <c r="F433">
        <v>9</v>
      </c>
      <c r="G433" t="s">
        <v>4</v>
      </c>
      <c r="H433">
        <v>3</v>
      </c>
      <c r="I433" t="s">
        <v>2</v>
      </c>
    </row>
    <row r="434" spans="1:9" x14ac:dyDescent="0.25">
      <c r="A434">
        <v>45.91</v>
      </c>
      <c r="B434">
        <v>7.52</v>
      </c>
      <c r="C434">
        <v>9.91</v>
      </c>
      <c r="D434" t="s">
        <v>14</v>
      </c>
      <c r="E434" t="s">
        <v>6</v>
      </c>
      <c r="F434">
        <v>12</v>
      </c>
      <c r="G434" t="s">
        <v>3</v>
      </c>
      <c r="H434">
        <v>1</v>
      </c>
      <c r="I434" t="s">
        <v>1</v>
      </c>
    </row>
    <row r="435" spans="1:9" x14ac:dyDescent="0.25">
      <c r="A435">
        <v>51.15</v>
      </c>
      <c r="B435">
        <v>7</v>
      </c>
      <c r="C435">
        <v>5.01</v>
      </c>
      <c r="D435" t="s">
        <v>14</v>
      </c>
      <c r="E435" t="s">
        <v>6</v>
      </c>
      <c r="F435">
        <v>12</v>
      </c>
      <c r="G435" t="s">
        <v>3</v>
      </c>
      <c r="H435">
        <v>1</v>
      </c>
      <c r="I435" t="s">
        <v>2</v>
      </c>
    </row>
    <row r="436" spans="1:9" x14ac:dyDescent="0.25">
      <c r="A436">
        <v>48.98</v>
      </c>
      <c r="B436">
        <v>7.16</v>
      </c>
      <c r="C436">
        <v>5.62</v>
      </c>
      <c r="D436" t="s">
        <v>14</v>
      </c>
      <c r="E436" t="s">
        <v>6</v>
      </c>
      <c r="F436">
        <v>12</v>
      </c>
      <c r="G436" t="s">
        <v>3</v>
      </c>
      <c r="H436">
        <v>2</v>
      </c>
      <c r="I436" t="s">
        <v>2</v>
      </c>
    </row>
    <row r="437" spans="1:9" x14ac:dyDescent="0.25">
      <c r="A437">
        <v>49.39</v>
      </c>
      <c r="B437">
        <v>5.5</v>
      </c>
      <c r="C437">
        <v>7.24</v>
      </c>
      <c r="D437" t="s">
        <v>14</v>
      </c>
      <c r="E437" t="s">
        <v>6</v>
      </c>
      <c r="F437">
        <v>12</v>
      </c>
      <c r="G437" t="s">
        <v>3</v>
      </c>
      <c r="H437">
        <v>2</v>
      </c>
      <c r="I437" t="s">
        <v>1</v>
      </c>
    </row>
    <row r="438" spans="1:9" x14ac:dyDescent="0.25">
      <c r="A438">
        <v>47.22</v>
      </c>
      <c r="B438">
        <v>7.19</v>
      </c>
      <c r="C438">
        <v>9.59</v>
      </c>
      <c r="D438" t="s">
        <v>14</v>
      </c>
      <c r="E438" t="s">
        <v>6</v>
      </c>
      <c r="F438">
        <v>12</v>
      </c>
      <c r="G438" t="s">
        <v>3</v>
      </c>
      <c r="H438">
        <v>3</v>
      </c>
      <c r="I438" t="s">
        <v>2</v>
      </c>
    </row>
    <row r="439" spans="1:9" x14ac:dyDescent="0.25">
      <c r="A439">
        <v>52.27</v>
      </c>
      <c r="B439">
        <v>6.36</v>
      </c>
      <c r="C439">
        <v>4.8899999999999997</v>
      </c>
      <c r="D439" t="s">
        <v>14</v>
      </c>
      <c r="E439" t="s">
        <v>6</v>
      </c>
      <c r="F439">
        <v>12</v>
      </c>
      <c r="G439" t="s">
        <v>3</v>
      </c>
      <c r="H439">
        <v>3</v>
      </c>
      <c r="I439" t="s">
        <v>1</v>
      </c>
    </row>
    <row r="440" spans="1:9" x14ac:dyDescent="0.25">
      <c r="A440">
        <v>45.32</v>
      </c>
      <c r="B440">
        <v>7.56</v>
      </c>
      <c r="C440">
        <v>5.82</v>
      </c>
      <c r="D440" t="s">
        <v>14</v>
      </c>
      <c r="E440" t="s">
        <v>5</v>
      </c>
      <c r="F440">
        <v>12</v>
      </c>
      <c r="G440" t="s">
        <v>3</v>
      </c>
      <c r="H440">
        <v>1</v>
      </c>
      <c r="I440" t="s">
        <v>1</v>
      </c>
    </row>
    <row r="441" spans="1:9" x14ac:dyDescent="0.25">
      <c r="A441">
        <v>44.44</v>
      </c>
      <c r="B441">
        <v>10.02</v>
      </c>
      <c r="C441">
        <v>7.81</v>
      </c>
      <c r="D441" t="s">
        <v>14</v>
      </c>
      <c r="E441" t="s">
        <v>5</v>
      </c>
      <c r="F441">
        <v>12</v>
      </c>
      <c r="G441" t="s">
        <v>3</v>
      </c>
      <c r="H441">
        <v>1</v>
      </c>
      <c r="I441" t="s">
        <v>2</v>
      </c>
    </row>
    <row r="442" spans="1:9" x14ac:dyDescent="0.25">
      <c r="A442">
        <v>53.96</v>
      </c>
      <c r="B442">
        <v>6.13</v>
      </c>
      <c r="C442">
        <v>7.14</v>
      </c>
      <c r="D442" t="s">
        <v>14</v>
      </c>
      <c r="E442" t="s">
        <v>5</v>
      </c>
      <c r="F442">
        <v>12</v>
      </c>
      <c r="G442" t="s">
        <v>3</v>
      </c>
      <c r="H442">
        <v>2</v>
      </c>
      <c r="I442" t="s">
        <v>2</v>
      </c>
    </row>
    <row r="443" spans="1:9" x14ac:dyDescent="0.25">
      <c r="A443">
        <v>56.74</v>
      </c>
      <c r="B443">
        <v>7.68</v>
      </c>
      <c r="C443">
        <v>7.09</v>
      </c>
      <c r="D443" t="s">
        <v>14</v>
      </c>
      <c r="E443" t="s">
        <v>5</v>
      </c>
      <c r="F443">
        <v>12</v>
      </c>
      <c r="G443" t="s">
        <v>3</v>
      </c>
      <c r="H443">
        <v>2</v>
      </c>
      <c r="I443" t="s">
        <v>1</v>
      </c>
    </row>
    <row r="444" spans="1:9" x14ac:dyDescent="0.25">
      <c r="A444">
        <v>47.87</v>
      </c>
      <c r="B444">
        <v>6.35</v>
      </c>
      <c r="C444">
        <v>6.36</v>
      </c>
      <c r="D444" t="s">
        <v>14</v>
      </c>
      <c r="E444" t="s">
        <v>5</v>
      </c>
      <c r="F444">
        <v>12</v>
      </c>
      <c r="G444" t="s">
        <v>3</v>
      </c>
      <c r="H444">
        <v>3</v>
      </c>
      <c r="I444" t="s">
        <v>2</v>
      </c>
    </row>
    <row r="445" spans="1:9" x14ac:dyDescent="0.25">
      <c r="A445">
        <v>40.840000000000003</v>
      </c>
      <c r="B445">
        <v>13.53</v>
      </c>
      <c r="C445">
        <v>8.67</v>
      </c>
      <c r="D445" t="s">
        <v>14</v>
      </c>
      <c r="E445" t="s">
        <v>5</v>
      </c>
      <c r="F445">
        <v>12</v>
      </c>
      <c r="G445" t="s">
        <v>3</v>
      </c>
      <c r="H445">
        <v>3</v>
      </c>
      <c r="I445" t="s">
        <v>1</v>
      </c>
    </row>
    <row r="446" spans="1:9" x14ac:dyDescent="0.25">
      <c r="A446">
        <v>44.79</v>
      </c>
      <c r="B446">
        <v>7.63</v>
      </c>
      <c r="C446">
        <v>6.53</v>
      </c>
      <c r="D446" t="s">
        <v>14</v>
      </c>
      <c r="E446" t="s">
        <v>6</v>
      </c>
      <c r="F446">
        <v>12</v>
      </c>
      <c r="G446" t="s">
        <v>4</v>
      </c>
      <c r="H446">
        <v>1</v>
      </c>
      <c r="I446" t="s">
        <v>1</v>
      </c>
    </row>
    <row r="447" spans="1:9" x14ac:dyDescent="0.25">
      <c r="A447">
        <v>54.03</v>
      </c>
      <c r="B447">
        <v>4.95</v>
      </c>
      <c r="C447">
        <v>6.05</v>
      </c>
      <c r="D447" t="s">
        <v>14</v>
      </c>
      <c r="E447" t="s">
        <v>6</v>
      </c>
      <c r="F447">
        <v>12</v>
      </c>
      <c r="G447" t="s">
        <v>4</v>
      </c>
      <c r="H447">
        <v>1</v>
      </c>
      <c r="I447" t="s">
        <v>2</v>
      </c>
    </row>
    <row r="448" spans="1:9" x14ac:dyDescent="0.25">
      <c r="A448">
        <v>45.47</v>
      </c>
      <c r="B448">
        <v>8.5299999999999994</v>
      </c>
      <c r="C448">
        <v>6.52</v>
      </c>
      <c r="D448" t="s">
        <v>14</v>
      </c>
      <c r="E448" t="s">
        <v>6</v>
      </c>
      <c r="F448">
        <v>12</v>
      </c>
      <c r="G448" t="s">
        <v>4</v>
      </c>
      <c r="H448">
        <v>2</v>
      </c>
      <c r="I448" t="s">
        <v>2</v>
      </c>
    </row>
    <row r="449" spans="1:9" x14ac:dyDescent="0.25">
      <c r="A449">
        <v>46.79</v>
      </c>
      <c r="B449">
        <v>5.95</v>
      </c>
      <c r="C449">
        <v>8.14</v>
      </c>
      <c r="D449" t="s">
        <v>14</v>
      </c>
      <c r="E449" t="s">
        <v>6</v>
      </c>
      <c r="F449">
        <v>12</v>
      </c>
      <c r="G449" t="s">
        <v>4</v>
      </c>
      <c r="H449">
        <v>2</v>
      </c>
      <c r="I449" t="s">
        <v>1</v>
      </c>
    </row>
    <row r="450" spans="1:9" x14ac:dyDescent="0.25">
      <c r="A450">
        <v>56.08</v>
      </c>
      <c r="B450">
        <v>4.76</v>
      </c>
      <c r="C450">
        <v>7.54</v>
      </c>
      <c r="D450" t="s">
        <v>14</v>
      </c>
      <c r="E450" t="s">
        <v>6</v>
      </c>
      <c r="F450">
        <v>12</v>
      </c>
      <c r="G450" t="s">
        <v>4</v>
      </c>
      <c r="H450">
        <v>3</v>
      </c>
      <c r="I450" t="s">
        <v>2</v>
      </c>
    </row>
    <row r="451" spans="1:9" x14ac:dyDescent="0.25">
      <c r="A451">
        <v>53.12</v>
      </c>
      <c r="B451">
        <v>5.9</v>
      </c>
      <c r="C451">
        <v>7.47</v>
      </c>
      <c r="D451" t="s">
        <v>14</v>
      </c>
      <c r="E451" t="s">
        <v>6</v>
      </c>
      <c r="F451">
        <v>12</v>
      </c>
      <c r="G451" t="s">
        <v>4</v>
      </c>
      <c r="H451">
        <v>3</v>
      </c>
      <c r="I451" t="s">
        <v>1</v>
      </c>
    </row>
    <row r="452" spans="1:9" x14ac:dyDescent="0.25">
      <c r="A452">
        <v>51.03</v>
      </c>
      <c r="B452">
        <v>4.92</v>
      </c>
      <c r="C452">
        <v>7.11</v>
      </c>
      <c r="D452" t="s">
        <v>14</v>
      </c>
      <c r="E452" t="s">
        <v>5</v>
      </c>
      <c r="F452">
        <v>12</v>
      </c>
      <c r="G452" t="s">
        <v>4</v>
      </c>
      <c r="H452">
        <v>1</v>
      </c>
      <c r="I452" t="s">
        <v>1</v>
      </c>
    </row>
    <row r="453" spans="1:9" x14ac:dyDescent="0.25">
      <c r="A453">
        <v>49.64</v>
      </c>
      <c r="B453">
        <v>5.03</v>
      </c>
      <c r="C453">
        <v>7.56</v>
      </c>
      <c r="D453" t="s">
        <v>14</v>
      </c>
      <c r="E453" t="s">
        <v>5</v>
      </c>
      <c r="F453">
        <v>12</v>
      </c>
      <c r="G453" t="s">
        <v>4</v>
      </c>
      <c r="H453">
        <v>1</v>
      </c>
      <c r="I453" t="s">
        <v>2</v>
      </c>
    </row>
    <row r="454" spans="1:9" x14ac:dyDescent="0.25">
      <c r="A454">
        <v>49.14</v>
      </c>
      <c r="B454">
        <v>6.77</v>
      </c>
      <c r="C454">
        <v>9.49</v>
      </c>
      <c r="D454" t="s">
        <v>14</v>
      </c>
      <c r="E454" t="s">
        <v>5</v>
      </c>
      <c r="F454">
        <v>12</v>
      </c>
      <c r="G454" t="s">
        <v>4</v>
      </c>
      <c r="H454">
        <v>2</v>
      </c>
      <c r="I454" t="s">
        <v>2</v>
      </c>
    </row>
    <row r="455" spans="1:9" x14ac:dyDescent="0.25">
      <c r="A455">
        <v>50.56</v>
      </c>
      <c r="B455">
        <v>5.34</v>
      </c>
      <c r="C455">
        <v>7.87</v>
      </c>
      <c r="D455" t="s">
        <v>14</v>
      </c>
      <c r="E455" t="s">
        <v>5</v>
      </c>
      <c r="F455">
        <v>12</v>
      </c>
      <c r="G455" t="s">
        <v>4</v>
      </c>
      <c r="H455">
        <v>2</v>
      </c>
      <c r="I455" t="s">
        <v>1</v>
      </c>
    </row>
    <row r="456" spans="1:9" x14ac:dyDescent="0.25">
      <c r="A456">
        <v>51.79</v>
      </c>
      <c r="B456">
        <v>6.51</v>
      </c>
      <c r="C456">
        <v>10.58</v>
      </c>
      <c r="D456" t="s">
        <v>14</v>
      </c>
      <c r="E456" t="s">
        <v>5</v>
      </c>
      <c r="F456">
        <v>12</v>
      </c>
      <c r="G456" t="s">
        <v>4</v>
      </c>
      <c r="H456">
        <v>3</v>
      </c>
      <c r="I456" t="s">
        <v>2</v>
      </c>
    </row>
    <row r="457" spans="1:9" x14ac:dyDescent="0.25">
      <c r="A457">
        <v>50.24</v>
      </c>
      <c r="B457">
        <v>5.37</v>
      </c>
      <c r="C457">
        <v>7.8</v>
      </c>
      <c r="D457" t="s">
        <v>14</v>
      </c>
      <c r="E457" t="s">
        <v>5</v>
      </c>
      <c r="F457">
        <v>12</v>
      </c>
      <c r="G457" t="s">
        <v>4</v>
      </c>
      <c r="H457">
        <v>3</v>
      </c>
      <c r="I457" t="s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F5A5-3E85-45A1-AA8C-51CD224EBA47}">
  <sheetPr filterMode="1"/>
  <dimension ref="A1:L337"/>
  <sheetViews>
    <sheetView workbookViewId="0">
      <pane ySplit="1" topLeftCell="A2" activePane="bottomLeft" state="frozen"/>
      <selection pane="bottomLeft" activeCell="G8" sqref="G8"/>
    </sheetView>
  </sheetViews>
  <sheetFormatPr defaultColWidth="9.285156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8</v>
      </c>
      <c r="H1" t="s">
        <v>9</v>
      </c>
      <c r="I1" t="s">
        <v>19</v>
      </c>
      <c r="J1" t="s">
        <v>30</v>
      </c>
      <c r="K1" t="s">
        <v>31</v>
      </c>
      <c r="L1" t="s">
        <v>32</v>
      </c>
    </row>
    <row r="2" spans="1:12" x14ac:dyDescent="0.25">
      <c r="A2">
        <v>61.19</v>
      </c>
      <c r="B2">
        <v>3.22</v>
      </c>
      <c r="C2">
        <v>3.15</v>
      </c>
      <c r="D2" t="s">
        <v>28</v>
      </c>
      <c r="E2" t="s">
        <v>6</v>
      </c>
      <c r="F2">
        <v>0</v>
      </c>
      <c r="G2">
        <v>1</v>
      </c>
      <c r="H2" t="s">
        <v>1</v>
      </c>
      <c r="I2" t="s">
        <v>27</v>
      </c>
    </row>
    <row r="3" spans="1:12" x14ac:dyDescent="0.25">
      <c r="A3">
        <v>62.92</v>
      </c>
      <c r="B3">
        <v>3.3</v>
      </c>
      <c r="C3">
        <v>3.08</v>
      </c>
      <c r="D3" t="s">
        <v>28</v>
      </c>
      <c r="E3" t="s">
        <v>6</v>
      </c>
      <c r="F3">
        <v>0</v>
      </c>
      <c r="G3">
        <v>1</v>
      </c>
      <c r="H3" t="s">
        <v>1</v>
      </c>
      <c r="I3" t="s">
        <v>21</v>
      </c>
    </row>
    <row r="4" spans="1:12" x14ac:dyDescent="0.25">
      <c r="A4">
        <v>63.27</v>
      </c>
      <c r="B4">
        <v>4.37</v>
      </c>
      <c r="C4">
        <v>5.23</v>
      </c>
      <c r="D4" t="s">
        <v>28</v>
      </c>
      <c r="E4" t="s">
        <v>6</v>
      </c>
      <c r="F4">
        <v>0</v>
      </c>
      <c r="G4">
        <v>1</v>
      </c>
      <c r="H4" t="s">
        <v>1</v>
      </c>
      <c r="I4" t="s">
        <v>22</v>
      </c>
    </row>
    <row r="5" spans="1:12" x14ac:dyDescent="0.25">
      <c r="A5">
        <v>61.07</v>
      </c>
      <c r="B5">
        <v>4.4400000000000004</v>
      </c>
      <c r="C5">
        <v>3.86</v>
      </c>
      <c r="D5" t="s">
        <v>28</v>
      </c>
      <c r="E5" t="s">
        <v>6</v>
      </c>
      <c r="F5">
        <v>0</v>
      </c>
      <c r="G5">
        <v>1</v>
      </c>
      <c r="H5" t="s">
        <v>1</v>
      </c>
      <c r="I5" t="s">
        <v>24</v>
      </c>
    </row>
    <row r="6" spans="1:12" x14ac:dyDescent="0.25">
      <c r="A6">
        <v>64.150000000000006</v>
      </c>
      <c r="B6">
        <v>4.8</v>
      </c>
      <c r="C6">
        <v>5.51</v>
      </c>
      <c r="D6" t="s">
        <v>28</v>
      </c>
      <c r="E6" t="s">
        <v>6</v>
      </c>
      <c r="F6">
        <v>0</v>
      </c>
      <c r="G6">
        <v>1</v>
      </c>
      <c r="H6" t="s">
        <v>1</v>
      </c>
      <c r="I6" t="s">
        <v>23</v>
      </c>
    </row>
    <row r="7" spans="1:12" x14ac:dyDescent="0.25">
      <c r="A7">
        <v>65.680000000000007</v>
      </c>
      <c r="B7">
        <v>3.49</v>
      </c>
      <c r="C7">
        <v>5.12</v>
      </c>
      <c r="D7" t="s">
        <v>28</v>
      </c>
      <c r="E7" t="s">
        <v>6</v>
      </c>
      <c r="F7">
        <v>0</v>
      </c>
      <c r="G7">
        <v>2</v>
      </c>
      <c r="H7" t="s">
        <v>1</v>
      </c>
      <c r="I7" t="s">
        <v>27</v>
      </c>
    </row>
    <row r="8" spans="1:12" x14ac:dyDescent="0.25">
      <c r="A8">
        <v>62.34</v>
      </c>
      <c r="B8">
        <v>4.6500000000000004</v>
      </c>
      <c r="C8">
        <v>4.0599999999999996</v>
      </c>
      <c r="D8" t="s">
        <v>28</v>
      </c>
      <c r="E8" t="s">
        <v>6</v>
      </c>
      <c r="F8">
        <v>0</v>
      </c>
      <c r="G8">
        <v>2</v>
      </c>
      <c r="H8" t="s">
        <v>1</v>
      </c>
      <c r="I8" t="s">
        <v>21</v>
      </c>
    </row>
    <row r="9" spans="1:12" x14ac:dyDescent="0.25">
      <c r="A9">
        <v>67.02</v>
      </c>
      <c r="B9">
        <v>3.7</v>
      </c>
      <c r="C9">
        <v>4.87</v>
      </c>
      <c r="D9" t="s">
        <v>28</v>
      </c>
      <c r="E9" t="s">
        <v>6</v>
      </c>
      <c r="F9">
        <v>0</v>
      </c>
      <c r="G9">
        <v>2</v>
      </c>
      <c r="H9" t="s">
        <v>1</v>
      </c>
      <c r="I9" t="s">
        <v>22</v>
      </c>
    </row>
    <row r="10" spans="1:12" x14ac:dyDescent="0.25">
      <c r="A10">
        <v>64.349999999999994</v>
      </c>
      <c r="B10">
        <v>3.33</v>
      </c>
      <c r="C10">
        <v>2.73</v>
      </c>
      <c r="D10" t="s">
        <v>28</v>
      </c>
      <c r="E10" t="s">
        <v>6</v>
      </c>
      <c r="F10">
        <v>0</v>
      </c>
      <c r="G10">
        <v>2</v>
      </c>
      <c r="H10" t="s">
        <v>1</v>
      </c>
      <c r="I10" t="s">
        <v>24</v>
      </c>
    </row>
    <row r="11" spans="1:12" x14ac:dyDescent="0.25">
      <c r="A11">
        <v>54.01</v>
      </c>
      <c r="B11">
        <v>8.23</v>
      </c>
      <c r="C11">
        <v>5.28</v>
      </c>
      <c r="D11" t="s">
        <v>28</v>
      </c>
      <c r="E11" t="s">
        <v>6</v>
      </c>
      <c r="F11">
        <v>0</v>
      </c>
      <c r="G11">
        <v>2</v>
      </c>
      <c r="H11" t="s">
        <v>1</v>
      </c>
      <c r="I11" t="s">
        <v>23</v>
      </c>
    </row>
    <row r="12" spans="1:12" x14ac:dyDescent="0.25">
      <c r="A12">
        <v>61.49</v>
      </c>
      <c r="B12">
        <v>3.53</v>
      </c>
      <c r="C12">
        <v>4.12</v>
      </c>
      <c r="D12" t="s">
        <v>28</v>
      </c>
      <c r="E12" t="s">
        <v>6</v>
      </c>
      <c r="F12">
        <v>0</v>
      </c>
      <c r="G12">
        <v>3</v>
      </c>
      <c r="H12" t="s">
        <v>1</v>
      </c>
      <c r="I12" t="s">
        <v>27</v>
      </c>
    </row>
    <row r="13" spans="1:12" x14ac:dyDescent="0.25">
      <c r="A13">
        <v>60.12</v>
      </c>
      <c r="B13">
        <v>4.55</v>
      </c>
      <c r="C13">
        <v>4.08</v>
      </c>
      <c r="D13" t="s">
        <v>28</v>
      </c>
      <c r="E13" t="s">
        <v>6</v>
      </c>
      <c r="F13">
        <v>0</v>
      </c>
      <c r="G13">
        <v>3</v>
      </c>
      <c r="H13" t="s">
        <v>1</v>
      </c>
      <c r="I13" t="s">
        <v>21</v>
      </c>
    </row>
    <row r="14" spans="1:12" x14ac:dyDescent="0.25">
      <c r="A14">
        <v>60.68</v>
      </c>
      <c r="B14">
        <v>3.1</v>
      </c>
      <c r="C14">
        <v>2.04</v>
      </c>
      <c r="D14" t="s">
        <v>28</v>
      </c>
      <c r="E14" t="s">
        <v>6</v>
      </c>
      <c r="F14">
        <v>0</v>
      </c>
      <c r="G14">
        <v>3</v>
      </c>
      <c r="H14" t="s">
        <v>1</v>
      </c>
      <c r="I14" t="s">
        <v>22</v>
      </c>
    </row>
    <row r="15" spans="1:12" x14ac:dyDescent="0.25">
      <c r="A15">
        <v>60.92</v>
      </c>
      <c r="B15">
        <v>3.58</v>
      </c>
      <c r="C15">
        <v>3.71</v>
      </c>
      <c r="D15" t="s">
        <v>28</v>
      </c>
      <c r="E15" t="s">
        <v>6</v>
      </c>
      <c r="F15">
        <v>0</v>
      </c>
      <c r="G15">
        <v>3</v>
      </c>
      <c r="H15" t="s">
        <v>1</v>
      </c>
      <c r="I15" t="s">
        <v>24</v>
      </c>
    </row>
    <row r="16" spans="1:12" x14ac:dyDescent="0.25">
      <c r="A16">
        <v>59.68</v>
      </c>
      <c r="B16">
        <v>4.9800000000000004</v>
      </c>
      <c r="C16">
        <v>4.3899999999999997</v>
      </c>
      <c r="D16" t="s">
        <v>28</v>
      </c>
      <c r="E16" t="s">
        <v>6</v>
      </c>
      <c r="F16">
        <v>0</v>
      </c>
      <c r="G16">
        <v>3</v>
      </c>
      <c r="H16" t="s">
        <v>1</v>
      </c>
      <c r="I16" t="s">
        <v>23</v>
      </c>
    </row>
    <row r="17" spans="1:9" x14ac:dyDescent="0.25">
      <c r="A17">
        <v>56.06</v>
      </c>
      <c r="B17">
        <v>5.17</v>
      </c>
      <c r="C17">
        <v>4.82</v>
      </c>
      <c r="D17" t="s">
        <v>28</v>
      </c>
      <c r="E17" t="s">
        <v>6</v>
      </c>
      <c r="F17">
        <v>0</v>
      </c>
      <c r="G17">
        <v>1</v>
      </c>
      <c r="H17" t="s">
        <v>2</v>
      </c>
      <c r="I17" t="s">
        <v>23</v>
      </c>
    </row>
    <row r="18" spans="1:9" x14ac:dyDescent="0.25">
      <c r="A18">
        <v>59.86</v>
      </c>
      <c r="B18">
        <v>3.91</v>
      </c>
      <c r="C18">
        <v>4.24</v>
      </c>
      <c r="D18" t="s">
        <v>28</v>
      </c>
      <c r="E18" t="s">
        <v>6</v>
      </c>
      <c r="F18">
        <v>0</v>
      </c>
      <c r="G18">
        <v>1</v>
      </c>
      <c r="H18" t="s">
        <v>2</v>
      </c>
      <c r="I18" t="s">
        <v>27</v>
      </c>
    </row>
    <row r="19" spans="1:9" x14ac:dyDescent="0.25">
      <c r="A19">
        <v>68.81</v>
      </c>
      <c r="B19">
        <v>3.42</v>
      </c>
      <c r="C19">
        <v>5.5</v>
      </c>
      <c r="D19" t="s">
        <v>28</v>
      </c>
      <c r="E19" t="s">
        <v>6</v>
      </c>
      <c r="F19">
        <v>0</v>
      </c>
      <c r="G19">
        <v>1</v>
      </c>
      <c r="H19" t="s">
        <v>2</v>
      </c>
      <c r="I19" t="s">
        <v>21</v>
      </c>
    </row>
    <row r="20" spans="1:9" x14ac:dyDescent="0.25">
      <c r="A20">
        <v>61.12</v>
      </c>
      <c r="B20">
        <v>3.13</v>
      </c>
      <c r="C20">
        <v>3.54</v>
      </c>
      <c r="D20" t="s">
        <v>28</v>
      </c>
      <c r="E20" t="s">
        <v>6</v>
      </c>
      <c r="F20">
        <v>0</v>
      </c>
      <c r="G20">
        <v>1</v>
      </c>
      <c r="H20" t="s">
        <v>2</v>
      </c>
      <c r="I20" t="s">
        <v>22</v>
      </c>
    </row>
    <row r="21" spans="1:9" x14ac:dyDescent="0.25">
      <c r="A21">
        <v>64.680000000000007</v>
      </c>
      <c r="B21">
        <v>3.33</v>
      </c>
      <c r="C21">
        <v>4.8099999999999996</v>
      </c>
      <c r="D21" t="s">
        <v>28</v>
      </c>
      <c r="E21" t="s">
        <v>6</v>
      </c>
      <c r="F21">
        <v>0</v>
      </c>
      <c r="G21">
        <v>1</v>
      </c>
      <c r="H21" t="s">
        <v>2</v>
      </c>
      <c r="I21" t="s">
        <v>24</v>
      </c>
    </row>
    <row r="22" spans="1:9" x14ac:dyDescent="0.25">
      <c r="A22">
        <v>63.34</v>
      </c>
      <c r="B22">
        <v>4.03</v>
      </c>
      <c r="C22">
        <v>4.17</v>
      </c>
      <c r="D22" t="s">
        <v>28</v>
      </c>
      <c r="E22" t="s">
        <v>6</v>
      </c>
      <c r="F22">
        <v>0</v>
      </c>
      <c r="G22">
        <v>1</v>
      </c>
      <c r="H22" t="s">
        <v>2</v>
      </c>
      <c r="I22" t="s">
        <v>23</v>
      </c>
    </row>
    <row r="23" spans="1:9" x14ac:dyDescent="0.25">
      <c r="A23">
        <v>58.03</v>
      </c>
      <c r="B23">
        <v>4.83</v>
      </c>
      <c r="C23">
        <v>4.7300000000000004</v>
      </c>
      <c r="D23" t="s">
        <v>28</v>
      </c>
      <c r="E23" t="s">
        <v>6</v>
      </c>
      <c r="F23">
        <v>0</v>
      </c>
      <c r="G23">
        <v>2</v>
      </c>
      <c r="H23" t="s">
        <v>2</v>
      </c>
      <c r="I23" t="s">
        <v>23</v>
      </c>
    </row>
    <row r="24" spans="1:9" x14ac:dyDescent="0.25">
      <c r="A24">
        <v>59.84</v>
      </c>
      <c r="B24">
        <v>4.7300000000000004</v>
      </c>
      <c r="C24">
        <v>3.65</v>
      </c>
      <c r="D24" t="s">
        <v>28</v>
      </c>
      <c r="E24" t="s">
        <v>6</v>
      </c>
      <c r="F24">
        <v>0</v>
      </c>
      <c r="G24">
        <v>2</v>
      </c>
      <c r="H24" t="s">
        <v>2</v>
      </c>
      <c r="I24" t="s">
        <v>27</v>
      </c>
    </row>
    <row r="25" spans="1:9" x14ac:dyDescent="0.25">
      <c r="A25">
        <v>59.49</v>
      </c>
      <c r="B25">
        <v>3.99</v>
      </c>
      <c r="C25">
        <v>2.13</v>
      </c>
      <c r="D25" t="s">
        <v>28</v>
      </c>
      <c r="E25" t="s">
        <v>6</v>
      </c>
      <c r="F25">
        <v>0</v>
      </c>
      <c r="G25">
        <v>2</v>
      </c>
      <c r="H25" t="s">
        <v>2</v>
      </c>
      <c r="I25" t="s">
        <v>21</v>
      </c>
    </row>
    <row r="26" spans="1:9" x14ac:dyDescent="0.25">
      <c r="A26">
        <v>62.67</v>
      </c>
      <c r="B26">
        <v>4</v>
      </c>
      <c r="C26">
        <v>2.83</v>
      </c>
      <c r="D26" t="s">
        <v>28</v>
      </c>
      <c r="E26" t="s">
        <v>6</v>
      </c>
      <c r="F26">
        <v>0</v>
      </c>
      <c r="G26">
        <v>2</v>
      </c>
      <c r="H26" t="s">
        <v>2</v>
      </c>
      <c r="I26" t="s">
        <v>22</v>
      </c>
    </row>
    <row r="27" spans="1:9" x14ac:dyDescent="0.25">
      <c r="A27">
        <v>68.14</v>
      </c>
      <c r="B27">
        <v>2.57</v>
      </c>
      <c r="C27">
        <v>4.04</v>
      </c>
      <c r="D27" t="s">
        <v>28</v>
      </c>
      <c r="E27" t="s">
        <v>6</v>
      </c>
      <c r="F27">
        <v>0</v>
      </c>
      <c r="G27">
        <v>2</v>
      </c>
      <c r="H27" t="s">
        <v>2</v>
      </c>
      <c r="I27" t="s">
        <v>24</v>
      </c>
    </row>
    <row r="28" spans="1:9" x14ac:dyDescent="0.25">
      <c r="A28">
        <v>64.760000000000005</v>
      </c>
      <c r="B28">
        <v>4.2300000000000004</v>
      </c>
      <c r="C28">
        <v>5.88</v>
      </c>
      <c r="D28" t="s">
        <v>28</v>
      </c>
      <c r="E28" t="s">
        <v>6</v>
      </c>
      <c r="F28">
        <v>0</v>
      </c>
      <c r="G28">
        <v>2</v>
      </c>
      <c r="H28" t="s">
        <v>2</v>
      </c>
      <c r="I28" t="s">
        <v>23</v>
      </c>
    </row>
    <row r="29" spans="1:9" x14ac:dyDescent="0.25">
      <c r="A29">
        <v>55.36</v>
      </c>
      <c r="B29">
        <v>4.9400000000000004</v>
      </c>
      <c r="C29">
        <v>3.24</v>
      </c>
      <c r="D29" t="s">
        <v>28</v>
      </c>
      <c r="E29" t="s">
        <v>6</v>
      </c>
      <c r="F29">
        <v>0</v>
      </c>
      <c r="G29">
        <v>3</v>
      </c>
      <c r="H29" t="s">
        <v>2</v>
      </c>
      <c r="I29" t="s">
        <v>23</v>
      </c>
    </row>
    <row r="30" spans="1:9" x14ac:dyDescent="0.25">
      <c r="A30">
        <v>64.430000000000007</v>
      </c>
      <c r="B30">
        <v>4.18</v>
      </c>
      <c r="C30">
        <v>4.58</v>
      </c>
      <c r="D30" t="s">
        <v>28</v>
      </c>
      <c r="E30" t="s">
        <v>6</v>
      </c>
      <c r="F30">
        <v>0</v>
      </c>
      <c r="G30">
        <v>3</v>
      </c>
      <c r="H30" t="s">
        <v>2</v>
      </c>
      <c r="I30" t="s">
        <v>27</v>
      </c>
    </row>
    <row r="31" spans="1:9" x14ac:dyDescent="0.25">
      <c r="A31">
        <v>64.069999999999993</v>
      </c>
      <c r="B31">
        <v>3.65</v>
      </c>
      <c r="C31">
        <v>4.59</v>
      </c>
      <c r="D31" t="s">
        <v>28</v>
      </c>
      <c r="E31" t="s">
        <v>6</v>
      </c>
      <c r="F31">
        <v>0</v>
      </c>
      <c r="G31">
        <v>3</v>
      </c>
      <c r="H31" t="s">
        <v>2</v>
      </c>
      <c r="I31" t="s">
        <v>21</v>
      </c>
    </row>
    <row r="32" spans="1:9" x14ac:dyDescent="0.25">
      <c r="A32">
        <v>63.37</v>
      </c>
      <c r="B32">
        <v>3.9</v>
      </c>
      <c r="C32">
        <v>3.9</v>
      </c>
      <c r="D32" t="s">
        <v>28</v>
      </c>
      <c r="E32" t="s">
        <v>6</v>
      </c>
      <c r="F32">
        <v>0</v>
      </c>
      <c r="G32">
        <v>3</v>
      </c>
      <c r="H32" t="s">
        <v>2</v>
      </c>
      <c r="I32" t="s">
        <v>22</v>
      </c>
    </row>
    <row r="33" spans="1:12" x14ac:dyDescent="0.25">
      <c r="A33">
        <v>61.58</v>
      </c>
      <c r="B33">
        <v>4</v>
      </c>
      <c r="C33">
        <v>3.38</v>
      </c>
      <c r="D33" t="s">
        <v>28</v>
      </c>
      <c r="E33" t="s">
        <v>6</v>
      </c>
      <c r="F33">
        <v>0</v>
      </c>
      <c r="G33">
        <v>3</v>
      </c>
      <c r="H33" t="s">
        <v>2</v>
      </c>
      <c r="I33" t="s">
        <v>24</v>
      </c>
    </row>
    <row r="34" spans="1:12" x14ac:dyDescent="0.25">
      <c r="A34">
        <v>61.46</v>
      </c>
      <c r="B34">
        <v>5.29</v>
      </c>
      <c r="C34">
        <v>5.15</v>
      </c>
      <c r="D34" t="s">
        <v>28</v>
      </c>
      <c r="E34" t="s">
        <v>6</v>
      </c>
      <c r="F34">
        <v>0</v>
      </c>
      <c r="G34">
        <v>3</v>
      </c>
      <c r="H34" t="s">
        <v>2</v>
      </c>
      <c r="I34" t="s">
        <v>23</v>
      </c>
    </row>
    <row r="35" spans="1:12" hidden="1" x14ac:dyDescent="0.25">
      <c r="A35">
        <v>64.05</v>
      </c>
      <c r="B35">
        <v>3.4</v>
      </c>
      <c r="C35">
        <v>4.9800000000000004</v>
      </c>
      <c r="D35" t="s">
        <v>28</v>
      </c>
      <c r="E35" t="s">
        <v>6</v>
      </c>
      <c r="F35">
        <v>3</v>
      </c>
      <c r="G35">
        <v>1</v>
      </c>
      <c r="H35" t="s">
        <v>1</v>
      </c>
      <c r="J35">
        <f>AVERAGE(A35:A37)</f>
        <v>63.716666666666669</v>
      </c>
      <c r="K35">
        <f t="shared" ref="K35:L35" si="0">AVERAGE(B35:B37)</f>
        <v>3.9166666666666665</v>
      </c>
      <c r="L35">
        <f t="shared" si="0"/>
        <v>4.7933333333333339</v>
      </c>
    </row>
    <row r="36" spans="1:12" hidden="1" x14ac:dyDescent="0.25">
      <c r="A36">
        <v>66.45</v>
      </c>
      <c r="B36">
        <v>3.55</v>
      </c>
      <c r="C36">
        <v>5.49</v>
      </c>
      <c r="D36" t="s">
        <v>28</v>
      </c>
      <c r="E36" t="s">
        <v>6</v>
      </c>
      <c r="F36">
        <v>3</v>
      </c>
      <c r="G36">
        <v>2</v>
      </c>
      <c r="H36" t="s">
        <v>1</v>
      </c>
    </row>
    <row r="37" spans="1:12" hidden="1" x14ac:dyDescent="0.25">
      <c r="A37">
        <v>60.65</v>
      </c>
      <c r="B37">
        <v>4.8</v>
      </c>
      <c r="C37">
        <v>3.91</v>
      </c>
      <c r="D37" t="s">
        <v>28</v>
      </c>
      <c r="E37" t="s">
        <v>6</v>
      </c>
      <c r="F37">
        <v>3</v>
      </c>
      <c r="G37">
        <v>3</v>
      </c>
      <c r="H37" t="s">
        <v>1</v>
      </c>
    </row>
    <row r="38" spans="1:12" hidden="1" x14ac:dyDescent="0.25">
      <c r="A38">
        <v>56.8</v>
      </c>
      <c r="B38">
        <v>4.04</v>
      </c>
      <c r="C38">
        <v>3.16</v>
      </c>
      <c r="D38" t="s">
        <v>28</v>
      </c>
      <c r="E38" t="s">
        <v>6</v>
      </c>
      <c r="F38">
        <v>3</v>
      </c>
      <c r="G38">
        <v>1</v>
      </c>
      <c r="H38" t="s">
        <v>2</v>
      </c>
      <c r="J38">
        <f>AVERAGE(A38:A40)</f>
        <v>54.843333333333334</v>
      </c>
      <c r="K38">
        <f t="shared" ref="K38" si="1">AVERAGE(B38:B40)</f>
        <v>4.2300000000000004</v>
      </c>
      <c r="L38">
        <f t="shared" ref="L38" si="2">AVERAGE(C38:C40)</f>
        <v>3.7733333333333334</v>
      </c>
    </row>
    <row r="39" spans="1:12" hidden="1" x14ac:dyDescent="0.25">
      <c r="A39">
        <v>53.55</v>
      </c>
      <c r="B39">
        <v>4.83</v>
      </c>
      <c r="C39">
        <v>3.88</v>
      </c>
      <c r="D39" t="s">
        <v>28</v>
      </c>
      <c r="E39" t="s">
        <v>6</v>
      </c>
      <c r="F39">
        <v>3</v>
      </c>
      <c r="G39">
        <v>2</v>
      </c>
      <c r="H39" t="s">
        <v>2</v>
      </c>
      <c r="J39">
        <f t="shared" ref="J39:J58" si="3">AVERAGE(A39:A41)</f>
        <v>57.233333333333327</v>
      </c>
      <c r="K39">
        <f t="shared" ref="K39:K58" si="4">AVERAGE(B39:B41)</f>
        <v>4.3500000000000005</v>
      </c>
      <c r="L39">
        <f t="shared" ref="L39:L58" si="5">AVERAGE(C39:C41)</f>
        <v>4.4133333333333331</v>
      </c>
    </row>
    <row r="40" spans="1:12" hidden="1" x14ac:dyDescent="0.25">
      <c r="A40">
        <v>54.18</v>
      </c>
      <c r="B40">
        <v>3.82</v>
      </c>
      <c r="C40">
        <v>4.28</v>
      </c>
      <c r="D40" t="s">
        <v>28</v>
      </c>
      <c r="E40" t="s">
        <v>6</v>
      </c>
      <c r="F40">
        <v>3</v>
      </c>
      <c r="G40">
        <v>3</v>
      </c>
      <c r="H40" t="s">
        <v>2</v>
      </c>
      <c r="J40">
        <f t="shared" si="3"/>
        <v>59.800000000000004</v>
      </c>
      <c r="K40">
        <f t="shared" si="4"/>
        <v>3.7633333333333336</v>
      </c>
      <c r="L40">
        <f t="shared" si="5"/>
        <v>4.3433333333333328</v>
      </c>
    </row>
    <row r="41" spans="1:12" hidden="1" x14ac:dyDescent="0.25">
      <c r="A41">
        <v>63.97</v>
      </c>
      <c r="B41">
        <v>4.4000000000000004</v>
      </c>
      <c r="C41">
        <v>5.08</v>
      </c>
      <c r="D41" t="s">
        <v>28</v>
      </c>
      <c r="E41" t="s">
        <v>6</v>
      </c>
      <c r="F41">
        <v>6</v>
      </c>
      <c r="G41">
        <v>1</v>
      </c>
      <c r="H41" t="s">
        <v>1</v>
      </c>
      <c r="J41">
        <f t="shared" si="3"/>
        <v>63.013333333333328</v>
      </c>
      <c r="K41">
        <f t="shared" si="4"/>
        <v>3.81</v>
      </c>
      <c r="L41">
        <f t="shared" si="5"/>
        <v>4.6033333333333326</v>
      </c>
    </row>
    <row r="42" spans="1:12" hidden="1" x14ac:dyDescent="0.25">
      <c r="A42">
        <v>61.25</v>
      </c>
      <c r="B42">
        <v>3.07</v>
      </c>
      <c r="C42">
        <v>3.67</v>
      </c>
      <c r="D42" t="s">
        <v>28</v>
      </c>
      <c r="E42" t="s">
        <v>6</v>
      </c>
      <c r="F42">
        <v>6</v>
      </c>
      <c r="G42">
        <v>2</v>
      </c>
      <c r="H42" t="s">
        <v>1</v>
      </c>
      <c r="J42">
        <f t="shared" si="3"/>
        <v>60.723333333333329</v>
      </c>
      <c r="K42">
        <f t="shared" si="4"/>
        <v>3.6966666666666668</v>
      </c>
      <c r="L42">
        <f t="shared" si="5"/>
        <v>3.8266666666666667</v>
      </c>
    </row>
    <row r="43" spans="1:12" hidden="1" x14ac:dyDescent="0.25">
      <c r="A43">
        <v>63.82</v>
      </c>
      <c r="B43">
        <v>3.96</v>
      </c>
      <c r="C43">
        <v>5.0599999999999996</v>
      </c>
      <c r="D43" t="s">
        <v>28</v>
      </c>
      <c r="E43" t="s">
        <v>6</v>
      </c>
      <c r="F43">
        <v>6</v>
      </c>
      <c r="G43">
        <v>3</v>
      </c>
      <c r="H43" t="s">
        <v>1</v>
      </c>
      <c r="J43">
        <f t="shared" si="3"/>
        <v>58.716666666666669</v>
      </c>
      <c r="K43">
        <f t="shared" si="4"/>
        <v>4.66</v>
      </c>
      <c r="L43">
        <f t="shared" si="5"/>
        <v>3.2999999999999994</v>
      </c>
    </row>
    <row r="44" spans="1:12" hidden="1" x14ac:dyDescent="0.25">
      <c r="A44">
        <v>57.1</v>
      </c>
      <c r="B44">
        <v>4.0599999999999996</v>
      </c>
      <c r="C44">
        <v>2.75</v>
      </c>
      <c r="D44" t="s">
        <v>28</v>
      </c>
      <c r="E44" t="s">
        <v>6</v>
      </c>
      <c r="F44">
        <v>6</v>
      </c>
      <c r="G44">
        <v>1</v>
      </c>
      <c r="H44" t="s">
        <v>2</v>
      </c>
      <c r="J44">
        <f t="shared" si="3"/>
        <v>57.24666666666667</v>
      </c>
      <c r="K44">
        <f t="shared" si="4"/>
        <v>4.7299999999999995</v>
      </c>
      <c r="L44">
        <f t="shared" si="5"/>
        <v>2.9966666666666666</v>
      </c>
    </row>
    <row r="45" spans="1:12" hidden="1" x14ac:dyDescent="0.25">
      <c r="A45">
        <v>55.23</v>
      </c>
      <c r="B45">
        <v>5.96</v>
      </c>
      <c r="C45">
        <v>2.09</v>
      </c>
      <c r="D45" t="s">
        <v>28</v>
      </c>
      <c r="E45" t="s">
        <v>6</v>
      </c>
      <c r="F45">
        <v>6</v>
      </c>
      <c r="G45">
        <v>2</v>
      </c>
      <c r="H45" t="s">
        <v>2</v>
      </c>
      <c r="J45">
        <f t="shared" si="3"/>
        <v>56.386666666666663</v>
      </c>
      <c r="K45">
        <f t="shared" si="4"/>
        <v>4.583333333333333</v>
      </c>
      <c r="L45">
        <f t="shared" si="5"/>
        <v>4.166666666666667</v>
      </c>
    </row>
    <row r="46" spans="1:12" hidden="1" x14ac:dyDescent="0.25">
      <c r="A46">
        <v>59.41</v>
      </c>
      <c r="B46">
        <v>4.17</v>
      </c>
      <c r="C46">
        <v>4.1500000000000004</v>
      </c>
      <c r="D46" t="s">
        <v>28</v>
      </c>
      <c r="E46" t="s">
        <v>6</v>
      </c>
      <c r="F46">
        <v>6</v>
      </c>
      <c r="G46">
        <v>3</v>
      </c>
      <c r="H46" t="s">
        <v>2</v>
      </c>
      <c r="J46">
        <f t="shared" si="3"/>
        <v>56.433333333333337</v>
      </c>
      <c r="K46">
        <f t="shared" si="4"/>
        <v>3.9633333333333334</v>
      </c>
      <c r="L46">
        <f t="shared" si="5"/>
        <v>5.3566666666666665</v>
      </c>
    </row>
    <row r="47" spans="1:12" hidden="1" x14ac:dyDescent="0.25">
      <c r="A47">
        <v>54.52</v>
      </c>
      <c r="B47">
        <v>3.62</v>
      </c>
      <c r="C47">
        <v>6.26</v>
      </c>
      <c r="D47" t="s">
        <v>28</v>
      </c>
      <c r="E47" t="s">
        <v>6</v>
      </c>
      <c r="F47">
        <v>9</v>
      </c>
      <c r="G47">
        <v>1</v>
      </c>
      <c r="H47" t="s">
        <v>1</v>
      </c>
      <c r="J47">
        <f t="shared" si="3"/>
        <v>57.713333333333331</v>
      </c>
      <c r="K47">
        <f t="shared" si="4"/>
        <v>3.6999999999999997</v>
      </c>
      <c r="L47">
        <f t="shared" si="5"/>
        <v>5.9933333333333332</v>
      </c>
    </row>
    <row r="48" spans="1:12" hidden="1" x14ac:dyDescent="0.25">
      <c r="A48">
        <v>55.37</v>
      </c>
      <c r="B48">
        <v>4.0999999999999996</v>
      </c>
      <c r="C48">
        <v>5.66</v>
      </c>
      <c r="D48" t="s">
        <v>28</v>
      </c>
      <c r="E48" t="s">
        <v>6</v>
      </c>
      <c r="F48">
        <v>9</v>
      </c>
      <c r="G48">
        <v>2</v>
      </c>
      <c r="H48" t="s">
        <v>1</v>
      </c>
      <c r="J48">
        <f t="shared" si="3"/>
        <v>61.026666666666664</v>
      </c>
      <c r="K48">
        <f t="shared" si="4"/>
        <v>3.8833333333333329</v>
      </c>
      <c r="L48">
        <f t="shared" si="5"/>
        <v>6.0466666666666669</v>
      </c>
    </row>
    <row r="49" spans="1:12" hidden="1" x14ac:dyDescent="0.25">
      <c r="A49">
        <v>63.25</v>
      </c>
      <c r="B49">
        <v>3.38</v>
      </c>
      <c r="C49">
        <v>6.06</v>
      </c>
      <c r="D49" t="s">
        <v>28</v>
      </c>
      <c r="E49" t="s">
        <v>6</v>
      </c>
      <c r="F49">
        <v>9</v>
      </c>
      <c r="G49">
        <v>3</v>
      </c>
      <c r="H49" t="s">
        <v>1</v>
      </c>
      <c r="J49">
        <f t="shared" si="3"/>
        <v>64.446666666666658</v>
      </c>
      <c r="K49">
        <f t="shared" si="4"/>
        <v>3.6300000000000003</v>
      </c>
      <c r="L49">
        <f t="shared" si="5"/>
        <v>5.9633333333333338</v>
      </c>
    </row>
    <row r="50" spans="1:12" hidden="1" x14ac:dyDescent="0.25">
      <c r="A50">
        <v>64.459999999999994</v>
      </c>
      <c r="B50">
        <v>4.17</v>
      </c>
      <c r="C50">
        <v>6.42</v>
      </c>
      <c r="D50" t="s">
        <v>28</v>
      </c>
      <c r="E50" t="s">
        <v>6</v>
      </c>
      <c r="F50">
        <v>9</v>
      </c>
      <c r="G50">
        <v>1</v>
      </c>
      <c r="H50" t="s">
        <v>2</v>
      </c>
      <c r="J50">
        <f t="shared" si="3"/>
        <v>63.316666666666663</v>
      </c>
      <c r="K50">
        <f t="shared" si="4"/>
        <v>3.89</v>
      </c>
      <c r="L50">
        <f t="shared" si="5"/>
        <v>5.753333333333333</v>
      </c>
    </row>
    <row r="51" spans="1:12" hidden="1" x14ac:dyDescent="0.25">
      <c r="A51">
        <v>65.63</v>
      </c>
      <c r="B51">
        <v>3.34</v>
      </c>
      <c r="C51">
        <v>5.41</v>
      </c>
      <c r="D51" t="s">
        <v>28</v>
      </c>
      <c r="E51" t="s">
        <v>6</v>
      </c>
      <c r="F51">
        <v>9</v>
      </c>
      <c r="G51">
        <v>2</v>
      </c>
      <c r="H51" t="s">
        <v>2</v>
      </c>
      <c r="J51">
        <f t="shared" si="3"/>
        <v>61.43</v>
      </c>
      <c r="K51">
        <f t="shared" si="4"/>
        <v>4.1866666666666665</v>
      </c>
      <c r="L51">
        <f t="shared" si="5"/>
        <v>5.706666666666667</v>
      </c>
    </row>
    <row r="52" spans="1:12" hidden="1" x14ac:dyDescent="0.25">
      <c r="A52">
        <v>59.86</v>
      </c>
      <c r="B52">
        <v>4.16</v>
      </c>
      <c r="C52">
        <v>5.43</v>
      </c>
      <c r="D52" t="s">
        <v>28</v>
      </c>
      <c r="E52" t="s">
        <v>6</v>
      </c>
      <c r="F52">
        <v>9</v>
      </c>
      <c r="G52">
        <v>3</v>
      </c>
      <c r="H52" t="s">
        <v>2</v>
      </c>
      <c r="J52">
        <f t="shared" si="3"/>
        <v>58.013333333333328</v>
      </c>
      <c r="K52">
        <f t="shared" si="4"/>
        <v>4.5099999999999989</v>
      </c>
      <c r="L52">
        <f t="shared" si="5"/>
        <v>5.44</v>
      </c>
    </row>
    <row r="53" spans="1:12" hidden="1" x14ac:dyDescent="0.25">
      <c r="A53">
        <v>58.8</v>
      </c>
      <c r="B53">
        <v>5.0599999999999996</v>
      </c>
      <c r="C53">
        <v>6.28</v>
      </c>
      <c r="D53" t="s">
        <v>28</v>
      </c>
      <c r="E53" t="s">
        <v>6</v>
      </c>
      <c r="F53">
        <v>12</v>
      </c>
      <c r="G53">
        <v>1</v>
      </c>
      <c r="H53" t="s">
        <v>1</v>
      </c>
      <c r="J53">
        <f t="shared" si="3"/>
        <v>57.163333333333334</v>
      </c>
      <c r="K53">
        <f t="shared" si="4"/>
        <v>4.4766666666666666</v>
      </c>
      <c r="L53">
        <f t="shared" si="5"/>
        <v>5.2</v>
      </c>
    </row>
    <row r="54" spans="1:12" hidden="1" x14ac:dyDescent="0.25">
      <c r="A54">
        <v>55.38</v>
      </c>
      <c r="B54">
        <v>4.3099999999999996</v>
      </c>
      <c r="C54">
        <v>4.6100000000000003</v>
      </c>
      <c r="D54" t="s">
        <v>28</v>
      </c>
      <c r="E54" t="s">
        <v>6</v>
      </c>
      <c r="F54">
        <v>12</v>
      </c>
      <c r="G54">
        <v>2</v>
      </c>
      <c r="H54" t="s">
        <v>1</v>
      </c>
      <c r="J54">
        <f t="shared" si="3"/>
        <v>57.169999999999995</v>
      </c>
      <c r="K54">
        <f t="shared" si="4"/>
        <v>4.16</v>
      </c>
      <c r="L54">
        <f t="shared" si="5"/>
        <v>5.2133333333333338</v>
      </c>
    </row>
    <row r="55" spans="1:12" hidden="1" x14ac:dyDescent="0.25">
      <c r="A55">
        <v>57.31</v>
      </c>
      <c r="B55">
        <v>4.0599999999999996</v>
      </c>
      <c r="C55">
        <v>4.71</v>
      </c>
      <c r="D55" t="s">
        <v>28</v>
      </c>
      <c r="E55" t="s">
        <v>6</v>
      </c>
      <c r="F55">
        <v>12</v>
      </c>
      <c r="G55">
        <v>3</v>
      </c>
      <c r="H55" t="s">
        <v>1</v>
      </c>
      <c r="J55">
        <f t="shared" si="3"/>
        <v>57.836666666666666</v>
      </c>
      <c r="K55">
        <f t="shared" si="4"/>
        <v>4.3500000000000005</v>
      </c>
      <c r="L55">
        <f t="shared" si="5"/>
        <v>5.5533333333333337</v>
      </c>
    </row>
    <row r="56" spans="1:12" hidden="1" x14ac:dyDescent="0.25">
      <c r="A56">
        <v>58.82</v>
      </c>
      <c r="B56">
        <v>4.1100000000000003</v>
      </c>
      <c r="C56">
        <v>6.32</v>
      </c>
      <c r="D56" t="s">
        <v>28</v>
      </c>
      <c r="E56" t="s">
        <v>6</v>
      </c>
      <c r="F56">
        <v>12</v>
      </c>
      <c r="G56">
        <v>1</v>
      </c>
      <c r="H56" t="s">
        <v>2</v>
      </c>
      <c r="J56">
        <f t="shared" si="3"/>
        <v>58.486666666666672</v>
      </c>
      <c r="K56">
        <f t="shared" si="4"/>
        <v>4.24</v>
      </c>
      <c r="L56">
        <f t="shared" si="5"/>
        <v>5.8566666666666665</v>
      </c>
    </row>
    <row r="57" spans="1:12" hidden="1" x14ac:dyDescent="0.25">
      <c r="A57">
        <v>57.38</v>
      </c>
      <c r="B57">
        <v>4.88</v>
      </c>
      <c r="C57">
        <v>5.63</v>
      </c>
      <c r="D57" t="s">
        <v>28</v>
      </c>
      <c r="E57" t="s">
        <v>6</v>
      </c>
      <c r="F57">
        <v>12</v>
      </c>
      <c r="G57">
        <v>2</v>
      </c>
      <c r="H57" t="s">
        <v>2</v>
      </c>
      <c r="J57">
        <f t="shared" si="3"/>
        <v>57.803333333333335</v>
      </c>
      <c r="K57">
        <f t="shared" si="4"/>
        <v>4.8466666666666667</v>
      </c>
      <c r="L57">
        <f t="shared" si="5"/>
        <v>5.27</v>
      </c>
    </row>
    <row r="58" spans="1:12" hidden="1" x14ac:dyDescent="0.25">
      <c r="A58">
        <v>59.26</v>
      </c>
      <c r="B58">
        <v>3.73</v>
      </c>
      <c r="C58">
        <v>5.62</v>
      </c>
      <c r="D58" t="s">
        <v>28</v>
      </c>
      <c r="E58" t="s">
        <v>6</v>
      </c>
      <c r="F58">
        <v>12</v>
      </c>
      <c r="G58">
        <v>3</v>
      </c>
      <c r="H58" t="s">
        <v>2</v>
      </c>
      <c r="J58">
        <f t="shared" si="3"/>
        <v>57.68</v>
      </c>
      <c r="K58">
        <f t="shared" si="4"/>
        <v>4.88</v>
      </c>
      <c r="L58">
        <f t="shared" si="5"/>
        <v>4.29</v>
      </c>
    </row>
    <row r="59" spans="1:12" x14ac:dyDescent="0.25">
      <c r="A59">
        <v>56.77</v>
      </c>
      <c r="B59">
        <v>5.93</v>
      </c>
      <c r="C59">
        <v>4.5599999999999996</v>
      </c>
      <c r="D59" t="s">
        <v>28</v>
      </c>
      <c r="E59" t="s">
        <v>5</v>
      </c>
      <c r="F59">
        <v>0</v>
      </c>
      <c r="G59">
        <v>1</v>
      </c>
      <c r="H59" t="s">
        <v>1</v>
      </c>
      <c r="I59" t="s">
        <v>27</v>
      </c>
    </row>
    <row r="60" spans="1:12" x14ac:dyDescent="0.25">
      <c r="A60">
        <v>57.01</v>
      </c>
      <c r="B60">
        <v>4.9800000000000004</v>
      </c>
      <c r="C60">
        <v>2.69</v>
      </c>
      <c r="D60" t="s">
        <v>28</v>
      </c>
      <c r="E60" t="s">
        <v>5</v>
      </c>
      <c r="F60">
        <v>0</v>
      </c>
      <c r="G60">
        <v>1</v>
      </c>
      <c r="H60" t="s">
        <v>1</v>
      </c>
      <c r="I60" t="s">
        <v>21</v>
      </c>
    </row>
    <row r="61" spans="1:12" x14ac:dyDescent="0.25">
      <c r="A61">
        <v>55.59</v>
      </c>
      <c r="B61">
        <v>3.96</v>
      </c>
      <c r="C61">
        <v>2.86</v>
      </c>
      <c r="D61" t="s">
        <v>28</v>
      </c>
      <c r="E61" t="s">
        <v>5</v>
      </c>
      <c r="F61">
        <v>0</v>
      </c>
      <c r="G61">
        <v>1</v>
      </c>
      <c r="H61" t="s">
        <v>1</v>
      </c>
      <c r="I61" t="s">
        <v>22</v>
      </c>
    </row>
    <row r="62" spans="1:12" x14ac:dyDescent="0.25">
      <c r="A62">
        <v>56.41</v>
      </c>
      <c r="B62">
        <v>4.12</v>
      </c>
      <c r="C62">
        <v>2.06</v>
      </c>
      <c r="D62" t="s">
        <v>28</v>
      </c>
      <c r="E62" t="s">
        <v>5</v>
      </c>
      <c r="F62">
        <v>0</v>
      </c>
      <c r="G62">
        <v>1</v>
      </c>
      <c r="H62" t="s">
        <v>1</v>
      </c>
      <c r="I62" t="s">
        <v>24</v>
      </c>
    </row>
    <row r="63" spans="1:12" x14ac:dyDescent="0.25">
      <c r="A63">
        <v>55.59</v>
      </c>
      <c r="B63">
        <v>4.05</v>
      </c>
      <c r="C63">
        <v>3.19</v>
      </c>
      <c r="D63" t="s">
        <v>28</v>
      </c>
      <c r="E63" t="s">
        <v>5</v>
      </c>
      <c r="F63">
        <v>0</v>
      </c>
      <c r="G63">
        <v>1</v>
      </c>
      <c r="H63" t="s">
        <v>1</v>
      </c>
      <c r="I63" t="s">
        <v>23</v>
      </c>
    </row>
    <row r="64" spans="1:12" x14ac:dyDescent="0.25">
      <c r="A64">
        <v>56.25</v>
      </c>
      <c r="B64">
        <v>5.15</v>
      </c>
      <c r="C64">
        <v>4.21</v>
      </c>
      <c r="D64" t="s">
        <v>28</v>
      </c>
      <c r="E64" t="s">
        <v>5</v>
      </c>
      <c r="F64">
        <v>0</v>
      </c>
      <c r="G64">
        <v>2</v>
      </c>
      <c r="H64" t="s">
        <v>1</v>
      </c>
      <c r="I64" t="s">
        <v>27</v>
      </c>
    </row>
    <row r="65" spans="1:9" x14ac:dyDescent="0.25">
      <c r="A65">
        <v>59.12</v>
      </c>
      <c r="B65">
        <v>5.3</v>
      </c>
      <c r="C65">
        <v>4.7</v>
      </c>
      <c r="D65" t="s">
        <v>28</v>
      </c>
      <c r="E65" t="s">
        <v>5</v>
      </c>
      <c r="F65">
        <v>0</v>
      </c>
      <c r="G65">
        <v>2</v>
      </c>
      <c r="H65" t="s">
        <v>1</v>
      </c>
      <c r="I65" t="s">
        <v>21</v>
      </c>
    </row>
    <row r="66" spans="1:9" x14ac:dyDescent="0.25">
      <c r="A66">
        <v>56.76</v>
      </c>
      <c r="B66">
        <v>4.26</v>
      </c>
      <c r="C66">
        <v>3.9</v>
      </c>
      <c r="D66" t="s">
        <v>28</v>
      </c>
      <c r="E66" t="s">
        <v>5</v>
      </c>
      <c r="F66">
        <v>0</v>
      </c>
      <c r="G66">
        <v>2</v>
      </c>
      <c r="H66" t="s">
        <v>1</v>
      </c>
      <c r="I66" t="s">
        <v>22</v>
      </c>
    </row>
    <row r="67" spans="1:9" x14ac:dyDescent="0.25">
      <c r="A67">
        <v>56.64</v>
      </c>
      <c r="B67">
        <v>4.38</v>
      </c>
      <c r="C67">
        <v>3.41</v>
      </c>
      <c r="D67" t="s">
        <v>28</v>
      </c>
      <c r="E67" t="s">
        <v>5</v>
      </c>
      <c r="F67">
        <v>0</v>
      </c>
      <c r="G67">
        <v>2</v>
      </c>
      <c r="H67" t="s">
        <v>1</v>
      </c>
      <c r="I67" t="s">
        <v>24</v>
      </c>
    </row>
    <row r="68" spans="1:9" x14ac:dyDescent="0.25">
      <c r="A68">
        <v>59.68</v>
      </c>
      <c r="B68">
        <v>6.32</v>
      </c>
      <c r="C68">
        <v>5.07</v>
      </c>
      <c r="D68" t="s">
        <v>28</v>
      </c>
      <c r="E68" t="s">
        <v>5</v>
      </c>
      <c r="F68">
        <v>0</v>
      </c>
      <c r="G68">
        <v>2</v>
      </c>
      <c r="H68" t="s">
        <v>1</v>
      </c>
      <c r="I68" t="s">
        <v>23</v>
      </c>
    </row>
    <row r="69" spans="1:9" x14ac:dyDescent="0.25">
      <c r="A69">
        <v>55.15</v>
      </c>
      <c r="B69">
        <v>5.88</v>
      </c>
      <c r="C69">
        <v>4.45</v>
      </c>
      <c r="D69" t="s">
        <v>28</v>
      </c>
      <c r="E69" t="s">
        <v>5</v>
      </c>
      <c r="F69">
        <v>0</v>
      </c>
      <c r="G69">
        <v>3</v>
      </c>
      <c r="H69" t="s">
        <v>1</v>
      </c>
      <c r="I69" t="s">
        <v>27</v>
      </c>
    </row>
    <row r="70" spans="1:9" x14ac:dyDescent="0.25">
      <c r="A70">
        <v>55.9</v>
      </c>
      <c r="B70">
        <v>6.15</v>
      </c>
      <c r="C70">
        <v>4.67</v>
      </c>
      <c r="D70" t="s">
        <v>28</v>
      </c>
      <c r="E70" t="s">
        <v>5</v>
      </c>
      <c r="F70">
        <v>0</v>
      </c>
      <c r="G70">
        <v>3</v>
      </c>
      <c r="H70" t="s">
        <v>1</v>
      </c>
      <c r="I70" t="s">
        <v>21</v>
      </c>
    </row>
    <row r="71" spans="1:9" x14ac:dyDescent="0.25">
      <c r="A71">
        <v>58.03</v>
      </c>
      <c r="B71">
        <v>5.44</v>
      </c>
      <c r="C71">
        <v>5</v>
      </c>
      <c r="D71" t="s">
        <v>28</v>
      </c>
      <c r="E71" t="s">
        <v>5</v>
      </c>
      <c r="F71">
        <v>0</v>
      </c>
      <c r="G71">
        <v>3</v>
      </c>
      <c r="H71" t="s">
        <v>1</v>
      </c>
      <c r="I71" t="s">
        <v>22</v>
      </c>
    </row>
    <row r="72" spans="1:9" x14ac:dyDescent="0.25">
      <c r="A72">
        <v>56.28</v>
      </c>
      <c r="B72">
        <v>5.21</v>
      </c>
      <c r="C72">
        <v>4.21</v>
      </c>
      <c r="D72" t="s">
        <v>28</v>
      </c>
      <c r="E72" t="s">
        <v>5</v>
      </c>
      <c r="F72">
        <v>0</v>
      </c>
      <c r="G72">
        <v>3</v>
      </c>
      <c r="H72" t="s">
        <v>1</v>
      </c>
      <c r="I72" t="s">
        <v>24</v>
      </c>
    </row>
    <row r="73" spans="1:9" x14ac:dyDescent="0.25">
      <c r="A73">
        <v>57.79</v>
      </c>
      <c r="B73">
        <v>4.88</v>
      </c>
      <c r="C73">
        <v>4.8</v>
      </c>
      <c r="D73" t="s">
        <v>28</v>
      </c>
      <c r="E73" t="s">
        <v>5</v>
      </c>
      <c r="F73">
        <v>0</v>
      </c>
      <c r="G73">
        <v>3</v>
      </c>
      <c r="H73" t="s">
        <v>1</v>
      </c>
      <c r="I73" t="s">
        <v>23</v>
      </c>
    </row>
    <row r="74" spans="1:9" x14ac:dyDescent="0.25">
      <c r="A74">
        <v>55.89</v>
      </c>
      <c r="B74">
        <v>4.51</v>
      </c>
      <c r="C74">
        <v>3.22</v>
      </c>
      <c r="D74" t="s">
        <v>28</v>
      </c>
      <c r="E74" t="s">
        <v>5</v>
      </c>
      <c r="F74">
        <v>0</v>
      </c>
      <c r="G74">
        <v>1</v>
      </c>
      <c r="H74" t="s">
        <v>2</v>
      </c>
      <c r="I74" t="s">
        <v>27</v>
      </c>
    </row>
    <row r="75" spans="1:9" x14ac:dyDescent="0.25">
      <c r="A75">
        <v>55.22</v>
      </c>
      <c r="B75">
        <v>4.54</v>
      </c>
      <c r="C75">
        <v>3</v>
      </c>
      <c r="D75" t="s">
        <v>28</v>
      </c>
      <c r="E75" t="s">
        <v>5</v>
      </c>
      <c r="F75">
        <v>0</v>
      </c>
      <c r="G75">
        <v>1</v>
      </c>
      <c r="H75" t="s">
        <v>2</v>
      </c>
      <c r="I75" t="s">
        <v>21</v>
      </c>
    </row>
    <row r="76" spans="1:9" x14ac:dyDescent="0.25">
      <c r="A76">
        <v>55.14</v>
      </c>
      <c r="B76">
        <v>5.81</v>
      </c>
      <c r="C76">
        <v>3.45</v>
      </c>
      <c r="D76" t="s">
        <v>28</v>
      </c>
      <c r="E76" t="s">
        <v>5</v>
      </c>
      <c r="F76">
        <v>0</v>
      </c>
      <c r="G76">
        <v>1</v>
      </c>
      <c r="H76" t="s">
        <v>2</v>
      </c>
      <c r="I76" t="s">
        <v>22</v>
      </c>
    </row>
    <row r="77" spans="1:9" x14ac:dyDescent="0.25">
      <c r="A77">
        <v>56.28</v>
      </c>
      <c r="B77">
        <v>6.12</v>
      </c>
      <c r="C77">
        <v>4.1500000000000004</v>
      </c>
      <c r="D77" t="s">
        <v>28</v>
      </c>
      <c r="E77" t="s">
        <v>5</v>
      </c>
      <c r="F77">
        <v>0</v>
      </c>
      <c r="G77">
        <v>1</v>
      </c>
      <c r="H77" t="s">
        <v>2</v>
      </c>
      <c r="I77" t="s">
        <v>24</v>
      </c>
    </row>
    <row r="78" spans="1:9" x14ac:dyDescent="0.25">
      <c r="A78">
        <v>56.9</v>
      </c>
      <c r="B78">
        <v>4.4000000000000004</v>
      </c>
      <c r="C78">
        <v>3.45</v>
      </c>
      <c r="D78" t="s">
        <v>28</v>
      </c>
      <c r="E78" t="s">
        <v>5</v>
      </c>
      <c r="F78">
        <v>0</v>
      </c>
      <c r="G78">
        <v>2</v>
      </c>
      <c r="H78" t="s">
        <v>2</v>
      </c>
      <c r="I78" t="s">
        <v>27</v>
      </c>
    </row>
    <row r="79" spans="1:9" x14ac:dyDescent="0.25">
      <c r="A79">
        <v>55.44</v>
      </c>
      <c r="B79">
        <v>5.12</v>
      </c>
      <c r="C79">
        <v>3.23</v>
      </c>
      <c r="D79" t="s">
        <v>28</v>
      </c>
      <c r="E79" t="s">
        <v>5</v>
      </c>
      <c r="F79">
        <v>0</v>
      </c>
      <c r="G79">
        <v>2</v>
      </c>
      <c r="H79" t="s">
        <v>2</v>
      </c>
      <c r="I79" t="s">
        <v>21</v>
      </c>
    </row>
    <row r="80" spans="1:9" x14ac:dyDescent="0.25">
      <c r="A80">
        <v>56.14</v>
      </c>
      <c r="B80">
        <v>4.72</v>
      </c>
      <c r="C80">
        <v>3.3</v>
      </c>
      <c r="D80" t="s">
        <v>28</v>
      </c>
      <c r="E80" t="s">
        <v>5</v>
      </c>
      <c r="F80">
        <v>0</v>
      </c>
      <c r="G80">
        <v>2</v>
      </c>
      <c r="H80" t="s">
        <v>2</v>
      </c>
      <c r="I80" t="s">
        <v>22</v>
      </c>
    </row>
    <row r="81" spans="1:12" x14ac:dyDescent="0.25">
      <c r="A81">
        <v>56.98</v>
      </c>
      <c r="B81">
        <v>5.24</v>
      </c>
      <c r="C81">
        <v>4.63</v>
      </c>
      <c r="D81" t="s">
        <v>28</v>
      </c>
      <c r="E81" t="s">
        <v>5</v>
      </c>
      <c r="F81">
        <v>0</v>
      </c>
      <c r="G81">
        <v>2</v>
      </c>
      <c r="H81" t="s">
        <v>2</v>
      </c>
      <c r="I81" t="s">
        <v>24</v>
      </c>
    </row>
    <row r="82" spans="1:12" x14ac:dyDescent="0.25">
      <c r="A82">
        <v>53.07</v>
      </c>
      <c r="B82">
        <v>4.9800000000000004</v>
      </c>
      <c r="C82">
        <v>2.97</v>
      </c>
      <c r="D82" t="s">
        <v>28</v>
      </c>
      <c r="E82" t="s">
        <v>5</v>
      </c>
      <c r="F82">
        <v>0</v>
      </c>
      <c r="G82">
        <v>3</v>
      </c>
      <c r="H82" t="s">
        <v>2</v>
      </c>
      <c r="I82" t="s">
        <v>27</v>
      </c>
    </row>
    <row r="83" spans="1:12" x14ac:dyDescent="0.25">
      <c r="A83">
        <v>53.68</v>
      </c>
      <c r="B83">
        <v>5.57</v>
      </c>
      <c r="C83">
        <v>3.81</v>
      </c>
      <c r="D83" t="s">
        <v>28</v>
      </c>
      <c r="E83" t="s">
        <v>5</v>
      </c>
      <c r="F83">
        <v>0</v>
      </c>
      <c r="G83">
        <v>3</v>
      </c>
      <c r="H83" t="s">
        <v>2</v>
      </c>
      <c r="I83" t="s">
        <v>21</v>
      </c>
    </row>
    <row r="84" spans="1:12" x14ac:dyDescent="0.25">
      <c r="A84">
        <v>55.81</v>
      </c>
      <c r="B84">
        <v>3.49</v>
      </c>
      <c r="C84">
        <v>2.39</v>
      </c>
      <c r="D84" t="s">
        <v>28</v>
      </c>
      <c r="E84" t="s">
        <v>5</v>
      </c>
      <c r="F84">
        <v>0</v>
      </c>
      <c r="G84">
        <v>3</v>
      </c>
      <c r="H84" t="s">
        <v>2</v>
      </c>
      <c r="I84" t="s">
        <v>22</v>
      </c>
    </row>
    <row r="85" spans="1:12" x14ac:dyDescent="0.25">
      <c r="A85">
        <v>54.41</v>
      </c>
      <c r="B85">
        <v>5.48</v>
      </c>
      <c r="C85">
        <v>3</v>
      </c>
      <c r="D85" t="s">
        <v>28</v>
      </c>
      <c r="E85" t="s">
        <v>5</v>
      </c>
      <c r="F85">
        <v>0</v>
      </c>
      <c r="G85">
        <v>3</v>
      </c>
      <c r="H85" t="s">
        <v>2</v>
      </c>
      <c r="I85" t="s">
        <v>24</v>
      </c>
    </row>
    <row r="86" spans="1:12" hidden="1" x14ac:dyDescent="0.25">
      <c r="A86">
        <v>55.46</v>
      </c>
      <c r="B86">
        <v>5.24</v>
      </c>
      <c r="C86">
        <v>3.87</v>
      </c>
      <c r="D86" t="s">
        <v>28</v>
      </c>
      <c r="E86" t="s">
        <v>5</v>
      </c>
      <c r="F86">
        <v>3</v>
      </c>
      <c r="G86">
        <v>1</v>
      </c>
      <c r="H86" t="s">
        <v>1</v>
      </c>
      <c r="J86">
        <f>AVERAGE(A86:A88)</f>
        <v>55.81</v>
      </c>
      <c r="K86">
        <f t="shared" ref="K86:K106" si="6">AVERAGE(B86:B88)</f>
        <v>4.9200000000000008</v>
      </c>
      <c r="L86">
        <f t="shared" ref="L86:L106" si="7">AVERAGE(C86:C88)</f>
        <v>4.03</v>
      </c>
    </row>
    <row r="87" spans="1:12" hidden="1" x14ac:dyDescent="0.25">
      <c r="A87">
        <v>56.37</v>
      </c>
      <c r="B87">
        <v>4.22</v>
      </c>
      <c r="C87">
        <v>3.88</v>
      </c>
      <c r="D87" t="s">
        <v>28</v>
      </c>
      <c r="E87" t="s">
        <v>5</v>
      </c>
      <c r="F87">
        <v>3</v>
      </c>
      <c r="G87">
        <v>2</v>
      </c>
      <c r="H87" t="s">
        <v>1</v>
      </c>
      <c r="J87">
        <f t="shared" ref="J87:J105" si="8">AVERAGE(A87:A89)</f>
        <v>55.75333333333333</v>
      </c>
      <c r="K87">
        <f t="shared" si="6"/>
        <v>4.8833333333333329</v>
      </c>
      <c r="L87">
        <f t="shared" si="7"/>
        <v>3.8266666666666662</v>
      </c>
    </row>
    <row r="88" spans="1:12" hidden="1" x14ac:dyDescent="0.25">
      <c r="A88">
        <v>55.6</v>
      </c>
      <c r="B88">
        <v>5.3</v>
      </c>
      <c r="C88">
        <v>4.34</v>
      </c>
      <c r="D88" t="s">
        <v>28</v>
      </c>
      <c r="E88" t="s">
        <v>5</v>
      </c>
      <c r="F88">
        <v>3</v>
      </c>
      <c r="G88">
        <v>3</v>
      </c>
      <c r="H88" t="s">
        <v>1</v>
      </c>
      <c r="J88">
        <f t="shared" si="8"/>
        <v>56.983333333333327</v>
      </c>
      <c r="K88">
        <f t="shared" si="6"/>
        <v>5.43</v>
      </c>
      <c r="L88">
        <f t="shared" si="7"/>
        <v>4.0966666666666667</v>
      </c>
    </row>
    <row r="89" spans="1:12" hidden="1" x14ac:dyDescent="0.25">
      <c r="A89">
        <v>55.29</v>
      </c>
      <c r="B89">
        <v>5.13</v>
      </c>
      <c r="C89">
        <v>3.26</v>
      </c>
      <c r="D89" t="s">
        <v>28</v>
      </c>
      <c r="E89" t="s">
        <v>5</v>
      </c>
      <c r="F89">
        <v>3</v>
      </c>
      <c r="G89">
        <v>1</v>
      </c>
      <c r="H89" t="s">
        <v>2</v>
      </c>
      <c r="J89">
        <f t="shared" si="8"/>
        <v>56.109999999999992</v>
      </c>
      <c r="K89">
        <f t="shared" si="6"/>
        <v>5.3966666666666674</v>
      </c>
      <c r="L89">
        <f t="shared" si="7"/>
        <v>3.9600000000000004</v>
      </c>
    </row>
    <row r="90" spans="1:12" hidden="1" x14ac:dyDescent="0.25">
      <c r="A90">
        <v>60.06</v>
      </c>
      <c r="B90">
        <v>5.86</v>
      </c>
      <c r="C90">
        <v>4.6900000000000004</v>
      </c>
      <c r="D90" t="s">
        <v>28</v>
      </c>
      <c r="E90" t="s">
        <v>5</v>
      </c>
      <c r="F90">
        <v>3</v>
      </c>
      <c r="G90">
        <v>2</v>
      </c>
      <c r="H90" t="s">
        <v>2</v>
      </c>
      <c r="J90">
        <f t="shared" si="8"/>
        <v>55.87</v>
      </c>
      <c r="K90">
        <f t="shared" si="6"/>
        <v>4.956666666666667</v>
      </c>
      <c r="L90">
        <f t="shared" si="7"/>
        <v>3.8900000000000006</v>
      </c>
    </row>
    <row r="91" spans="1:12" hidden="1" x14ac:dyDescent="0.25">
      <c r="A91">
        <v>52.98</v>
      </c>
      <c r="B91">
        <v>5.2</v>
      </c>
      <c r="C91">
        <v>3.93</v>
      </c>
      <c r="D91" t="s">
        <v>28</v>
      </c>
      <c r="E91" t="s">
        <v>5</v>
      </c>
      <c r="F91">
        <v>3</v>
      </c>
      <c r="G91">
        <v>3</v>
      </c>
      <c r="H91" t="s">
        <v>2</v>
      </c>
      <c r="J91">
        <f t="shared" si="8"/>
        <v>52.836666666666666</v>
      </c>
      <c r="K91">
        <f t="shared" si="6"/>
        <v>4.503333333333333</v>
      </c>
      <c r="L91">
        <f t="shared" si="7"/>
        <v>3.3966666666666669</v>
      </c>
    </row>
    <row r="92" spans="1:12" hidden="1" x14ac:dyDescent="0.25">
      <c r="A92">
        <v>54.57</v>
      </c>
      <c r="B92">
        <v>3.81</v>
      </c>
      <c r="C92">
        <v>3.05</v>
      </c>
      <c r="D92" t="s">
        <v>28</v>
      </c>
      <c r="E92" t="s">
        <v>5</v>
      </c>
      <c r="F92">
        <v>6</v>
      </c>
      <c r="G92">
        <v>1</v>
      </c>
      <c r="H92" t="s">
        <v>1</v>
      </c>
      <c r="J92">
        <f t="shared" si="8"/>
        <v>52.926666666666669</v>
      </c>
      <c r="K92">
        <f t="shared" si="6"/>
        <v>4.2266666666666666</v>
      </c>
      <c r="L92">
        <f t="shared" si="7"/>
        <v>3.3466666666666662</v>
      </c>
    </row>
    <row r="93" spans="1:12" hidden="1" x14ac:dyDescent="0.25">
      <c r="A93">
        <v>50.96</v>
      </c>
      <c r="B93">
        <v>4.5</v>
      </c>
      <c r="C93">
        <v>3.21</v>
      </c>
      <c r="D93" t="s">
        <v>28</v>
      </c>
      <c r="E93" t="s">
        <v>5</v>
      </c>
      <c r="F93">
        <v>6</v>
      </c>
      <c r="G93">
        <v>2</v>
      </c>
      <c r="H93" t="s">
        <v>1</v>
      </c>
      <c r="J93">
        <f t="shared" si="8"/>
        <v>53.016666666666673</v>
      </c>
      <c r="K93">
        <f t="shared" si="6"/>
        <v>4.5</v>
      </c>
      <c r="L93">
        <f t="shared" si="7"/>
        <v>3.3633333333333333</v>
      </c>
    </row>
    <row r="94" spans="1:12" hidden="1" x14ac:dyDescent="0.25">
      <c r="A94">
        <v>53.25</v>
      </c>
      <c r="B94">
        <v>4.37</v>
      </c>
      <c r="C94">
        <v>3.78</v>
      </c>
      <c r="D94" t="s">
        <v>28</v>
      </c>
      <c r="E94" t="s">
        <v>5</v>
      </c>
      <c r="F94">
        <v>6</v>
      </c>
      <c r="G94">
        <v>3</v>
      </c>
      <c r="H94" t="s">
        <v>1</v>
      </c>
      <c r="J94">
        <f t="shared" si="8"/>
        <v>56.316666666666663</v>
      </c>
      <c r="K94">
        <f t="shared" si="6"/>
        <v>4.7366666666666672</v>
      </c>
      <c r="L94">
        <f t="shared" si="7"/>
        <v>3.9866666666666668</v>
      </c>
    </row>
    <row r="95" spans="1:12" hidden="1" x14ac:dyDescent="0.25">
      <c r="A95">
        <v>54.84</v>
      </c>
      <c r="B95">
        <v>4.63</v>
      </c>
      <c r="C95">
        <v>3.1</v>
      </c>
      <c r="D95" t="s">
        <v>28</v>
      </c>
      <c r="E95" t="s">
        <v>5</v>
      </c>
      <c r="F95">
        <v>6</v>
      </c>
      <c r="G95">
        <v>1</v>
      </c>
      <c r="H95" t="s">
        <v>2</v>
      </c>
      <c r="J95">
        <f t="shared" si="8"/>
        <v>57.29666666666666</v>
      </c>
      <c r="K95">
        <f t="shared" si="6"/>
        <v>4.3633333333333333</v>
      </c>
      <c r="L95">
        <f t="shared" si="7"/>
        <v>3.58</v>
      </c>
    </row>
    <row r="96" spans="1:12" hidden="1" x14ac:dyDescent="0.25">
      <c r="A96">
        <v>60.86</v>
      </c>
      <c r="B96">
        <v>5.21</v>
      </c>
      <c r="C96">
        <v>5.08</v>
      </c>
      <c r="D96" t="s">
        <v>28</v>
      </c>
      <c r="E96" t="s">
        <v>5</v>
      </c>
      <c r="F96">
        <v>6</v>
      </c>
      <c r="G96">
        <v>2</v>
      </c>
      <c r="H96" t="s">
        <v>2</v>
      </c>
      <c r="J96">
        <f t="shared" si="8"/>
        <v>56.9</v>
      </c>
      <c r="K96">
        <f t="shared" si="6"/>
        <v>4.0433333333333339</v>
      </c>
      <c r="L96">
        <f t="shared" si="7"/>
        <v>4.3566666666666665</v>
      </c>
    </row>
    <row r="97" spans="1:12" hidden="1" x14ac:dyDescent="0.25">
      <c r="A97">
        <v>56.19</v>
      </c>
      <c r="B97">
        <v>3.25</v>
      </c>
      <c r="C97">
        <v>2.56</v>
      </c>
      <c r="D97" t="s">
        <v>28</v>
      </c>
      <c r="E97" t="s">
        <v>5</v>
      </c>
      <c r="F97">
        <v>6</v>
      </c>
      <c r="G97">
        <v>3</v>
      </c>
      <c r="H97" t="s">
        <v>2</v>
      </c>
      <c r="J97">
        <f t="shared" si="8"/>
        <v>56.03</v>
      </c>
      <c r="K97">
        <f t="shared" si="6"/>
        <v>3.1799999999999997</v>
      </c>
      <c r="L97">
        <f t="shared" si="7"/>
        <v>4.8433333333333337</v>
      </c>
    </row>
    <row r="98" spans="1:12" hidden="1" x14ac:dyDescent="0.25">
      <c r="A98">
        <v>53.65</v>
      </c>
      <c r="B98">
        <v>3.67</v>
      </c>
      <c r="C98">
        <v>5.43</v>
      </c>
      <c r="D98" t="s">
        <v>28</v>
      </c>
      <c r="E98" t="s">
        <v>5</v>
      </c>
      <c r="F98">
        <v>9</v>
      </c>
      <c r="G98">
        <v>1</v>
      </c>
      <c r="H98" t="s">
        <v>1</v>
      </c>
      <c r="J98">
        <f t="shared" si="8"/>
        <v>56.373333333333335</v>
      </c>
      <c r="K98">
        <f t="shared" si="6"/>
        <v>3.3266666666666667</v>
      </c>
      <c r="L98">
        <f t="shared" si="7"/>
        <v>5.9099999999999993</v>
      </c>
    </row>
    <row r="99" spans="1:12" hidden="1" x14ac:dyDescent="0.25">
      <c r="A99">
        <v>58.25</v>
      </c>
      <c r="B99">
        <v>2.62</v>
      </c>
      <c r="C99">
        <v>6.54</v>
      </c>
      <c r="D99" t="s">
        <v>28</v>
      </c>
      <c r="E99" t="s">
        <v>5</v>
      </c>
      <c r="F99">
        <v>9</v>
      </c>
      <c r="G99">
        <v>2</v>
      </c>
      <c r="H99" t="s">
        <v>1</v>
      </c>
      <c r="J99">
        <f t="shared" si="8"/>
        <v>57.616666666666667</v>
      </c>
      <c r="K99">
        <f t="shared" si="6"/>
        <v>2.9433333333333334</v>
      </c>
      <c r="L99">
        <f t="shared" si="7"/>
        <v>6.2100000000000009</v>
      </c>
    </row>
    <row r="100" spans="1:12" hidden="1" x14ac:dyDescent="0.25">
      <c r="A100">
        <v>57.22</v>
      </c>
      <c r="B100">
        <v>3.69</v>
      </c>
      <c r="C100">
        <v>5.76</v>
      </c>
      <c r="D100" t="s">
        <v>28</v>
      </c>
      <c r="E100" t="s">
        <v>5</v>
      </c>
      <c r="F100">
        <v>9</v>
      </c>
      <c r="G100">
        <v>3</v>
      </c>
      <c r="H100" t="s">
        <v>1</v>
      </c>
      <c r="J100">
        <f t="shared" si="8"/>
        <v>56.663333333333334</v>
      </c>
      <c r="K100">
        <f t="shared" si="6"/>
        <v>3.33</v>
      </c>
      <c r="L100">
        <f t="shared" si="7"/>
        <v>5.72</v>
      </c>
    </row>
    <row r="101" spans="1:12" hidden="1" x14ac:dyDescent="0.25">
      <c r="A101">
        <v>57.38</v>
      </c>
      <c r="B101">
        <v>2.52</v>
      </c>
      <c r="C101">
        <v>6.33</v>
      </c>
      <c r="D101" t="s">
        <v>28</v>
      </c>
      <c r="E101" t="s">
        <v>5</v>
      </c>
      <c r="F101">
        <v>9</v>
      </c>
      <c r="G101">
        <v>1</v>
      </c>
      <c r="H101" t="s">
        <v>2</v>
      </c>
      <c r="J101">
        <f t="shared" si="8"/>
        <v>55.883333333333333</v>
      </c>
      <c r="K101">
        <f t="shared" si="6"/>
        <v>3.59</v>
      </c>
      <c r="L101">
        <f t="shared" si="7"/>
        <v>5.4766666666666666</v>
      </c>
    </row>
    <row r="102" spans="1:12" hidden="1" x14ac:dyDescent="0.25">
      <c r="A102">
        <v>55.39</v>
      </c>
      <c r="B102">
        <v>3.78</v>
      </c>
      <c r="C102">
        <v>5.07</v>
      </c>
      <c r="D102" t="s">
        <v>28</v>
      </c>
      <c r="E102" t="s">
        <v>5</v>
      </c>
      <c r="F102">
        <v>9</v>
      </c>
      <c r="G102">
        <v>2</v>
      </c>
      <c r="H102" t="s">
        <v>2</v>
      </c>
      <c r="J102">
        <f t="shared" si="8"/>
        <v>57.183333333333337</v>
      </c>
      <c r="K102">
        <f t="shared" si="6"/>
        <v>4.3133333333333335</v>
      </c>
      <c r="L102">
        <f t="shared" si="7"/>
        <v>5.583333333333333</v>
      </c>
    </row>
    <row r="103" spans="1:12" hidden="1" x14ac:dyDescent="0.25">
      <c r="A103">
        <v>54.88</v>
      </c>
      <c r="B103">
        <v>4.47</v>
      </c>
      <c r="C103">
        <v>5.03</v>
      </c>
      <c r="D103" t="s">
        <v>28</v>
      </c>
      <c r="E103" t="s">
        <v>5</v>
      </c>
      <c r="F103">
        <v>9</v>
      </c>
      <c r="G103">
        <v>3</v>
      </c>
      <c r="H103" t="s">
        <v>2</v>
      </c>
      <c r="J103">
        <f t="shared" si="8"/>
        <v>58</v>
      </c>
      <c r="K103">
        <f t="shared" si="6"/>
        <v>5.1933333333333334</v>
      </c>
      <c r="L103">
        <f t="shared" si="7"/>
        <v>6.2600000000000007</v>
      </c>
    </row>
    <row r="104" spans="1:12" hidden="1" x14ac:dyDescent="0.25">
      <c r="A104">
        <v>61.28</v>
      </c>
      <c r="B104">
        <v>4.6900000000000004</v>
      </c>
      <c r="C104">
        <v>6.65</v>
      </c>
      <c r="D104" t="s">
        <v>28</v>
      </c>
      <c r="E104" t="s">
        <v>5</v>
      </c>
      <c r="F104">
        <v>12</v>
      </c>
      <c r="G104">
        <v>1</v>
      </c>
      <c r="H104" t="s">
        <v>1</v>
      </c>
      <c r="J104">
        <f>AVERAGE(A104:A106)</f>
        <v>63.53</v>
      </c>
      <c r="K104">
        <f t="shared" si="6"/>
        <v>6.2433333333333332</v>
      </c>
      <c r="L104">
        <f t="shared" si="7"/>
        <v>7.2633333333333328</v>
      </c>
    </row>
    <row r="105" spans="1:12" hidden="1" x14ac:dyDescent="0.25">
      <c r="A105">
        <v>57.84</v>
      </c>
      <c r="B105">
        <v>6.42</v>
      </c>
      <c r="C105">
        <v>7.1</v>
      </c>
      <c r="D105" t="s">
        <v>28</v>
      </c>
      <c r="E105" t="s">
        <v>5</v>
      </c>
      <c r="F105">
        <v>12</v>
      </c>
      <c r="G105">
        <v>2</v>
      </c>
      <c r="H105" t="s">
        <v>1</v>
      </c>
      <c r="J105">
        <f t="shared" si="8"/>
        <v>65.033333333333346</v>
      </c>
      <c r="K105">
        <f t="shared" si="6"/>
        <v>5.9366666666666665</v>
      </c>
      <c r="L105">
        <f t="shared" si="7"/>
        <v>7.1766666666666659</v>
      </c>
    </row>
    <row r="106" spans="1:12" hidden="1" x14ac:dyDescent="0.25">
      <c r="A106">
        <v>71.47</v>
      </c>
      <c r="B106">
        <v>7.62</v>
      </c>
      <c r="C106">
        <v>8.0399999999999991</v>
      </c>
      <c r="D106" t="s">
        <v>28</v>
      </c>
      <c r="E106" t="s">
        <v>5</v>
      </c>
      <c r="F106">
        <v>12</v>
      </c>
      <c r="G106">
        <v>3</v>
      </c>
      <c r="H106" t="s">
        <v>1</v>
      </c>
      <c r="J106">
        <f>AVERAGE(A106:A108)</f>
        <v>66.5</v>
      </c>
      <c r="K106">
        <f t="shared" si="6"/>
        <v>5</v>
      </c>
      <c r="L106">
        <f t="shared" si="7"/>
        <v>6.8833333333333329</v>
      </c>
    </row>
    <row r="107" spans="1:12" hidden="1" x14ac:dyDescent="0.25">
      <c r="A107">
        <v>65.790000000000006</v>
      </c>
      <c r="B107">
        <v>3.77</v>
      </c>
      <c r="C107">
        <v>6.39</v>
      </c>
      <c r="D107" t="s">
        <v>28</v>
      </c>
      <c r="E107" t="s">
        <v>5</v>
      </c>
      <c r="F107">
        <v>12</v>
      </c>
      <c r="G107">
        <v>1</v>
      </c>
      <c r="H107" t="s">
        <v>2</v>
      </c>
      <c r="J107">
        <f t="shared" ref="J107:J109" si="9">AVERAGE(A107:A109)</f>
        <v>64.406666666666666</v>
      </c>
      <c r="K107">
        <f t="shared" ref="K107:K109" si="10">AVERAGE(B107:B109)</f>
        <v>3.6833333333333336</v>
      </c>
      <c r="L107">
        <f t="shared" ref="L107:L109" si="11">AVERAGE(C107:C109)</f>
        <v>6.2366666666666672</v>
      </c>
    </row>
    <row r="108" spans="1:12" hidden="1" x14ac:dyDescent="0.25">
      <c r="A108">
        <v>62.24</v>
      </c>
      <c r="B108">
        <v>3.61</v>
      </c>
      <c r="C108">
        <v>6.22</v>
      </c>
      <c r="D108" t="s">
        <v>28</v>
      </c>
      <c r="E108" t="s">
        <v>5</v>
      </c>
      <c r="F108">
        <v>12</v>
      </c>
      <c r="G108">
        <v>2</v>
      </c>
      <c r="H108" t="s">
        <v>2</v>
      </c>
      <c r="J108">
        <f t="shared" si="9"/>
        <v>62.610000000000007</v>
      </c>
      <c r="K108">
        <f t="shared" si="10"/>
        <v>3.4566666666666666</v>
      </c>
      <c r="L108">
        <f t="shared" si="11"/>
        <v>4.5966666666666667</v>
      </c>
    </row>
    <row r="109" spans="1:12" hidden="1" x14ac:dyDescent="0.25">
      <c r="A109">
        <v>65.19</v>
      </c>
      <c r="B109">
        <v>3.67</v>
      </c>
      <c r="C109">
        <v>6.1</v>
      </c>
      <c r="D109" t="s">
        <v>28</v>
      </c>
      <c r="E109" t="s">
        <v>5</v>
      </c>
      <c r="F109">
        <v>12</v>
      </c>
      <c r="G109">
        <v>3</v>
      </c>
      <c r="H109" t="s">
        <v>2</v>
      </c>
      <c r="J109">
        <f t="shared" si="9"/>
        <v>61.053333333333335</v>
      </c>
      <c r="K109">
        <f t="shared" si="10"/>
        <v>3.66</v>
      </c>
      <c r="L109">
        <f t="shared" si="11"/>
        <v>3.4666666666666663</v>
      </c>
    </row>
    <row r="110" spans="1:12" x14ac:dyDescent="0.25">
      <c r="A110">
        <v>60.4</v>
      </c>
      <c r="B110">
        <v>3.09</v>
      </c>
      <c r="C110">
        <v>1.47</v>
      </c>
      <c r="D110" t="s">
        <v>29</v>
      </c>
      <c r="E110" t="s">
        <v>6</v>
      </c>
      <c r="F110">
        <v>0</v>
      </c>
      <c r="G110">
        <v>1</v>
      </c>
      <c r="H110" t="s">
        <v>1</v>
      </c>
      <c r="I110" t="s">
        <v>27</v>
      </c>
    </row>
    <row r="111" spans="1:12" x14ac:dyDescent="0.25">
      <c r="A111">
        <v>57.57</v>
      </c>
      <c r="B111">
        <v>4.22</v>
      </c>
      <c r="C111">
        <v>2.83</v>
      </c>
      <c r="D111" t="s">
        <v>29</v>
      </c>
      <c r="E111" t="s">
        <v>6</v>
      </c>
      <c r="F111">
        <v>0</v>
      </c>
      <c r="G111">
        <v>1</v>
      </c>
      <c r="H111" t="s">
        <v>1</v>
      </c>
      <c r="I111" t="s">
        <v>21</v>
      </c>
    </row>
    <row r="112" spans="1:12" x14ac:dyDescent="0.25">
      <c r="A112">
        <v>55.01</v>
      </c>
      <c r="B112">
        <v>4.88</v>
      </c>
      <c r="C112">
        <v>2.99</v>
      </c>
      <c r="D112" t="s">
        <v>29</v>
      </c>
      <c r="E112" t="s">
        <v>6</v>
      </c>
      <c r="F112">
        <v>0</v>
      </c>
      <c r="G112">
        <v>1</v>
      </c>
      <c r="H112" t="s">
        <v>1</v>
      </c>
      <c r="I112" t="s">
        <v>22</v>
      </c>
    </row>
    <row r="113" spans="1:9" x14ac:dyDescent="0.25">
      <c r="A113">
        <v>59.79</v>
      </c>
      <c r="B113">
        <v>4.26</v>
      </c>
      <c r="C113">
        <v>2.39</v>
      </c>
      <c r="D113" t="s">
        <v>29</v>
      </c>
      <c r="E113" t="s">
        <v>6</v>
      </c>
      <c r="F113">
        <v>0</v>
      </c>
      <c r="G113">
        <v>1</v>
      </c>
      <c r="H113" t="s">
        <v>1</v>
      </c>
      <c r="I113" t="s">
        <v>24</v>
      </c>
    </row>
    <row r="114" spans="1:9" x14ac:dyDescent="0.25">
      <c r="A114">
        <v>56.02</v>
      </c>
      <c r="B114">
        <v>6.15</v>
      </c>
      <c r="C114">
        <v>3.86</v>
      </c>
      <c r="D114" t="s">
        <v>29</v>
      </c>
      <c r="E114" t="s">
        <v>6</v>
      </c>
      <c r="F114">
        <v>0</v>
      </c>
      <c r="G114">
        <v>1</v>
      </c>
      <c r="H114" t="s">
        <v>1</v>
      </c>
      <c r="I114" t="s">
        <v>23</v>
      </c>
    </row>
    <row r="115" spans="1:9" x14ac:dyDescent="0.25">
      <c r="A115">
        <v>59.86</v>
      </c>
      <c r="B115">
        <v>6.11</v>
      </c>
      <c r="C115">
        <v>5.72</v>
      </c>
      <c r="D115" t="s">
        <v>29</v>
      </c>
      <c r="E115" t="s">
        <v>6</v>
      </c>
      <c r="F115">
        <v>0</v>
      </c>
      <c r="G115">
        <f t="shared" ref="G115:G124" si="12">G95+1</f>
        <v>2</v>
      </c>
      <c r="H115" t="s">
        <v>1</v>
      </c>
      <c r="I115" t="s">
        <v>27</v>
      </c>
    </row>
    <row r="116" spans="1:9" x14ac:dyDescent="0.25">
      <c r="A116">
        <v>58.07</v>
      </c>
      <c r="B116">
        <v>4.6399999999999997</v>
      </c>
      <c r="C116">
        <v>3.56</v>
      </c>
      <c r="D116" t="s">
        <v>29</v>
      </c>
      <c r="E116" t="s">
        <v>6</v>
      </c>
      <c r="F116">
        <v>0</v>
      </c>
      <c r="G116">
        <f t="shared" si="12"/>
        <v>3</v>
      </c>
      <c r="H116" t="s">
        <v>1</v>
      </c>
      <c r="I116" t="s">
        <v>21</v>
      </c>
    </row>
    <row r="117" spans="1:9" x14ac:dyDescent="0.25">
      <c r="A117">
        <v>63.65</v>
      </c>
      <c r="B117">
        <v>4.0999999999999996</v>
      </c>
      <c r="C117">
        <v>2.57</v>
      </c>
      <c r="D117" t="s">
        <v>29</v>
      </c>
      <c r="E117" t="s">
        <v>6</v>
      </c>
      <c r="F117">
        <v>0</v>
      </c>
      <c r="G117">
        <f t="shared" si="12"/>
        <v>4</v>
      </c>
      <c r="H117" t="s">
        <v>1</v>
      </c>
      <c r="I117" t="s">
        <v>22</v>
      </c>
    </row>
    <row r="118" spans="1:9" x14ac:dyDescent="0.25">
      <c r="A118">
        <v>59.91</v>
      </c>
      <c r="B118">
        <v>5.0199999999999996</v>
      </c>
      <c r="C118">
        <v>3.75</v>
      </c>
      <c r="D118" t="s">
        <v>29</v>
      </c>
      <c r="E118" t="s">
        <v>6</v>
      </c>
      <c r="F118">
        <v>0</v>
      </c>
      <c r="G118">
        <f t="shared" si="12"/>
        <v>2</v>
      </c>
      <c r="H118" t="s">
        <v>1</v>
      </c>
      <c r="I118" t="s">
        <v>24</v>
      </c>
    </row>
    <row r="119" spans="1:9" x14ac:dyDescent="0.25">
      <c r="A119">
        <v>63.34</v>
      </c>
      <c r="B119">
        <v>4.25</v>
      </c>
      <c r="C119">
        <v>3.99</v>
      </c>
      <c r="D119" t="s">
        <v>29</v>
      </c>
      <c r="E119" t="s">
        <v>6</v>
      </c>
      <c r="F119">
        <v>0</v>
      </c>
      <c r="G119">
        <f t="shared" si="12"/>
        <v>3</v>
      </c>
      <c r="H119" t="s">
        <v>1</v>
      </c>
      <c r="I119" t="s">
        <v>23</v>
      </c>
    </row>
    <row r="120" spans="1:9" x14ac:dyDescent="0.25">
      <c r="A120">
        <v>60.6</v>
      </c>
      <c r="B120">
        <v>12.73</v>
      </c>
      <c r="C120">
        <v>8.93</v>
      </c>
      <c r="D120" t="s">
        <v>29</v>
      </c>
      <c r="E120" t="s">
        <v>6</v>
      </c>
      <c r="F120">
        <v>0</v>
      </c>
      <c r="G120">
        <f t="shared" si="12"/>
        <v>4</v>
      </c>
      <c r="H120" t="s">
        <v>1</v>
      </c>
      <c r="I120" t="s">
        <v>27</v>
      </c>
    </row>
    <row r="121" spans="1:9" x14ac:dyDescent="0.25">
      <c r="A121">
        <v>57</v>
      </c>
      <c r="B121">
        <v>4.74</v>
      </c>
      <c r="C121">
        <v>3.02</v>
      </c>
      <c r="D121" t="s">
        <v>29</v>
      </c>
      <c r="E121" t="s">
        <v>6</v>
      </c>
      <c r="F121">
        <v>0</v>
      </c>
      <c r="G121">
        <f t="shared" si="12"/>
        <v>2</v>
      </c>
      <c r="H121" t="s">
        <v>1</v>
      </c>
      <c r="I121" t="s">
        <v>21</v>
      </c>
    </row>
    <row r="122" spans="1:9" x14ac:dyDescent="0.25">
      <c r="A122">
        <v>58.4</v>
      </c>
      <c r="B122">
        <v>3.94</v>
      </c>
      <c r="C122">
        <v>2.95</v>
      </c>
      <c r="D122" t="s">
        <v>29</v>
      </c>
      <c r="E122" t="s">
        <v>6</v>
      </c>
      <c r="F122">
        <v>0</v>
      </c>
      <c r="G122">
        <f t="shared" si="12"/>
        <v>3</v>
      </c>
      <c r="H122" t="s">
        <v>1</v>
      </c>
      <c r="I122" t="s">
        <v>22</v>
      </c>
    </row>
    <row r="123" spans="1:9" x14ac:dyDescent="0.25">
      <c r="A123">
        <v>56.78</v>
      </c>
      <c r="B123">
        <v>6.71</v>
      </c>
      <c r="C123">
        <v>4.8</v>
      </c>
      <c r="D123" t="s">
        <v>29</v>
      </c>
      <c r="E123" t="s">
        <v>6</v>
      </c>
      <c r="F123">
        <v>0</v>
      </c>
      <c r="G123">
        <f t="shared" si="12"/>
        <v>4</v>
      </c>
      <c r="H123" t="s">
        <v>1</v>
      </c>
      <c r="I123" t="s">
        <v>24</v>
      </c>
    </row>
    <row r="124" spans="1:9" x14ac:dyDescent="0.25">
      <c r="A124">
        <v>58.73</v>
      </c>
      <c r="B124">
        <v>5.66</v>
      </c>
      <c r="C124">
        <v>5.18</v>
      </c>
      <c r="D124" t="s">
        <v>29</v>
      </c>
      <c r="E124" t="s">
        <v>6</v>
      </c>
      <c r="F124">
        <v>0</v>
      </c>
      <c r="G124">
        <f t="shared" si="12"/>
        <v>2</v>
      </c>
      <c r="H124" t="s">
        <v>1</v>
      </c>
      <c r="I124" t="s">
        <v>23</v>
      </c>
    </row>
    <row r="125" spans="1:9" x14ac:dyDescent="0.25">
      <c r="A125">
        <v>63.41</v>
      </c>
      <c r="B125">
        <v>5.35</v>
      </c>
      <c r="C125">
        <v>6.12</v>
      </c>
      <c r="D125" t="s">
        <v>29</v>
      </c>
      <c r="E125" t="s">
        <v>6</v>
      </c>
      <c r="F125">
        <v>0</v>
      </c>
      <c r="G125">
        <v>1</v>
      </c>
      <c r="H125" t="s">
        <v>2</v>
      </c>
      <c r="I125" t="s">
        <v>27</v>
      </c>
    </row>
    <row r="126" spans="1:9" x14ac:dyDescent="0.25">
      <c r="A126">
        <v>57.37</v>
      </c>
      <c r="B126">
        <v>5.25</v>
      </c>
      <c r="C126">
        <v>3.66</v>
      </c>
      <c r="D126" t="s">
        <v>29</v>
      </c>
      <c r="E126" t="s">
        <v>6</v>
      </c>
      <c r="F126">
        <v>0</v>
      </c>
      <c r="G126">
        <v>1</v>
      </c>
      <c r="H126" t="s">
        <v>2</v>
      </c>
      <c r="I126" t="s">
        <v>21</v>
      </c>
    </row>
    <row r="127" spans="1:9" x14ac:dyDescent="0.25">
      <c r="A127">
        <v>58.12</v>
      </c>
      <c r="B127">
        <v>4.63</v>
      </c>
      <c r="C127">
        <v>2.86</v>
      </c>
      <c r="D127" t="s">
        <v>29</v>
      </c>
      <c r="E127" t="s">
        <v>6</v>
      </c>
      <c r="F127">
        <v>0</v>
      </c>
      <c r="G127">
        <v>1</v>
      </c>
      <c r="H127" t="s">
        <v>2</v>
      </c>
      <c r="I127" t="s">
        <v>22</v>
      </c>
    </row>
    <row r="128" spans="1:9" x14ac:dyDescent="0.25">
      <c r="A128">
        <v>60.2</v>
      </c>
      <c r="B128">
        <v>3.53</v>
      </c>
      <c r="C128">
        <v>2.86</v>
      </c>
      <c r="D128" t="s">
        <v>29</v>
      </c>
      <c r="E128" t="s">
        <v>6</v>
      </c>
      <c r="F128">
        <v>0</v>
      </c>
      <c r="G128">
        <v>1</v>
      </c>
      <c r="H128" t="s">
        <v>2</v>
      </c>
      <c r="I128" t="s">
        <v>24</v>
      </c>
    </row>
    <row r="129" spans="1:12" x14ac:dyDescent="0.25">
      <c r="A129">
        <v>57.5</v>
      </c>
      <c r="B129">
        <v>5.29</v>
      </c>
      <c r="C129">
        <v>3.82</v>
      </c>
      <c r="D129" t="s">
        <v>29</v>
      </c>
      <c r="E129" t="s">
        <v>6</v>
      </c>
      <c r="F129">
        <v>0</v>
      </c>
      <c r="G129">
        <v>1</v>
      </c>
      <c r="H129" t="s">
        <v>2</v>
      </c>
      <c r="I129" t="s">
        <v>23</v>
      </c>
    </row>
    <row r="130" spans="1:12" x14ac:dyDescent="0.25">
      <c r="A130">
        <v>58.72</v>
      </c>
      <c r="B130">
        <v>4</v>
      </c>
      <c r="C130">
        <v>2.85</v>
      </c>
      <c r="D130" t="s">
        <v>29</v>
      </c>
      <c r="E130" t="s">
        <v>6</v>
      </c>
      <c r="F130">
        <v>0</v>
      </c>
      <c r="G130">
        <f t="shared" ref="G130:G139" si="13">G110+1</f>
        <v>2</v>
      </c>
      <c r="H130" t="s">
        <v>2</v>
      </c>
      <c r="I130" t="s">
        <v>27</v>
      </c>
    </row>
    <row r="131" spans="1:12" x14ac:dyDescent="0.25">
      <c r="A131">
        <v>54.29</v>
      </c>
      <c r="B131">
        <v>4.67</v>
      </c>
      <c r="C131">
        <v>1.99</v>
      </c>
      <c r="D131" t="s">
        <v>29</v>
      </c>
      <c r="E131" t="s">
        <v>6</v>
      </c>
      <c r="F131">
        <v>0</v>
      </c>
      <c r="G131">
        <f t="shared" si="13"/>
        <v>2</v>
      </c>
      <c r="H131" t="s">
        <v>2</v>
      </c>
      <c r="I131" t="s">
        <v>21</v>
      </c>
    </row>
    <row r="132" spans="1:12" x14ac:dyDescent="0.25">
      <c r="A132">
        <v>59.75</v>
      </c>
      <c r="B132">
        <v>4.49</v>
      </c>
      <c r="C132">
        <v>3.81</v>
      </c>
      <c r="D132" t="s">
        <v>29</v>
      </c>
      <c r="E132" t="s">
        <v>6</v>
      </c>
      <c r="F132">
        <v>0</v>
      </c>
      <c r="G132">
        <f t="shared" si="13"/>
        <v>2</v>
      </c>
      <c r="H132" t="s">
        <v>2</v>
      </c>
      <c r="I132" t="s">
        <v>22</v>
      </c>
    </row>
    <row r="133" spans="1:12" x14ac:dyDescent="0.25">
      <c r="A133">
        <v>57.98</v>
      </c>
      <c r="B133">
        <v>5.49</v>
      </c>
      <c r="C133">
        <v>3.75</v>
      </c>
      <c r="D133" t="s">
        <v>29</v>
      </c>
      <c r="E133" t="s">
        <v>6</v>
      </c>
      <c r="F133">
        <v>0</v>
      </c>
      <c r="G133">
        <f t="shared" si="13"/>
        <v>2</v>
      </c>
      <c r="H133" t="s">
        <v>2</v>
      </c>
      <c r="I133" t="s">
        <v>24</v>
      </c>
    </row>
    <row r="134" spans="1:12" x14ac:dyDescent="0.25">
      <c r="A134">
        <v>59.58</v>
      </c>
      <c r="B134">
        <v>4.53</v>
      </c>
      <c r="C134">
        <v>2.2400000000000002</v>
      </c>
      <c r="D134" t="s">
        <v>29</v>
      </c>
      <c r="E134" t="s">
        <v>6</v>
      </c>
      <c r="F134">
        <v>0</v>
      </c>
      <c r="G134">
        <f t="shared" si="13"/>
        <v>2</v>
      </c>
      <c r="H134" t="s">
        <v>2</v>
      </c>
      <c r="I134" t="s">
        <v>23</v>
      </c>
    </row>
    <row r="135" spans="1:12" x14ac:dyDescent="0.25">
      <c r="A135">
        <v>60.03</v>
      </c>
      <c r="B135">
        <v>6.03</v>
      </c>
      <c r="C135">
        <v>5.43</v>
      </c>
      <c r="D135" t="s">
        <v>29</v>
      </c>
      <c r="E135" t="s">
        <v>6</v>
      </c>
      <c r="F135">
        <v>0</v>
      </c>
      <c r="G135">
        <f t="shared" si="13"/>
        <v>3</v>
      </c>
      <c r="H135" t="s">
        <v>2</v>
      </c>
      <c r="I135" t="s">
        <v>27</v>
      </c>
    </row>
    <row r="136" spans="1:12" x14ac:dyDescent="0.25">
      <c r="A136">
        <v>55.25</v>
      </c>
      <c r="B136">
        <v>5.24</v>
      </c>
      <c r="C136">
        <v>3.2</v>
      </c>
      <c r="D136" t="s">
        <v>29</v>
      </c>
      <c r="E136" t="s">
        <v>6</v>
      </c>
      <c r="F136">
        <v>0</v>
      </c>
      <c r="G136">
        <f t="shared" si="13"/>
        <v>4</v>
      </c>
      <c r="H136" t="s">
        <v>2</v>
      </c>
      <c r="I136" t="s">
        <v>21</v>
      </c>
    </row>
    <row r="137" spans="1:12" x14ac:dyDescent="0.25">
      <c r="A137">
        <v>54.71</v>
      </c>
      <c r="B137">
        <v>5.18</v>
      </c>
      <c r="C137">
        <v>2.69</v>
      </c>
      <c r="D137" t="s">
        <v>29</v>
      </c>
      <c r="E137" t="s">
        <v>6</v>
      </c>
      <c r="F137">
        <v>0</v>
      </c>
      <c r="G137">
        <f t="shared" si="13"/>
        <v>5</v>
      </c>
      <c r="H137" t="s">
        <v>2</v>
      </c>
      <c r="I137" t="s">
        <v>22</v>
      </c>
    </row>
    <row r="138" spans="1:12" x14ac:dyDescent="0.25">
      <c r="A138">
        <v>58.06</v>
      </c>
      <c r="B138">
        <v>4.3099999999999996</v>
      </c>
      <c r="C138">
        <v>2.5099999999999998</v>
      </c>
      <c r="D138" t="s">
        <v>29</v>
      </c>
      <c r="E138" t="s">
        <v>6</v>
      </c>
      <c r="F138">
        <v>0</v>
      </c>
      <c r="G138">
        <f t="shared" si="13"/>
        <v>3</v>
      </c>
      <c r="H138" t="s">
        <v>2</v>
      </c>
      <c r="I138" t="s">
        <v>24</v>
      </c>
    </row>
    <row r="139" spans="1:12" x14ac:dyDescent="0.25">
      <c r="A139">
        <v>59.17</v>
      </c>
      <c r="B139">
        <v>5.52</v>
      </c>
      <c r="C139">
        <v>4.24</v>
      </c>
      <c r="D139" t="s">
        <v>29</v>
      </c>
      <c r="E139" t="s">
        <v>6</v>
      </c>
      <c r="F139">
        <v>0</v>
      </c>
      <c r="G139">
        <f t="shared" si="13"/>
        <v>4</v>
      </c>
      <c r="H139" t="s">
        <v>2</v>
      </c>
      <c r="I139" t="s">
        <v>23</v>
      </c>
    </row>
    <row r="140" spans="1:12" hidden="1" x14ac:dyDescent="0.25">
      <c r="A140">
        <v>58.96</v>
      </c>
      <c r="B140">
        <v>4.59</v>
      </c>
      <c r="C140">
        <v>3.81</v>
      </c>
      <c r="D140" t="s">
        <v>29</v>
      </c>
      <c r="E140" t="s">
        <v>6</v>
      </c>
      <c r="F140">
        <v>3</v>
      </c>
      <c r="G140">
        <v>1</v>
      </c>
      <c r="H140" t="s">
        <v>1</v>
      </c>
      <c r="J140">
        <f>AVERAGE(A140:A142)</f>
        <v>57.063333333333333</v>
      </c>
      <c r="K140">
        <f t="shared" ref="K140:K151" si="14">AVERAGE(B140:B142)</f>
        <v>5.6000000000000005</v>
      </c>
      <c r="L140">
        <f t="shared" ref="L140:L151" si="15">AVERAGE(C140:C142)</f>
        <v>5.1833333333333336</v>
      </c>
    </row>
    <row r="141" spans="1:12" hidden="1" x14ac:dyDescent="0.25">
      <c r="A141">
        <v>56.8</v>
      </c>
      <c r="B141">
        <v>6.14</v>
      </c>
      <c r="C141">
        <v>5.33</v>
      </c>
      <c r="D141" t="s">
        <v>29</v>
      </c>
      <c r="E141" t="s">
        <v>6</v>
      </c>
      <c r="F141">
        <v>3</v>
      </c>
      <c r="G141">
        <v>2</v>
      </c>
      <c r="H141" t="s">
        <v>1</v>
      </c>
      <c r="J141">
        <f t="shared" ref="J141:J151" si="16">AVERAGE(A141:A143)</f>
        <v>56.163333333333327</v>
      </c>
      <c r="K141">
        <f t="shared" si="14"/>
        <v>5.9333333333333336</v>
      </c>
      <c r="L141">
        <f t="shared" si="15"/>
        <v>5.7733333333333334</v>
      </c>
    </row>
    <row r="142" spans="1:12" hidden="1" x14ac:dyDescent="0.25">
      <c r="A142">
        <v>55.43</v>
      </c>
      <c r="B142">
        <v>6.07</v>
      </c>
      <c r="C142">
        <v>6.41</v>
      </c>
      <c r="D142" t="s">
        <v>29</v>
      </c>
      <c r="E142" t="s">
        <v>6</v>
      </c>
      <c r="F142">
        <v>3</v>
      </c>
      <c r="G142">
        <v>3</v>
      </c>
      <c r="H142" t="s">
        <v>1</v>
      </c>
      <c r="J142">
        <f t="shared" si="16"/>
        <v>56.303333333333335</v>
      </c>
      <c r="K142">
        <f t="shared" si="14"/>
        <v>5.626666666666666</v>
      </c>
      <c r="L142">
        <f t="shared" si="15"/>
        <v>5.9433333333333325</v>
      </c>
    </row>
    <row r="143" spans="1:12" hidden="1" x14ac:dyDescent="0.25">
      <c r="A143">
        <v>56.26</v>
      </c>
      <c r="B143">
        <v>5.59</v>
      </c>
      <c r="C143">
        <v>5.58</v>
      </c>
      <c r="D143" t="s">
        <v>29</v>
      </c>
      <c r="E143" t="s">
        <v>6</v>
      </c>
      <c r="F143">
        <v>3</v>
      </c>
      <c r="G143">
        <v>1</v>
      </c>
      <c r="H143" t="s">
        <v>2</v>
      </c>
      <c r="J143">
        <f t="shared" si="16"/>
        <v>55.533333333333331</v>
      </c>
      <c r="K143">
        <f t="shared" si="14"/>
        <v>5.7033333333333331</v>
      </c>
      <c r="L143">
        <f t="shared" si="15"/>
        <v>5.8900000000000006</v>
      </c>
    </row>
    <row r="144" spans="1:12" hidden="1" x14ac:dyDescent="0.25">
      <c r="A144">
        <v>57.22</v>
      </c>
      <c r="B144">
        <v>5.22</v>
      </c>
      <c r="C144">
        <v>5.84</v>
      </c>
      <c r="D144" t="s">
        <v>29</v>
      </c>
      <c r="E144" t="s">
        <v>6</v>
      </c>
      <c r="F144">
        <v>3</v>
      </c>
      <c r="G144">
        <v>2</v>
      </c>
      <c r="H144" t="s">
        <v>2</v>
      </c>
      <c r="J144">
        <f t="shared" si="16"/>
        <v>57.106666666666662</v>
      </c>
      <c r="K144">
        <f t="shared" si="14"/>
        <v>5.1333333333333329</v>
      </c>
      <c r="L144">
        <f t="shared" si="15"/>
        <v>5.0066666666666668</v>
      </c>
    </row>
    <row r="145" spans="1:12" hidden="1" x14ac:dyDescent="0.25">
      <c r="A145">
        <v>53.12</v>
      </c>
      <c r="B145">
        <v>6.3</v>
      </c>
      <c r="C145">
        <v>6.25</v>
      </c>
      <c r="D145" t="s">
        <v>29</v>
      </c>
      <c r="E145" t="s">
        <v>6</v>
      </c>
      <c r="F145">
        <v>3</v>
      </c>
      <c r="G145">
        <v>3</v>
      </c>
      <c r="H145" t="s">
        <v>2</v>
      </c>
      <c r="J145">
        <f t="shared" si="16"/>
        <v>58.879999999999995</v>
      </c>
      <c r="K145">
        <f t="shared" si="14"/>
        <v>4.8133333333333335</v>
      </c>
      <c r="L145">
        <f t="shared" si="15"/>
        <v>4.4933333333333332</v>
      </c>
    </row>
    <row r="146" spans="1:12" hidden="1" x14ac:dyDescent="0.25">
      <c r="A146">
        <v>60.98</v>
      </c>
      <c r="B146">
        <v>3.88</v>
      </c>
      <c r="C146">
        <v>2.93</v>
      </c>
      <c r="D146" t="s">
        <v>29</v>
      </c>
      <c r="E146" t="s">
        <v>6</v>
      </c>
      <c r="F146">
        <v>6</v>
      </c>
      <c r="G146">
        <v>1</v>
      </c>
      <c r="H146" t="s">
        <v>1</v>
      </c>
      <c r="J146">
        <f t="shared" si="16"/>
        <v>61.79</v>
      </c>
      <c r="K146">
        <f t="shared" si="14"/>
        <v>4.0166666666666666</v>
      </c>
      <c r="L146">
        <f t="shared" si="15"/>
        <v>3.49</v>
      </c>
    </row>
    <row r="147" spans="1:12" hidden="1" x14ac:dyDescent="0.25">
      <c r="A147">
        <v>62.54</v>
      </c>
      <c r="B147">
        <v>4.26</v>
      </c>
      <c r="C147">
        <v>4.3</v>
      </c>
      <c r="D147" t="s">
        <v>29</v>
      </c>
      <c r="E147" t="s">
        <v>6</v>
      </c>
      <c r="F147">
        <v>6</v>
      </c>
      <c r="G147">
        <v>2</v>
      </c>
      <c r="H147" t="s">
        <v>1</v>
      </c>
      <c r="J147">
        <f t="shared" si="16"/>
        <v>60.596666666666664</v>
      </c>
      <c r="K147">
        <f t="shared" si="14"/>
        <v>4.4266666666666667</v>
      </c>
      <c r="L147">
        <f t="shared" si="15"/>
        <v>3.65</v>
      </c>
    </row>
    <row r="148" spans="1:12" hidden="1" x14ac:dyDescent="0.25">
      <c r="A148">
        <v>61.85</v>
      </c>
      <c r="B148">
        <v>3.91</v>
      </c>
      <c r="C148">
        <v>3.24</v>
      </c>
      <c r="D148" t="s">
        <v>29</v>
      </c>
      <c r="E148" t="s">
        <v>6</v>
      </c>
      <c r="F148">
        <v>6</v>
      </c>
      <c r="G148">
        <v>3</v>
      </c>
      <c r="H148" t="s">
        <v>1</v>
      </c>
      <c r="J148">
        <f t="shared" si="16"/>
        <v>59.856666666666662</v>
      </c>
      <c r="K148">
        <f t="shared" si="14"/>
        <v>4.3099999999999996</v>
      </c>
      <c r="L148">
        <f t="shared" si="15"/>
        <v>3.3633333333333333</v>
      </c>
    </row>
    <row r="149" spans="1:12" hidden="1" x14ac:dyDescent="0.25">
      <c r="A149">
        <v>57.4</v>
      </c>
      <c r="B149">
        <v>5.1100000000000003</v>
      </c>
      <c r="C149">
        <v>3.41</v>
      </c>
      <c r="D149" t="s">
        <v>29</v>
      </c>
      <c r="E149" t="s">
        <v>6</v>
      </c>
      <c r="F149">
        <v>6</v>
      </c>
      <c r="G149">
        <v>1</v>
      </c>
      <c r="H149" t="s">
        <v>2</v>
      </c>
      <c r="J149">
        <f t="shared" si="16"/>
        <v>57.06</v>
      </c>
      <c r="K149">
        <f t="shared" si="14"/>
        <v>4.6733333333333329</v>
      </c>
      <c r="L149">
        <f t="shared" si="15"/>
        <v>3.313333333333333</v>
      </c>
    </row>
    <row r="150" spans="1:12" hidden="1" x14ac:dyDescent="0.25">
      <c r="A150">
        <v>60.32</v>
      </c>
      <c r="B150">
        <v>3.91</v>
      </c>
      <c r="C150">
        <v>3.44</v>
      </c>
      <c r="D150" t="s">
        <v>29</v>
      </c>
      <c r="E150" t="s">
        <v>6</v>
      </c>
      <c r="F150">
        <v>6</v>
      </c>
      <c r="G150">
        <v>2</v>
      </c>
      <c r="H150" t="s">
        <v>2</v>
      </c>
      <c r="J150">
        <f t="shared" si="16"/>
        <v>57.683333333333337</v>
      </c>
      <c r="K150">
        <f t="shared" si="14"/>
        <v>4.626666666666666</v>
      </c>
      <c r="L150">
        <f t="shared" si="15"/>
        <v>3.5066666666666664</v>
      </c>
    </row>
    <row r="151" spans="1:12" hidden="1" x14ac:dyDescent="0.25">
      <c r="A151">
        <v>53.46</v>
      </c>
      <c r="B151">
        <v>5</v>
      </c>
      <c r="C151">
        <v>3.09</v>
      </c>
      <c r="D151" t="s">
        <v>29</v>
      </c>
      <c r="E151" t="s">
        <v>6</v>
      </c>
      <c r="F151">
        <v>6</v>
      </c>
      <c r="G151">
        <v>3</v>
      </c>
      <c r="H151" t="s">
        <v>2</v>
      </c>
      <c r="J151">
        <f t="shared" si="16"/>
        <v>59.426666666666669</v>
      </c>
      <c r="K151">
        <f t="shared" si="14"/>
        <v>5.0333333333333323</v>
      </c>
      <c r="L151">
        <f t="shared" si="15"/>
        <v>3.8733333333333335</v>
      </c>
    </row>
    <row r="152" spans="1:12" hidden="1" x14ac:dyDescent="0.25">
      <c r="A152">
        <v>59.27</v>
      </c>
      <c r="B152">
        <v>4.97</v>
      </c>
      <c r="C152">
        <v>3.99</v>
      </c>
      <c r="D152" t="s">
        <v>29</v>
      </c>
      <c r="E152" t="s">
        <v>6</v>
      </c>
      <c r="F152">
        <v>9</v>
      </c>
      <c r="G152">
        <v>1</v>
      </c>
      <c r="H152" t="s">
        <v>1</v>
      </c>
      <c r="J152">
        <f>AVERAGE(A152:A155)</f>
        <v>61.53</v>
      </c>
      <c r="K152">
        <f t="shared" ref="K152:L152" si="17">AVERAGE(B152:B155)</f>
        <v>5.1475</v>
      </c>
      <c r="L152">
        <f t="shared" si="17"/>
        <v>4.4649999999999999</v>
      </c>
    </row>
    <row r="153" spans="1:12" hidden="1" x14ac:dyDescent="0.25">
      <c r="A153">
        <v>65.55</v>
      </c>
      <c r="B153">
        <v>5.13</v>
      </c>
      <c r="C153">
        <v>4.54</v>
      </c>
      <c r="D153" t="s">
        <v>29</v>
      </c>
      <c r="E153" t="s">
        <v>6</v>
      </c>
      <c r="F153">
        <v>9</v>
      </c>
      <c r="G153">
        <v>2</v>
      </c>
      <c r="H153" t="s">
        <v>1</v>
      </c>
      <c r="J153">
        <f t="shared" ref="J153:J167" si="18">AVERAGE(A153:A156)</f>
        <v>62.739999999999995</v>
      </c>
      <c r="K153">
        <f t="shared" ref="K153:K167" si="19">AVERAGE(B153:B156)</f>
        <v>5.1450000000000005</v>
      </c>
      <c r="L153">
        <f t="shared" ref="L153:L167" si="20">AVERAGE(C153:C156)</f>
        <v>4.7375000000000007</v>
      </c>
    </row>
    <row r="154" spans="1:12" hidden="1" x14ac:dyDescent="0.25">
      <c r="A154">
        <v>59.94</v>
      </c>
      <c r="B154">
        <v>5.74</v>
      </c>
      <c r="C154">
        <v>5.22</v>
      </c>
      <c r="D154" t="s">
        <v>29</v>
      </c>
      <c r="E154" t="s">
        <v>6</v>
      </c>
      <c r="F154">
        <v>9</v>
      </c>
      <c r="G154">
        <v>3</v>
      </c>
      <c r="H154" t="s">
        <v>1</v>
      </c>
      <c r="J154">
        <f t="shared" si="18"/>
        <v>62.269999999999996</v>
      </c>
      <c r="K154">
        <f t="shared" si="19"/>
        <v>5.0924999999999994</v>
      </c>
      <c r="L154">
        <f t="shared" si="20"/>
        <v>4.7824999999999998</v>
      </c>
    </row>
    <row r="155" spans="1:12" hidden="1" x14ac:dyDescent="0.25">
      <c r="A155">
        <v>61.36</v>
      </c>
      <c r="B155">
        <v>4.75</v>
      </c>
      <c r="C155">
        <v>4.1100000000000003</v>
      </c>
      <c r="D155" t="s">
        <v>29</v>
      </c>
      <c r="E155" t="s">
        <v>6</v>
      </c>
      <c r="F155">
        <v>9</v>
      </c>
      <c r="G155">
        <v>4</v>
      </c>
      <c r="H155" t="s">
        <v>1</v>
      </c>
      <c r="J155">
        <f t="shared" si="18"/>
        <v>62.392499999999998</v>
      </c>
      <c r="K155">
        <f t="shared" si="19"/>
        <v>4.7975000000000003</v>
      </c>
      <c r="L155">
        <f t="shared" si="20"/>
        <v>4.4649999999999999</v>
      </c>
    </row>
    <row r="156" spans="1:12" hidden="1" x14ac:dyDescent="0.25">
      <c r="A156">
        <v>64.11</v>
      </c>
      <c r="B156">
        <v>4.96</v>
      </c>
      <c r="C156">
        <v>5.08</v>
      </c>
      <c r="D156" t="s">
        <v>29</v>
      </c>
      <c r="E156" t="s">
        <v>6</v>
      </c>
      <c r="F156">
        <v>9</v>
      </c>
      <c r="G156">
        <v>1</v>
      </c>
      <c r="H156" t="s">
        <v>2</v>
      </c>
      <c r="J156">
        <f t="shared" si="18"/>
        <v>62.005000000000003</v>
      </c>
      <c r="K156">
        <f t="shared" si="19"/>
        <v>5.004999999999999</v>
      </c>
      <c r="L156">
        <f t="shared" si="20"/>
        <v>4.8875000000000002</v>
      </c>
    </row>
    <row r="157" spans="1:12" hidden="1" x14ac:dyDescent="0.25">
      <c r="A157">
        <v>63.67</v>
      </c>
      <c r="B157">
        <v>4.92</v>
      </c>
      <c r="C157">
        <v>4.72</v>
      </c>
      <c r="D157" t="s">
        <v>29</v>
      </c>
      <c r="E157" t="s">
        <v>6</v>
      </c>
      <c r="F157">
        <v>9</v>
      </c>
      <c r="G157">
        <v>2</v>
      </c>
      <c r="H157" t="s">
        <v>2</v>
      </c>
      <c r="J157">
        <f t="shared" si="18"/>
        <v>61.887500000000003</v>
      </c>
      <c r="K157">
        <f t="shared" si="19"/>
        <v>4.8375000000000004</v>
      </c>
      <c r="L157">
        <f t="shared" si="20"/>
        <v>5.3975</v>
      </c>
    </row>
    <row r="158" spans="1:12" hidden="1" x14ac:dyDescent="0.25">
      <c r="A158">
        <v>60.43</v>
      </c>
      <c r="B158">
        <v>4.5599999999999996</v>
      </c>
      <c r="C158">
        <v>3.95</v>
      </c>
      <c r="D158" t="s">
        <v>29</v>
      </c>
      <c r="E158" t="s">
        <v>6</v>
      </c>
      <c r="F158">
        <v>9</v>
      </c>
      <c r="G158">
        <v>3</v>
      </c>
      <c r="H158" t="s">
        <v>2</v>
      </c>
      <c r="J158">
        <f t="shared" si="18"/>
        <v>62.392499999999998</v>
      </c>
      <c r="K158">
        <f t="shared" si="19"/>
        <v>4.2249999999999996</v>
      </c>
      <c r="L158">
        <f t="shared" si="20"/>
        <v>5.5525000000000002</v>
      </c>
    </row>
    <row r="159" spans="1:12" hidden="1" x14ac:dyDescent="0.25">
      <c r="A159">
        <v>59.81</v>
      </c>
      <c r="B159">
        <v>5.58</v>
      </c>
      <c r="C159">
        <v>5.8</v>
      </c>
      <c r="D159" t="s">
        <v>29</v>
      </c>
      <c r="E159" t="s">
        <v>6</v>
      </c>
      <c r="F159">
        <v>9</v>
      </c>
      <c r="G159">
        <v>4</v>
      </c>
      <c r="H159" t="s">
        <v>2</v>
      </c>
      <c r="J159">
        <f t="shared" si="18"/>
        <v>62.957499999999996</v>
      </c>
      <c r="K159">
        <f t="shared" si="19"/>
        <v>3.9250000000000003</v>
      </c>
      <c r="L159">
        <f t="shared" si="20"/>
        <v>6.39</v>
      </c>
    </row>
    <row r="160" spans="1:12" hidden="1" x14ac:dyDescent="0.25">
      <c r="A160">
        <v>63.64</v>
      </c>
      <c r="B160">
        <v>4.29</v>
      </c>
      <c r="C160">
        <v>7.12</v>
      </c>
      <c r="D160" t="s">
        <v>29</v>
      </c>
      <c r="E160" t="s">
        <v>6</v>
      </c>
      <c r="F160">
        <v>12</v>
      </c>
      <c r="G160">
        <v>1</v>
      </c>
      <c r="H160" t="s">
        <v>1</v>
      </c>
      <c r="J160">
        <f t="shared" si="18"/>
        <v>62.874999999999993</v>
      </c>
      <c r="K160">
        <f t="shared" si="19"/>
        <v>3.53</v>
      </c>
      <c r="L160">
        <f t="shared" si="20"/>
        <v>6.0550000000000006</v>
      </c>
    </row>
    <row r="161" spans="1:12" hidden="1" x14ac:dyDescent="0.25">
      <c r="A161">
        <v>65.69</v>
      </c>
      <c r="B161">
        <v>2.4700000000000002</v>
      </c>
      <c r="C161">
        <v>5.34</v>
      </c>
      <c r="D161" t="s">
        <v>29</v>
      </c>
      <c r="E161" t="s">
        <v>6</v>
      </c>
      <c r="F161">
        <v>12</v>
      </c>
      <c r="G161">
        <v>2</v>
      </c>
      <c r="H161" t="s">
        <v>1</v>
      </c>
      <c r="J161">
        <f t="shared" si="18"/>
        <v>62.364999999999995</v>
      </c>
      <c r="K161">
        <f t="shared" si="19"/>
        <v>3.2050000000000001</v>
      </c>
      <c r="L161">
        <f t="shared" si="20"/>
        <v>5.2475000000000005</v>
      </c>
    </row>
    <row r="162" spans="1:12" hidden="1" x14ac:dyDescent="0.25">
      <c r="A162">
        <v>62.69</v>
      </c>
      <c r="B162">
        <v>3.36</v>
      </c>
      <c r="C162">
        <v>7.3</v>
      </c>
      <c r="D162" t="s">
        <v>29</v>
      </c>
      <c r="E162" t="s">
        <v>6</v>
      </c>
      <c r="F162">
        <v>12</v>
      </c>
      <c r="G162">
        <v>3</v>
      </c>
      <c r="H162" t="s">
        <v>1</v>
      </c>
      <c r="J162">
        <f t="shared" si="18"/>
        <v>60.634999999999998</v>
      </c>
      <c r="K162">
        <f t="shared" si="19"/>
        <v>3.5074999999999998</v>
      </c>
      <c r="L162">
        <f t="shared" si="20"/>
        <v>5.69</v>
      </c>
    </row>
    <row r="163" spans="1:12" hidden="1" x14ac:dyDescent="0.25">
      <c r="A163">
        <v>59.48</v>
      </c>
      <c r="B163">
        <v>4</v>
      </c>
      <c r="C163">
        <v>4.46</v>
      </c>
      <c r="D163" t="s">
        <v>29</v>
      </c>
      <c r="E163" t="s">
        <v>6</v>
      </c>
      <c r="F163">
        <v>12</v>
      </c>
      <c r="G163">
        <v>4</v>
      </c>
      <c r="H163" t="s">
        <v>1</v>
      </c>
      <c r="J163">
        <f t="shared" si="18"/>
        <v>59.697499999999998</v>
      </c>
      <c r="K163">
        <f t="shared" si="19"/>
        <v>3.85</v>
      </c>
      <c r="L163">
        <f t="shared" si="20"/>
        <v>5.3475000000000001</v>
      </c>
    </row>
    <row r="164" spans="1:12" hidden="1" x14ac:dyDescent="0.25">
      <c r="A164">
        <v>61.6</v>
      </c>
      <c r="B164">
        <v>2.99</v>
      </c>
      <c r="C164">
        <v>3.89</v>
      </c>
      <c r="D164" t="s">
        <v>29</v>
      </c>
      <c r="E164" t="s">
        <v>6</v>
      </c>
      <c r="F164">
        <v>12</v>
      </c>
      <c r="G164">
        <v>1</v>
      </c>
      <c r="H164" t="s">
        <v>2</v>
      </c>
      <c r="J164">
        <f t="shared" si="18"/>
        <v>60.047499999999999</v>
      </c>
      <c r="K164">
        <f t="shared" si="19"/>
        <v>3.5725000000000002</v>
      </c>
      <c r="L164">
        <f t="shared" si="20"/>
        <v>6.03</v>
      </c>
    </row>
    <row r="165" spans="1:12" hidden="1" x14ac:dyDescent="0.25">
      <c r="A165">
        <v>58.77</v>
      </c>
      <c r="B165">
        <v>3.68</v>
      </c>
      <c r="C165">
        <v>7.11</v>
      </c>
      <c r="D165" t="s">
        <v>29</v>
      </c>
      <c r="E165" t="s">
        <v>6</v>
      </c>
      <c r="F165">
        <v>12</v>
      </c>
      <c r="G165">
        <v>2</v>
      </c>
      <c r="H165" t="s">
        <v>2</v>
      </c>
      <c r="J165">
        <f t="shared" si="18"/>
        <v>59.2</v>
      </c>
      <c r="K165">
        <f t="shared" si="19"/>
        <v>4.32</v>
      </c>
      <c r="L165">
        <f t="shared" si="20"/>
        <v>6.32</v>
      </c>
    </row>
    <row r="166" spans="1:12" hidden="1" x14ac:dyDescent="0.25">
      <c r="A166">
        <v>58.94</v>
      </c>
      <c r="B166">
        <v>4.7300000000000004</v>
      </c>
      <c r="C166">
        <v>5.93</v>
      </c>
      <c r="D166" t="s">
        <v>29</v>
      </c>
      <c r="E166" t="s">
        <v>6</v>
      </c>
      <c r="F166">
        <v>12</v>
      </c>
      <c r="G166">
        <v>3</v>
      </c>
      <c r="H166" t="s">
        <v>2</v>
      </c>
      <c r="J166">
        <f t="shared" si="18"/>
        <v>57.982500000000002</v>
      </c>
      <c r="K166">
        <f t="shared" si="19"/>
        <v>4.5575000000000001</v>
      </c>
      <c r="L166">
        <f t="shared" si="20"/>
        <v>5.0575000000000001</v>
      </c>
    </row>
    <row r="167" spans="1:12" hidden="1" x14ac:dyDescent="0.25">
      <c r="A167">
        <v>60.88</v>
      </c>
      <c r="B167">
        <v>2.89</v>
      </c>
      <c r="C167">
        <v>7.19</v>
      </c>
      <c r="D167" t="s">
        <v>29</v>
      </c>
      <c r="E167" t="s">
        <v>6</v>
      </c>
      <c r="F167">
        <v>12</v>
      </c>
      <c r="G167">
        <v>4</v>
      </c>
      <c r="H167" t="s">
        <v>2</v>
      </c>
      <c r="J167">
        <f t="shared" si="18"/>
        <v>57.645000000000003</v>
      </c>
      <c r="K167">
        <f t="shared" si="19"/>
        <v>4.5724999999999998</v>
      </c>
      <c r="L167">
        <f t="shared" si="20"/>
        <v>4.3900000000000006</v>
      </c>
    </row>
    <row r="168" spans="1:12" x14ac:dyDescent="0.25">
      <c r="A168">
        <v>58.21</v>
      </c>
      <c r="B168">
        <v>5.98</v>
      </c>
      <c r="C168">
        <v>5.05</v>
      </c>
      <c r="D168" t="s">
        <v>29</v>
      </c>
      <c r="E168" t="s">
        <v>5</v>
      </c>
      <c r="F168">
        <v>0</v>
      </c>
      <c r="G168">
        <v>1</v>
      </c>
      <c r="H168" t="s">
        <v>1</v>
      </c>
      <c r="I168" t="s">
        <v>27</v>
      </c>
    </row>
    <row r="169" spans="1:12" x14ac:dyDescent="0.25">
      <c r="A169">
        <v>53.9</v>
      </c>
      <c r="B169">
        <v>4.63</v>
      </c>
      <c r="C169">
        <v>2.06</v>
      </c>
      <c r="D169" t="s">
        <v>29</v>
      </c>
      <c r="E169" t="s">
        <v>5</v>
      </c>
      <c r="F169">
        <v>0</v>
      </c>
      <c r="G169">
        <v>1</v>
      </c>
      <c r="H169" t="s">
        <v>1</v>
      </c>
      <c r="I169" t="s">
        <v>21</v>
      </c>
    </row>
    <row r="170" spans="1:12" x14ac:dyDescent="0.25">
      <c r="A170">
        <v>57.59</v>
      </c>
      <c r="B170">
        <v>4.79</v>
      </c>
      <c r="C170">
        <v>3.26</v>
      </c>
      <c r="D170" t="s">
        <v>29</v>
      </c>
      <c r="E170" t="s">
        <v>5</v>
      </c>
      <c r="F170">
        <v>0</v>
      </c>
      <c r="G170">
        <v>1</v>
      </c>
      <c r="H170" t="s">
        <v>1</v>
      </c>
      <c r="I170" t="s">
        <v>22</v>
      </c>
    </row>
    <row r="171" spans="1:12" x14ac:dyDescent="0.25">
      <c r="A171">
        <v>61</v>
      </c>
      <c r="B171">
        <v>4.62</v>
      </c>
      <c r="C171">
        <v>3.08</v>
      </c>
      <c r="D171" t="s">
        <v>29</v>
      </c>
      <c r="E171" t="s">
        <v>5</v>
      </c>
      <c r="F171">
        <v>0</v>
      </c>
      <c r="G171">
        <v>1</v>
      </c>
      <c r="H171" t="s">
        <v>1</v>
      </c>
      <c r="I171" t="s">
        <v>24</v>
      </c>
    </row>
    <row r="172" spans="1:12" x14ac:dyDescent="0.25">
      <c r="A172">
        <v>61.67</v>
      </c>
      <c r="B172">
        <v>4.16</v>
      </c>
      <c r="C172">
        <v>3.7</v>
      </c>
      <c r="D172" t="s">
        <v>29</v>
      </c>
      <c r="E172" t="s">
        <v>5</v>
      </c>
      <c r="F172">
        <v>0</v>
      </c>
      <c r="G172">
        <v>1</v>
      </c>
      <c r="H172" t="s">
        <v>1</v>
      </c>
      <c r="I172" t="s">
        <v>23</v>
      </c>
    </row>
    <row r="173" spans="1:12" x14ac:dyDescent="0.25">
      <c r="A173">
        <v>54.69</v>
      </c>
      <c r="B173">
        <v>6</v>
      </c>
      <c r="C173">
        <v>4.33</v>
      </c>
      <c r="D173" t="s">
        <v>29</v>
      </c>
      <c r="E173" t="s">
        <v>5</v>
      </c>
      <c r="F173">
        <v>0</v>
      </c>
      <c r="G173">
        <f t="shared" ref="G173:G182" si="21">G153+1</f>
        <v>3</v>
      </c>
      <c r="H173" t="s">
        <v>1</v>
      </c>
      <c r="I173" t="s">
        <v>27</v>
      </c>
    </row>
    <row r="174" spans="1:12" x14ac:dyDescent="0.25">
      <c r="A174">
        <v>55.37</v>
      </c>
      <c r="B174">
        <v>4.17</v>
      </c>
      <c r="C174">
        <v>1.77</v>
      </c>
      <c r="D174" t="s">
        <v>29</v>
      </c>
      <c r="E174" t="s">
        <v>5</v>
      </c>
      <c r="F174">
        <v>0</v>
      </c>
      <c r="G174">
        <f t="shared" si="21"/>
        <v>4</v>
      </c>
      <c r="H174" t="s">
        <v>1</v>
      </c>
      <c r="I174" t="s">
        <v>21</v>
      </c>
    </row>
    <row r="175" spans="1:12" x14ac:dyDescent="0.25">
      <c r="A175">
        <v>51.96</v>
      </c>
      <c r="B175">
        <v>6.02</v>
      </c>
      <c r="C175">
        <v>3.15</v>
      </c>
      <c r="D175" t="s">
        <v>29</v>
      </c>
      <c r="E175" t="s">
        <v>5</v>
      </c>
      <c r="F175">
        <v>0</v>
      </c>
      <c r="G175">
        <f t="shared" si="21"/>
        <v>5</v>
      </c>
      <c r="H175" t="s">
        <v>1</v>
      </c>
      <c r="I175" t="s">
        <v>22</v>
      </c>
    </row>
    <row r="176" spans="1:12" x14ac:dyDescent="0.25">
      <c r="A176">
        <v>57.69</v>
      </c>
      <c r="B176">
        <v>4.2</v>
      </c>
      <c r="C176">
        <v>1.26</v>
      </c>
      <c r="D176" t="s">
        <v>29</v>
      </c>
      <c r="E176" t="s">
        <v>5</v>
      </c>
      <c r="F176">
        <v>0</v>
      </c>
      <c r="G176">
        <f t="shared" si="21"/>
        <v>2</v>
      </c>
      <c r="H176" t="s">
        <v>1</v>
      </c>
      <c r="I176" t="s">
        <v>24</v>
      </c>
    </row>
    <row r="177" spans="1:9" x14ac:dyDescent="0.25">
      <c r="A177">
        <v>54.4</v>
      </c>
      <c r="B177">
        <v>4.75</v>
      </c>
      <c r="C177">
        <v>2.37</v>
      </c>
      <c r="D177" t="s">
        <v>29</v>
      </c>
      <c r="E177" t="s">
        <v>5</v>
      </c>
      <c r="F177">
        <v>0</v>
      </c>
      <c r="G177">
        <f t="shared" si="21"/>
        <v>3</v>
      </c>
      <c r="H177" t="s">
        <v>1</v>
      </c>
      <c r="I177" t="s">
        <v>23</v>
      </c>
    </row>
    <row r="178" spans="1:9" x14ac:dyDescent="0.25">
      <c r="A178">
        <v>60.27</v>
      </c>
      <c r="B178">
        <v>3.78</v>
      </c>
      <c r="C178">
        <v>3.88</v>
      </c>
      <c r="D178" t="s">
        <v>29</v>
      </c>
      <c r="E178" t="s">
        <v>5</v>
      </c>
      <c r="F178">
        <v>0</v>
      </c>
      <c r="G178">
        <f t="shared" si="21"/>
        <v>4</v>
      </c>
      <c r="H178" t="s">
        <v>1</v>
      </c>
      <c r="I178" t="s">
        <v>27</v>
      </c>
    </row>
    <row r="179" spans="1:9" x14ac:dyDescent="0.25">
      <c r="A179">
        <v>58.11</v>
      </c>
      <c r="B179">
        <v>6.05</v>
      </c>
      <c r="C179">
        <v>5.4</v>
      </c>
      <c r="D179" t="s">
        <v>29</v>
      </c>
      <c r="E179" t="s">
        <v>5</v>
      </c>
      <c r="F179">
        <v>0</v>
      </c>
      <c r="G179">
        <f t="shared" si="21"/>
        <v>5</v>
      </c>
      <c r="H179" t="s">
        <v>1</v>
      </c>
      <c r="I179" t="s">
        <v>21</v>
      </c>
    </row>
    <row r="180" spans="1:9" x14ac:dyDescent="0.25">
      <c r="A180">
        <v>57.64</v>
      </c>
      <c r="B180">
        <v>3.9</v>
      </c>
      <c r="C180">
        <v>2.86</v>
      </c>
      <c r="D180" t="s">
        <v>29</v>
      </c>
      <c r="E180" t="s">
        <v>5</v>
      </c>
      <c r="F180">
        <v>0</v>
      </c>
      <c r="G180">
        <f t="shared" si="21"/>
        <v>2</v>
      </c>
      <c r="H180" t="s">
        <v>1</v>
      </c>
      <c r="I180" t="s">
        <v>22</v>
      </c>
    </row>
    <row r="181" spans="1:9" x14ac:dyDescent="0.25">
      <c r="A181">
        <v>59.76</v>
      </c>
      <c r="B181">
        <v>3.88</v>
      </c>
      <c r="C181">
        <v>3.71</v>
      </c>
      <c r="D181" t="s">
        <v>29</v>
      </c>
      <c r="E181" t="s">
        <v>5</v>
      </c>
      <c r="F181">
        <v>0</v>
      </c>
      <c r="G181">
        <f t="shared" si="21"/>
        <v>3</v>
      </c>
      <c r="H181" t="s">
        <v>1</v>
      </c>
      <c r="I181" t="s">
        <v>24</v>
      </c>
    </row>
    <row r="182" spans="1:9" x14ac:dyDescent="0.25">
      <c r="A182">
        <v>60.14</v>
      </c>
      <c r="B182">
        <v>4.59</v>
      </c>
      <c r="C182">
        <v>3.23</v>
      </c>
      <c r="D182" t="s">
        <v>29</v>
      </c>
      <c r="E182" t="s">
        <v>5</v>
      </c>
      <c r="F182">
        <v>0</v>
      </c>
      <c r="G182">
        <f t="shared" si="21"/>
        <v>4</v>
      </c>
      <c r="H182" t="s">
        <v>1</v>
      </c>
      <c r="I182" t="s">
        <v>23</v>
      </c>
    </row>
    <row r="183" spans="1:9" x14ac:dyDescent="0.25">
      <c r="A183">
        <v>52.32</v>
      </c>
      <c r="B183">
        <v>5.41</v>
      </c>
      <c r="C183">
        <v>3.92</v>
      </c>
      <c r="D183" t="s">
        <v>29</v>
      </c>
      <c r="E183" t="s">
        <v>5</v>
      </c>
      <c r="F183">
        <v>0</v>
      </c>
      <c r="G183">
        <v>1</v>
      </c>
      <c r="H183" t="s">
        <v>2</v>
      </c>
      <c r="I183" t="s">
        <v>27</v>
      </c>
    </row>
    <row r="184" spans="1:9" x14ac:dyDescent="0.25">
      <c r="A184">
        <v>56.31</v>
      </c>
      <c r="B184">
        <v>4.57</v>
      </c>
      <c r="C184">
        <v>3.82</v>
      </c>
      <c r="D184" t="s">
        <v>29</v>
      </c>
      <c r="E184" t="s">
        <v>5</v>
      </c>
      <c r="F184">
        <v>0</v>
      </c>
      <c r="G184">
        <v>1</v>
      </c>
      <c r="H184" t="s">
        <v>2</v>
      </c>
      <c r="I184" t="s">
        <v>21</v>
      </c>
    </row>
    <row r="185" spans="1:9" x14ac:dyDescent="0.25">
      <c r="A185">
        <v>56.65</v>
      </c>
      <c r="B185">
        <v>5.46</v>
      </c>
      <c r="C185">
        <v>4.2699999999999996</v>
      </c>
      <c r="D185" t="s">
        <v>29</v>
      </c>
      <c r="E185" t="s">
        <v>5</v>
      </c>
      <c r="F185">
        <v>0</v>
      </c>
      <c r="G185">
        <v>1</v>
      </c>
      <c r="H185" t="s">
        <v>2</v>
      </c>
      <c r="I185" t="s">
        <v>22</v>
      </c>
    </row>
    <row r="186" spans="1:9" x14ac:dyDescent="0.25">
      <c r="A186">
        <v>58.64</v>
      </c>
      <c r="B186">
        <v>4.7</v>
      </c>
      <c r="C186">
        <v>3.56</v>
      </c>
      <c r="D186" t="s">
        <v>29</v>
      </c>
      <c r="E186" t="s">
        <v>5</v>
      </c>
      <c r="F186">
        <v>0</v>
      </c>
      <c r="G186">
        <v>1</v>
      </c>
      <c r="H186" t="s">
        <v>2</v>
      </c>
      <c r="I186" t="s">
        <v>24</v>
      </c>
    </row>
    <row r="187" spans="1:9" x14ac:dyDescent="0.25">
      <c r="A187">
        <v>60.5</v>
      </c>
      <c r="B187">
        <v>3.99</v>
      </c>
      <c r="C187">
        <v>2.96</v>
      </c>
      <c r="D187" t="s">
        <v>29</v>
      </c>
      <c r="E187" t="s">
        <v>5</v>
      </c>
      <c r="F187">
        <v>0</v>
      </c>
      <c r="G187">
        <v>1</v>
      </c>
      <c r="H187" t="s">
        <v>2</v>
      </c>
      <c r="I187" t="s">
        <v>23</v>
      </c>
    </row>
    <row r="188" spans="1:9" x14ac:dyDescent="0.25">
      <c r="A188">
        <v>58.76</v>
      </c>
      <c r="B188">
        <v>3.98</v>
      </c>
      <c r="C188">
        <v>2.79</v>
      </c>
      <c r="D188" t="s">
        <v>29</v>
      </c>
      <c r="E188" t="s">
        <v>5</v>
      </c>
      <c r="F188">
        <v>0</v>
      </c>
      <c r="G188">
        <f t="shared" ref="G188:G197" si="22">G168+1</f>
        <v>2</v>
      </c>
      <c r="H188" t="s">
        <v>2</v>
      </c>
      <c r="I188" t="s">
        <v>27</v>
      </c>
    </row>
    <row r="189" spans="1:9" x14ac:dyDescent="0.25">
      <c r="A189">
        <v>57.46</v>
      </c>
      <c r="B189">
        <v>5.57</v>
      </c>
      <c r="C189">
        <v>3.96</v>
      </c>
      <c r="D189" t="s">
        <v>29</v>
      </c>
      <c r="E189" t="s">
        <v>5</v>
      </c>
      <c r="F189">
        <v>0</v>
      </c>
      <c r="G189">
        <f t="shared" si="22"/>
        <v>2</v>
      </c>
      <c r="H189" t="s">
        <v>2</v>
      </c>
      <c r="I189" t="s">
        <v>21</v>
      </c>
    </row>
    <row r="190" spans="1:9" x14ac:dyDescent="0.25">
      <c r="A190">
        <v>51.68</v>
      </c>
      <c r="B190">
        <v>4.8600000000000003</v>
      </c>
      <c r="C190">
        <v>1.66</v>
      </c>
      <c r="D190" t="s">
        <v>29</v>
      </c>
      <c r="E190" t="s">
        <v>5</v>
      </c>
      <c r="F190">
        <v>0</v>
      </c>
      <c r="G190">
        <f t="shared" si="22"/>
        <v>2</v>
      </c>
      <c r="H190" t="s">
        <v>2</v>
      </c>
      <c r="I190" t="s">
        <v>22</v>
      </c>
    </row>
    <row r="191" spans="1:9" x14ac:dyDescent="0.25">
      <c r="A191">
        <v>55.57</v>
      </c>
      <c r="B191">
        <v>4.67</v>
      </c>
      <c r="C191">
        <v>3.24</v>
      </c>
      <c r="D191" t="s">
        <v>29</v>
      </c>
      <c r="E191" t="s">
        <v>5</v>
      </c>
      <c r="F191">
        <v>0</v>
      </c>
      <c r="G191">
        <f t="shared" si="22"/>
        <v>2</v>
      </c>
      <c r="H191" t="s">
        <v>2</v>
      </c>
      <c r="I191" t="s">
        <v>24</v>
      </c>
    </row>
    <row r="192" spans="1:9" x14ac:dyDescent="0.25">
      <c r="A192">
        <v>54.09</v>
      </c>
      <c r="B192">
        <v>5.5</v>
      </c>
      <c r="C192">
        <v>3.61</v>
      </c>
      <c r="D192" t="s">
        <v>29</v>
      </c>
      <c r="E192" t="s">
        <v>5</v>
      </c>
      <c r="F192">
        <v>0</v>
      </c>
      <c r="G192">
        <f t="shared" si="22"/>
        <v>2</v>
      </c>
      <c r="H192" t="s">
        <v>2</v>
      </c>
      <c r="I192" t="s">
        <v>23</v>
      </c>
    </row>
    <row r="193" spans="1:12" x14ac:dyDescent="0.25">
      <c r="A193">
        <v>58.14</v>
      </c>
      <c r="B193">
        <v>5.25</v>
      </c>
      <c r="C193">
        <v>3.82</v>
      </c>
      <c r="D193" t="s">
        <v>29</v>
      </c>
      <c r="E193" t="s">
        <v>5</v>
      </c>
      <c r="F193">
        <v>0</v>
      </c>
      <c r="G193">
        <f t="shared" si="22"/>
        <v>4</v>
      </c>
      <c r="H193" t="s">
        <v>2</v>
      </c>
      <c r="I193" t="s">
        <v>27</v>
      </c>
    </row>
    <row r="194" spans="1:12" x14ac:dyDescent="0.25">
      <c r="A194">
        <v>56.52</v>
      </c>
      <c r="B194">
        <v>3.79</v>
      </c>
      <c r="C194">
        <v>1.95</v>
      </c>
      <c r="D194" t="s">
        <v>29</v>
      </c>
      <c r="E194" t="s">
        <v>5</v>
      </c>
      <c r="F194">
        <v>0</v>
      </c>
      <c r="G194">
        <f t="shared" si="22"/>
        <v>5</v>
      </c>
      <c r="H194" t="s">
        <v>2</v>
      </c>
      <c r="I194" t="s">
        <v>21</v>
      </c>
    </row>
    <row r="195" spans="1:12" x14ac:dyDescent="0.25">
      <c r="A195">
        <v>54.41</v>
      </c>
      <c r="B195">
        <v>5.28</v>
      </c>
      <c r="C195">
        <v>3.06</v>
      </c>
      <c r="D195" t="s">
        <v>29</v>
      </c>
      <c r="E195" t="s">
        <v>5</v>
      </c>
      <c r="F195">
        <v>0</v>
      </c>
      <c r="G195">
        <f t="shared" si="22"/>
        <v>6</v>
      </c>
      <c r="H195" t="s">
        <v>2</v>
      </c>
      <c r="I195" t="s">
        <v>22</v>
      </c>
    </row>
    <row r="196" spans="1:12" x14ac:dyDescent="0.25">
      <c r="A196">
        <v>53.94</v>
      </c>
      <c r="B196">
        <v>5.54</v>
      </c>
      <c r="C196">
        <v>3.81</v>
      </c>
      <c r="D196" t="s">
        <v>29</v>
      </c>
      <c r="E196" t="s">
        <v>5</v>
      </c>
      <c r="F196">
        <v>0</v>
      </c>
      <c r="G196">
        <f t="shared" si="22"/>
        <v>3</v>
      </c>
      <c r="H196" t="s">
        <v>2</v>
      </c>
      <c r="I196" t="s">
        <v>24</v>
      </c>
    </row>
    <row r="197" spans="1:12" x14ac:dyDescent="0.25">
      <c r="A197">
        <v>57.22</v>
      </c>
      <c r="B197">
        <v>5.03</v>
      </c>
      <c r="C197">
        <v>4.13</v>
      </c>
      <c r="D197" t="s">
        <v>29</v>
      </c>
      <c r="E197" t="s">
        <v>5</v>
      </c>
      <c r="F197">
        <v>0</v>
      </c>
      <c r="G197">
        <f t="shared" si="22"/>
        <v>4</v>
      </c>
      <c r="H197" t="s">
        <v>2</v>
      </c>
      <c r="I197" t="s">
        <v>23</v>
      </c>
    </row>
    <row r="198" spans="1:12" hidden="1" x14ac:dyDescent="0.25">
      <c r="A198">
        <v>63.31</v>
      </c>
      <c r="B198">
        <v>2.5</v>
      </c>
      <c r="C198">
        <v>7.84</v>
      </c>
      <c r="D198" t="s">
        <v>29</v>
      </c>
      <c r="E198" t="s">
        <v>5</v>
      </c>
      <c r="F198">
        <v>3</v>
      </c>
      <c r="G198">
        <v>1</v>
      </c>
      <c r="H198" t="s">
        <v>1</v>
      </c>
      <c r="J198">
        <f t="shared" ref="J198:J200" si="23">AVERAGE(A198:A200)</f>
        <v>62.946666666666665</v>
      </c>
      <c r="K198">
        <f t="shared" ref="K198:K200" si="24">AVERAGE(B198:B200)</f>
        <v>3.6166666666666667</v>
      </c>
      <c r="L198">
        <f t="shared" ref="L198:L200" si="25">AVERAGE(C198:C200)</f>
        <v>5.47</v>
      </c>
    </row>
    <row r="199" spans="1:12" hidden="1" x14ac:dyDescent="0.25">
      <c r="A199">
        <v>62.84</v>
      </c>
      <c r="B199">
        <v>5.13</v>
      </c>
      <c r="C199">
        <v>3.52</v>
      </c>
      <c r="D199" t="s">
        <v>29</v>
      </c>
      <c r="E199" t="s">
        <v>5</v>
      </c>
      <c r="F199">
        <v>3</v>
      </c>
      <c r="G199">
        <v>2</v>
      </c>
      <c r="H199" t="s">
        <v>1</v>
      </c>
      <c r="J199">
        <f t="shared" si="23"/>
        <v>60.75333333333333</v>
      </c>
      <c r="K199">
        <f t="shared" si="24"/>
        <v>4.5766666666666671</v>
      </c>
      <c r="L199">
        <f t="shared" si="25"/>
        <v>4.5733333333333333</v>
      </c>
    </row>
    <row r="200" spans="1:12" hidden="1" x14ac:dyDescent="0.25">
      <c r="A200">
        <v>62.69</v>
      </c>
      <c r="B200">
        <v>3.22</v>
      </c>
      <c r="C200">
        <v>5.05</v>
      </c>
      <c r="D200" t="s">
        <v>29</v>
      </c>
      <c r="E200" t="s">
        <v>5</v>
      </c>
      <c r="F200">
        <v>3</v>
      </c>
      <c r="G200">
        <v>3</v>
      </c>
      <c r="H200" t="s">
        <v>1</v>
      </c>
      <c r="J200">
        <f t="shared" si="23"/>
        <v>59.849999999999994</v>
      </c>
      <c r="K200">
        <f t="shared" si="24"/>
        <v>4.3899999999999997</v>
      </c>
      <c r="L200">
        <f t="shared" si="25"/>
        <v>4.4733333333333336</v>
      </c>
    </row>
    <row r="201" spans="1:12" hidden="1" x14ac:dyDescent="0.25">
      <c r="A201">
        <v>56.73</v>
      </c>
      <c r="B201">
        <v>5.38</v>
      </c>
      <c r="C201">
        <v>5.15</v>
      </c>
      <c r="D201" t="s">
        <v>29</v>
      </c>
      <c r="E201" t="s">
        <v>5</v>
      </c>
      <c r="F201">
        <v>3</v>
      </c>
      <c r="G201">
        <v>1</v>
      </c>
      <c r="H201" t="s">
        <v>2</v>
      </c>
      <c r="J201">
        <f t="shared" ref="J201:J208" si="26">AVERAGE(A201:A203)</f>
        <v>58.806666666666672</v>
      </c>
      <c r="K201">
        <f t="shared" ref="K201:K208" si="27">AVERAGE(B201:B203)</f>
        <v>4.9033333333333333</v>
      </c>
      <c r="L201">
        <f t="shared" ref="L201:L208" si="28">AVERAGE(C201:C203)</f>
        <v>3.93</v>
      </c>
    </row>
    <row r="202" spans="1:12" hidden="1" x14ac:dyDescent="0.25">
      <c r="A202">
        <v>60.13</v>
      </c>
      <c r="B202">
        <v>4.57</v>
      </c>
      <c r="C202">
        <v>3.22</v>
      </c>
      <c r="D202" t="s">
        <v>29</v>
      </c>
      <c r="E202" t="s">
        <v>5</v>
      </c>
      <c r="F202">
        <v>3</v>
      </c>
      <c r="G202">
        <v>2</v>
      </c>
      <c r="H202" t="s">
        <v>2</v>
      </c>
      <c r="J202">
        <f t="shared" si="26"/>
        <v>58.813333333333333</v>
      </c>
      <c r="K202">
        <f t="shared" si="27"/>
        <v>4.6933333333333334</v>
      </c>
      <c r="L202">
        <f t="shared" si="28"/>
        <v>3.4800000000000004</v>
      </c>
    </row>
    <row r="203" spans="1:12" hidden="1" x14ac:dyDescent="0.25">
      <c r="A203">
        <v>59.56</v>
      </c>
      <c r="B203">
        <v>4.76</v>
      </c>
      <c r="C203">
        <v>3.42</v>
      </c>
      <c r="D203" t="s">
        <v>29</v>
      </c>
      <c r="E203" t="s">
        <v>5</v>
      </c>
      <c r="F203">
        <v>3</v>
      </c>
      <c r="G203">
        <v>3</v>
      </c>
      <c r="H203" t="s">
        <v>2</v>
      </c>
      <c r="J203">
        <f t="shared" si="26"/>
        <v>58.756666666666668</v>
      </c>
      <c r="K203">
        <f t="shared" si="27"/>
        <v>4.3233333333333333</v>
      </c>
      <c r="L203">
        <f t="shared" si="28"/>
        <v>3.9866666666666668</v>
      </c>
    </row>
    <row r="204" spans="1:12" hidden="1" x14ac:dyDescent="0.25">
      <c r="A204">
        <v>56.75</v>
      </c>
      <c r="B204">
        <v>4.75</v>
      </c>
      <c r="C204">
        <v>3.8</v>
      </c>
      <c r="D204" t="s">
        <v>29</v>
      </c>
      <c r="E204" t="s">
        <v>5</v>
      </c>
      <c r="F204">
        <v>6</v>
      </c>
      <c r="G204">
        <v>1</v>
      </c>
      <c r="H204" t="s">
        <v>1</v>
      </c>
      <c r="J204">
        <f t="shared" si="26"/>
        <v>57.85</v>
      </c>
      <c r="K204">
        <f t="shared" si="27"/>
        <v>4.3900000000000006</v>
      </c>
      <c r="L204">
        <f t="shared" si="28"/>
        <v>3.9566666666666666</v>
      </c>
    </row>
    <row r="205" spans="1:12" hidden="1" x14ac:dyDescent="0.25">
      <c r="A205">
        <v>59.96</v>
      </c>
      <c r="B205">
        <v>3.46</v>
      </c>
      <c r="C205">
        <v>4.74</v>
      </c>
      <c r="D205" t="s">
        <v>29</v>
      </c>
      <c r="E205" t="s">
        <v>5</v>
      </c>
      <c r="F205">
        <v>6</v>
      </c>
      <c r="G205">
        <v>2</v>
      </c>
      <c r="H205" t="s">
        <v>1</v>
      </c>
      <c r="J205">
        <f t="shared" si="26"/>
        <v>57.436666666666667</v>
      </c>
      <c r="K205">
        <f t="shared" si="27"/>
        <v>4.2966666666666669</v>
      </c>
      <c r="L205">
        <f t="shared" si="28"/>
        <v>3.7633333333333336</v>
      </c>
    </row>
    <row r="206" spans="1:12" hidden="1" x14ac:dyDescent="0.25">
      <c r="A206">
        <v>56.84</v>
      </c>
      <c r="B206">
        <v>4.96</v>
      </c>
      <c r="C206">
        <v>3.33</v>
      </c>
      <c r="D206" t="s">
        <v>29</v>
      </c>
      <c r="E206" t="s">
        <v>5</v>
      </c>
      <c r="F206">
        <v>6</v>
      </c>
      <c r="G206">
        <v>3</v>
      </c>
      <c r="H206" t="s">
        <v>1</v>
      </c>
      <c r="J206">
        <f t="shared" si="26"/>
        <v>55.696666666666665</v>
      </c>
      <c r="K206">
        <f t="shared" si="27"/>
        <v>4.4733333333333336</v>
      </c>
      <c r="L206">
        <f t="shared" si="28"/>
        <v>3.3433333333333337</v>
      </c>
    </row>
    <row r="207" spans="1:12" hidden="1" x14ac:dyDescent="0.25">
      <c r="A207">
        <v>55.51</v>
      </c>
      <c r="B207">
        <v>4.47</v>
      </c>
      <c r="C207">
        <v>3.22</v>
      </c>
      <c r="D207" t="s">
        <v>29</v>
      </c>
      <c r="E207" t="s">
        <v>5</v>
      </c>
      <c r="F207">
        <v>6</v>
      </c>
      <c r="G207">
        <v>1</v>
      </c>
      <c r="H207" t="s">
        <v>2</v>
      </c>
      <c r="J207">
        <f>AVERAGE(A207:A209)</f>
        <v>53.596666666666664</v>
      </c>
      <c r="K207">
        <f t="shared" si="27"/>
        <v>4.4466666666666663</v>
      </c>
      <c r="L207">
        <f t="shared" si="28"/>
        <v>3.84</v>
      </c>
    </row>
    <row r="208" spans="1:12" hidden="1" x14ac:dyDescent="0.25">
      <c r="A208">
        <v>54.74</v>
      </c>
      <c r="B208">
        <v>3.99</v>
      </c>
      <c r="C208">
        <v>3.48</v>
      </c>
      <c r="D208" t="s">
        <v>29</v>
      </c>
      <c r="E208" t="s">
        <v>5</v>
      </c>
      <c r="F208">
        <v>6</v>
      </c>
      <c r="G208">
        <v>2</v>
      </c>
      <c r="H208" t="s">
        <v>2</v>
      </c>
      <c r="J208">
        <f t="shared" si="26"/>
        <v>55.833333333333336</v>
      </c>
      <c r="K208">
        <f t="shared" si="27"/>
        <v>3.9333333333333336</v>
      </c>
      <c r="L208">
        <f t="shared" si="28"/>
        <v>4.6066666666666665</v>
      </c>
    </row>
    <row r="209" spans="1:12" hidden="1" x14ac:dyDescent="0.25">
      <c r="A209">
        <v>50.54</v>
      </c>
      <c r="B209">
        <v>4.88</v>
      </c>
      <c r="C209">
        <v>4.82</v>
      </c>
      <c r="D209" t="s">
        <v>29</v>
      </c>
      <c r="E209" t="s">
        <v>5</v>
      </c>
      <c r="F209">
        <v>6</v>
      </c>
      <c r="G209">
        <v>3</v>
      </c>
      <c r="H209" t="s">
        <v>2</v>
      </c>
    </row>
    <row r="210" spans="1:12" hidden="1" x14ac:dyDescent="0.25">
      <c r="A210">
        <v>62.22</v>
      </c>
      <c r="B210">
        <v>2.93</v>
      </c>
      <c r="C210">
        <v>5.52</v>
      </c>
      <c r="D210" t="s">
        <v>29</v>
      </c>
      <c r="E210" t="s">
        <v>5</v>
      </c>
      <c r="F210">
        <v>9</v>
      </c>
      <c r="G210">
        <v>1</v>
      </c>
      <c r="H210" t="s">
        <v>1</v>
      </c>
      <c r="J210">
        <f>AVERAGE(A210:A213)</f>
        <v>59.657499999999999</v>
      </c>
      <c r="K210">
        <f t="shared" ref="K210:K225" si="29">AVERAGE(B210:B213)</f>
        <v>3.6675</v>
      </c>
      <c r="L210">
        <f t="shared" ref="L210:L225" si="30">AVERAGE(C210:C213)</f>
        <v>5.2324999999999999</v>
      </c>
    </row>
    <row r="211" spans="1:12" hidden="1" x14ac:dyDescent="0.25">
      <c r="A211">
        <v>57.28</v>
      </c>
      <c r="B211">
        <v>4.24</v>
      </c>
      <c r="C211">
        <v>5.12</v>
      </c>
      <c r="D211" t="s">
        <v>29</v>
      </c>
      <c r="E211" t="s">
        <v>5</v>
      </c>
      <c r="F211">
        <v>9</v>
      </c>
      <c r="G211">
        <v>2</v>
      </c>
      <c r="H211" t="s">
        <v>1</v>
      </c>
      <c r="J211">
        <f t="shared" ref="J211:J225" si="31">AVERAGE(A211:A214)</f>
        <v>60.252499999999998</v>
      </c>
      <c r="K211">
        <f t="shared" si="29"/>
        <v>3.52</v>
      </c>
      <c r="L211">
        <f t="shared" si="30"/>
        <v>5.54</v>
      </c>
    </row>
    <row r="212" spans="1:12" hidden="1" x14ac:dyDescent="0.25">
      <c r="A212">
        <v>56.66</v>
      </c>
      <c r="B212">
        <v>4.16</v>
      </c>
      <c r="C212">
        <v>4.29</v>
      </c>
      <c r="D212" t="s">
        <v>29</v>
      </c>
      <c r="E212" t="s">
        <v>5</v>
      </c>
      <c r="F212">
        <v>9</v>
      </c>
      <c r="G212">
        <v>3</v>
      </c>
      <c r="H212" t="s">
        <v>1</v>
      </c>
      <c r="J212">
        <f t="shared" si="31"/>
        <v>61.792499999999997</v>
      </c>
      <c r="K212">
        <f t="shared" si="29"/>
        <v>3.6150000000000002</v>
      </c>
      <c r="L212">
        <f t="shared" si="30"/>
        <v>5.4674999999999994</v>
      </c>
    </row>
    <row r="213" spans="1:12" hidden="1" x14ac:dyDescent="0.25">
      <c r="A213">
        <v>62.47</v>
      </c>
      <c r="B213">
        <v>3.34</v>
      </c>
      <c r="C213">
        <v>6</v>
      </c>
      <c r="D213" t="s">
        <v>29</v>
      </c>
      <c r="E213" t="s">
        <v>5</v>
      </c>
      <c r="F213">
        <v>9</v>
      </c>
      <c r="G213">
        <v>4</v>
      </c>
      <c r="H213" t="s">
        <v>1</v>
      </c>
      <c r="J213">
        <f t="shared" si="31"/>
        <v>64.164999999999992</v>
      </c>
      <c r="K213">
        <f t="shared" si="29"/>
        <v>3.1750000000000003</v>
      </c>
      <c r="L213">
        <f t="shared" si="30"/>
        <v>5.5449999999999999</v>
      </c>
    </row>
    <row r="214" spans="1:12" hidden="1" x14ac:dyDescent="0.25">
      <c r="A214">
        <v>64.599999999999994</v>
      </c>
      <c r="B214">
        <v>2.34</v>
      </c>
      <c r="C214">
        <v>6.75</v>
      </c>
      <c r="D214" t="s">
        <v>29</v>
      </c>
      <c r="E214" t="s">
        <v>5</v>
      </c>
      <c r="F214">
        <v>9</v>
      </c>
      <c r="G214">
        <v>1</v>
      </c>
      <c r="H214" t="s">
        <v>2</v>
      </c>
      <c r="J214">
        <f t="shared" si="31"/>
        <v>64.974999999999994</v>
      </c>
      <c r="K214">
        <f t="shared" si="29"/>
        <v>3.0575000000000001</v>
      </c>
      <c r="L214">
        <f t="shared" si="30"/>
        <v>5.2925000000000004</v>
      </c>
    </row>
    <row r="215" spans="1:12" hidden="1" x14ac:dyDescent="0.25">
      <c r="A215">
        <v>63.44</v>
      </c>
      <c r="B215">
        <v>4.62</v>
      </c>
      <c r="C215">
        <v>4.83</v>
      </c>
      <c r="D215" t="s">
        <v>29</v>
      </c>
      <c r="E215" t="s">
        <v>5</v>
      </c>
      <c r="F215">
        <v>9</v>
      </c>
      <c r="G215">
        <v>2</v>
      </c>
      <c r="H215" t="s">
        <v>2</v>
      </c>
      <c r="J215">
        <f t="shared" si="31"/>
        <v>63.352500000000006</v>
      </c>
      <c r="K215">
        <f t="shared" si="29"/>
        <v>3.81</v>
      </c>
      <c r="L215">
        <f t="shared" si="30"/>
        <v>4.7524999999999995</v>
      </c>
    </row>
    <row r="216" spans="1:12" hidden="1" x14ac:dyDescent="0.25">
      <c r="A216">
        <v>66.150000000000006</v>
      </c>
      <c r="B216">
        <v>2.4</v>
      </c>
      <c r="C216">
        <v>4.5999999999999996</v>
      </c>
      <c r="D216" t="s">
        <v>29</v>
      </c>
      <c r="E216" t="s">
        <v>5</v>
      </c>
      <c r="F216">
        <v>9</v>
      </c>
      <c r="G216">
        <v>3</v>
      </c>
      <c r="H216" t="s">
        <v>2</v>
      </c>
      <c r="J216">
        <f t="shared" si="31"/>
        <v>60.937500000000007</v>
      </c>
      <c r="K216">
        <f t="shared" si="29"/>
        <v>4.0949999999999998</v>
      </c>
      <c r="L216">
        <f t="shared" si="30"/>
        <v>4.165</v>
      </c>
    </row>
    <row r="217" spans="1:12" hidden="1" x14ac:dyDescent="0.25">
      <c r="A217">
        <v>65.709999999999994</v>
      </c>
      <c r="B217">
        <v>2.87</v>
      </c>
      <c r="C217">
        <v>4.99</v>
      </c>
      <c r="D217" t="s">
        <v>29</v>
      </c>
      <c r="E217" t="s">
        <v>5</v>
      </c>
      <c r="F217">
        <v>9</v>
      </c>
      <c r="G217">
        <v>4</v>
      </c>
      <c r="H217" t="s">
        <v>2</v>
      </c>
      <c r="J217">
        <f t="shared" si="31"/>
        <v>58.954999999999998</v>
      </c>
      <c r="K217">
        <f t="shared" si="29"/>
        <v>4.6174999999999997</v>
      </c>
      <c r="L217">
        <f t="shared" si="30"/>
        <v>4.2374999999999998</v>
      </c>
    </row>
    <row r="218" spans="1:12" hidden="1" x14ac:dyDescent="0.25">
      <c r="A218">
        <v>58.11</v>
      </c>
      <c r="B218">
        <v>5.35</v>
      </c>
      <c r="C218">
        <v>4.59</v>
      </c>
      <c r="D218" t="s">
        <v>29</v>
      </c>
      <c r="E218" t="s">
        <v>5</v>
      </c>
      <c r="F218">
        <v>12</v>
      </c>
      <c r="G218">
        <v>1</v>
      </c>
      <c r="H218" t="s">
        <v>1</v>
      </c>
      <c r="J218">
        <f t="shared" si="31"/>
        <v>57.395000000000003</v>
      </c>
      <c r="K218">
        <f t="shared" si="29"/>
        <v>5.0724999999999998</v>
      </c>
      <c r="L218">
        <f t="shared" si="30"/>
        <v>4.33</v>
      </c>
    </row>
    <row r="219" spans="1:12" hidden="1" x14ac:dyDescent="0.25">
      <c r="A219">
        <v>53.78</v>
      </c>
      <c r="B219">
        <v>5.76</v>
      </c>
      <c r="C219">
        <v>2.48</v>
      </c>
      <c r="D219" t="s">
        <v>29</v>
      </c>
      <c r="E219" t="s">
        <v>5</v>
      </c>
      <c r="F219">
        <v>12</v>
      </c>
      <c r="G219">
        <v>2</v>
      </c>
      <c r="H219" t="s">
        <v>1</v>
      </c>
      <c r="J219">
        <f t="shared" si="31"/>
        <v>56.407499999999999</v>
      </c>
      <c r="K219">
        <f t="shared" si="29"/>
        <v>4.9350000000000005</v>
      </c>
      <c r="L219">
        <f t="shared" si="30"/>
        <v>3.8825000000000003</v>
      </c>
    </row>
    <row r="220" spans="1:12" hidden="1" x14ac:dyDescent="0.25">
      <c r="A220">
        <v>58.22</v>
      </c>
      <c r="B220">
        <v>4.49</v>
      </c>
      <c r="C220">
        <v>4.8899999999999997</v>
      </c>
      <c r="D220" t="s">
        <v>29</v>
      </c>
      <c r="E220" t="s">
        <v>5</v>
      </c>
      <c r="F220">
        <v>12</v>
      </c>
      <c r="G220">
        <v>3</v>
      </c>
      <c r="H220" t="s">
        <v>1</v>
      </c>
      <c r="J220">
        <f t="shared" si="31"/>
        <v>59.357500000000002</v>
      </c>
      <c r="K220">
        <f t="shared" si="29"/>
        <v>4.5975000000000001</v>
      </c>
      <c r="L220">
        <f t="shared" si="30"/>
        <v>4.3425000000000002</v>
      </c>
    </row>
    <row r="221" spans="1:12" hidden="1" x14ac:dyDescent="0.25">
      <c r="A221">
        <v>59.47</v>
      </c>
      <c r="B221">
        <v>4.6900000000000004</v>
      </c>
      <c r="C221">
        <v>5.36</v>
      </c>
      <c r="D221" t="s">
        <v>29</v>
      </c>
      <c r="E221" t="s">
        <v>5</v>
      </c>
      <c r="F221">
        <v>12</v>
      </c>
      <c r="G221">
        <v>4</v>
      </c>
      <c r="H221" t="s">
        <v>1</v>
      </c>
      <c r="J221">
        <f t="shared" si="31"/>
        <v>59.347499999999997</v>
      </c>
      <c r="K221">
        <f t="shared" si="29"/>
        <v>4.6924999999999999</v>
      </c>
      <c r="L221">
        <f t="shared" si="30"/>
        <v>3.9000000000000004</v>
      </c>
    </row>
    <row r="222" spans="1:12" hidden="1" x14ac:dyDescent="0.25">
      <c r="A222">
        <v>54.16</v>
      </c>
      <c r="B222">
        <v>4.8</v>
      </c>
      <c r="C222">
        <v>2.8</v>
      </c>
      <c r="D222" t="s">
        <v>29</v>
      </c>
      <c r="E222" t="s">
        <v>5</v>
      </c>
      <c r="F222">
        <v>12</v>
      </c>
      <c r="G222">
        <v>1</v>
      </c>
      <c r="H222" t="s">
        <v>2</v>
      </c>
      <c r="J222">
        <f t="shared" si="31"/>
        <v>59.459999999999994</v>
      </c>
      <c r="K222">
        <f t="shared" si="29"/>
        <v>4.4425000000000008</v>
      </c>
      <c r="L222">
        <f t="shared" si="30"/>
        <v>3.7549999999999999</v>
      </c>
    </row>
    <row r="223" spans="1:12" hidden="1" x14ac:dyDescent="0.25">
      <c r="A223">
        <v>65.58</v>
      </c>
      <c r="B223">
        <v>4.41</v>
      </c>
      <c r="C223">
        <v>4.32</v>
      </c>
      <c r="D223" t="s">
        <v>29</v>
      </c>
      <c r="E223" t="s">
        <v>5</v>
      </c>
      <c r="F223">
        <v>12</v>
      </c>
      <c r="G223">
        <v>2</v>
      </c>
      <c r="H223" t="s">
        <v>2</v>
      </c>
      <c r="J223">
        <f t="shared" si="31"/>
        <v>58.432500000000005</v>
      </c>
      <c r="K223">
        <f t="shared" si="29"/>
        <v>5.8450000000000006</v>
      </c>
      <c r="L223">
        <f t="shared" si="30"/>
        <v>4.2275</v>
      </c>
    </row>
    <row r="224" spans="1:12" hidden="1" x14ac:dyDescent="0.25">
      <c r="A224">
        <v>58.18</v>
      </c>
      <c r="B224">
        <v>4.87</v>
      </c>
      <c r="C224">
        <v>3.12</v>
      </c>
      <c r="D224" t="s">
        <v>29</v>
      </c>
      <c r="E224" t="s">
        <v>5</v>
      </c>
      <c r="F224">
        <v>12</v>
      </c>
      <c r="G224">
        <v>3</v>
      </c>
      <c r="H224" t="s">
        <v>2</v>
      </c>
      <c r="J224">
        <f t="shared" si="31"/>
        <v>55.74499999999999</v>
      </c>
      <c r="K224">
        <f t="shared" si="29"/>
        <v>5.8650000000000002</v>
      </c>
      <c r="L224">
        <f t="shared" si="30"/>
        <v>3.56</v>
      </c>
    </row>
    <row r="225" spans="1:12" hidden="1" x14ac:dyDescent="0.25">
      <c r="A225">
        <v>59.92</v>
      </c>
      <c r="B225">
        <v>3.69</v>
      </c>
      <c r="C225">
        <v>4.78</v>
      </c>
      <c r="D225" t="s">
        <v>29</v>
      </c>
      <c r="E225" t="s">
        <v>5</v>
      </c>
      <c r="F225">
        <v>12</v>
      </c>
      <c r="G225">
        <v>4</v>
      </c>
      <c r="H225" t="s">
        <v>2</v>
      </c>
      <c r="J225">
        <f t="shared" si="31"/>
        <v>54.047499999999999</v>
      </c>
      <c r="K225">
        <f t="shared" si="29"/>
        <v>6.8100000000000005</v>
      </c>
      <c r="L225">
        <f t="shared" si="30"/>
        <v>4.0175000000000001</v>
      </c>
    </row>
    <row r="226" spans="1:12" x14ac:dyDescent="0.25">
      <c r="A226">
        <v>50.05</v>
      </c>
      <c r="B226">
        <v>10.41</v>
      </c>
      <c r="C226">
        <v>4.6900000000000004</v>
      </c>
      <c r="D226" t="s">
        <v>26</v>
      </c>
      <c r="E226" t="s">
        <v>6</v>
      </c>
      <c r="F226">
        <v>0</v>
      </c>
      <c r="G226">
        <v>1</v>
      </c>
      <c r="H226" t="s">
        <v>1</v>
      </c>
      <c r="I226" t="s">
        <v>27</v>
      </c>
    </row>
    <row r="227" spans="1:12" x14ac:dyDescent="0.25">
      <c r="A227">
        <v>54.83</v>
      </c>
      <c r="B227">
        <v>4.49</v>
      </c>
      <c r="C227">
        <v>1.65</v>
      </c>
      <c r="D227" t="s">
        <v>26</v>
      </c>
      <c r="E227" t="s">
        <v>6</v>
      </c>
      <c r="F227">
        <v>0</v>
      </c>
      <c r="G227">
        <v>1</v>
      </c>
      <c r="H227" t="s">
        <v>1</v>
      </c>
      <c r="I227" t="s">
        <v>21</v>
      </c>
    </row>
    <row r="228" spans="1:12" x14ac:dyDescent="0.25">
      <c r="A228">
        <v>51.39</v>
      </c>
      <c r="B228">
        <v>8.65</v>
      </c>
      <c r="C228">
        <v>4.95</v>
      </c>
      <c r="D228" t="s">
        <v>26</v>
      </c>
      <c r="E228" t="s">
        <v>6</v>
      </c>
      <c r="F228">
        <v>0</v>
      </c>
      <c r="G228">
        <v>1</v>
      </c>
      <c r="H228" t="s">
        <v>1</v>
      </c>
      <c r="I228" t="s">
        <v>22</v>
      </c>
    </row>
    <row r="229" spans="1:12" x14ac:dyDescent="0.25">
      <c r="A229">
        <v>52.11</v>
      </c>
      <c r="B229">
        <v>5.07</v>
      </c>
      <c r="C229">
        <v>2.02</v>
      </c>
      <c r="D229" t="s">
        <v>26</v>
      </c>
      <c r="E229" t="s">
        <v>6</v>
      </c>
      <c r="F229">
        <v>0</v>
      </c>
      <c r="G229">
        <v>1</v>
      </c>
      <c r="H229" t="s">
        <v>1</v>
      </c>
      <c r="I229" t="s">
        <v>24</v>
      </c>
    </row>
    <row r="230" spans="1:12" x14ac:dyDescent="0.25">
      <c r="A230">
        <v>54.09</v>
      </c>
      <c r="B230">
        <v>3.92</v>
      </c>
      <c r="C230">
        <v>2.42</v>
      </c>
      <c r="D230" t="s">
        <v>26</v>
      </c>
      <c r="E230" t="s">
        <v>6</v>
      </c>
      <c r="F230">
        <v>0</v>
      </c>
      <c r="G230">
        <v>1</v>
      </c>
      <c r="H230" t="s">
        <v>1</v>
      </c>
      <c r="I230" t="s">
        <v>23</v>
      </c>
    </row>
    <row r="231" spans="1:12" x14ac:dyDescent="0.25">
      <c r="A231">
        <v>53.16</v>
      </c>
      <c r="B231">
        <v>6.29</v>
      </c>
      <c r="C231">
        <v>3.22</v>
      </c>
      <c r="D231" t="s">
        <v>26</v>
      </c>
      <c r="E231" t="s">
        <v>6</v>
      </c>
      <c r="F231">
        <v>0</v>
      </c>
      <c r="G231">
        <v>2</v>
      </c>
      <c r="H231" t="s">
        <v>1</v>
      </c>
      <c r="I231" t="s">
        <v>27</v>
      </c>
    </row>
    <row r="232" spans="1:12" x14ac:dyDescent="0.25">
      <c r="A232">
        <v>52.5</v>
      </c>
      <c r="B232">
        <v>4.1399999999999997</v>
      </c>
      <c r="C232">
        <v>1.42</v>
      </c>
      <c r="D232" t="s">
        <v>26</v>
      </c>
      <c r="E232" t="s">
        <v>6</v>
      </c>
      <c r="F232">
        <v>0</v>
      </c>
      <c r="G232">
        <v>2</v>
      </c>
      <c r="H232" t="s">
        <v>1</v>
      </c>
      <c r="I232" t="s">
        <v>21</v>
      </c>
    </row>
    <row r="233" spans="1:12" x14ac:dyDescent="0.25">
      <c r="A233">
        <v>55.55</v>
      </c>
      <c r="B233">
        <v>5.08</v>
      </c>
      <c r="C233">
        <v>3.36</v>
      </c>
      <c r="D233" t="s">
        <v>26</v>
      </c>
      <c r="E233" t="s">
        <v>6</v>
      </c>
      <c r="F233">
        <v>0</v>
      </c>
      <c r="G233">
        <v>2</v>
      </c>
      <c r="H233" t="s">
        <v>1</v>
      </c>
      <c r="I233" t="s">
        <v>22</v>
      </c>
    </row>
    <row r="234" spans="1:12" x14ac:dyDescent="0.25">
      <c r="A234">
        <v>52.15</v>
      </c>
      <c r="B234">
        <v>3.98</v>
      </c>
      <c r="C234">
        <v>1.51</v>
      </c>
      <c r="D234" t="s">
        <v>26</v>
      </c>
      <c r="E234" t="s">
        <v>6</v>
      </c>
      <c r="F234">
        <v>0</v>
      </c>
      <c r="G234">
        <v>2</v>
      </c>
      <c r="H234" t="s">
        <v>1</v>
      </c>
      <c r="I234" t="s">
        <v>24</v>
      </c>
    </row>
    <row r="235" spans="1:12" x14ac:dyDescent="0.25">
      <c r="A235">
        <v>51.12</v>
      </c>
      <c r="B235">
        <v>3.38</v>
      </c>
      <c r="C235">
        <v>0.97</v>
      </c>
      <c r="D235" t="s">
        <v>26</v>
      </c>
      <c r="E235" t="s">
        <v>6</v>
      </c>
      <c r="F235">
        <v>0</v>
      </c>
      <c r="G235">
        <v>2</v>
      </c>
      <c r="H235" t="s">
        <v>1</v>
      </c>
      <c r="I235" t="s">
        <v>23</v>
      </c>
    </row>
    <row r="236" spans="1:12" x14ac:dyDescent="0.25">
      <c r="A236">
        <v>52.73</v>
      </c>
      <c r="B236">
        <v>5.85</v>
      </c>
      <c r="C236">
        <v>3.15</v>
      </c>
      <c r="D236" t="s">
        <v>26</v>
      </c>
      <c r="E236" t="s">
        <v>6</v>
      </c>
      <c r="F236">
        <v>0</v>
      </c>
      <c r="G236">
        <v>3</v>
      </c>
      <c r="H236" t="s">
        <v>1</v>
      </c>
      <c r="I236" t="s">
        <v>27</v>
      </c>
    </row>
    <row r="237" spans="1:12" x14ac:dyDescent="0.25">
      <c r="A237">
        <v>54.47</v>
      </c>
      <c r="B237">
        <v>3.77</v>
      </c>
      <c r="C237">
        <v>1.47</v>
      </c>
      <c r="D237" t="s">
        <v>26</v>
      </c>
      <c r="E237" t="s">
        <v>6</v>
      </c>
      <c r="F237">
        <v>0</v>
      </c>
      <c r="G237">
        <v>3</v>
      </c>
      <c r="H237" t="s">
        <v>1</v>
      </c>
      <c r="I237" t="s">
        <v>21</v>
      </c>
    </row>
    <row r="238" spans="1:12" x14ac:dyDescent="0.25">
      <c r="A238">
        <v>53.59</v>
      </c>
      <c r="B238">
        <v>5.43</v>
      </c>
      <c r="C238">
        <v>3.55</v>
      </c>
      <c r="D238" t="s">
        <v>26</v>
      </c>
      <c r="E238" t="s">
        <v>6</v>
      </c>
      <c r="F238">
        <v>0</v>
      </c>
      <c r="G238">
        <v>3</v>
      </c>
      <c r="H238" t="s">
        <v>1</v>
      </c>
      <c r="I238" t="s">
        <v>22</v>
      </c>
    </row>
    <row r="239" spans="1:12" x14ac:dyDescent="0.25">
      <c r="A239">
        <v>52.68</v>
      </c>
      <c r="B239">
        <v>4.5599999999999996</v>
      </c>
      <c r="C239">
        <v>2.5299999999999998</v>
      </c>
      <c r="D239" t="s">
        <v>26</v>
      </c>
      <c r="E239" t="s">
        <v>6</v>
      </c>
      <c r="F239">
        <v>0</v>
      </c>
      <c r="G239">
        <v>3</v>
      </c>
      <c r="H239" t="s">
        <v>1</v>
      </c>
      <c r="I239" t="s">
        <v>24</v>
      </c>
    </row>
    <row r="240" spans="1:12" x14ac:dyDescent="0.25">
      <c r="A240">
        <v>55.69</v>
      </c>
      <c r="B240">
        <v>3.25</v>
      </c>
      <c r="C240">
        <v>1.29</v>
      </c>
      <c r="D240" t="s">
        <v>26</v>
      </c>
      <c r="E240" t="s">
        <v>6</v>
      </c>
      <c r="F240">
        <v>0</v>
      </c>
      <c r="G240">
        <v>3</v>
      </c>
      <c r="H240" t="s">
        <v>1</v>
      </c>
      <c r="I240" t="s">
        <v>23</v>
      </c>
    </row>
    <row r="241" spans="1:12" x14ac:dyDescent="0.25">
      <c r="A241">
        <v>54.49</v>
      </c>
      <c r="B241">
        <v>3.77</v>
      </c>
      <c r="C241">
        <v>1.1299999999999999</v>
      </c>
      <c r="D241" t="s">
        <v>26</v>
      </c>
      <c r="E241" t="s">
        <v>6</v>
      </c>
      <c r="F241">
        <v>0</v>
      </c>
      <c r="G241">
        <v>1</v>
      </c>
      <c r="H241" t="s">
        <v>2</v>
      </c>
      <c r="I241" t="s">
        <v>27</v>
      </c>
    </row>
    <row r="242" spans="1:12" x14ac:dyDescent="0.25">
      <c r="A242">
        <v>54.12</v>
      </c>
      <c r="B242">
        <v>4.1399999999999997</v>
      </c>
      <c r="C242">
        <v>2.15</v>
      </c>
      <c r="D242" t="s">
        <v>26</v>
      </c>
      <c r="E242" t="s">
        <v>6</v>
      </c>
      <c r="F242">
        <v>0</v>
      </c>
      <c r="G242">
        <v>1</v>
      </c>
      <c r="H242" t="s">
        <v>2</v>
      </c>
      <c r="I242" t="s">
        <v>21</v>
      </c>
    </row>
    <row r="243" spans="1:12" x14ac:dyDescent="0.25">
      <c r="A243">
        <v>57.13</v>
      </c>
      <c r="B243">
        <v>4.4800000000000004</v>
      </c>
      <c r="C243">
        <v>3.08</v>
      </c>
      <c r="D243" t="s">
        <v>26</v>
      </c>
      <c r="E243" t="s">
        <v>6</v>
      </c>
      <c r="F243">
        <v>0</v>
      </c>
      <c r="G243">
        <v>1</v>
      </c>
      <c r="H243" t="s">
        <v>2</v>
      </c>
      <c r="I243" t="s">
        <v>22</v>
      </c>
    </row>
    <row r="244" spans="1:12" x14ac:dyDescent="0.25">
      <c r="A244">
        <v>52.29</v>
      </c>
      <c r="B244">
        <v>5.77</v>
      </c>
      <c r="C244">
        <v>1.7</v>
      </c>
      <c r="D244" t="s">
        <v>26</v>
      </c>
      <c r="E244" t="s">
        <v>6</v>
      </c>
      <c r="F244">
        <v>0</v>
      </c>
      <c r="G244">
        <v>1</v>
      </c>
      <c r="H244" t="s">
        <v>2</v>
      </c>
      <c r="I244" t="s">
        <v>24</v>
      </c>
    </row>
    <row r="245" spans="1:12" x14ac:dyDescent="0.25">
      <c r="A245">
        <v>54.15</v>
      </c>
      <c r="B245">
        <v>3.81</v>
      </c>
      <c r="C245">
        <v>1.77</v>
      </c>
      <c r="D245" t="s">
        <v>26</v>
      </c>
      <c r="E245" t="s">
        <v>6</v>
      </c>
      <c r="F245">
        <v>0</v>
      </c>
      <c r="G245">
        <v>1</v>
      </c>
      <c r="H245" t="s">
        <v>2</v>
      </c>
      <c r="I245" t="s">
        <v>23</v>
      </c>
    </row>
    <row r="246" spans="1:12" x14ac:dyDescent="0.25">
      <c r="A246">
        <v>55.82</v>
      </c>
      <c r="B246">
        <v>3.42</v>
      </c>
      <c r="C246">
        <v>1.57</v>
      </c>
      <c r="D246" t="s">
        <v>26</v>
      </c>
      <c r="E246" t="s">
        <v>6</v>
      </c>
      <c r="F246">
        <v>0</v>
      </c>
      <c r="G246">
        <v>2</v>
      </c>
      <c r="H246" t="s">
        <v>2</v>
      </c>
      <c r="I246" t="s">
        <v>27</v>
      </c>
    </row>
    <row r="247" spans="1:12" x14ac:dyDescent="0.25">
      <c r="A247">
        <v>54.42</v>
      </c>
      <c r="B247">
        <v>3.46</v>
      </c>
      <c r="C247">
        <v>0.51</v>
      </c>
      <c r="D247" t="s">
        <v>26</v>
      </c>
      <c r="E247" t="s">
        <v>6</v>
      </c>
      <c r="F247">
        <v>0</v>
      </c>
      <c r="G247">
        <v>2</v>
      </c>
      <c r="H247" t="s">
        <v>2</v>
      </c>
      <c r="I247" t="s">
        <v>21</v>
      </c>
    </row>
    <row r="248" spans="1:12" x14ac:dyDescent="0.25">
      <c r="A248">
        <v>54.82</v>
      </c>
      <c r="B248">
        <v>3.9</v>
      </c>
      <c r="C248">
        <v>2.1</v>
      </c>
      <c r="D248" t="s">
        <v>26</v>
      </c>
      <c r="E248" t="s">
        <v>6</v>
      </c>
      <c r="F248">
        <v>0</v>
      </c>
      <c r="G248">
        <v>2</v>
      </c>
      <c r="H248" t="s">
        <v>2</v>
      </c>
      <c r="I248" t="s">
        <v>22</v>
      </c>
    </row>
    <row r="249" spans="1:12" x14ac:dyDescent="0.25">
      <c r="A249">
        <v>53.83</v>
      </c>
      <c r="B249">
        <v>4.09</v>
      </c>
      <c r="C249">
        <v>1.89</v>
      </c>
      <c r="D249" t="s">
        <v>26</v>
      </c>
      <c r="E249" t="s">
        <v>6</v>
      </c>
      <c r="F249">
        <v>0</v>
      </c>
      <c r="G249">
        <v>2</v>
      </c>
      <c r="H249" t="s">
        <v>2</v>
      </c>
      <c r="I249" t="s">
        <v>24</v>
      </c>
    </row>
    <row r="250" spans="1:12" x14ac:dyDescent="0.25">
      <c r="A250">
        <v>52.24</v>
      </c>
      <c r="B250">
        <v>3.74</v>
      </c>
      <c r="C250">
        <v>1.2</v>
      </c>
      <c r="D250" t="s">
        <v>26</v>
      </c>
      <c r="E250" t="s">
        <v>6</v>
      </c>
      <c r="F250">
        <v>0</v>
      </c>
      <c r="G250">
        <v>2</v>
      </c>
      <c r="H250" t="s">
        <v>2</v>
      </c>
      <c r="I250" t="s">
        <v>23</v>
      </c>
    </row>
    <row r="251" spans="1:12" x14ac:dyDescent="0.25">
      <c r="A251">
        <v>50.52</v>
      </c>
      <c r="B251">
        <v>4.2300000000000004</v>
      </c>
      <c r="C251">
        <v>1.5</v>
      </c>
      <c r="D251" t="s">
        <v>26</v>
      </c>
      <c r="E251" t="s">
        <v>6</v>
      </c>
      <c r="F251">
        <v>0</v>
      </c>
      <c r="G251">
        <v>3</v>
      </c>
      <c r="H251" t="s">
        <v>2</v>
      </c>
      <c r="I251" t="s">
        <v>27</v>
      </c>
    </row>
    <row r="252" spans="1:12" x14ac:dyDescent="0.25">
      <c r="A252">
        <v>54.17</v>
      </c>
      <c r="B252">
        <v>4.03</v>
      </c>
      <c r="C252">
        <v>1.8</v>
      </c>
      <c r="D252" t="s">
        <v>26</v>
      </c>
      <c r="E252" t="s">
        <v>6</v>
      </c>
      <c r="F252">
        <v>0</v>
      </c>
      <c r="G252">
        <v>3</v>
      </c>
      <c r="H252" t="s">
        <v>2</v>
      </c>
      <c r="I252" t="s">
        <v>21</v>
      </c>
    </row>
    <row r="253" spans="1:12" x14ac:dyDescent="0.25">
      <c r="A253">
        <v>55.58</v>
      </c>
      <c r="B253">
        <v>4.7</v>
      </c>
      <c r="C253">
        <v>1.98</v>
      </c>
      <c r="D253" t="s">
        <v>26</v>
      </c>
      <c r="E253" t="s">
        <v>6</v>
      </c>
      <c r="F253">
        <v>0</v>
      </c>
      <c r="G253">
        <v>3</v>
      </c>
      <c r="H253" t="s">
        <v>2</v>
      </c>
      <c r="I253" t="s">
        <v>22</v>
      </c>
    </row>
    <row r="254" spans="1:12" x14ac:dyDescent="0.25">
      <c r="A254">
        <v>54.61</v>
      </c>
      <c r="B254">
        <v>3.79</v>
      </c>
      <c r="C254">
        <v>1.61</v>
      </c>
      <c r="D254" t="s">
        <v>26</v>
      </c>
      <c r="E254" t="s">
        <v>6</v>
      </c>
      <c r="F254">
        <v>0</v>
      </c>
      <c r="G254">
        <v>3</v>
      </c>
      <c r="H254" t="s">
        <v>2</v>
      </c>
      <c r="I254" t="s">
        <v>24</v>
      </c>
    </row>
    <row r="255" spans="1:12" x14ac:dyDescent="0.25">
      <c r="A255">
        <v>53.46</v>
      </c>
      <c r="B255">
        <v>3.6</v>
      </c>
      <c r="C255">
        <v>1.57</v>
      </c>
      <c r="D255" t="s">
        <v>26</v>
      </c>
      <c r="E255" t="s">
        <v>6</v>
      </c>
      <c r="F255">
        <v>0</v>
      </c>
      <c r="G255">
        <v>3</v>
      </c>
      <c r="H255" t="s">
        <v>2</v>
      </c>
      <c r="I255" t="s">
        <v>23</v>
      </c>
    </row>
    <row r="256" spans="1:12" hidden="1" x14ac:dyDescent="0.25">
      <c r="A256">
        <v>54.3</v>
      </c>
      <c r="B256">
        <v>5.2</v>
      </c>
      <c r="C256">
        <v>4.5999999999999996</v>
      </c>
      <c r="D256" t="s">
        <v>26</v>
      </c>
      <c r="E256" t="s">
        <v>6</v>
      </c>
      <c r="F256">
        <v>3</v>
      </c>
      <c r="G256">
        <v>1</v>
      </c>
      <c r="H256" t="s">
        <v>1</v>
      </c>
      <c r="J256">
        <f>AVERAGE(A256:A258)</f>
        <v>55.68333333333333</v>
      </c>
      <c r="K256">
        <f t="shared" ref="K256:K267" si="32">AVERAGE(B256:B258)</f>
        <v>4.3999999999999995</v>
      </c>
      <c r="L256">
        <f t="shared" ref="L256:L267" si="33">AVERAGE(C256:C258)</f>
        <v>4.4133333333333331</v>
      </c>
    </row>
    <row r="257" spans="1:12" hidden="1" x14ac:dyDescent="0.25">
      <c r="A257">
        <v>57.9</v>
      </c>
      <c r="B257">
        <v>3.47</v>
      </c>
      <c r="C257">
        <v>4.12</v>
      </c>
      <c r="D257" t="s">
        <v>26</v>
      </c>
      <c r="E257" t="s">
        <v>6</v>
      </c>
      <c r="F257">
        <v>3</v>
      </c>
      <c r="G257">
        <v>2</v>
      </c>
      <c r="H257" t="s">
        <v>1</v>
      </c>
      <c r="J257">
        <f t="shared" ref="J257:J263" si="34">AVERAGE(A257:A259)</f>
        <v>56.07</v>
      </c>
      <c r="K257">
        <f t="shared" si="32"/>
        <v>4.1066666666666665</v>
      </c>
      <c r="L257">
        <f t="shared" si="33"/>
        <v>4.4133333333333331</v>
      </c>
    </row>
    <row r="258" spans="1:12" hidden="1" x14ac:dyDescent="0.25">
      <c r="A258">
        <v>54.85</v>
      </c>
      <c r="B258">
        <v>4.53</v>
      </c>
      <c r="C258">
        <v>4.5199999999999996</v>
      </c>
      <c r="D258" t="s">
        <v>26</v>
      </c>
      <c r="E258" t="s">
        <v>6</v>
      </c>
      <c r="F258">
        <v>3</v>
      </c>
      <c r="G258">
        <v>3</v>
      </c>
      <c r="H258" t="s">
        <v>1</v>
      </c>
      <c r="J258">
        <f t="shared" si="34"/>
        <v>56.53</v>
      </c>
      <c r="K258">
        <f t="shared" si="32"/>
        <v>4.5133333333333345</v>
      </c>
      <c r="L258">
        <f t="shared" si="33"/>
        <v>5.1633333333333331</v>
      </c>
    </row>
    <row r="259" spans="1:12" hidden="1" x14ac:dyDescent="0.25">
      <c r="A259">
        <v>55.46</v>
      </c>
      <c r="B259">
        <v>4.32</v>
      </c>
      <c r="C259">
        <v>4.5999999999999996</v>
      </c>
      <c r="D259" t="s">
        <v>26</v>
      </c>
      <c r="E259" t="s">
        <v>6</v>
      </c>
      <c r="F259">
        <v>3</v>
      </c>
      <c r="G259">
        <v>1</v>
      </c>
      <c r="H259" t="s">
        <v>2</v>
      </c>
      <c r="J259">
        <f t="shared" si="34"/>
        <v>56.670000000000009</v>
      </c>
      <c r="K259">
        <f t="shared" si="32"/>
        <v>4.45</v>
      </c>
      <c r="L259">
        <f t="shared" si="33"/>
        <v>5.14</v>
      </c>
    </row>
    <row r="260" spans="1:12" hidden="1" x14ac:dyDescent="0.25">
      <c r="A260">
        <v>59.28</v>
      </c>
      <c r="B260">
        <v>4.6900000000000004</v>
      </c>
      <c r="C260">
        <v>6.37</v>
      </c>
      <c r="D260" t="s">
        <v>26</v>
      </c>
      <c r="E260" t="s">
        <v>6</v>
      </c>
      <c r="F260">
        <v>3</v>
      </c>
      <c r="G260">
        <v>2</v>
      </c>
      <c r="H260" t="s">
        <v>2</v>
      </c>
      <c r="J260">
        <f t="shared" si="34"/>
        <v>57.323333333333345</v>
      </c>
      <c r="K260">
        <f t="shared" si="32"/>
        <v>4.9866666666666672</v>
      </c>
      <c r="L260">
        <f t="shared" si="33"/>
        <v>5.79</v>
      </c>
    </row>
    <row r="261" spans="1:12" hidden="1" x14ac:dyDescent="0.25">
      <c r="A261">
        <v>55.27</v>
      </c>
      <c r="B261">
        <v>4.34</v>
      </c>
      <c r="C261">
        <v>4.45</v>
      </c>
      <c r="D261" t="s">
        <v>26</v>
      </c>
      <c r="E261" t="s">
        <v>6</v>
      </c>
      <c r="F261">
        <v>3</v>
      </c>
      <c r="G261">
        <v>3</v>
      </c>
      <c r="H261" t="s">
        <v>2</v>
      </c>
      <c r="J261">
        <f t="shared" si="34"/>
        <v>56.343333333333334</v>
      </c>
      <c r="K261">
        <f t="shared" si="32"/>
        <v>5.09</v>
      </c>
      <c r="L261">
        <f t="shared" si="33"/>
        <v>5.4933333333333332</v>
      </c>
    </row>
    <row r="262" spans="1:12" hidden="1" x14ac:dyDescent="0.25">
      <c r="A262">
        <v>57.42</v>
      </c>
      <c r="B262">
        <v>5.93</v>
      </c>
      <c r="C262">
        <v>6.55</v>
      </c>
      <c r="D262" t="s">
        <v>26</v>
      </c>
      <c r="E262" t="s">
        <v>6</v>
      </c>
      <c r="F262">
        <v>6</v>
      </c>
      <c r="G262">
        <v>1</v>
      </c>
      <c r="H262" t="s">
        <v>1</v>
      </c>
      <c r="J262">
        <f t="shared" si="34"/>
        <v>57.373333333333335</v>
      </c>
      <c r="K262">
        <f t="shared" si="32"/>
        <v>5.3266666666666671</v>
      </c>
      <c r="L262">
        <f t="shared" si="33"/>
        <v>6.0166666666666666</v>
      </c>
    </row>
    <row r="263" spans="1:12" hidden="1" x14ac:dyDescent="0.25">
      <c r="A263">
        <v>56.34</v>
      </c>
      <c r="B263">
        <v>5</v>
      </c>
      <c r="C263">
        <v>5.48</v>
      </c>
      <c r="D263" t="s">
        <v>26</v>
      </c>
      <c r="E263" t="s">
        <v>6</v>
      </c>
      <c r="F263">
        <v>6</v>
      </c>
      <c r="G263">
        <v>2</v>
      </c>
      <c r="H263" t="s">
        <v>1</v>
      </c>
      <c r="J263">
        <f t="shared" si="34"/>
        <v>57.396666666666668</v>
      </c>
      <c r="K263">
        <f t="shared" si="32"/>
        <v>5.1433333333333335</v>
      </c>
      <c r="L263">
        <f t="shared" si="33"/>
        <v>5.8999999999999995</v>
      </c>
    </row>
    <row r="264" spans="1:12" hidden="1" x14ac:dyDescent="0.25">
      <c r="A264">
        <v>58.36</v>
      </c>
      <c r="B264">
        <v>5.05</v>
      </c>
      <c r="C264">
        <v>6.02</v>
      </c>
      <c r="D264" t="s">
        <v>26</v>
      </c>
      <c r="E264" t="s">
        <v>6</v>
      </c>
      <c r="F264">
        <v>6</v>
      </c>
      <c r="G264">
        <v>3</v>
      </c>
      <c r="H264" t="s">
        <v>1</v>
      </c>
      <c r="J264">
        <f>AVERAGE(A264:A266)</f>
        <v>58.236666666666657</v>
      </c>
      <c r="K264">
        <f t="shared" si="32"/>
        <v>4.9366666666666665</v>
      </c>
      <c r="L264">
        <f t="shared" si="33"/>
        <v>5.82</v>
      </c>
    </row>
    <row r="265" spans="1:12" hidden="1" x14ac:dyDescent="0.25">
      <c r="A265">
        <v>57.49</v>
      </c>
      <c r="B265">
        <v>5.38</v>
      </c>
      <c r="C265">
        <v>6.2</v>
      </c>
      <c r="D265" t="s">
        <v>26</v>
      </c>
      <c r="E265" t="s">
        <v>6</v>
      </c>
      <c r="F265">
        <v>6</v>
      </c>
      <c r="G265">
        <v>4</v>
      </c>
      <c r="H265" t="s">
        <v>1</v>
      </c>
      <c r="J265">
        <f t="shared" ref="J265:J267" si="35">AVERAGE(A265:A267)</f>
        <v>58.99666666666667</v>
      </c>
      <c r="K265">
        <f t="shared" si="32"/>
        <v>4.8133333333333335</v>
      </c>
      <c r="L265">
        <f t="shared" si="33"/>
        <v>5.79</v>
      </c>
    </row>
    <row r="266" spans="1:12" hidden="1" x14ac:dyDescent="0.25">
      <c r="A266">
        <v>58.86</v>
      </c>
      <c r="B266">
        <v>4.38</v>
      </c>
      <c r="C266">
        <v>5.24</v>
      </c>
      <c r="D266" t="s">
        <v>26</v>
      </c>
      <c r="E266" t="s">
        <v>6</v>
      </c>
      <c r="F266">
        <v>6</v>
      </c>
      <c r="G266">
        <v>1</v>
      </c>
      <c r="H266" t="s">
        <v>2</v>
      </c>
      <c r="J266">
        <f t="shared" si="35"/>
        <v>59.54</v>
      </c>
      <c r="K266">
        <f t="shared" si="32"/>
        <v>4.7399999999999993</v>
      </c>
      <c r="L266">
        <f t="shared" si="33"/>
        <v>5.6033333333333326</v>
      </c>
    </row>
    <row r="267" spans="1:12" hidden="1" x14ac:dyDescent="0.25">
      <c r="A267">
        <v>60.64</v>
      </c>
      <c r="B267">
        <v>4.68</v>
      </c>
      <c r="C267">
        <v>5.93</v>
      </c>
      <c r="D267" t="s">
        <v>26</v>
      </c>
      <c r="E267" t="s">
        <v>6</v>
      </c>
      <c r="F267">
        <v>6</v>
      </c>
      <c r="G267">
        <v>2</v>
      </c>
      <c r="H267" t="s">
        <v>2</v>
      </c>
      <c r="J267">
        <f t="shared" si="35"/>
        <v>59.75333333333333</v>
      </c>
      <c r="K267">
        <f t="shared" si="32"/>
        <v>4.666666666666667</v>
      </c>
      <c r="L267">
        <f t="shared" si="33"/>
        <v>5.4866666666666672</v>
      </c>
    </row>
    <row r="268" spans="1:12" hidden="1" x14ac:dyDescent="0.25">
      <c r="A268">
        <v>59.12</v>
      </c>
      <c r="B268">
        <v>5.16</v>
      </c>
      <c r="C268">
        <v>5.64</v>
      </c>
      <c r="D268" t="s">
        <v>26</v>
      </c>
      <c r="E268" t="s">
        <v>6</v>
      </c>
      <c r="F268">
        <v>6</v>
      </c>
      <c r="G268">
        <v>3</v>
      </c>
      <c r="H268" t="s">
        <v>2</v>
      </c>
      <c r="J268">
        <f t="shared" ref="J268:J269" si="36">AVERAGE(A268:A271)</f>
        <v>57.807499999999997</v>
      </c>
      <c r="K268">
        <f t="shared" ref="K268:K269" si="37">AVERAGE(B268:B271)</f>
        <v>4.9550000000000001</v>
      </c>
      <c r="L268">
        <f t="shared" ref="L268:L269" si="38">AVERAGE(C268:C271)</f>
        <v>5.61</v>
      </c>
    </row>
    <row r="269" spans="1:12" hidden="1" x14ac:dyDescent="0.25">
      <c r="A269">
        <v>59.5</v>
      </c>
      <c r="B269">
        <v>4.16</v>
      </c>
      <c r="C269">
        <v>4.8899999999999997</v>
      </c>
      <c r="D269" t="s">
        <v>26</v>
      </c>
      <c r="E269" t="s">
        <v>6</v>
      </c>
      <c r="F269">
        <v>6</v>
      </c>
      <c r="G269">
        <v>4</v>
      </c>
      <c r="H269" t="s">
        <v>2</v>
      </c>
      <c r="J269">
        <f t="shared" si="36"/>
        <v>56.65</v>
      </c>
      <c r="K269">
        <f t="shared" si="37"/>
        <v>4.6675000000000004</v>
      </c>
      <c r="L269">
        <f t="shared" si="38"/>
        <v>5.3900000000000006</v>
      </c>
    </row>
    <row r="270" spans="1:12" hidden="1" x14ac:dyDescent="0.25">
      <c r="A270">
        <v>54.26</v>
      </c>
      <c r="B270">
        <v>6.7</v>
      </c>
      <c r="C270">
        <v>6.7</v>
      </c>
      <c r="D270" t="s">
        <v>26</v>
      </c>
      <c r="E270" t="s">
        <v>6</v>
      </c>
      <c r="F270">
        <v>9</v>
      </c>
      <c r="G270">
        <v>1</v>
      </c>
      <c r="H270" t="s">
        <v>1</v>
      </c>
      <c r="J270">
        <f>AVERAGE(A270:A272)</f>
        <v>55.699999999999996</v>
      </c>
      <c r="K270">
        <f t="shared" ref="K270:L270" si="39">AVERAGE(B270:B272)</f>
        <v>4.8366666666666669</v>
      </c>
      <c r="L270">
        <f t="shared" si="39"/>
        <v>5.5566666666666675</v>
      </c>
    </row>
    <row r="271" spans="1:12" hidden="1" x14ac:dyDescent="0.25">
      <c r="A271">
        <v>58.35</v>
      </c>
      <c r="B271">
        <v>3.8</v>
      </c>
      <c r="C271">
        <v>5.21</v>
      </c>
      <c r="D271" t="s">
        <v>26</v>
      </c>
      <c r="E271" t="s">
        <v>6</v>
      </c>
      <c r="F271">
        <v>9</v>
      </c>
      <c r="G271">
        <v>2</v>
      </c>
      <c r="H271" t="s">
        <v>1</v>
      </c>
      <c r="J271">
        <f t="shared" ref="J271:J277" si="40">AVERAGE(A271:A273)</f>
        <v>57.206666666666671</v>
      </c>
      <c r="K271">
        <f t="shared" ref="K271:K278" si="41">AVERAGE(B271:B273)</f>
        <v>3.7699999999999996</v>
      </c>
      <c r="L271">
        <f t="shared" ref="L271:L278" si="42">AVERAGE(C271:C273)</f>
        <v>4.376666666666666</v>
      </c>
    </row>
    <row r="272" spans="1:12" hidden="1" x14ac:dyDescent="0.25">
      <c r="A272">
        <v>54.49</v>
      </c>
      <c r="B272">
        <v>4.01</v>
      </c>
      <c r="C272">
        <v>4.76</v>
      </c>
      <c r="D272" t="s">
        <v>26</v>
      </c>
      <c r="E272" t="s">
        <v>6</v>
      </c>
      <c r="F272">
        <v>9</v>
      </c>
      <c r="G272">
        <v>3</v>
      </c>
      <c r="H272" t="s">
        <v>1</v>
      </c>
      <c r="J272">
        <f t="shared" si="40"/>
        <v>57.506666666666668</v>
      </c>
      <c r="K272">
        <f t="shared" si="41"/>
        <v>4.0166666666666666</v>
      </c>
      <c r="L272">
        <f t="shared" si="42"/>
        <v>4.4933333333333332</v>
      </c>
    </row>
    <row r="273" spans="1:12" hidden="1" x14ac:dyDescent="0.25">
      <c r="A273">
        <v>58.78</v>
      </c>
      <c r="B273">
        <v>3.5</v>
      </c>
      <c r="C273">
        <v>3.16</v>
      </c>
      <c r="D273" t="s">
        <v>26</v>
      </c>
      <c r="E273" t="s">
        <v>6</v>
      </c>
      <c r="F273">
        <v>9</v>
      </c>
      <c r="G273">
        <v>1</v>
      </c>
      <c r="H273" t="s">
        <v>2</v>
      </c>
      <c r="J273">
        <f t="shared" si="40"/>
        <v>58.533333333333331</v>
      </c>
      <c r="K273">
        <f t="shared" si="41"/>
        <v>4.1366666666666667</v>
      </c>
      <c r="L273">
        <f t="shared" si="42"/>
        <v>4.4666666666666659</v>
      </c>
    </row>
    <row r="274" spans="1:12" hidden="1" x14ac:dyDescent="0.25">
      <c r="A274">
        <v>59.25</v>
      </c>
      <c r="B274">
        <v>4.54</v>
      </c>
      <c r="C274">
        <v>5.56</v>
      </c>
      <c r="D274" t="s">
        <v>26</v>
      </c>
      <c r="E274" t="s">
        <v>6</v>
      </c>
      <c r="F274">
        <v>9</v>
      </c>
      <c r="G274">
        <v>2</v>
      </c>
      <c r="H274" t="s">
        <v>2</v>
      </c>
      <c r="J274">
        <f t="shared" si="40"/>
        <v>56.94</v>
      </c>
      <c r="K274">
        <f t="shared" si="41"/>
        <v>4.1900000000000004</v>
      </c>
      <c r="L274">
        <f t="shared" si="42"/>
        <v>4.9566666666666661</v>
      </c>
    </row>
    <row r="275" spans="1:12" hidden="1" x14ac:dyDescent="0.25">
      <c r="A275">
        <v>57.57</v>
      </c>
      <c r="B275">
        <v>4.37</v>
      </c>
      <c r="C275">
        <v>4.68</v>
      </c>
      <c r="D275" t="s">
        <v>26</v>
      </c>
      <c r="E275" t="s">
        <v>6</v>
      </c>
      <c r="F275">
        <v>9</v>
      </c>
      <c r="G275">
        <v>3</v>
      </c>
      <c r="H275" t="s">
        <v>2</v>
      </c>
      <c r="J275">
        <f t="shared" si="40"/>
        <v>55.913333333333334</v>
      </c>
      <c r="K275">
        <f t="shared" si="41"/>
        <v>3.9266666666666672</v>
      </c>
      <c r="L275">
        <f t="shared" si="42"/>
        <v>4.4133333333333331</v>
      </c>
    </row>
    <row r="276" spans="1:12" hidden="1" x14ac:dyDescent="0.25">
      <c r="A276">
        <v>54</v>
      </c>
      <c r="B276">
        <v>3.66</v>
      </c>
      <c r="C276">
        <v>4.63</v>
      </c>
      <c r="D276" t="s">
        <v>26</v>
      </c>
      <c r="E276" t="s">
        <v>6</v>
      </c>
      <c r="F276">
        <v>12</v>
      </c>
      <c r="G276">
        <v>1</v>
      </c>
      <c r="H276" t="s">
        <v>1</v>
      </c>
      <c r="J276">
        <f t="shared" si="40"/>
        <v>54.919999999999995</v>
      </c>
      <c r="K276">
        <f t="shared" si="41"/>
        <v>3.5966666666666662</v>
      </c>
      <c r="L276">
        <f t="shared" si="42"/>
        <v>4.45</v>
      </c>
    </row>
    <row r="277" spans="1:12" hidden="1" x14ac:dyDescent="0.25">
      <c r="A277">
        <v>56.17</v>
      </c>
      <c r="B277">
        <v>3.75</v>
      </c>
      <c r="C277">
        <v>3.93</v>
      </c>
      <c r="D277" t="s">
        <v>26</v>
      </c>
      <c r="E277" t="s">
        <v>6</v>
      </c>
      <c r="F277">
        <v>12</v>
      </c>
      <c r="G277">
        <v>2</v>
      </c>
      <c r="H277" t="s">
        <v>1</v>
      </c>
      <c r="J277">
        <f t="shared" si="40"/>
        <v>56.296666666666674</v>
      </c>
      <c r="K277">
        <f t="shared" si="41"/>
        <v>3.6633333333333336</v>
      </c>
      <c r="L277">
        <f t="shared" si="42"/>
        <v>4.2233333333333336</v>
      </c>
    </row>
    <row r="278" spans="1:12" hidden="1" x14ac:dyDescent="0.25">
      <c r="A278">
        <v>54.59</v>
      </c>
      <c r="B278">
        <v>3.38</v>
      </c>
      <c r="C278">
        <v>4.79</v>
      </c>
      <c r="D278" t="s">
        <v>26</v>
      </c>
      <c r="E278" t="s">
        <v>6</v>
      </c>
      <c r="F278">
        <v>12</v>
      </c>
      <c r="G278">
        <v>3</v>
      </c>
      <c r="H278" t="s">
        <v>1</v>
      </c>
      <c r="J278">
        <f>AVERAGE(A278:A280)</f>
        <v>57.073333333333331</v>
      </c>
      <c r="K278">
        <f t="shared" si="41"/>
        <v>3.6366666666666667</v>
      </c>
      <c r="L278">
        <f t="shared" si="42"/>
        <v>4.6633333333333331</v>
      </c>
    </row>
    <row r="279" spans="1:12" hidden="1" x14ac:dyDescent="0.25">
      <c r="A279">
        <v>58.13</v>
      </c>
      <c r="B279">
        <v>3.86</v>
      </c>
      <c r="C279">
        <v>3.95</v>
      </c>
      <c r="D279" t="s">
        <v>26</v>
      </c>
      <c r="E279" t="s">
        <v>6</v>
      </c>
      <c r="F279">
        <v>12</v>
      </c>
      <c r="G279">
        <v>1</v>
      </c>
      <c r="H279" t="s">
        <v>2</v>
      </c>
      <c r="J279">
        <f t="shared" ref="J279:J281" si="43">AVERAGE(A279:A281)</f>
        <v>57.636666666666663</v>
      </c>
      <c r="K279">
        <f t="shared" ref="K279:K281" si="44">AVERAGE(B279:B281)</f>
        <v>4.0866666666666669</v>
      </c>
      <c r="L279">
        <f t="shared" ref="L279:L281" si="45">AVERAGE(C279:C281)</f>
        <v>5.0466666666666669</v>
      </c>
    </row>
    <row r="280" spans="1:12" hidden="1" x14ac:dyDescent="0.25">
      <c r="A280">
        <v>58.5</v>
      </c>
      <c r="B280">
        <v>3.67</v>
      </c>
      <c r="C280">
        <v>5.25</v>
      </c>
      <c r="D280" t="s">
        <v>26</v>
      </c>
      <c r="E280" t="s">
        <v>6</v>
      </c>
      <c r="F280">
        <v>12</v>
      </c>
      <c r="G280">
        <v>2</v>
      </c>
      <c r="H280" t="s">
        <v>2</v>
      </c>
      <c r="J280">
        <f t="shared" si="43"/>
        <v>55.526666666666664</v>
      </c>
      <c r="K280">
        <f t="shared" si="44"/>
        <v>4.12</v>
      </c>
      <c r="L280">
        <f t="shared" si="45"/>
        <v>4.4233333333333338</v>
      </c>
    </row>
    <row r="281" spans="1:12" hidden="1" x14ac:dyDescent="0.25">
      <c r="A281">
        <v>56.28</v>
      </c>
      <c r="B281">
        <v>4.7300000000000004</v>
      </c>
      <c r="C281">
        <v>5.94</v>
      </c>
      <c r="D281" t="s">
        <v>26</v>
      </c>
      <c r="E281" t="s">
        <v>6</v>
      </c>
      <c r="F281">
        <v>12</v>
      </c>
      <c r="G281">
        <v>3</v>
      </c>
      <c r="H281" t="s">
        <v>2</v>
      </c>
      <c r="J281">
        <f t="shared" si="43"/>
        <v>53.46</v>
      </c>
      <c r="K281">
        <f t="shared" si="44"/>
        <v>4.37</v>
      </c>
      <c r="L281">
        <f t="shared" si="45"/>
        <v>3.5133333333333332</v>
      </c>
    </row>
    <row r="282" spans="1:12" x14ac:dyDescent="0.25">
      <c r="A282">
        <v>51.8</v>
      </c>
      <c r="B282">
        <v>3.96</v>
      </c>
      <c r="C282">
        <v>2.08</v>
      </c>
      <c r="D282" t="s">
        <v>26</v>
      </c>
      <c r="E282" t="s">
        <v>5</v>
      </c>
      <c r="F282">
        <v>0</v>
      </c>
      <c r="G282">
        <v>1</v>
      </c>
      <c r="H282" t="s">
        <v>1</v>
      </c>
      <c r="I282" t="s">
        <v>27</v>
      </c>
    </row>
    <row r="283" spans="1:12" x14ac:dyDescent="0.25">
      <c r="A283">
        <v>52.3</v>
      </c>
      <c r="B283">
        <v>4.42</v>
      </c>
      <c r="C283">
        <v>2.52</v>
      </c>
      <c r="D283" t="s">
        <v>26</v>
      </c>
      <c r="E283" t="s">
        <v>5</v>
      </c>
      <c r="F283">
        <v>0</v>
      </c>
      <c r="G283">
        <v>1</v>
      </c>
      <c r="H283" t="s">
        <v>1</v>
      </c>
      <c r="I283" t="s">
        <v>21</v>
      </c>
    </row>
    <row r="284" spans="1:12" x14ac:dyDescent="0.25">
      <c r="A284">
        <v>54.65</v>
      </c>
      <c r="B284">
        <v>2.81</v>
      </c>
      <c r="C284">
        <v>1.08</v>
      </c>
      <c r="D284" t="s">
        <v>26</v>
      </c>
      <c r="E284" t="s">
        <v>5</v>
      </c>
      <c r="F284">
        <v>0</v>
      </c>
      <c r="G284">
        <v>1</v>
      </c>
      <c r="H284" t="s">
        <v>1</v>
      </c>
      <c r="I284" t="s">
        <v>22</v>
      </c>
    </row>
    <row r="285" spans="1:12" x14ac:dyDescent="0.25">
      <c r="A285">
        <v>55.94</v>
      </c>
      <c r="B285">
        <v>4</v>
      </c>
      <c r="C285">
        <v>1.72</v>
      </c>
      <c r="D285" t="s">
        <v>26</v>
      </c>
      <c r="E285" t="s">
        <v>5</v>
      </c>
      <c r="F285">
        <v>0</v>
      </c>
      <c r="G285">
        <v>1</v>
      </c>
      <c r="H285" t="s">
        <v>1</v>
      </c>
      <c r="I285" t="s">
        <v>24</v>
      </c>
    </row>
    <row r="286" spans="1:12" x14ac:dyDescent="0.25">
      <c r="A286">
        <v>51.62</v>
      </c>
      <c r="B286">
        <v>4.93</v>
      </c>
      <c r="C286">
        <v>2.57</v>
      </c>
      <c r="D286" t="s">
        <v>26</v>
      </c>
      <c r="E286" t="s">
        <v>5</v>
      </c>
      <c r="F286">
        <v>0</v>
      </c>
      <c r="G286">
        <v>1</v>
      </c>
      <c r="H286" t="s">
        <v>1</v>
      </c>
      <c r="I286" t="s">
        <v>23</v>
      </c>
    </row>
    <row r="287" spans="1:12" x14ac:dyDescent="0.25">
      <c r="A287">
        <v>54.34</v>
      </c>
      <c r="B287">
        <v>4.04</v>
      </c>
      <c r="C287">
        <v>1.77</v>
      </c>
      <c r="D287" t="s">
        <v>26</v>
      </c>
      <c r="E287" t="s">
        <v>5</v>
      </c>
      <c r="F287">
        <v>0</v>
      </c>
      <c r="G287">
        <v>2</v>
      </c>
      <c r="H287" t="s">
        <v>1</v>
      </c>
      <c r="I287" t="s">
        <v>27</v>
      </c>
    </row>
    <row r="288" spans="1:12" x14ac:dyDescent="0.25">
      <c r="A288">
        <v>50.82</v>
      </c>
      <c r="B288">
        <v>4.16</v>
      </c>
      <c r="C288">
        <v>1.67</v>
      </c>
      <c r="D288" t="s">
        <v>26</v>
      </c>
      <c r="E288" t="s">
        <v>5</v>
      </c>
      <c r="F288">
        <v>0</v>
      </c>
      <c r="G288">
        <v>2</v>
      </c>
      <c r="H288" t="s">
        <v>1</v>
      </c>
      <c r="I288" t="s">
        <v>21</v>
      </c>
    </row>
    <row r="289" spans="1:9" x14ac:dyDescent="0.25">
      <c r="A289">
        <v>50.54</v>
      </c>
      <c r="B289">
        <v>4.33</v>
      </c>
      <c r="C289">
        <v>2.4300000000000002</v>
      </c>
      <c r="D289" t="s">
        <v>26</v>
      </c>
      <c r="E289" t="s">
        <v>5</v>
      </c>
      <c r="F289">
        <v>0</v>
      </c>
      <c r="G289">
        <v>2</v>
      </c>
      <c r="H289" t="s">
        <v>1</v>
      </c>
      <c r="I289" t="s">
        <v>22</v>
      </c>
    </row>
    <row r="290" spans="1:9" x14ac:dyDescent="0.25">
      <c r="A290">
        <v>50.89</v>
      </c>
      <c r="B290">
        <v>4.5199999999999996</v>
      </c>
      <c r="C290">
        <v>2.31</v>
      </c>
      <c r="D290" t="s">
        <v>26</v>
      </c>
      <c r="E290" t="s">
        <v>5</v>
      </c>
      <c r="F290">
        <v>0</v>
      </c>
      <c r="G290">
        <v>2</v>
      </c>
      <c r="H290" t="s">
        <v>1</v>
      </c>
      <c r="I290" t="s">
        <v>24</v>
      </c>
    </row>
    <row r="291" spans="1:9" x14ac:dyDescent="0.25">
      <c r="A291">
        <v>50.63</v>
      </c>
      <c r="B291">
        <v>4.0199999999999996</v>
      </c>
      <c r="C291">
        <v>1.51</v>
      </c>
      <c r="D291" t="s">
        <v>26</v>
      </c>
      <c r="E291" t="s">
        <v>5</v>
      </c>
      <c r="F291">
        <v>0</v>
      </c>
      <c r="G291">
        <v>2</v>
      </c>
      <c r="H291" t="s">
        <v>1</v>
      </c>
      <c r="I291" t="s">
        <v>23</v>
      </c>
    </row>
    <row r="292" spans="1:9" x14ac:dyDescent="0.25">
      <c r="A292">
        <v>55.47</v>
      </c>
      <c r="B292">
        <v>3.23</v>
      </c>
      <c r="C292">
        <v>2.44</v>
      </c>
      <c r="D292" t="s">
        <v>26</v>
      </c>
      <c r="E292" t="s">
        <v>5</v>
      </c>
      <c r="F292">
        <v>0</v>
      </c>
      <c r="G292">
        <v>3</v>
      </c>
      <c r="H292" t="s">
        <v>1</v>
      </c>
      <c r="I292" t="s">
        <v>27</v>
      </c>
    </row>
    <row r="293" spans="1:9" x14ac:dyDescent="0.25">
      <c r="A293">
        <v>55.26</v>
      </c>
      <c r="B293">
        <v>3.93</v>
      </c>
      <c r="C293">
        <v>2.73</v>
      </c>
      <c r="D293" t="s">
        <v>26</v>
      </c>
      <c r="E293" t="s">
        <v>5</v>
      </c>
      <c r="F293">
        <v>0</v>
      </c>
      <c r="G293">
        <v>3</v>
      </c>
      <c r="H293" t="s">
        <v>1</v>
      </c>
      <c r="I293" t="s">
        <v>21</v>
      </c>
    </row>
    <row r="294" spans="1:9" x14ac:dyDescent="0.25">
      <c r="A294">
        <v>55.79</v>
      </c>
      <c r="B294">
        <v>3.66</v>
      </c>
      <c r="C294">
        <v>2.27</v>
      </c>
      <c r="D294" t="s">
        <v>26</v>
      </c>
      <c r="E294" t="s">
        <v>5</v>
      </c>
      <c r="F294">
        <v>0</v>
      </c>
      <c r="G294">
        <v>3</v>
      </c>
      <c r="H294" t="s">
        <v>1</v>
      </c>
      <c r="I294" t="s">
        <v>22</v>
      </c>
    </row>
    <row r="295" spans="1:9" x14ac:dyDescent="0.25">
      <c r="A295">
        <v>59.07</v>
      </c>
      <c r="B295">
        <v>4.6500000000000004</v>
      </c>
      <c r="C295">
        <v>3.19</v>
      </c>
      <c r="D295" t="s">
        <v>26</v>
      </c>
      <c r="E295" t="s">
        <v>5</v>
      </c>
      <c r="F295">
        <v>0</v>
      </c>
      <c r="G295">
        <v>3</v>
      </c>
      <c r="H295" t="s">
        <v>1</v>
      </c>
      <c r="I295" t="s">
        <v>24</v>
      </c>
    </row>
    <row r="296" spans="1:9" x14ac:dyDescent="0.25">
      <c r="A296">
        <v>52.71</v>
      </c>
      <c r="B296">
        <v>9.98</v>
      </c>
      <c r="C296">
        <v>3.1</v>
      </c>
      <c r="D296" t="s">
        <v>26</v>
      </c>
      <c r="E296" t="s">
        <v>5</v>
      </c>
      <c r="F296">
        <v>0</v>
      </c>
      <c r="G296">
        <v>3</v>
      </c>
      <c r="H296" t="s">
        <v>1</v>
      </c>
      <c r="I296" t="s">
        <v>23</v>
      </c>
    </row>
    <row r="297" spans="1:9" x14ac:dyDescent="0.25">
      <c r="A297">
        <v>52.39</v>
      </c>
      <c r="B297">
        <v>5.53</v>
      </c>
      <c r="C297">
        <v>2.17</v>
      </c>
      <c r="D297" t="s">
        <v>26</v>
      </c>
      <c r="E297" t="s">
        <v>5</v>
      </c>
      <c r="F297">
        <v>0</v>
      </c>
      <c r="G297">
        <v>1</v>
      </c>
      <c r="H297" t="s">
        <v>2</v>
      </c>
      <c r="I297" t="s">
        <v>27</v>
      </c>
    </row>
    <row r="298" spans="1:9" x14ac:dyDescent="0.25">
      <c r="A298">
        <v>54.77</v>
      </c>
      <c r="B298">
        <v>3.32</v>
      </c>
      <c r="C298">
        <v>1.02</v>
      </c>
      <c r="D298" t="s">
        <v>26</v>
      </c>
      <c r="E298" t="s">
        <v>5</v>
      </c>
      <c r="F298">
        <v>0</v>
      </c>
      <c r="G298">
        <v>1</v>
      </c>
      <c r="H298" t="s">
        <v>2</v>
      </c>
      <c r="I298" t="s">
        <v>21</v>
      </c>
    </row>
    <row r="299" spans="1:9" x14ac:dyDescent="0.25">
      <c r="A299">
        <v>49.5</v>
      </c>
      <c r="B299">
        <v>6.1</v>
      </c>
      <c r="C299">
        <v>2.15</v>
      </c>
      <c r="D299" t="s">
        <v>26</v>
      </c>
      <c r="E299" t="s">
        <v>5</v>
      </c>
      <c r="F299">
        <v>0</v>
      </c>
      <c r="G299">
        <v>1</v>
      </c>
      <c r="H299" t="s">
        <v>2</v>
      </c>
      <c r="I299" t="s">
        <v>22</v>
      </c>
    </row>
    <row r="300" spans="1:9" x14ac:dyDescent="0.25">
      <c r="A300">
        <v>54.3</v>
      </c>
      <c r="B300">
        <v>4.1399999999999997</v>
      </c>
      <c r="C300">
        <v>1.36</v>
      </c>
      <c r="D300" t="s">
        <v>26</v>
      </c>
      <c r="E300" t="s">
        <v>5</v>
      </c>
      <c r="F300">
        <v>0</v>
      </c>
      <c r="G300">
        <v>1</v>
      </c>
      <c r="H300" t="s">
        <v>2</v>
      </c>
      <c r="I300" t="s">
        <v>24</v>
      </c>
    </row>
    <row r="301" spans="1:9" x14ac:dyDescent="0.25">
      <c r="A301">
        <v>54</v>
      </c>
      <c r="B301">
        <v>3.72</v>
      </c>
      <c r="C301">
        <v>1.81</v>
      </c>
      <c r="D301" t="s">
        <v>26</v>
      </c>
      <c r="E301" t="s">
        <v>5</v>
      </c>
      <c r="F301">
        <v>0</v>
      </c>
      <c r="G301">
        <v>1</v>
      </c>
      <c r="H301" t="s">
        <v>2</v>
      </c>
      <c r="I301" t="s">
        <v>23</v>
      </c>
    </row>
    <row r="302" spans="1:9" x14ac:dyDescent="0.25">
      <c r="A302">
        <v>52.94</v>
      </c>
      <c r="B302">
        <v>3.91</v>
      </c>
      <c r="C302">
        <v>1.97</v>
      </c>
      <c r="D302" t="s">
        <v>26</v>
      </c>
      <c r="E302" t="s">
        <v>5</v>
      </c>
      <c r="F302">
        <v>0</v>
      </c>
      <c r="G302">
        <v>2</v>
      </c>
      <c r="H302" t="s">
        <v>2</v>
      </c>
      <c r="I302" t="s">
        <v>27</v>
      </c>
    </row>
    <row r="303" spans="1:9" x14ac:dyDescent="0.25">
      <c r="A303">
        <v>54.5</v>
      </c>
      <c r="B303">
        <v>3.91</v>
      </c>
      <c r="C303">
        <v>2.11</v>
      </c>
      <c r="D303" t="s">
        <v>26</v>
      </c>
      <c r="E303" t="s">
        <v>5</v>
      </c>
      <c r="F303">
        <v>0</v>
      </c>
      <c r="G303">
        <v>2</v>
      </c>
      <c r="H303" t="s">
        <v>2</v>
      </c>
      <c r="I303" t="s">
        <v>21</v>
      </c>
    </row>
    <row r="304" spans="1:9" x14ac:dyDescent="0.25">
      <c r="A304">
        <v>53.29</v>
      </c>
      <c r="B304">
        <v>4.9000000000000004</v>
      </c>
      <c r="C304">
        <v>2.61</v>
      </c>
      <c r="D304" t="s">
        <v>26</v>
      </c>
      <c r="E304" t="s">
        <v>5</v>
      </c>
      <c r="F304">
        <v>0</v>
      </c>
      <c r="G304">
        <v>2</v>
      </c>
      <c r="H304" t="s">
        <v>2</v>
      </c>
      <c r="I304" t="s">
        <v>22</v>
      </c>
    </row>
    <row r="305" spans="1:12" x14ac:dyDescent="0.25">
      <c r="A305">
        <v>50.31</v>
      </c>
      <c r="B305">
        <v>5.67</v>
      </c>
      <c r="C305">
        <v>2.13</v>
      </c>
      <c r="D305" t="s">
        <v>26</v>
      </c>
      <c r="E305" t="s">
        <v>5</v>
      </c>
      <c r="F305">
        <v>0</v>
      </c>
      <c r="G305">
        <v>2</v>
      </c>
      <c r="H305" t="s">
        <v>2</v>
      </c>
      <c r="I305" t="s">
        <v>24</v>
      </c>
    </row>
    <row r="306" spans="1:12" x14ac:dyDescent="0.25">
      <c r="A306">
        <v>50.82</v>
      </c>
      <c r="B306">
        <v>4.0199999999999996</v>
      </c>
      <c r="C306">
        <v>1.79</v>
      </c>
      <c r="D306" t="s">
        <v>26</v>
      </c>
      <c r="E306" t="s">
        <v>5</v>
      </c>
      <c r="F306">
        <v>0</v>
      </c>
      <c r="G306">
        <v>2</v>
      </c>
      <c r="H306" t="s">
        <v>2</v>
      </c>
      <c r="I306" t="s">
        <v>23</v>
      </c>
    </row>
    <row r="307" spans="1:12" x14ac:dyDescent="0.25">
      <c r="A307">
        <v>50.72</v>
      </c>
      <c r="B307">
        <v>4.6500000000000004</v>
      </c>
      <c r="C307">
        <v>2.2999999999999998</v>
      </c>
      <c r="D307" t="s">
        <v>26</v>
      </c>
      <c r="E307" t="s">
        <v>5</v>
      </c>
      <c r="F307">
        <v>0</v>
      </c>
      <c r="G307">
        <v>3</v>
      </c>
      <c r="H307" t="s">
        <v>2</v>
      </c>
      <c r="I307" t="s">
        <v>27</v>
      </c>
    </row>
    <row r="308" spans="1:12" x14ac:dyDescent="0.25">
      <c r="A308">
        <v>50.34</v>
      </c>
      <c r="B308">
        <v>4.4400000000000004</v>
      </c>
      <c r="C308">
        <v>2.81</v>
      </c>
      <c r="D308" t="s">
        <v>26</v>
      </c>
      <c r="E308" t="s">
        <v>5</v>
      </c>
      <c r="F308">
        <v>0</v>
      </c>
      <c r="G308">
        <v>3</v>
      </c>
      <c r="H308" t="s">
        <v>2</v>
      </c>
      <c r="I308" t="s">
        <v>21</v>
      </c>
    </row>
    <row r="309" spans="1:12" x14ac:dyDescent="0.25">
      <c r="A309">
        <v>53.91</v>
      </c>
      <c r="B309">
        <v>2.93</v>
      </c>
      <c r="C309">
        <v>0.66</v>
      </c>
      <c r="D309" t="s">
        <v>26</v>
      </c>
      <c r="E309" t="s">
        <v>5</v>
      </c>
      <c r="F309">
        <v>0</v>
      </c>
      <c r="G309">
        <v>3</v>
      </c>
      <c r="H309" t="s">
        <v>2</v>
      </c>
      <c r="I309" t="s">
        <v>22</v>
      </c>
    </row>
    <row r="310" spans="1:12" x14ac:dyDescent="0.25">
      <c r="A310">
        <v>52.99</v>
      </c>
      <c r="B310">
        <v>3.57</v>
      </c>
      <c r="C310">
        <v>1.52</v>
      </c>
      <c r="D310" t="s">
        <v>26</v>
      </c>
      <c r="E310" t="s">
        <v>5</v>
      </c>
      <c r="F310">
        <v>0</v>
      </c>
      <c r="G310">
        <v>3</v>
      </c>
      <c r="H310" t="s">
        <v>2</v>
      </c>
      <c r="I310" t="s">
        <v>24</v>
      </c>
    </row>
    <row r="311" spans="1:12" x14ac:dyDescent="0.25">
      <c r="A311">
        <v>55.41</v>
      </c>
      <c r="B311">
        <v>3.8</v>
      </c>
      <c r="C311">
        <v>1.4</v>
      </c>
      <c r="D311" t="s">
        <v>26</v>
      </c>
      <c r="E311" t="s">
        <v>5</v>
      </c>
      <c r="F311">
        <v>0</v>
      </c>
      <c r="G311">
        <v>3</v>
      </c>
      <c r="H311" t="s">
        <v>2</v>
      </c>
      <c r="I311" t="s">
        <v>23</v>
      </c>
    </row>
    <row r="312" spans="1:12" hidden="1" x14ac:dyDescent="0.25">
      <c r="A312">
        <v>59.73</v>
      </c>
      <c r="B312">
        <v>3.9</v>
      </c>
      <c r="C312">
        <v>4.0999999999999996</v>
      </c>
      <c r="D312" t="s">
        <v>26</v>
      </c>
      <c r="E312" t="s">
        <v>5</v>
      </c>
      <c r="F312">
        <v>3</v>
      </c>
      <c r="G312">
        <v>1</v>
      </c>
      <c r="H312" t="s">
        <v>1</v>
      </c>
      <c r="J312">
        <f>AVERAGE(A312:A314)</f>
        <v>57.136666666666663</v>
      </c>
      <c r="K312">
        <f t="shared" ref="K312:L312" si="46">AVERAGE(B312:B314)</f>
        <v>4.4466666666666663</v>
      </c>
      <c r="L312">
        <f t="shared" si="46"/>
        <v>4.3999999999999995</v>
      </c>
    </row>
    <row r="313" spans="1:12" hidden="1" x14ac:dyDescent="0.25">
      <c r="A313">
        <v>54.7</v>
      </c>
      <c r="B313">
        <v>4.5</v>
      </c>
      <c r="C313">
        <v>4.9000000000000004</v>
      </c>
      <c r="D313" t="s">
        <v>26</v>
      </c>
      <c r="E313" t="s">
        <v>5</v>
      </c>
      <c r="F313">
        <v>3</v>
      </c>
      <c r="G313">
        <v>2</v>
      </c>
      <c r="H313" t="s">
        <v>1</v>
      </c>
      <c r="J313">
        <f t="shared" ref="J313:J316" si="47">AVERAGE(A313:A315)</f>
        <v>55.533333333333339</v>
      </c>
      <c r="K313">
        <f t="shared" ref="K313:K316" si="48">AVERAGE(B313:B315)</f>
        <v>4.8533333333333344</v>
      </c>
      <c r="L313">
        <f t="shared" ref="L313:L316" si="49">AVERAGE(C313:C315)</f>
        <v>5.12</v>
      </c>
    </row>
    <row r="314" spans="1:12" hidden="1" x14ac:dyDescent="0.25">
      <c r="A314">
        <v>56.98</v>
      </c>
      <c r="B314">
        <v>4.9400000000000004</v>
      </c>
      <c r="C314">
        <v>4.2</v>
      </c>
      <c r="D314" t="s">
        <v>26</v>
      </c>
      <c r="E314" t="s">
        <v>5</v>
      </c>
      <c r="F314">
        <v>3</v>
      </c>
      <c r="G314">
        <v>3</v>
      </c>
      <c r="H314" t="s">
        <v>1</v>
      </c>
      <c r="J314">
        <f t="shared" si="47"/>
        <v>55.363333333333337</v>
      </c>
      <c r="K314">
        <f t="shared" si="48"/>
        <v>4.91</v>
      </c>
      <c r="L314">
        <f t="shared" si="49"/>
        <v>5.04</v>
      </c>
    </row>
    <row r="315" spans="1:12" hidden="1" x14ac:dyDescent="0.25">
      <c r="A315">
        <v>54.92</v>
      </c>
      <c r="B315">
        <v>5.12</v>
      </c>
      <c r="C315">
        <v>6.26</v>
      </c>
      <c r="D315" t="s">
        <v>26</v>
      </c>
      <c r="E315" t="s">
        <v>5</v>
      </c>
      <c r="F315">
        <v>3</v>
      </c>
      <c r="G315">
        <v>1</v>
      </c>
      <c r="H315" t="s">
        <v>2</v>
      </c>
      <c r="J315">
        <f t="shared" si="47"/>
        <v>53.526666666666664</v>
      </c>
      <c r="K315">
        <f t="shared" si="48"/>
        <v>5.0633333333333335</v>
      </c>
      <c r="L315">
        <f t="shared" si="49"/>
        <v>5.5366666666666662</v>
      </c>
    </row>
    <row r="316" spans="1:12" hidden="1" x14ac:dyDescent="0.25">
      <c r="A316">
        <v>54.19</v>
      </c>
      <c r="B316">
        <v>4.67</v>
      </c>
      <c r="C316">
        <v>4.66</v>
      </c>
      <c r="D316" t="s">
        <v>26</v>
      </c>
      <c r="E316" t="s">
        <v>5</v>
      </c>
      <c r="F316">
        <v>3</v>
      </c>
      <c r="G316">
        <v>2</v>
      </c>
      <c r="H316" t="s">
        <v>2</v>
      </c>
      <c r="J316">
        <f t="shared" si="47"/>
        <v>54.376666666666665</v>
      </c>
      <c r="K316">
        <f t="shared" si="48"/>
        <v>4.7433333333333332</v>
      </c>
      <c r="L316">
        <f t="shared" si="49"/>
        <v>5.0600000000000005</v>
      </c>
    </row>
    <row r="317" spans="1:12" hidden="1" x14ac:dyDescent="0.25">
      <c r="A317">
        <v>51.47</v>
      </c>
      <c r="B317">
        <v>5.4</v>
      </c>
      <c r="C317">
        <v>5.69</v>
      </c>
      <c r="D317" t="s">
        <v>26</v>
      </c>
      <c r="E317" t="s">
        <v>5</v>
      </c>
      <c r="F317">
        <v>3</v>
      </c>
      <c r="G317">
        <v>3</v>
      </c>
      <c r="H317" t="s">
        <v>2</v>
      </c>
    </row>
    <row r="318" spans="1:12" hidden="1" x14ac:dyDescent="0.25">
      <c r="A318">
        <v>57.47</v>
      </c>
      <c r="B318">
        <v>4.16</v>
      </c>
      <c r="C318">
        <v>4.83</v>
      </c>
      <c r="D318" t="s">
        <v>26</v>
      </c>
      <c r="E318" t="s">
        <v>5</v>
      </c>
      <c r="F318">
        <v>6</v>
      </c>
      <c r="G318">
        <v>1</v>
      </c>
      <c r="H318" t="s">
        <v>1</v>
      </c>
      <c r="J318">
        <f>AVERAGE(A318:A321)</f>
        <v>58.42</v>
      </c>
      <c r="K318">
        <f t="shared" ref="K318:K325" si="50">AVERAGE(B318:B321)</f>
        <v>3.9649999999999999</v>
      </c>
      <c r="L318">
        <f t="shared" ref="L318:L325" si="51">AVERAGE(C318:C321)</f>
        <v>5.1449999999999996</v>
      </c>
    </row>
    <row r="319" spans="1:12" hidden="1" x14ac:dyDescent="0.25">
      <c r="A319">
        <v>55.65</v>
      </c>
      <c r="B319">
        <v>3.3</v>
      </c>
      <c r="C319">
        <v>3.56</v>
      </c>
      <c r="D319" t="s">
        <v>26</v>
      </c>
      <c r="E319" t="s">
        <v>5</v>
      </c>
      <c r="F319">
        <v>6</v>
      </c>
      <c r="G319">
        <v>2</v>
      </c>
      <c r="H319" t="s">
        <v>1</v>
      </c>
      <c r="J319">
        <f t="shared" ref="J319:J325" si="52">AVERAGE(A319:A322)</f>
        <v>58.814999999999998</v>
      </c>
      <c r="K319">
        <f t="shared" si="50"/>
        <v>4.1449999999999996</v>
      </c>
      <c r="L319">
        <f t="shared" si="51"/>
        <v>5.35</v>
      </c>
    </row>
    <row r="320" spans="1:12" hidden="1" x14ac:dyDescent="0.25">
      <c r="A320">
        <v>57.38</v>
      </c>
      <c r="B320">
        <v>4.51</v>
      </c>
      <c r="C320">
        <v>6.13</v>
      </c>
      <c r="D320" t="s">
        <v>26</v>
      </c>
      <c r="E320" t="s">
        <v>5</v>
      </c>
      <c r="F320">
        <v>6</v>
      </c>
      <c r="G320">
        <v>3</v>
      </c>
      <c r="H320" t="s">
        <v>1</v>
      </c>
      <c r="J320">
        <f t="shared" si="52"/>
        <v>58.787500000000001</v>
      </c>
      <c r="K320">
        <f t="shared" si="50"/>
        <v>4.4800000000000004</v>
      </c>
      <c r="L320">
        <f t="shared" si="51"/>
        <v>5.65</v>
      </c>
    </row>
    <row r="321" spans="1:12" hidden="1" x14ac:dyDescent="0.25">
      <c r="A321">
        <v>63.18</v>
      </c>
      <c r="B321">
        <v>3.89</v>
      </c>
      <c r="C321">
        <v>6.06</v>
      </c>
      <c r="D321" t="s">
        <v>26</v>
      </c>
      <c r="E321" t="s">
        <v>5</v>
      </c>
      <c r="F321">
        <v>6</v>
      </c>
      <c r="G321">
        <v>4</v>
      </c>
      <c r="H321" t="s">
        <v>1</v>
      </c>
      <c r="J321">
        <f t="shared" si="52"/>
        <v>58.019999999999996</v>
      </c>
      <c r="K321">
        <f t="shared" si="50"/>
        <v>4.7549999999999999</v>
      </c>
      <c r="L321">
        <f t="shared" si="51"/>
        <v>5.6974999999999998</v>
      </c>
    </row>
    <row r="322" spans="1:12" hidden="1" x14ac:dyDescent="0.25">
      <c r="A322">
        <v>59.05</v>
      </c>
      <c r="B322">
        <v>4.88</v>
      </c>
      <c r="C322">
        <v>5.65</v>
      </c>
      <c r="D322" t="s">
        <v>26</v>
      </c>
      <c r="E322" t="s">
        <v>5</v>
      </c>
      <c r="F322">
        <v>6</v>
      </c>
      <c r="G322">
        <v>1</v>
      </c>
      <c r="H322" t="s">
        <v>2</v>
      </c>
      <c r="J322">
        <f t="shared" si="52"/>
        <v>56.402500000000003</v>
      </c>
      <c r="K322">
        <f t="shared" si="50"/>
        <v>4.9249999999999998</v>
      </c>
      <c r="L322">
        <f t="shared" si="51"/>
        <v>5.4975000000000005</v>
      </c>
    </row>
    <row r="323" spans="1:12" hidden="1" x14ac:dyDescent="0.25">
      <c r="A323">
        <v>55.54</v>
      </c>
      <c r="B323">
        <v>4.6399999999999997</v>
      </c>
      <c r="C323">
        <v>4.76</v>
      </c>
      <c r="D323" t="s">
        <v>26</v>
      </c>
      <c r="E323" t="s">
        <v>5</v>
      </c>
      <c r="F323">
        <v>6</v>
      </c>
      <c r="G323">
        <v>2</v>
      </c>
      <c r="H323" t="s">
        <v>2</v>
      </c>
      <c r="J323">
        <f t="shared" si="52"/>
        <v>55.97</v>
      </c>
      <c r="K323">
        <f t="shared" si="50"/>
        <v>4.9775</v>
      </c>
      <c r="L323">
        <f t="shared" si="51"/>
        <v>5.1425000000000001</v>
      </c>
    </row>
    <row r="324" spans="1:12" hidden="1" x14ac:dyDescent="0.25">
      <c r="A324">
        <v>54.31</v>
      </c>
      <c r="B324">
        <v>5.61</v>
      </c>
      <c r="C324">
        <v>6.32</v>
      </c>
      <c r="D324" t="s">
        <v>26</v>
      </c>
      <c r="E324" t="s">
        <v>5</v>
      </c>
      <c r="F324">
        <v>6</v>
      </c>
      <c r="G324">
        <v>3</v>
      </c>
      <c r="H324" t="s">
        <v>2</v>
      </c>
      <c r="J324">
        <f t="shared" si="52"/>
        <v>56.075000000000003</v>
      </c>
      <c r="K324">
        <f t="shared" si="50"/>
        <v>4.8125</v>
      </c>
      <c r="L324">
        <f t="shared" si="51"/>
        <v>5.0449999999999999</v>
      </c>
    </row>
    <row r="325" spans="1:12" hidden="1" x14ac:dyDescent="0.25">
      <c r="A325">
        <v>56.71</v>
      </c>
      <c r="B325">
        <v>4.57</v>
      </c>
      <c r="C325">
        <v>5.26</v>
      </c>
      <c r="D325" t="s">
        <v>26</v>
      </c>
      <c r="E325" t="s">
        <v>5</v>
      </c>
      <c r="F325">
        <v>6</v>
      </c>
      <c r="G325">
        <v>4</v>
      </c>
      <c r="H325" t="s">
        <v>2</v>
      </c>
      <c r="J325">
        <f t="shared" si="52"/>
        <v>56.605000000000004</v>
      </c>
      <c r="K325">
        <f t="shared" si="50"/>
        <v>4.8375000000000004</v>
      </c>
      <c r="L325">
        <f t="shared" si="51"/>
        <v>4.68</v>
      </c>
    </row>
    <row r="326" spans="1:12" hidden="1" x14ac:dyDescent="0.25">
      <c r="A326">
        <v>57.32</v>
      </c>
      <c r="B326">
        <v>5.09</v>
      </c>
      <c r="C326">
        <v>4.2300000000000004</v>
      </c>
      <c r="D326" t="s">
        <v>26</v>
      </c>
      <c r="E326" t="s">
        <v>5</v>
      </c>
      <c r="F326">
        <v>9</v>
      </c>
      <c r="G326">
        <v>1</v>
      </c>
      <c r="H326" t="s">
        <v>1</v>
      </c>
      <c r="J326">
        <f>AVERAGE(A326:A328)</f>
        <v>56.57</v>
      </c>
      <c r="K326">
        <f t="shared" ref="K326:K330" si="53">AVERAGE(B326:B328)</f>
        <v>4.9266666666666667</v>
      </c>
      <c r="L326">
        <f t="shared" ref="L326:L330" si="54">AVERAGE(C326:C328)</f>
        <v>4.4866666666666672</v>
      </c>
    </row>
    <row r="327" spans="1:12" hidden="1" x14ac:dyDescent="0.25">
      <c r="A327">
        <v>55.96</v>
      </c>
      <c r="B327">
        <v>3.98</v>
      </c>
      <c r="C327">
        <v>4.37</v>
      </c>
      <c r="D327" t="s">
        <v>26</v>
      </c>
      <c r="E327" t="s">
        <v>5</v>
      </c>
      <c r="F327">
        <v>9</v>
      </c>
      <c r="G327">
        <v>2</v>
      </c>
      <c r="H327" t="s">
        <v>1</v>
      </c>
      <c r="J327">
        <f t="shared" ref="J327:J331" si="55">AVERAGE(A327:A329)</f>
        <v>55.806666666666672</v>
      </c>
      <c r="K327">
        <f t="shared" si="53"/>
        <v>4.8633333333333333</v>
      </c>
      <c r="L327">
        <f t="shared" si="54"/>
        <v>4.62</v>
      </c>
    </row>
    <row r="328" spans="1:12" hidden="1" x14ac:dyDescent="0.25">
      <c r="A328">
        <v>56.43</v>
      </c>
      <c r="B328">
        <v>5.71</v>
      </c>
      <c r="C328">
        <v>4.8600000000000003</v>
      </c>
      <c r="D328" t="s">
        <v>26</v>
      </c>
      <c r="E328" t="s">
        <v>5</v>
      </c>
      <c r="F328">
        <v>9</v>
      </c>
      <c r="G328">
        <v>3</v>
      </c>
      <c r="H328" t="s">
        <v>1</v>
      </c>
      <c r="J328">
        <f t="shared" si="55"/>
        <v>55.390000000000008</v>
      </c>
      <c r="K328">
        <f t="shared" si="53"/>
        <v>5.0666666666666664</v>
      </c>
      <c r="L328">
        <f t="shared" si="54"/>
        <v>5.08</v>
      </c>
    </row>
    <row r="329" spans="1:12" hidden="1" x14ac:dyDescent="0.25">
      <c r="A329">
        <v>55.03</v>
      </c>
      <c r="B329">
        <v>4.9000000000000004</v>
      </c>
      <c r="C329">
        <v>4.63</v>
      </c>
      <c r="D329" t="s">
        <v>26</v>
      </c>
      <c r="E329" t="s">
        <v>5</v>
      </c>
      <c r="F329">
        <v>9</v>
      </c>
      <c r="G329">
        <v>1</v>
      </c>
      <c r="H329" t="s">
        <v>2</v>
      </c>
      <c r="J329">
        <f t="shared" si="55"/>
        <v>54.153333333333336</v>
      </c>
      <c r="K329">
        <f t="shared" si="53"/>
        <v>4.8</v>
      </c>
      <c r="L329">
        <f t="shared" si="54"/>
        <v>5.1966666666666663</v>
      </c>
    </row>
    <row r="330" spans="1:12" hidden="1" x14ac:dyDescent="0.25">
      <c r="A330">
        <v>54.71</v>
      </c>
      <c r="B330">
        <v>4.59</v>
      </c>
      <c r="C330">
        <v>5.75</v>
      </c>
      <c r="D330" t="s">
        <v>26</v>
      </c>
      <c r="E330" t="s">
        <v>5</v>
      </c>
      <c r="F330">
        <v>9</v>
      </c>
      <c r="G330">
        <v>2</v>
      </c>
      <c r="H330" t="s">
        <v>2</v>
      </c>
      <c r="J330">
        <f t="shared" si="55"/>
        <v>55.446666666666665</v>
      </c>
      <c r="K330">
        <f t="shared" si="53"/>
        <v>4.543333333333333</v>
      </c>
      <c r="L330">
        <f t="shared" si="54"/>
        <v>5.7166666666666677</v>
      </c>
    </row>
    <row r="331" spans="1:12" hidden="1" x14ac:dyDescent="0.25">
      <c r="A331">
        <v>52.72</v>
      </c>
      <c r="B331">
        <v>4.91</v>
      </c>
      <c r="C331">
        <v>5.21</v>
      </c>
      <c r="D331" t="s">
        <v>26</v>
      </c>
      <c r="E331" t="s">
        <v>5</v>
      </c>
      <c r="F331">
        <v>9</v>
      </c>
      <c r="G331">
        <v>3</v>
      </c>
      <c r="H331" t="s">
        <v>2</v>
      </c>
      <c r="J331">
        <f t="shared" si="55"/>
        <v>56.136666666666663</v>
      </c>
      <c r="K331">
        <f t="shared" ref="K331:K336" si="56">AVERAGE(B331:B333)</f>
        <v>5</v>
      </c>
      <c r="L331">
        <f t="shared" ref="L331:L336" si="57">AVERAGE(C331:C333)</f>
        <v>6.1733333333333329</v>
      </c>
    </row>
    <row r="332" spans="1:12" hidden="1" x14ac:dyDescent="0.25">
      <c r="A332">
        <v>58.91</v>
      </c>
      <c r="B332">
        <v>4.13</v>
      </c>
      <c r="C332">
        <v>6.19</v>
      </c>
      <c r="D332" t="s">
        <v>26</v>
      </c>
      <c r="E332" t="s">
        <v>5</v>
      </c>
      <c r="F332">
        <v>12</v>
      </c>
      <c r="G332">
        <v>1</v>
      </c>
      <c r="H332" t="s">
        <v>1</v>
      </c>
      <c r="J332">
        <f t="shared" ref="J332:J336" si="58">AVERAGE(A332:A334)</f>
        <v>56.476666666666667</v>
      </c>
      <c r="K332">
        <f t="shared" si="56"/>
        <v>5.0133333333333328</v>
      </c>
      <c r="L332">
        <f t="shared" si="57"/>
        <v>6.06</v>
      </c>
    </row>
    <row r="333" spans="1:12" hidden="1" x14ac:dyDescent="0.25">
      <c r="A333">
        <v>56.78</v>
      </c>
      <c r="B333">
        <v>5.96</v>
      </c>
      <c r="C333">
        <v>7.12</v>
      </c>
      <c r="D333" t="s">
        <v>26</v>
      </c>
      <c r="E333" t="s">
        <v>5</v>
      </c>
      <c r="F333">
        <v>12</v>
      </c>
      <c r="G333">
        <v>2</v>
      </c>
      <c r="H333" t="s">
        <v>1</v>
      </c>
      <c r="J333">
        <f t="shared" si="58"/>
        <v>55.81666666666667</v>
      </c>
      <c r="K333">
        <f t="shared" si="56"/>
        <v>5.1366666666666667</v>
      </c>
      <c r="L333">
        <f t="shared" si="57"/>
        <v>5.8666666666666671</v>
      </c>
    </row>
    <row r="334" spans="1:12" hidden="1" x14ac:dyDescent="0.25">
      <c r="A334">
        <v>53.74</v>
      </c>
      <c r="B334">
        <v>4.95</v>
      </c>
      <c r="C334">
        <v>4.87</v>
      </c>
      <c r="D334" t="s">
        <v>26</v>
      </c>
      <c r="E334" t="s">
        <v>5</v>
      </c>
      <c r="F334">
        <v>12</v>
      </c>
      <c r="G334">
        <v>3</v>
      </c>
      <c r="H334" t="s">
        <v>1</v>
      </c>
      <c r="J334">
        <f t="shared" si="58"/>
        <v>55.9</v>
      </c>
      <c r="K334">
        <f t="shared" si="56"/>
        <v>4.6499999999999995</v>
      </c>
      <c r="L334">
        <f t="shared" si="57"/>
        <v>5.206666666666667</v>
      </c>
    </row>
    <row r="335" spans="1:12" hidden="1" x14ac:dyDescent="0.25">
      <c r="A335">
        <v>56.93</v>
      </c>
      <c r="B335">
        <v>4.5</v>
      </c>
      <c r="C335">
        <v>5.61</v>
      </c>
      <c r="D335" t="s">
        <v>26</v>
      </c>
      <c r="E335" t="s">
        <v>5</v>
      </c>
      <c r="F335">
        <v>12</v>
      </c>
      <c r="G335">
        <v>1</v>
      </c>
      <c r="H335" t="s">
        <v>2</v>
      </c>
      <c r="J335">
        <f t="shared" si="58"/>
        <v>55.44</v>
      </c>
      <c r="K335">
        <f t="shared" si="56"/>
        <v>4.5733333333333333</v>
      </c>
      <c r="L335">
        <f t="shared" si="57"/>
        <v>5.1366666666666667</v>
      </c>
    </row>
    <row r="336" spans="1:12" hidden="1" x14ac:dyDescent="0.25">
      <c r="A336">
        <v>57.03</v>
      </c>
      <c r="B336">
        <v>4.5</v>
      </c>
      <c r="C336">
        <v>5.14</v>
      </c>
      <c r="D336" t="s">
        <v>26</v>
      </c>
      <c r="E336" t="s">
        <v>5</v>
      </c>
      <c r="F336">
        <v>12</v>
      </c>
      <c r="G336">
        <v>2</v>
      </c>
      <c r="H336" t="s">
        <v>2</v>
      </c>
      <c r="J336">
        <f t="shared" si="58"/>
        <v>54.695</v>
      </c>
      <c r="K336">
        <f t="shared" si="56"/>
        <v>4.6099999999999994</v>
      </c>
      <c r="L336">
        <f t="shared" si="57"/>
        <v>4.9000000000000004</v>
      </c>
    </row>
    <row r="337" spans="1:8" hidden="1" x14ac:dyDescent="0.25">
      <c r="A337">
        <v>52.36</v>
      </c>
      <c r="B337">
        <v>4.72</v>
      </c>
      <c r="C337">
        <v>4.66</v>
      </c>
      <c r="D337" t="s">
        <v>26</v>
      </c>
      <c r="E337" t="s">
        <v>5</v>
      </c>
      <c r="F337">
        <v>12</v>
      </c>
      <c r="G337">
        <v>3</v>
      </c>
      <c r="H337" t="s">
        <v>2</v>
      </c>
    </row>
  </sheetData>
  <autoFilter ref="A1:L337" xr:uid="{9590F5A5-3E85-45A1-AA8C-51CD224EBA47}">
    <filterColumn colId="5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everything one sheet</vt:lpstr>
      <vt:lpstr>sorted beef color </vt:lpstr>
      <vt:lpstr>sorted pork color </vt:lpstr>
      <vt:lpstr>sorted beef TBARS</vt:lpstr>
      <vt:lpstr>TBARS pork sorted</vt:lpstr>
      <vt:lpstr>pH</vt:lpstr>
      <vt:lpstr>display weight</vt:lpstr>
      <vt:lpstr>master beef color</vt:lpstr>
      <vt:lpstr>master pork color</vt:lpstr>
      <vt:lpstr>TBARS working curve 1</vt:lpstr>
      <vt:lpstr>TBARS working curve 2</vt:lpstr>
      <vt:lpstr>TBARS working curve 3</vt:lpstr>
      <vt:lpstr>TBARS working curve 5</vt:lpstr>
      <vt:lpstr>TBARS working curve 4</vt:lpstr>
      <vt:lpstr>Curve6</vt:lpstr>
      <vt:lpstr>curve7</vt:lpstr>
      <vt:lpstr>curve8</vt:lpstr>
      <vt:lpstr>curve9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17655</dc:creator>
  <cp:lastModifiedBy>Brandon Kim</cp:lastModifiedBy>
  <dcterms:created xsi:type="dcterms:W3CDTF">2015-06-05T18:17:20Z</dcterms:created>
  <dcterms:modified xsi:type="dcterms:W3CDTF">2024-07-02T23:23:44Z</dcterms:modified>
</cp:coreProperties>
</file>