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to\xm\20 Setiembre 2017\"/>
    </mc:Choice>
  </mc:AlternateContent>
  <bookViews>
    <workbookView xWindow="0" yWindow="0" windowWidth="16380" windowHeight="8190" tabRatio="982"/>
  </bookViews>
  <sheets>
    <sheet name="TABLAS" sheetId="1" r:id="rId1"/>
    <sheet name="crud compra" sheetId="11" r:id="rId2"/>
    <sheet name="crud milla" sheetId="13" r:id="rId3"/>
    <sheet name="crud factura" sheetId="14" r:id="rId4"/>
    <sheet name="crud producto" sheetId="2" r:id="rId5"/>
    <sheet name="crud tipocompra" sheetId="12" r:id="rId6"/>
    <sheet name="crud materiaprima" sheetId="3" r:id="rId7"/>
    <sheet name="crud zona" sheetId="4" r:id="rId8"/>
    <sheet name="Crud vehiculo" sheetId="5" r:id="rId9"/>
    <sheet name="crud tipoempleado" sheetId="6" r:id="rId10"/>
    <sheet name="crud cliente" sheetId="7" r:id="rId11"/>
    <sheet name="crud  tipomateriaprima" sheetId="8" r:id="rId12"/>
    <sheet name="crud empleado" sheetId="9" r:id="rId13"/>
    <sheet name="crud proveedor" sheetId="10" r:id="rId14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4" i="14" l="1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B74" i="14"/>
  <c r="B73" i="14"/>
  <c r="B72" i="14"/>
  <c r="D33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B47" i="14"/>
  <c r="B48" i="14"/>
  <c r="B49" i="14"/>
  <c r="B50" i="14"/>
  <c r="B51" i="14"/>
  <c r="B25" i="14"/>
  <c r="B24" i="14"/>
  <c r="B54" i="14"/>
  <c r="B53" i="14"/>
  <c r="D20" i="14"/>
  <c r="B21" i="14"/>
  <c r="D21" i="14"/>
  <c r="D19" i="14"/>
  <c r="D25" i="14"/>
  <c r="D24" i="14"/>
  <c r="D22" i="14"/>
  <c r="B22" i="14"/>
  <c r="B20" i="14"/>
  <c r="B19" i="14"/>
  <c r="B23" i="14"/>
  <c r="D29" i="14"/>
  <c r="D23" i="14"/>
  <c r="B26" i="14"/>
  <c r="D26" i="14"/>
  <c r="B27" i="14"/>
  <c r="D27" i="14"/>
  <c r="B28" i="14"/>
  <c r="D28" i="14"/>
  <c r="B29" i="14"/>
  <c r="B33" i="14"/>
  <c r="B34" i="11"/>
  <c r="B33" i="11"/>
  <c r="B32" i="11"/>
  <c r="B31" i="11"/>
  <c r="B30" i="11"/>
  <c r="D34" i="11"/>
  <c r="D33" i="11"/>
  <c r="D32" i="11"/>
  <c r="D31" i="11"/>
  <c r="D30" i="11"/>
  <c r="D25" i="11"/>
  <c r="D24" i="11"/>
  <c r="D23" i="11"/>
  <c r="D22" i="11"/>
  <c r="B21" i="11"/>
  <c r="D21" i="11"/>
  <c r="B24" i="11"/>
  <c r="B23" i="11"/>
  <c r="B22" i="11"/>
  <c r="B25" i="11"/>
  <c r="D8" i="11"/>
  <c r="D9" i="11"/>
  <c r="B9" i="11"/>
  <c r="B8" i="11"/>
  <c r="B71" i="14" l="1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41" i="14"/>
  <c r="B38" i="14"/>
  <c r="B44" i="14"/>
  <c r="B43" i="14"/>
  <c r="B42" i="14"/>
  <c r="B45" i="14"/>
  <c r="B46" i="14"/>
  <c r="B40" i="14"/>
  <c r="B39" i="14"/>
  <c r="B52" i="14"/>
  <c r="B18" i="14"/>
  <c r="D18" i="14"/>
  <c r="D17" i="14"/>
  <c r="D16" i="14"/>
  <c r="D15" i="14"/>
  <c r="B16" i="14"/>
  <c r="B15" i="14"/>
  <c r="B14" i="14"/>
  <c r="D14" i="14"/>
  <c r="D13" i="14"/>
  <c r="D12" i="14"/>
  <c r="D9" i="14"/>
  <c r="B9" i="14"/>
  <c r="D10" i="14"/>
  <c r="D8" i="14"/>
  <c r="D7" i="14"/>
  <c r="B17" i="14"/>
  <c r="B13" i="14"/>
  <c r="B12" i="14"/>
  <c r="B11" i="14"/>
  <c r="D11" i="14"/>
  <c r="B10" i="14"/>
  <c r="B8" i="14"/>
  <c r="B7" i="14"/>
  <c r="D34" i="13"/>
  <c r="D33" i="13"/>
  <c r="B37" i="13"/>
  <c r="B36" i="13"/>
  <c r="B35" i="13"/>
  <c r="B34" i="13"/>
  <c r="B33" i="13"/>
  <c r="D37" i="13"/>
  <c r="D36" i="13"/>
  <c r="D35" i="13"/>
  <c r="D28" i="13"/>
  <c r="D27" i="13"/>
  <c r="D26" i="13"/>
  <c r="D25" i="13"/>
  <c r="D24" i="13"/>
  <c r="B28" i="13"/>
  <c r="B27" i="13"/>
  <c r="B26" i="13"/>
  <c r="B25" i="13"/>
  <c r="B24" i="13"/>
  <c r="B18" i="13"/>
  <c r="D18" i="13"/>
  <c r="D7" i="13"/>
  <c r="B13" i="13"/>
  <c r="B12" i="13"/>
  <c r="D13" i="13"/>
  <c r="D12" i="13"/>
  <c r="B11" i="13"/>
  <c r="B10" i="13"/>
  <c r="B9" i="13"/>
  <c r="D11" i="13"/>
  <c r="D10" i="13"/>
  <c r="D9" i="13"/>
  <c r="D8" i="13"/>
  <c r="B8" i="13"/>
  <c r="B7" i="13"/>
  <c r="D20" i="12"/>
  <c r="D26" i="12"/>
  <c r="D13" i="12"/>
  <c r="B26" i="12"/>
  <c r="B20" i="12"/>
  <c r="D9" i="12"/>
  <c r="D8" i="12"/>
  <c r="D7" i="12"/>
  <c r="B13" i="12"/>
  <c r="B9" i="12"/>
  <c r="B8" i="12"/>
  <c r="B7" i="12"/>
  <c r="D17" i="11" l="1"/>
  <c r="B17" i="11"/>
  <c r="B11" i="11"/>
  <c r="D11" i="11"/>
  <c r="B13" i="11"/>
  <c r="D12" i="11"/>
  <c r="B12" i="11"/>
  <c r="D10" i="11"/>
  <c r="D7" i="11"/>
  <c r="B10" i="11"/>
  <c r="B7" i="11"/>
  <c r="D13" i="11"/>
  <c r="D21" i="9" l="1"/>
  <c r="B21" i="9"/>
  <c r="B8" i="8"/>
  <c r="D8" i="8"/>
  <c r="B16" i="7"/>
  <c r="D16" i="7"/>
  <c r="B10" i="6"/>
  <c r="B9" i="5"/>
  <c r="B10" i="3"/>
  <c r="B9" i="2"/>
  <c r="D10" i="6"/>
  <c r="D9" i="5"/>
  <c r="D10" i="3"/>
  <c r="D9" i="2"/>
  <c r="D55" i="10"/>
  <c r="D54" i="10"/>
  <c r="D53" i="10"/>
  <c r="D52" i="10"/>
  <c r="D51" i="10"/>
  <c r="D50" i="10"/>
  <c r="D49" i="10"/>
  <c r="D48" i="10"/>
  <c r="D47" i="10"/>
  <c r="D46" i="10"/>
  <c r="B55" i="10"/>
  <c r="B54" i="10"/>
  <c r="B53" i="10"/>
  <c r="B52" i="10"/>
  <c r="B51" i="10"/>
  <c r="B34" i="10"/>
  <c r="D34" i="10"/>
  <c r="B14" i="10"/>
  <c r="B13" i="10"/>
  <c r="D13" i="10"/>
  <c r="D14" i="10"/>
  <c r="D20" i="9"/>
  <c r="B50" i="10"/>
  <c r="B49" i="10"/>
  <c r="B48" i="10"/>
  <c r="B47" i="10"/>
  <c r="B46" i="10"/>
  <c r="B38" i="10"/>
  <c r="B37" i="10"/>
  <c r="B36" i="10"/>
  <c r="B35" i="10"/>
  <c r="D38" i="10"/>
  <c r="D37" i="10"/>
  <c r="D36" i="10"/>
  <c r="D35" i="10"/>
  <c r="D33" i="10"/>
  <c r="D32" i="10"/>
  <c r="D31" i="10"/>
  <c r="D30" i="10"/>
  <c r="D29" i="10"/>
  <c r="B33" i="10"/>
  <c r="B32" i="10"/>
  <c r="B31" i="10"/>
  <c r="B30" i="10"/>
  <c r="B29" i="10"/>
  <c r="B22" i="10"/>
  <c r="D22" i="10"/>
  <c r="D17" i="10"/>
  <c r="B17" i="10"/>
  <c r="B16" i="10"/>
  <c r="B15" i="10"/>
  <c r="D16" i="10"/>
  <c r="D15" i="10"/>
  <c r="B12" i="10"/>
  <c r="B11" i="10"/>
  <c r="B10" i="10"/>
  <c r="B9" i="10"/>
  <c r="B8" i="10"/>
  <c r="B7" i="10"/>
  <c r="D12" i="10"/>
  <c r="D11" i="10"/>
  <c r="D10" i="10"/>
  <c r="D9" i="10"/>
  <c r="D8" i="10"/>
  <c r="D7" i="10"/>
  <c r="D25" i="9"/>
  <c r="D13" i="8"/>
  <c r="D20" i="7"/>
  <c r="D15" i="6"/>
  <c r="D13" i="5"/>
  <c r="D12" i="4"/>
  <c r="D14" i="3"/>
  <c r="D13" i="2"/>
  <c r="D63" i="9"/>
  <c r="B63" i="9"/>
  <c r="D62" i="9"/>
  <c r="B62" i="9"/>
  <c r="D61" i="9"/>
  <c r="B61" i="9"/>
  <c r="D60" i="9"/>
  <c r="B60" i="9"/>
  <c r="D59" i="9"/>
  <c r="B59" i="9"/>
  <c r="D58" i="9"/>
  <c r="B58" i="9"/>
  <c r="D57" i="9"/>
  <c r="B57" i="9"/>
  <c r="D56" i="9"/>
  <c r="B56" i="9"/>
  <c r="D55" i="9"/>
  <c r="B55" i="9"/>
  <c r="D54" i="9"/>
  <c r="B54" i="9"/>
  <c r="D53" i="9"/>
  <c r="B53" i="9"/>
  <c r="D52" i="9"/>
  <c r="B52" i="9"/>
  <c r="D44" i="9"/>
  <c r="B44" i="9"/>
  <c r="D43" i="9"/>
  <c r="B43" i="9"/>
  <c r="D42" i="9"/>
  <c r="B42" i="9"/>
  <c r="D41" i="9"/>
  <c r="B41" i="9"/>
  <c r="D40" i="9"/>
  <c r="B40" i="9"/>
  <c r="D39" i="9"/>
  <c r="B39" i="9"/>
  <c r="D38" i="9"/>
  <c r="B38" i="9"/>
  <c r="D37" i="9"/>
  <c r="B37" i="9"/>
  <c r="D36" i="9"/>
  <c r="B36" i="9"/>
  <c r="D35" i="9"/>
  <c r="B35" i="9"/>
  <c r="D34" i="9"/>
  <c r="B34" i="9"/>
  <c r="D33" i="9"/>
  <c r="B33" i="9"/>
  <c r="D32" i="9"/>
  <c r="B32" i="9"/>
  <c r="B25" i="9"/>
  <c r="B20" i="9"/>
  <c r="D19" i="9"/>
  <c r="B19" i="9"/>
  <c r="D18" i="9"/>
  <c r="B18" i="9"/>
  <c r="D17" i="9"/>
  <c r="B17" i="9"/>
  <c r="D16" i="9"/>
  <c r="B16" i="9"/>
  <c r="D15" i="9"/>
  <c r="B15" i="9"/>
  <c r="D14" i="9"/>
  <c r="B14" i="9"/>
  <c r="D13" i="9"/>
  <c r="B13" i="9"/>
  <c r="D12" i="9"/>
  <c r="B12" i="9"/>
  <c r="D11" i="9"/>
  <c r="B11" i="9"/>
  <c r="D10" i="9"/>
  <c r="B10" i="9"/>
  <c r="D9" i="9"/>
  <c r="B9" i="9"/>
  <c r="D8" i="9"/>
  <c r="B8" i="9"/>
  <c r="D7" i="9"/>
  <c r="B7" i="9"/>
  <c r="D6" i="9"/>
  <c r="B6" i="9"/>
  <c r="D27" i="8"/>
  <c r="B27" i="8"/>
  <c r="D26" i="8"/>
  <c r="B26" i="8"/>
  <c r="D20" i="8"/>
  <c r="B20" i="8"/>
  <c r="D19" i="8"/>
  <c r="B19" i="8"/>
  <c r="B13" i="8"/>
  <c r="D7" i="8"/>
  <c r="B7" i="8"/>
  <c r="D6" i="8"/>
  <c r="B6" i="8"/>
  <c r="D50" i="7"/>
  <c r="B50" i="7"/>
  <c r="D49" i="7"/>
  <c r="B49" i="7"/>
  <c r="D48" i="7"/>
  <c r="B48" i="7"/>
  <c r="D47" i="7"/>
  <c r="B47" i="7"/>
  <c r="D46" i="7"/>
  <c r="B46" i="7"/>
  <c r="D45" i="7"/>
  <c r="B45" i="7"/>
  <c r="D44" i="7"/>
  <c r="B44" i="7"/>
  <c r="D43" i="7"/>
  <c r="B43" i="7"/>
  <c r="D42" i="7"/>
  <c r="B42" i="7"/>
  <c r="D41" i="7"/>
  <c r="B41" i="7"/>
  <c r="D40" i="7"/>
  <c r="B40" i="7"/>
  <c r="D35" i="7"/>
  <c r="B35" i="7"/>
  <c r="D34" i="7"/>
  <c r="B34" i="7"/>
  <c r="D33" i="7"/>
  <c r="B33" i="7"/>
  <c r="D32" i="7"/>
  <c r="B32" i="7"/>
  <c r="D31" i="7"/>
  <c r="B31" i="7"/>
  <c r="D30" i="7"/>
  <c r="B30" i="7"/>
  <c r="D29" i="7"/>
  <c r="B29" i="7"/>
  <c r="D28" i="7"/>
  <c r="B28" i="7"/>
  <c r="D27" i="7"/>
  <c r="B27" i="7"/>
  <c r="D26" i="7"/>
  <c r="B26" i="7"/>
  <c r="B20" i="7"/>
  <c r="D15" i="7"/>
  <c r="B15" i="7"/>
  <c r="D14" i="7"/>
  <c r="B14" i="7"/>
  <c r="D13" i="7"/>
  <c r="B13" i="7"/>
  <c r="D12" i="7"/>
  <c r="B12" i="7"/>
  <c r="D11" i="7"/>
  <c r="B11" i="7"/>
  <c r="D10" i="7"/>
  <c r="B10" i="7"/>
  <c r="D9" i="7"/>
  <c r="B9" i="7"/>
  <c r="D8" i="7"/>
  <c r="B8" i="7"/>
  <c r="D7" i="7"/>
  <c r="B7" i="7"/>
  <c r="D6" i="7"/>
  <c r="B6" i="7"/>
  <c r="D35" i="6"/>
  <c r="B35" i="6"/>
  <c r="D34" i="6"/>
  <c r="B34" i="6"/>
  <c r="D33" i="6"/>
  <c r="B33" i="6"/>
  <c r="D32" i="6"/>
  <c r="B32" i="6"/>
  <c r="D27" i="6"/>
  <c r="B27" i="6"/>
  <c r="D26" i="6"/>
  <c r="B26" i="6"/>
  <c r="D25" i="6"/>
  <c r="B25" i="6"/>
  <c r="D24" i="6"/>
  <c r="B24" i="6"/>
  <c r="B15" i="6"/>
  <c r="D9" i="6"/>
  <c r="B9" i="6"/>
  <c r="D8" i="6"/>
  <c r="B8" i="6"/>
  <c r="D7" i="6"/>
  <c r="B7" i="6"/>
  <c r="D6" i="6"/>
  <c r="B6" i="6"/>
  <c r="D30" i="5"/>
  <c r="B30" i="5"/>
  <c r="D29" i="5"/>
  <c r="B29" i="5"/>
  <c r="D28" i="5"/>
  <c r="B28" i="5"/>
  <c r="D23" i="5"/>
  <c r="B23" i="5"/>
  <c r="D22" i="5"/>
  <c r="B22" i="5"/>
  <c r="D21" i="5"/>
  <c r="B21" i="5"/>
  <c r="B13" i="5"/>
  <c r="D8" i="5"/>
  <c r="B8" i="5"/>
  <c r="D7" i="5"/>
  <c r="B7" i="5"/>
  <c r="D6" i="5"/>
  <c r="B6" i="5"/>
  <c r="D29" i="4"/>
  <c r="B29" i="4"/>
  <c r="D28" i="4"/>
  <c r="B28" i="4"/>
  <c r="D27" i="4"/>
  <c r="B27" i="4"/>
  <c r="D22" i="4"/>
  <c r="B22" i="4"/>
  <c r="D21" i="4"/>
  <c r="B21" i="4"/>
  <c r="D20" i="4"/>
  <c r="B20" i="4"/>
  <c r="B12" i="4"/>
  <c r="D8" i="4"/>
  <c r="B8" i="4"/>
  <c r="D7" i="4"/>
  <c r="B7" i="4"/>
  <c r="D6" i="4"/>
  <c r="B6" i="4"/>
  <c r="D31" i="3"/>
  <c r="B31" i="3"/>
  <c r="D30" i="3"/>
  <c r="B30" i="3"/>
  <c r="D29" i="3"/>
  <c r="B29" i="3"/>
  <c r="D24" i="3"/>
  <c r="B24" i="3"/>
  <c r="D23" i="3"/>
  <c r="B23" i="3"/>
  <c r="D22" i="3"/>
  <c r="B22" i="3"/>
  <c r="B14" i="3"/>
  <c r="D9" i="3"/>
  <c r="B9" i="3"/>
  <c r="D8" i="3"/>
  <c r="B8" i="3"/>
  <c r="D7" i="3"/>
  <c r="B7" i="3"/>
  <c r="D6" i="3"/>
  <c r="B6" i="3"/>
  <c r="D28" i="2"/>
  <c r="B28" i="2"/>
  <c r="D27" i="2"/>
  <c r="B27" i="2"/>
  <c r="D21" i="2"/>
  <c r="B21" i="2"/>
  <c r="D20" i="2"/>
  <c r="B20" i="2"/>
  <c r="B13" i="2"/>
  <c r="D8" i="2"/>
  <c r="B8" i="2"/>
  <c r="D7" i="2"/>
  <c r="B7" i="2"/>
  <c r="D6" i="2"/>
  <c r="B6" i="2"/>
</calcChain>
</file>

<file path=xl/sharedStrings.xml><?xml version="1.0" encoding="utf-8"?>
<sst xmlns="http://schemas.openxmlformats.org/spreadsheetml/2006/main" count="1184" uniqueCount="243">
  <si>
    <t>tbpersonas</t>
  </si>
  <si>
    <t>tbclientes</t>
  </si>
  <si>
    <t>tbempleados</t>
  </si>
  <si>
    <t>tbtipoempleados</t>
  </si>
  <si>
    <t>tbproveedores</t>
  </si>
  <si>
    <t>personaid</t>
  </si>
  <si>
    <t>clienteid</t>
  </si>
  <si>
    <t>empleadoid</t>
  </si>
  <si>
    <t>proveedorid</t>
  </si>
  <si>
    <t>personatelefono</t>
  </si>
  <si>
    <t>tipoempleadosalariobase</t>
  </si>
  <si>
    <t>personanombre</t>
  </si>
  <si>
    <t>clientedireccionexacta</t>
  </si>
  <si>
    <t>tipoempleadodescripcion</t>
  </si>
  <si>
    <t>personaapellido1</t>
  </si>
  <si>
    <t>zonaid</t>
  </si>
  <si>
    <t>empleadocedula</t>
  </si>
  <si>
    <t>tipoempleadohoraextra</t>
  </si>
  <si>
    <t>materiaprimaid</t>
  </si>
  <si>
    <t>personaapellido2</t>
  </si>
  <si>
    <t>clientedescuento</t>
  </si>
  <si>
    <t>empleadocontrasenia</t>
  </si>
  <si>
    <t>proveedorcantidadproducto</t>
  </si>
  <si>
    <t>personacorreo</t>
  </si>
  <si>
    <t>clienteacumulado</t>
  </si>
  <si>
    <t>empleadoedad</t>
  </si>
  <si>
    <t>tbempleadolicencias</t>
  </si>
  <si>
    <t>proveedortotalproducto</t>
  </si>
  <si>
    <t>clienteestado</t>
  </si>
  <si>
    <t>empleadosexo</t>
  </si>
  <si>
    <t>empleadolicenciaid</t>
  </si>
  <si>
    <t>empleadoestadocivil</t>
  </si>
  <si>
    <t>empleadolicenciavigencia</t>
  </si>
  <si>
    <t>empleadocuentabancaria</t>
  </si>
  <si>
    <t>vehiculoid</t>
  </si>
  <si>
    <t>tbzonas</t>
  </si>
  <si>
    <t>tbcontrolproductos</t>
  </si>
  <si>
    <t>empleadoestado</t>
  </si>
  <si>
    <t>zonanombre</t>
  </si>
  <si>
    <t>productoid</t>
  </si>
  <si>
    <t>zonaprecio</t>
  </si>
  <si>
    <t>tbtipomateriasprimas</t>
  </si>
  <si>
    <t>tbvehiculos</t>
  </si>
  <si>
    <t>tipomateriaprimaid</t>
  </si>
  <si>
    <t>tipomateriaprimacategoria</t>
  </si>
  <si>
    <t>vehiculoplaca</t>
  </si>
  <si>
    <t>tbproductos</t>
  </si>
  <si>
    <t>vehiculomarca</t>
  </si>
  <si>
    <t>vehiculomodelo</t>
  </si>
  <si>
    <t>facturaid</t>
  </si>
  <si>
    <t>productonombre</t>
  </si>
  <si>
    <t>productoprecio</t>
  </si>
  <si>
    <t>tbmateriasprimas</t>
  </si>
  <si>
    <t>materiaprimanombre</t>
  </si>
  <si>
    <t>materiaprimaprecio</t>
  </si>
  <si>
    <t>CREAR PRODUCTO</t>
  </si>
  <si>
    <t>tabla</t>
  </si>
  <si>
    <t>sql</t>
  </si>
  <si>
    <t>campo</t>
  </si>
  <si>
    <t>valor</t>
  </si>
  <si>
    <t>insert</t>
  </si>
  <si>
    <t>'productoid’,$productoid;</t>
  </si>
  <si>
    <t>inserta un campo</t>
  </si>
  <si>
    <t>'productonombre’,$productonombre;</t>
  </si>
  <si>
    <t>'productoprecio’.$productoprecio;</t>
  </si>
  <si>
    <t>ELIMINAR PRODUCTO</t>
  </si>
  <si>
    <t>ACTUALIZAR PRODUCTO</t>
  </si>
  <si>
    <t>Update</t>
  </si>
  <si>
    <t>actualiza un campo</t>
  </si>
  <si>
    <t>BUSCAR PRODUCTO</t>
  </si>
  <si>
    <t>SELECT</t>
  </si>
  <si>
    <t>Retorna un campo</t>
  </si>
  <si>
    <t>CREAR MATERIA PRIMA</t>
  </si>
  <si>
    <t>'materiaprimaid’,$materiaprimaid;</t>
  </si>
  <si>
    <t>'materiaprimanombre’,$materiaprimanombre;</t>
  </si>
  <si>
    <t>'materiaprimaprecio’,$materiaprimaprecio;</t>
  </si>
  <si>
    <t>'tipomateriaprimaid’,$tipomateriaprimaid;</t>
  </si>
  <si>
    <t>ELIMINAR MATERIA PRIMA</t>
  </si>
  <si>
    <t>ACTUALIZAR MATERIA PRIMA</t>
  </si>
  <si>
    <t>BUSCAR MATERA PRIMA</t>
  </si>
  <si>
    <t>CREAR ZONA</t>
  </si>
  <si>
    <t>'zonaid',$zonaid;</t>
  </si>
  <si>
    <t>'zonanombre’,$zonanombre;</t>
  </si>
  <si>
    <t>'zonaprecio’,$zonaprecio;</t>
  </si>
  <si>
    <t>ELIMINAR ZONA</t>
  </si>
  <si>
    <t>ACTUALIZAR ZONA</t>
  </si>
  <si>
    <t>BUSCAR ZONA</t>
  </si>
  <si>
    <t>CREAR VEHICULO</t>
  </si>
  <si>
    <t>'vehiculoplaca’,$vehiculoplaca;</t>
  </si>
  <si>
    <t>'vehiculomarca’,$vehiculomarca;</t>
  </si>
  <si>
    <t>'vehiculomodelo’,$vehiculomodelo;</t>
  </si>
  <si>
    <t>ELIMINAR VEHICULO</t>
  </si>
  <si>
    <t>ACTUALIZAR VEHICULO</t>
  </si>
  <si>
    <t>BUSCAR VEHICULO</t>
  </si>
  <si>
    <t>'tipoempleado’,$tipoempleado;</t>
  </si>
  <si>
    <t>'tipoempleadosalariobase’,$tipoempleadosalariobase;</t>
  </si>
  <si>
    <t>'tipoempleadodescripcion’,$tipoempleadodesripcion;</t>
  </si>
  <si>
    <t>'tipoempleadohoraextra’,$tipoempleadohoraextra;</t>
  </si>
  <si>
    <t>CREAR CLIENTE</t>
  </si>
  <si>
    <t>'personaid’,$personaid;</t>
  </si>
  <si>
    <t>'clientedireccionexacta’,$clientedireccionexacta;</t>
  </si>
  <si>
    <t>'clientedescuento’,$clientedescuento;</t>
  </si>
  <si>
    <t>'clienteacumulado’,$clienteacumulado;</t>
  </si>
  <si>
    <t>'clienteestado’,$clienteestado;</t>
  </si>
  <si>
    <t>'personatelefono’,$personatelefono;</t>
  </si>
  <si>
    <t>'personanombre’,$personanombre;</t>
  </si>
  <si>
    <t>'personaapellido1’,$personaapellido1;</t>
  </si>
  <si>
    <t>'personaapellido2’,$personaapellido2;</t>
  </si>
  <si>
    <t>'personacorreo’,$personacorreo;</t>
  </si>
  <si>
    <t>'zonaid’,$zonaid;</t>
  </si>
  <si>
    <t>ELIMINAR CLIENTE</t>
  </si>
  <si>
    <t>ACTUALIZAR CLIENTE</t>
  </si>
  <si>
    <t>BUSCAR CLIENTE</t>
  </si>
  <si>
    <t>'clienteid’,$clienteid;</t>
  </si>
  <si>
    <t>CREAR TIPO MATERIA PRIMA</t>
  </si>
  <si>
    <t>'tipomateriaprimacategoria’,$tipomateriaprimacategoria;</t>
  </si>
  <si>
    <t>ELIMINAR TIPO MATERIA PRIMA</t>
  </si>
  <si>
    <t>ACTUALIZAR TIPO MATERIA PRIMA</t>
  </si>
  <si>
    <t>BUSCAR TIPO MATERA PRIMA</t>
  </si>
  <si>
    <t>CREAR EMPLEADO</t>
  </si>
  <si>
    <t>'empleadoid’,$empleadoid;</t>
  </si>
  <si>
    <t>inserta un campos</t>
  </si>
  <si>
    <t>'empleadocedula’,$empleadocedula;</t>
  </si>
  <si>
    <t>'empleadocontrasenia’,$empleadocontrasenia;</t>
  </si>
  <si>
    <t>'empleadoedad’,$empleadoedad;</t>
  </si>
  <si>
    <t>'empleadosexo’,$empleadosexo;</t>
  </si>
  <si>
    <t>'empleadoestadocivil’,$empleadoestadocivil;</t>
  </si>
  <si>
    <t>'empleadocuentabancaria’,$empleadocuentabancaria;</t>
  </si>
  <si>
    <t>'empleadolicenciaid’,$empleadolicenciaid;</t>
  </si>
  <si>
    <t>ELIMINAR EMPLEADO</t>
  </si>
  <si>
    <t>ACTUALIZAR EMPLEADO</t>
  </si>
  <si>
    <t>actualiza un campos</t>
  </si>
  <si>
    <t>BUSCAR EMPLEADO</t>
  </si>
  <si>
    <t>Retorna un  campo</t>
  </si>
  <si>
    <t>proveedorestado</t>
  </si>
  <si>
    <t>zonaestado</t>
  </si>
  <si>
    <t>personaestado</t>
  </si>
  <si>
    <t>productoestado</t>
  </si>
  <si>
    <t>materiaprimaestado</t>
  </si>
  <si>
    <t>facturaestado</t>
  </si>
  <si>
    <t>vehiculoestado</t>
  </si>
  <si>
    <t>empleadolicenciaestado</t>
  </si>
  <si>
    <t>tipomateriaprimaestado</t>
  </si>
  <si>
    <t>productoestado’,$productoestado;</t>
  </si>
  <si>
    <t>zonaestado’,$zonaestado;</t>
  </si>
  <si>
    <t>materiaestado',$materiaprimaestado;</t>
  </si>
  <si>
    <t>vehiculoestado’,$vehiculoestado;</t>
  </si>
  <si>
    <t>tipoempleadohoraestado</t>
  </si>
  <si>
    <t>tipoempleadoestado’,$tipoempleadoestado;</t>
  </si>
  <si>
    <t>tipoempleadoid</t>
  </si>
  <si>
    <t>tipoempleadoid’,$tipoempleadoid;</t>
  </si>
  <si>
    <t>personaestado',$personaestado;</t>
  </si>
  <si>
    <t>tipomateriaprimaestado’,$tipomateriaprimaestado;</t>
  </si>
  <si>
    <t>empleadoestado’,$empleadoestado;</t>
  </si>
  <si>
    <t>CREAR PROVEEDOR</t>
  </si>
  <si>
    <t>proveedorid’,$proveedorid;</t>
  </si>
  <si>
    <t>tipomateriaprimacategoria’,$tipomateiriaprimacategoria;</t>
  </si>
  <si>
    <t>proveedortotalproducto’,$proveedortotalproducto;</t>
  </si>
  <si>
    <t>proveerdorestado’,$proveedorestado;</t>
  </si>
  <si>
    <t>proveedorestado’,$proveedorestado;</t>
  </si>
  <si>
    <t>proveedorcantidadproducto’,$proveedorcantidadproducto;</t>
  </si>
  <si>
    <t>zonanombre’,$zonanombre;</t>
  </si>
  <si>
    <t>BUSCAR PROVEEDOR</t>
  </si>
  <si>
    <t>ACTUALIZAR PROVEEDOR</t>
  </si>
  <si>
    <t>ELIMINAR PROVEEDOR</t>
  </si>
  <si>
    <t>productoestado'.$productoestado;</t>
  </si>
  <si>
    <t>clienteestado’,$clienteestado;</t>
  </si>
  <si>
    <t>CRUD CLIENTE</t>
  </si>
  <si>
    <t>CRUD TIPO MATERIA PRIMA</t>
  </si>
  <si>
    <t>CRUD EMPLEADO</t>
  </si>
  <si>
    <t>CRUD PROVEEDOR</t>
  </si>
  <si>
    <t>CRUD TIPO EMPLEADO</t>
  </si>
  <si>
    <t>CRUD VEHICULO</t>
  </si>
  <si>
    <t>CRUD ZONA</t>
  </si>
  <si>
    <t>CRUD MATERIA PRIMA</t>
  </si>
  <si>
    <t>CRUD PRODUCTO</t>
  </si>
  <si>
    <t>tbmillas</t>
  </si>
  <si>
    <t>millaid</t>
  </si>
  <si>
    <t>tipocompraid</t>
  </si>
  <si>
    <t>tbtipocompras</t>
  </si>
  <si>
    <t>tbfacturas</t>
  </si>
  <si>
    <t>millacantidad</t>
  </si>
  <si>
    <t>tbcompras</t>
  </si>
  <si>
    <t>compraid</t>
  </si>
  <si>
    <t>compraestado</t>
  </si>
  <si>
    <t>CRUD COMPRA</t>
  </si>
  <si>
    <t>CREAR COMPRA</t>
  </si>
  <si>
    <t>tipocompraestado</t>
  </si>
  <si>
    <t>tipocompracondicion</t>
  </si>
  <si>
    <t>'facturaid’,$facturaid;</t>
  </si>
  <si>
    <t>facturafecha</t>
  </si>
  <si>
    <t>facturabruta</t>
  </si>
  <si>
    <t>facturaneta</t>
  </si>
  <si>
    <t>'productoprecio’,$productoprecio;</t>
  </si>
  <si>
    <t>'productoestado’.$productoestado;</t>
  </si>
  <si>
    <t>'tipocompracondicion’,$tipocompracondicion;</t>
  </si>
  <si>
    <t>'compraestado'.$compraestado;</t>
  </si>
  <si>
    <t>'compraid’,$compraid;</t>
  </si>
  <si>
    <t>CRUD TIPOCOMPRA</t>
  </si>
  <si>
    <t>'tipocompraid’,$tipocompraid;</t>
  </si>
  <si>
    <t>'tipocompraestado’.$tipocompraestado;</t>
  </si>
  <si>
    <t>CRUD MILLA</t>
  </si>
  <si>
    <t>CREAR MILLA</t>
  </si>
  <si>
    <t>CREAR TIPO COMPRA</t>
  </si>
  <si>
    <t>ELIMINAR TIPOCOMPRA</t>
  </si>
  <si>
    <t>ACTUALIZAR TIPOCOMPRA</t>
  </si>
  <si>
    <t>BUSCAR TIPOCOMPRA</t>
  </si>
  <si>
    <t>CRUD FACTURA</t>
  </si>
  <si>
    <t>CREAR  FACTURA</t>
  </si>
  <si>
    <t>ELIMINAR  FACTURA</t>
  </si>
  <si>
    <t>ACTUALIZAR  FACTURA</t>
  </si>
  <si>
    <t>BUSCAR  FACTURA</t>
  </si>
  <si>
    <t>millaestado</t>
  </si>
  <si>
    <t>zonaid'.$zonaid;</t>
  </si>
  <si>
    <t>clientedescuento'.$clientedescuento;</t>
  </si>
  <si>
    <t>clienteacumulado'.$clienteacumulado;</t>
  </si>
  <si>
    <t>clienteestado'.$clienteestado;</t>
  </si>
  <si>
    <t>millacantidad’,$millacantidad;</t>
  </si>
  <si>
    <t>millaestado’,$millaestado;</t>
  </si>
  <si>
    <t>millaid’,$millaid;</t>
  </si>
  <si>
    <t>ELIMINAR MILLA</t>
  </si>
  <si>
    <t>ACTUALIZAR MILLA</t>
  </si>
  <si>
    <t>BUSCAR MILLA</t>
  </si>
  <si>
    <t>'facturaestado’,$facturaestado;</t>
  </si>
  <si>
    <t>'tipoempleadodescripcion’.$tipoempleadodescripcion;</t>
  </si>
  <si>
    <t>'empleadoestado'.$empleadoestado;</t>
  </si>
  <si>
    <t>'clieneteid'.$clienteid;</t>
  </si>
  <si>
    <t>clientedireccionexacta'.$clientedireccionexacta;</t>
  </si>
  <si>
    <t>'personaid'.$personaid;</t>
  </si>
  <si>
    <t>facturafecha’,$facturafecha;</t>
  </si>
  <si>
    <t>facturabruta,$facturabruta;</t>
  </si>
  <si>
    <t>facturaneta’,$facturaneta;</t>
  </si>
  <si>
    <t>compracantidadproducto</t>
  </si>
  <si>
    <t>'compracantidadproducto’,$compracantidadproducto;</t>
  </si>
  <si>
    <t>ELIMINAR COMPRA</t>
  </si>
  <si>
    <t>ACTUALIZAR COMPRA</t>
  </si>
  <si>
    <t>BUSCAR COMPRA</t>
  </si>
  <si>
    <t>tipocompraid'.$tipocompraid;</t>
  </si>
  <si>
    <t>compraestado'.$compraestado;</t>
  </si>
  <si>
    <t>tipocompracondicion'.$tipocompracondicion;</t>
  </si>
  <si>
    <t>tipocompraestado'.$tipocompraestado;</t>
  </si>
  <si>
    <t>'compraid’,$compraoid;</t>
  </si>
  <si>
    <t>compraid’,$compraid;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</si>
</sst>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u/>
      <sz val="11"/>
      <color rgb="FF000000"/>
      <name val="Arial"/>
      <family val="2"/>
    </font>
    <font>
      <u/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4D79B"/>
        <bgColor rgb="FFC2D69A"/>
      </patternFill>
    </fill>
    <fill>
      <patternFill patternType="solid">
        <fgColor rgb="FFC2D69A"/>
        <bgColor rgb="FFC4D79B"/>
      </patternFill>
    </fill>
    <fill>
      <patternFill patternType="solid">
        <fgColor rgb="FFEEECE1"/>
        <bgColor rgb="FFEBF1DE"/>
      </patternFill>
    </fill>
    <fill>
      <patternFill patternType="solid">
        <fgColor rgb="FFEBF1DE"/>
        <bgColor rgb="FFEEECE1"/>
      </patternFill>
    </fill>
    <fill>
      <patternFill patternType="solid">
        <fgColor rgb="FFCCFF99"/>
        <bgColor rgb="FFEBF1DE"/>
      </patternFill>
    </fill>
    <fill>
      <patternFill patternType="solid">
        <fgColor rgb="FFCCCCCC"/>
        <bgColor rgb="FFC4D79B"/>
      </patternFill>
    </fill>
    <fill>
      <patternFill patternType="solid">
        <fgColor rgb="FF00CCFF"/>
        <bgColor rgb="FF33CCCC"/>
      </patternFill>
    </fill>
    <fill>
      <patternFill patternType="solid">
        <fgColor rgb="FF00CC00"/>
        <bgColor rgb="FF008000"/>
      </patternFill>
    </fill>
    <fill>
      <patternFill patternType="solid">
        <fgColor rgb="FFFFFF66"/>
        <bgColor rgb="FFCCFF99"/>
      </patternFill>
    </fill>
    <fill>
      <patternFill patternType="solid">
        <fgColor theme="6" tint="0.79998168889431442"/>
        <bgColor rgb="FFEBF1D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0" xfId="0" applyFont="1" applyFill="1"/>
    <xf numFmtId="0" fontId="4" fillId="4" borderId="0" xfId="0" applyFont="1" applyFill="1"/>
    <xf numFmtId="0" fontId="0" fillId="4" borderId="0" xfId="0" applyFont="1" applyFill="1"/>
    <xf numFmtId="0" fontId="5" fillId="4" borderId="0" xfId="0" applyFont="1" applyFill="1"/>
    <xf numFmtId="0" fontId="4" fillId="0" borderId="0" xfId="0" applyFont="1"/>
    <xf numFmtId="0" fontId="0" fillId="0" borderId="0" xfId="0"/>
    <xf numFmtId="0" fontId="0" fillId="0" borderId="0" xfId="0" applyFont="1"/>
    <xf numFmtId="0" fontId="0" fillId="5" borderId="0" xfId="0" applyFont="1" applyFill="1"/>
    <xf numFmtId="0" fontId="6" fillId="0" borderId="0" xfId="0" applyFont="1" applyAlignment="1">
      <alignment horizontal="center"/>
    </xf>
    <xf numFmtId="0" fontId="6" fillId="7" borderId="4" xfId="0" applyFont="1" applyFill="1" applyBorder="1"/>
    <xf numFmtId="0" fontId="6" fillId="0" borderId="4" xfId="0" applyFont="1" applyBorder="1"/>
    <xf numFmtId="0" fontId="0" fillId="0" borderId="4" xfId="0" applyFont="1" applyBorder="1"/>
    <xf numFmtId="0" fontId="0" fillId="0" borderId="4" xfId="0" applyBorder="1" applyAlignment="1">
      <alignment horizontal="left"/>
    </xf>
    <xf numFmtId="0" fontId="0" fillId="0" borderId="4" xfId="0" applyFont="1" applyBorder="1" applyAlignment="1">
      <alignment horizontal="center"/>
    </xf>
    <xf numFmtId="0" fontId="6" fillId="8" borderId="4" xfId="0" applyFont="1" applyFill="1" applyBorder="1"/>
    <xf numFmtId="0" fontId="6" fillId="9" borderId="4" xfId="0" applyFont="1" applyFill="1" applyBorder="1"/>
    <xf numFmtId="0" fontId="6" fillId="10" borderId="4" xfId="0" applyFont="1" applyFill="1" applyBorder="1"/>
    <xf numFmtId="0" fontId="4" fillId="0" borderId="0" xfId="0" applyFont="1"/>
    <xf numFmtId="0" fontId="0" fillId="0" borderId="4" xfId="0" applyFont="1" applyBorder="1" applyAlignment="1"/>
    <xf numFmtId="0" fontId="6" fillId="0" borderId="4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quotePrefix="1" applyFont="1" applyBorder="1" applyAlignment="1">
      <alignment horizontal="center"/>
    </xf>
    <xf numFmtId="0" fontId="6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 applyFont="1" applyBorder="1" applyAlignment="1">
      <alignment horizontal="center"/>
    </xf>
    <xf numFmtId="0" fontId="6" fillId="6" borderId="3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CE1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2D69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66"/>
      <rgbColor rgb="FF99CCFF"/>
      <rgbColor rgb="FFFF99CC"/>
      <rgbColor rgb="FFCC99FF"/>
      <rgbColor rgb="FFC4D7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90" zoomScaleNormal="90" workbookViewId="0">
      <selection activeCell="E24" sqref="E24"/>
    </sheetView>
  </sheetViews>
  <sheetFormatPr baseColWidth="10" defaultColWidth="9.140625" defaultRowHeight="15" x14ac:dyDescent="0.25"/>
  <cols>
    <col min="1" max="1" width="25.42578125" customWidth="1"/>
    <col min="2" max="2" width="10.5703125" customWidth="1"/>
    <col min="3" max="3" width="23" customWidth="1"/>
    <col min="4" max="4" width="10.5703125"/>
    <col min="5" max="5" width="24.5703125" customWidth="1"/>
    <col min="6" max="6" width="10.5703125" customWidth="1"/>
    <col min="7" max="7" width="24.7109375" customWidth="1"/>
    <col min="8" max="8" width="10.5703125"/>
    <col min="9" max="9" width="25.7109375"/>
    <col min="10" max="10" width="10.5703125"/>
    <col min="11" max="11" width="12.140625"/>
    <col min="12" max="1025" width="10.5703125"/>
  </cols>
  <sheetData>
    <row r="1" spans="1:10" ht="15.75" x14ac:dyDescent="0.25">
      <c r="A1" s="1" t="s">
        <v>0</v>
      </c>
      <c r="C1" s="1" t="s">
        <v>1</v>
      </c>
      <c r="E1" s="2" t="s">
        <v>2</v>
      </c>
      <c r="G1" s="1" t="s">
        <v>3</v>
      </c>
      <c r="I1" s="1" t="s">
        <v>4</v>
      </c>
    </row>
    <row r="2" spans="1:10" x14ac:dyDescent="0.25">
      <c r="A2" s="3" t="s">
        <v>5</v>
      </c>
      <c r="C2" s="4" t="s">
        <v>6</v>
      </c>
      <c r="E2" s="4" t="s">
        <v>7</v>
      </c>
      <c r="G2" s="3" t="s">
        <v>149</v>
      </c>
      <c r="I2" s="4" t="s">
        <v>8</v>
      </c>
    </row>
    <row r="3" spans="1:10" x14ac:dyDescent="0.25">
      <c r="A3" s="5" t="s">
        <v>9</v>
      </c>
      <c r="C3" s="6" t="s">
        <v>5</v>
      </c>
      <c r="E3" s="5" t="s">
        <v>5</v>
      </c>
      <c r="G3" s="5" t="s">
        <v>10</v>
      </c>
      <c r="I3" s="5" t="s">
        <v>5</v>
      </c>
    </row>
    <row r="4" spans="1:10" x14ac:dyDescent="0.25">
      <c r="A4" s="5" t="s">
        <v>11</v>
      </c>
      <c r="C4" s="5" t="s">
        <v>12</v>
      </c>
      <c r="E4" s="6" t="s">
        <v>149</v>
      </c>
      <c r="G4" s="5" t="s">
        <v>13</v>
      </c>
      <c r="I4" s="5" t="s">
        <v>18</v>
      </c>
    </row>
    <row r="5" spans="1:10" x14ac:dyDescent="0.25">
      <c r="A5" s="5" t="s">
        <v>14</v>
      </c>
      <c r="C5" s="5" t="s">
        <v>15</v>
      </c>
      <c r="E5" s="5" t="s">
        <v>16</v>
      </c>
      <c r="G5" s="5" t="s">
        <v>17</v>
      </c>
      <c r="I5" s="5" t="s">
        <v>22</v>
      </c>
    </row>
    <row r="6" spans="1:10" x14ac:dyDescent="0.25">
      <c r="A6" s="5" t="s">
        <v>19</v>
      </c>
      <c r="C6" s="5" t="s">
        <v>20</v>
      </c>
      <c r="E6" s="5" t="s">
        <v>21</v>
      </c>
      <c r="G6" s="5" t="s">
        <v>147</v>
      </c>
      <c r="I6" s="5" t="s">
        <v>27</v>
      </c>
    </row>
    <row r="7" spans="1:10" x14ac:dyDescent="0.25">
      <c r="A7" s="5" t="s">
        <v>23</v>
      </c>
      <c r="C7" s="5" t="s">
        <v>24</v>
      </c>
      <c r="E7" s="5" t="s">
        <v>25</v>
      </c>
      <c r="I7" s="5" t="s">
        <v>134</v>
      </c>
    </row>
    <row r="8" spans="1:10" x14ac:dyDescent="0.25">
      <c r="A8" s="5" t="s">
        <v>15</v>
      </c>
      <c r="C8" s="5" t="s">
        <v>28</v>
      </c>
      <c r="E8" s="5" t="s">
        <v>29</v>
      </c>
      <c r="H8" s="7"/>
      <c r="J8" s="9"/>
    </row>
    <row r="9" spans="1:10" x14ac:dyDescent="0.25">
      <c r="A9" s="5" t="s">
        <v>136</v>
      </c>
      <c r="E9" s="5" t="s">
        <v>31</v>
      </c>
    </row>
    <row r="10" spans="1:10" x14ac:dyDescent="0.25">
      <c r="E10" s="5" t="s">
        <v>33</v>
      </c>
      <c r="G10" s="1" t="s">
        <v>26</v>
      </c>
      <c r="I10" s="1" t="s">
        <v>176</v>
      </c>
    </row>
    <row r="11" spans="1:10" x14ac:dyDescent="0.25">
      <c r="A11" s="1" t="s">
        <v>35</v>
      </c>
      <c r="E11" s="5" t="s">
        <v>30</v>
      </c>
      <c r="G11" s="3" t="s">
        <v>30</v>
      </c>
      <c r="I11" s="3" t="s">
        <v>177</v>
      </c>
    </row>
    <row r="12" spans="1:10" x14ac:dyDescent="0.25">
      <c r="A12" s="4" t="s">
        <v>15</v>
      </c>
      <c r="C12" s="1" t="s">
        <v>36</v>
      </c>
      <c r="E12" s="5" t="s">
        <v>37</v>
      </c>
      <c r="G12" s="10" t="s">
        <v>32</v>
      </c>
      <c r="I12" s="5" t="s">
        <v>6</v>
      </c>
    </row>
    <row r="13" spans="1:10" x14ac:dyDescent="0.25">
      <c r="A13" s="5" t="s">
        <v>38</v>
      </c>
      <c r="C13" s="4" t="s">
        <v>39</v>
      </c>
      <c r="G13" s="6" t="s">
        <v>34</v>
      </c>
      <c r="I13" s="5" t="s">
        <v>181</v>
      </c>
    </row>
    <row r="14" spans="1:10" x14ac:dyDescent="0.25">
      <c r="A14" s="5" t="s">
        <v>40</v>
      </c>
      <c r="C14" s="4" t="s">
        <v>18</v>
      </c>
      <c r="E14" s="1" t="s">
        <v>41</v>
      </c>
      <c r="G14" s="5" t="s">
        <v>141</v>
      </c>
      <c r="I14" s="34" t="s">
        <v>212</v>
      </c>
    </row>
    <row r="15" spans="1:10" x14ac:dyDescent="0.25">
      <c r="A15" s="5" t="s">
        <v>135</v>
      </c>
      <c r="E15" s="4" t="s">
        <v>43</v>
      </c>
      <c r="I15" s="8"/>
    </row>
    <row r="16" spans="1:10" x14ac:dyDescent="0.25">
      <c r="E16" s="5" t="s">
        <v>44</v>
      </c>
      <c r="I16" s="8"/>
    </row>
    <row r="17" spans="1:9" x14ac:dyDescent="0.25">
      <c r="A17" s="1" t="s">
        <v>182</v>
      </c>
      <c r="C17" s="1" t="s">
        <v>46</v>
      </c>
      <c r="E17" s="5" t="s">
        <v>142</v>
      </c>
      <c r="G17" s="1" t="s">
        <v>42</v>
      </c>
      <c r="I17" s="1" t="s">
        <v>179</v>
      </c>
    </row>
    <row r="18" spans="1:9" x14ac:dyDescent="0.25">
      <c r="A18" s="4" t="s">
        <v>183</v>
      </c>
      <c r="C18" s="4" t="s">
        <v>39</v>
      </c>
      <c r="G18" s="3" t="s">
        <v>34</v>
      </c>
      <c r="I18" s="3" t="s">
        <v>178</v>
      </c>
    </row>
    <row r="19" spans="1:9" x14ac:dyDescent="0.25">
      <c r="A19" s="5" t="s">
        <v>39</v>
      </c>
      <c r="C19" s="5" t="s">
        <v>50</v>
      </c>
      <c r="E19" s="1" t="s">
        <v>180</v>
      </c>
      <c r="G19" s="5" t="s">
        <v>45</v>
      </c>
      <c r="I19" s="5" t="s">
        <v>188</v>
      </c>
    </row>
    <row r="20" spans="1:9" x14ac:dyDescent="0.25">
      <c r="A20" s="5" t="s">
        <v>232</v>
      </c>
      <c r="C20" s="5" t="s">
        <v>51</v>
      </c>
      <c r="E20" s="4" t="s">
        <v>49</v>
      </c>
      <c r="G20" s="5" t="s">
        <v>47</v>
      </c>
      <c r="I20" s="5" t="s">
        <v>187</v>
      </c>
    </row>
    <row r="21" spans="1:9" x14ac:dyDescent="0.25">
      <c r="A21" s="5" t="s">
        <v>184</v>
      </c>
      <c r="C21" s="5" t="s">
        <v>137</v>
      </c>
      <c r="E21" s="5" t="s">
        <v>7</v>
      </c>
      <c r="G21" s="5" t="s">
        <v>48</v>
      </c>
      <c r="I21" s="8"/>
    </row>
    <row r="22" spans="1:9" x14ac:dyDescent="0.25">
      <c r="E22" s="5" t="s">
        <v>6</v>
      </c>
      <c r="F22" s="7"/>
      <c r="G22" s="5" t="s">
        <v>140</v>
      </c>
      <c r="H22" s="8"/>
      <c r="I22" s="8"/>
    </row>
    <row r="23" spans="1:9" x14ac:dyDescent="0.25">
      <c r="A23" s="8"/>
      <c r="C23" s="1" t="s">
        <v>52</v>
      </c>
      <c r="E23" s="5" t="s">
        <v>183</v>
      </c>
      <c r="I23" s="8"/>
    </row>
    <row r="24" spans="1:9" x14ac:dyDescent="0.25">
      <c r="A24" s="8"/>
      <c r="C24" s="4" t="s">
        <v>18</v>
      </c>
      <c r="E24" s="5" t="s">
        <v>190</v>
      </c>
      <c r="I24" s="8"/>
    </row>
    <row r="25" spans="1:9" x14ac:dyDescent="0.25">
      <c r="A25" s="8"/>
      <c r="C25" s="5" t="s">
        <v>53</v>
      </c>
      <c r="E25" s="5" t="s">
        <v>191</v>
      </c>
    </row>
    <row r="26" spans="1:9" x14ac:dyDescent="0.25">
      <c r="A26" s="8"/>
      <c r="C26" s="5" t="s">
        <v>54</v>
      </c>
      <c r="E26" s="5" t="s">
        <v>192</v>
      </c>
    </row>
    <row r="27" spans="1:9" x14ac:dyDescent="0.25">
      <c r="A27" s="8"/>
      <c r="C27" s="5" t="s">
        <v>43</v>
      </c>
      <c r="E27" s="5" t="s">
        <v>178</v>
      </c>
    </row>
    <row r="28" spans="1:9" x14ac:dyDescent="0.25">
      <c r="A28" s="8"/>
      <c r="C28" s="5" t="s">
        <v>138</v>
      </c>
      <c r="E28" s="5" t="s">
        <v>139</v>
      </c>
    </row>
    <row r="29" spans="1:9" x14ac:dyDescent="0.25">
      <c r="A29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5"/>
  <sheetViews>
    <sheetView zoomScale="76" zoomScaleNormal="76" workbookViewId="0">
      <selection activeCell="B1" sqref="B1:E2"/>
    </sheetView>
  </sheetViews>
  <sheetFormatPr baseColWidth="10" defaultColWidth="9.140625" defaultRowHeight="15" x14ac:dyDescent="0.25"/>
  <cols>
    <col min="2" max="2" width="16.28515625"/>
    <col min="3" max="3" width="27.140625"/>
    <col min="4" max="4" width="25.85546875" customWidth="1"/>
    <col min="5" max="5" width="44.7109375"/>
    <col min="6" max="6" width="20.140625"/>
  </cols>
  <sheetData>
    <row r="1" spans="2:6" x14ac:dyDescent="0.25">
      <c r="B1" s="32" t="s">
        <v>171</v>
      </c>
      <c r="C1" s="32"/>
      <c r="D1" s="32"/>
      <c r="E1" s="32"/>
    </row>
    <row r="2" spans="2:6" x14ac:dyDescent="0.25">
      <c r="B2" s="32"/>
      <c r="C2" s="32"/>
      <c r="D2" s="32"/>
      <c r="E2" s="32"/>
      <c r="F2" s="20"/>
    </row>
    <row r="3" spans="2:6" x14ac:dyDescent="0.25">
      <c r="C3" s="11" t="s">
        <v>72</v>
      </c>
    </row>
    <row r="5" spans="2:6" x14ac:dyDescent="0.25">
      <c r="B5" s="12" t="s">
        <v>56</v>
      </c>
      <c r="C5" s="12" t="s">
        <v>57</v>
      </c>
      <c r="D5" s="12" t="s">
        <v>58</v>
      </c>
      <c r="E5" s="12" t="s">
        <v>59</v>
      </c>
    </row>
    <row r="6" spans="2:6" x14ac:dyDescent="0.25">
      <c r="B6" s="13" t="str">
        <f>TABLAS!G1</f>
        <v>tbtipoempleados</v>
      </c>
      <c r="C6" s="14" t="s">
        <v>60</v>
      </c>
      <c r="D6" s="15" t="str">
        <f>TABLAS!G2</f>
        <v>tipoempleadoid</v>
      </c>
      <c r="E6" s="26" t="s">
        <v>150</v>
      </c>
      <c r="F6" t="s">
        <v>62</v>
      </c>
    </row>
    <row r="7" spans="2:6" x14ac:dyDescent="0.25">
      <c r="B7" s="13" t="str">
        <f>TABLAS!G1</f>
        <v>tbtipoempleados</v>
      </c>
      <c r="C7" s="14" t="s">
        <v>60</v>
      </c>
      <c r="D7" s="15" t="str">
        <f>TABLAS!G3</f>
        <v>tipoempleadosalariobase</v>
      </c>
      <c r="E7" s="16" t="s">
        <v>95</v>
      </c>
      <c r="F7" t="s">
        <v>62</v>
      </c>
    </row>
    <row r="8" spans="2:6" x14ac:dyDescent="0.25">
      <c r="B8" s="13" t="str">
        <f>TABLAS!G1</f>
        <v>tbtipoempleados</v>
      </c>
      <c r="C8" s="14" t="s">
        <v>60</v>
      </c>
      <c r="D8" s="15" t="str">
        <f>TABLAS!G4</f>
        <v>tipoempleadodescripcion</v>
      </c>
      <c r="E8" s="16" t="s">
        <v>96</v>
      </c>
      <c r="F8" t="s">
        <v>62</v>
      </c>
    </row>
    <row r="9" spans="2:6" x14ac:dyDescent="0.25">
      <c r="B9" s="13" t="str">
        <f>TABLAS!G1</f>
        <v>tbtipoempleados</v>
      </c>
      <c r="C9" s="14" t="s">
        <v>60</v>
      </c>
      <c r="D9" s="15" t="str">
        <f>TABLAS!G5</f>
        <v>tipoempleadohoraextra</v>
      </c>
      <c r="E9" s="16" t="s">
        <v>97</v>
      </c>
      <c r="F9" t="s">
        <v>62</v>
      </c>
    </row>
    <row r="10" spans="2:6" x14ac:dyDescent="0.25">
      <c r="B10" s="22" t="str">
        <f>TABLAS!G1</f>
        <v>tbtipoempleados</v>
      </c>
      <c r="C10" s="23" t="s">
        <v>60</v>
      </c>
      <c r="D10" s="15" t="str">
        <f>TABLAS!G6</f>
        <v>tipoempleadohoraestado</v>
      </c>
      <c r="E10" s="24" t="s">
        <v>97</v>
      </c>
      <c r="F10" s="8" t="s">
        <v>62</v>
      </c>
    </row>
    <row r="11" spans="2:6" s="8" customFormat="1" x14ac:dyDescent="0.25">
      <c r="B11" s="27"/>
      <c r="C11" s="28"/>
      <c r="D11" s="30"/>
      <c r="E11" s="29"/>
    </row>
    <row r="12" spans="2:6" s="8" customFormat="1" x14ac:dyDescent="0.25">
      <c r="B12" s="27"/>
      <c r="C12" s="28"/>
      <c r="D12" s="30"/>
      <c r="E12" s="29"/>
    </row>
    <row r="13" spans="2:6" x14ac:dyDescent="0.25">
      <c r="C13" s="11" t="s">
        <v>77</v>
      </c>
    </row>
    <row r="14" spans="2:6" x14ac:dyDescent="0.25">
      <c r="B14" s="17" t="s">
        <v>56</v>
      </c>
      <c r="C14" s="17" t="s">
        <v>57</v>
      </c>
      <c r="D14" s="17" t="s">
        <v>58</v>
      </c>
      <c r="E14" s="17" t="s">
        <v>59</v>
      </c>
    </row>
    <row r="15" spans="2:6" x14ac:dyDescent="0.25">
      <c r="B15" s="13" t="str">
        <f>TABLAS!G1</f>
        <v>tbtipoempleados</v>
      </c>
      <c r="C15" s="14" t="s">
        <v>67</v>
      </c>
      <c r="D15" s="14" t="str">
        <f>TABLAS!G6</f>
        <v>tipoempleadohoraestado</v>
      </c>
      <c r="E15" s="26" t="s">
        <v>148</v>
      </c>
      <c r="F15" s="8" t="s">
        <v>68</v>
      </c>
    </row>
    <row r="16" spans="2:6" x14ac:dyDescent="0.25">
      <c r="B16" s="13"/>
      <c r="C16" s="14"/>
      <c r="D16" s="14"/>
      <c r="E16" s="16"/>
    </row>
    <row r="17" spans="2:6" x14ac:dyDescent="0.25">
      <c r="B17" s="13"/>
      <c r="C17" s="14"/>
      <c r="D17" s="14"/>
      <c r="E17" s="16"/>
    </row>
    <row r="18" spans="2:6" x14ac:dyDescent="0.25">
      <c r="B18" s="13"/>
      <c r="C18" s="14"/>
      <c r="D18" s="14"/>
      <c r="E18" s="16"/>
    </row>
    <row r="22" spans="2:6" x14ac:dyDescent="0.25">
      <c r="C22" s="11" t="s">
        <v>78</v>
      </c>
    </row>
    <row r="23" spans="2:6" x14ac:dyDescent="0.25">
      <c r="B23" s="18" t="s">
        <v>56</v>
      </c>
      <c r="C23" s="18" t="s">
        <v>57</v>
      </c>
      <c r="D23" s="18" t="s">
        <v>58</v>
      </c>
      <c r="E23" s="18" t="s">
        <v>59</v>
      </c>
    </row>
    <row r="24" spans="2:6" x14ac:dyDescent="0.25">
      <c r="B24" s="13" t="str">
        <f>TABLAS!G1</f>
        <v>tbtipoempleados</v>
      </c>
      <c r="C24" s="14" t="s">
        <v>67</v>
      </c>
      <c r="D24" s="14" t="str">
        <f>TABLAS!G2</f>
        <v>tipoempleadoid</v>
      </c>
      <c r="E24" s="26" t="s">
        <v>150</v>
      </c>
      <c r="F24" t="s">
        <v>68</v>
      </c>
    </row>
    <row r="25" spans="2:6" x14ac:dyDescent="0.25">
      <c r="B25" s="13" t="str">
        <f>TABLAS!G1</f>
        <v>tbtipoempleados</v>
      </c>
      <c r="C25" s="14" t="s">
        <v>67</v>
      </c>
      <c r="D25" s="14" t="str">
        <f>TABLAS!G3</f>
        <v>tipoempleadosalariobase</v>
      </c>
      <c r="E25" s="16" t="s">
        <v>95</v>
      </c>
      <c r="F25" t="s">
        <v>68</v>
      </c>
    </row>
    <row r="26" spans="2:6" x14ac:dyDescent="0.25">
      <c r="B26" s="13" t="str">
        <f>TABLAS!G1</f>
        <v>tbtipoempleados</v>
      </c>
      <c r="C26" s="14" t="s">
        <v>67</v>
      </c>
      <c r="D26" s="14" t="str">
        <f>TABLAS!G4</f>
        <v>tipoempleadodescripcion</v>
      </c>
      <c r="E26" s="16" t="s">
        <v>96</v>
      </c>
      <c r="F26" t="s">
        <v>68</v>
      </c>
    </row>
    <row r="27" spans="2:6" x14ac:dyDescent="0.25">
      <c r="B27" s="13" t="str">
        <f>TABLAS!G1</f>
        <v>tbtipoempleados</v>
      </c>
      <c r="C27" s="14" t="s">
        <v>67</v>
      </c>
      <c r="D27" s="14" t="str">
        <f>TABLAS!G5</f>
        <v>tipoempleadohoraextra</v>
      </c>
      <c r="E27" s="16" t="s">
        <v>97</v>
      </c>
      <c r="F27" t="s">
        <v>68</v>
      </c>
    </row>
    <row r="30" spans="2:6" x14ac:dyDescent="0.25">
      <c r="C30" s="11" t="s">
        <v>79</v>
      </c>
    </row>
    <row r="31" spans="2:6" x14ac:dyDescent="0.25">
      <c r="B31" s="19" t="s">
        <v>56</v>
      </c>
      <c r="C31" s="19" t="s">
        <v>57</v>
      </c>
      <c r="D31" s="19" t="s">
        <v>58</v>
      </c>
      <c r="E31" s="19" t="s">
        <v>59</v>
      </c>
    </row>
    <row r="32" spans="2:6" x14ac:dyDescent="0.25">
      <c r="B32" s="13" t="str">
        <f>TABLAS!G1</f>
        <v>tbtipoempleados</v>
      </c>
      <c r="C32" s="14" t="s">
        <v>70</v>
      </c>
      <c r="D32" s="14" t="str">
        <f>TABLAS!G2</f>
        <v>tipoempleadoid</v>
      </c>
      <c r="E32" s="26" t="s">
        <v>150</v>
      </c>
      <c r="F32" t="s">
        <v>71</v>
      </c>
    </row>
    <row r="33" spans="2:6" x14ac:dyDescent="0.25">
      <c r="B33" s="13" t="str">
        <f>TABLAS!G1</f>
        <v>tbtipoempleados</v>
      </c>
      <c r="C33" s="14" t="s">
        <v>70</v>
      </c>
      <c r="D33" s="14" t="str">
        <f>TABLAS!G3</f>
        <v>tipoempleadosalariobase</v>
      </c>
      <c r="E33" s="16" t="s">
        <v>95</v>
      </c>
      <c r="F33" t="s">
        <v>71</v>
      </c>
    </row>
    <row r="34" spans="2:6" x14ac:dyDescent="0.25">
      <c r="B34" s="13" t="str">
        <f>TABLAS!G1</f>
        <v>tbtipoempleados</v>
      </c>
      <c r="C34" s="14" t="s">
        <v>70</v>
      </c>
      <c r="D34" s="14" t="str">
        <f>TABLAS!G4</f>
        <v>tipoempleadodescripcion</v>
      </c>
      <c r="E34" s="16" t="s">
        <v>96</v>
      </c>
      <c r="F34" t="s">
        <v>71</v>
      </c>
    </row>
    <row r="35" spans="2:6" x14ac:dyDescent="0.25">
      <c r="B35" s="13" t="str">
        <f>TABLAS!G1</f>
        <v>tbtipoempleados</v>
      </c>
      <c r="C35" s="14" t="s">
        <v>70</v>
      </c>
      <c r="D35" s="14" t="str">
        <f>TABLAS!G5</f>
        <v>tipoempleadohoraextra</v>
      </c>
      <c r="E35" s="16" t="s">
        <v>97</v>
      </c>
      <c r="F35" t="s">
        <v>71</v>
      </c>
    </row>
  </sheetData>
  <mergeCells count="1">
    <mergeCell ref="B1:E2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&amp;C&amp;"Arial,Normal"&amp;10&amp;A</oddHeader>
    <oddFooter>&amp;C&amp;"Arial,Normal"&amp;10Página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0"/>
  <sheetViews>
    <sheetView zoomScale="76" zoomScaleNormal="76" workbookViewId="0">
      <selection activeCell="D10" sqref="D10"/>
    </sheetView>
  </sheetViews>
  <sheetFormatPr baseColWidth="10" defaultColWidth="9.140625" defaultRowHeight="15" x14ac:dyDescent="0.25"/>
  <cols>
    <col min="1" max="1" width="6.5703125"/>
    <col min="2" max="2" width="14"/>
    <col min="3" max="3" width="27.140625"/>
    <col min="4" max="4" width="21.7109375"/>
    <col min="5" max="5" width="39.5703125"/>
    <col min="6" max="6" width="20.140625"/>
  </cols>
  <sheetData>
    <row r="1" spans="2:6" x14ac:dyDescent="0.25">
      <c r="B1" s="32" t="s">
        <v>167</v>
      </c>
      <c r="C1" s="32"/>
      <c r="D1" s="32"/>
      <c r="E1" s="32"/>
    </row>
    <row r="2" spans="2:6" x14ac:dyDescent="0.25">
      <c r="B2" s="32"/>
      <c r="C2" s="32"/>
      <c r="D2" s="32"/>
      <c r="E2" s="32"/>
    </row>
    <row r="3" spans="2:6" x14ac:dyDescent="0.25">
      <c r="C3" s="11" t="s">
        <v>98</v>
      </c>
    </row>
    <row r="5" spans="2:6" x14ac:dyDescent="0.25">
      <c r="B5" s="12" t="s">
        <v>56</v>
      </c>
      <c r="C5" s="12" t="s">
        <v>57</v>
      </c>
      <c r="D5" s="12" t="s">
        <v>58</v>
      </c>
      <c r="E5" s="12" t="s">
        <v>59</v>
      </c>
    </row>
    <row r="6" spans="2:6" x14ac:dyDescent="0.25">
      <c r="B6" s="13" t="str">
        <f>TABLAS!C1</f>
        <v>tbclientes</v>
      </c>
      <c r="C6" s="14" t="s">
        <v>60</v>
      </c>
      <c r="D6" s="15" t="str">
        <f>TABLAS!C3</f>
        <v>personaid</v>
      </c>
      <c r="E6" s="16" t="s">
        <v>99</v>
      </c>
      <c r="F6" t="s">
        <v>62</v>
      </c>
    </row>
    <row r="7" spans="2:6" x14ac:dyDescent="0.25">
      <c r="B7" s="13" t="str">
        <f>TABLAS!C1</f>
        <v>tbclientes</v>
      </c>
      <c r="C7" s="14" t="s">
        <v>60</v>
      </c>
      <c r="D7" s="15" t="str">
        <f>TABLAS!C4</f>
        <v>clientedireccionexacta</v>
      </c>
      <c r="E7" s="16" t="s">
        <v>100</v>
      </c>
      <c r="F7" t="s">
        <v>62</v>
      </c>
    </row>
    <row r="8" spans="2:6" x14ac:dyDescent="0.25">
      <c r="B8" s="13" t="str">
        <f>TABLAS!C1</f>
        <v>tbclientes</v>
      </c>
      <c r="C8" s="14" t="s">
        <v>60</v>
      </c>
      <c r="D8" s="15" t="str">
        <f>TABLAS!C6</f>
        <v>clientedescuento</v>
      </c>
      <c r="E8" s="16" t="s">
        <v>101</v>
      </c>
      <c r="F8" t="s">
        <v>62</v>
      </c>
    </row>
    <row r="9" spans="2:6" x14ac:dyDescent="0.25">
      <c r="B9" s="13" t="str">
        <f>TABLAS!C1</f>
        <v>tbclientes</v>
      </c>
      <c r="C9" s="14" t="s">
        <v>60</v>
      </c>
      <c r="D9" s="15" t="str">
        <f>TABLAS!C7</f>
        <v>clienteacumulado</v>
      </c>
      <c r="E9" s="16" t="s">
        <v>102</v>
      </c>
      <c r="F9" t="s">
        <v>62</v>
      </c>
    </row>
    <row r="10" spans="2:6" x14ac:dyDescent="0.25">
      <c r="B10" s="13" t="str">
        <f>TABLAS!A1</f>
        <v>tbpersonas</v>
      </c>
      <c r="C10" s="14" t="s">
        <v>60</v>
      </c>
      <c r="D10" s="15" t="str">
        <f>TABLAS!A3</f>
        <v>personatelefono</v>
      </c>
      <c r="E10" s="16" t="s">
        <v>104</v>
      </c>
      <c r="F10" t="s">
        <v>62</v>
      </c>
    </row>
    <row r="11" spans="2:6" x14ac:dyDescent="0.25">
      <c r="B11" s="13" t="str">
        <f>TABLAS!A1</f>
        <v>tbpersonas</v>
      </c>
      <c r="C11" s="14" t="s">
        <v>60</v>
      </c>
      <c r="D11" s="15" t="str">
        <f>TABLAS!A4</f>
        <v>personanombre</v>
      </c>
      <c r="E11" s="16" t="s">
        <v>105</v>
      </c>
      <c r="F11" t="s">
        <v>62</v>
      </c>
    </row>
    <row r="12" spans="2:6" x14ac:dyDescent="0.25">
      <c r="B12" s="13" t="str">
        <f>TABLAS!A1</f>
        <v>tbpersonas</v>
      </c>
      <c r="C12" s="14" t="s">
        <v>60</v>
      </c>
      <c r="D12" s="15" t="str">
        <f>TABLAS!A5</f>
        <v>personaapellido1</v>
      </c>
      <c r="E12" s="16" t="s">
        <v>106</v>
      </c>
      <c r="F12" t="s">
        <v>62</v>
      </c>
    </row>
    <row r="13" spans="2:6" x14ac:dyDescent="0.25">
      <c r="B13" s="13" t="str">
        <f>TABLAS!A1</f>
        <v>tbpersonas</v>
      </c>
      <c r="C13" s="14" t="s">
        <v>60</v>
      </c>
      <c r="D13" s="15" t="str">
        <f>TABLAS!A6</f>
        <v>personaapellido2</v>
      </c>
      <c r="E13" s="16" t="s">
        <v>107</v>
      </c>
      <c r="F13" t="s">
        <v>62</v>
      </c>
    </row>
    <row r="14" spans="2:6" x14ac:dyDescent="0.25">
      <c r="B14" s="13" t="str">
        <f>TABLAS!A1</f>
        <v>tbpersonas</v>
      </c>
      <c r="C14" s="14" t="s">
        <v>60</v>
      </c>
      <c r="D14" s="15" t="str">
        <f>TABLAS!A7</f>
        <v>personacorreo</v>
      </c>
      <c r="E14" s="16" t="s">
        <v>108</v>
      </c>
      <c r="F14" t="s">
        <v>62</v>
      </c>
    </row>
    <row r="15" spans="2:6" x14ac:dyDescent="0.25">
      <c r="B15" s="13" t="str">
        <f>TABLAS!A1</f>
        <v>tbpersonas</v>
      </c>
      <c r="C15" s="14" t="s">
        <v>60</v>
      </c>
      <c r="D15" s="15" t="str">
        <f>TABLAS!A8</f>
        <v>zonaid</v>
      </c>
      <c r="E15" s="16" t="s">
        <v>109</v>
      </c>
      <c r="F15" t="s">
        <v>62</v>
      </c>
    </row>
    <row r="16" spans="2:6" x14ac:dyDescent="0.25">
      <c r="B16" s="22" t="str">
        <f>TABLAS!A1</f>
        <v>tbpersonas</v>
      </c>
      <c r="C16" s="23" t="s">
        <v>60</v>
      </c>
      <c r="D16" s="15" t="str">
        <f>TABLAS!A9</f>
        <v>personaestado</v>
      </c>
      <c r="E16" s="26" t="s">
        <v>166</v>
      </c>
      <c r="F16" s="8" t="s">
        <v>62</v>
      </c>
    </row>
    <row r="18" spans="2:6" x14ac:dyDescent="0.25">
      <c r="C18" s="11" t="s">
        <v>110</v>
      </c>
    </row>
    <row r="19" spans="2:6" x14ac:dyDescent="0.25">
      <c r="B19" s="17" t="s">
        <v>56</v>
      </c>
      <c r="C19" s="17" t="s">
        <v>57</v>
      </c>
      <c r="D19" s="17" t="s">
        <v>58</v>
      </c>
      <c r="E19" s="17" t="s">
        <v>59</v>
      </c>
    </row>
    <row r="20" spans="2:6" x14ac:dyDescent="0.25">
      <c r="B20" s="13" t="str">
        <f>TABLAS!C1</f>
        <v>tbclientes</v>
      </c>
      <c r="C20" s="14" t="s">
        <v>67</v>
      </c>
      <c r="D20" s="14" t="str">
        <f>TABLAS!C8</f>
        <v>clienteestado</v>
      </c>
      <c r="E20" s="26" t="s">
        <v>151</v>
      </c>
      <c r="F20" s="8" t="s">
        <v>68</v>
      </c>
    </row>
    <row r="21" spans="2:6" x14ac:dyDescent="0.25">
      <c r="B21" s="13"/>
      <c r="C21" s="14"/>
      <c r="D21" s="14"/>
      <c r="E21" s="16"/>
    </row>
    <row r="24" spans="2:6" x14ac:dyDescent="0.25">
      <c r="C24" s="11" t="s">
        <v>111</v>
      </c>
    </row>
    <row r="25" spans="2:6" x14ac:dyDescent="0.25">
      <c r="B25" s="18" t="s">
        <v>56</v>
      </c>
      <c r="C25" s="18" t="s">
        <v>57</v>
      </c>
      <c r="D25" s="18" t="s">
        <v>58</v>
      </c>
      <c r="E25" s="18" t="s">
        <v>59</v>
      </c>
    </row>
    <row r="26" spans="2:6" x14ac:dyDescent="0.25">
      <c r="B26" s="13" t="str">
        <f>TABLAS!C1</f>
        <v>tbclientes</v>
      </c>
      <c r="C26" s="14" t="s">
        <v>67</v>
      </c>
      <c r="D26" s="14" t="str">
        <f>TABLAS!C4</f>
        <v>clientedireccionexacta</v>
      </c>
      <c r="E26" s="21" t="s">
        <v>100</v>
      </c>
      <c r="F26" t="s">
        <v>68</v>
      </c>
    </row>
    <row r="27" spans="2:6" x14ac:dyDescent="0.25">
      <c r="B27" s="13" t="str">
        <f>TABLAS!C1</f>
        <v>tbclientes</v>
      </c>
      <c r="C27" s="14" t="s">
        <v>67</v>
      </c>
      <c r="D27" s="14" t="str">
        <f>TABLAS!C6</f>
        <v>clientedescuento</v>
      </c>
      <c r="E27" s="16" t="s">
        <v>101</v>
      </c>
      <c r="F27" t="s">
        <v>68</v>
      </c>
    </row>
    <row r="28" spans="2:6" x14ac:dyDescent="0.25">
      <c r="B28" s="13" t="str">
        <f>TABLAS!C1</f>
        <v>tbclientes</v>
      </c>
      <c r="C28" s="14" t="s">
        <v>67</v>
      </c>
      <c r="D28" s="14" t="str">
        <f>TABLAS!C7</f>
        <v>clienteacumulado</v>
      </c>
      <c r="E28" s="16" t="s">
        <v>102</v>
      </c>
      <c r="F28" t="s">
        <v>68</v>
      </c>
    </row>
    <row r="29" spans="2:6" x14ac:dyDescent="0.25">
      <c r="B29" s="13" t="str">
        <f>TABLAS!C1</f>
        <v>tbclientes</v>
      </c>
      <c r="C29" s="14" t="s">
        <v>67</v>
      </c>
      <c r="D29" s="14" t="str">
        <f>TABLAS!C8</f>
        <v>clienteestado</v>
      </c>
      <c r="E29" s="16" t="s">
        <v>103</v>
      </c>
      <c r="F29" t="s">
        <v>68</v>
      </c>
    </row>
    <row r="30" spans="2:6" x14ac:dyDescent="0.25">
      <c r="B30" s="13" t="str">
        <f>TABLAS!A1</f>
        <v>tbpersonas</v>
      </c>
      <c r="C30" s="14" t="s">
        <v>67</v>
      </c>
      <c r="D30" s="14" t="str">
        <f>TABLAS!A3</f>
        <v>personatelefono</v>
      </c>
      <c r="E30" s="21" t="s">
        <v>104</v>
      </c>
      <c r="F30" t="s">
        <v>68</v>
      </c>
    </row>
    <row r="31" spans="2:6" x14ac:dyDescent="0.25">
      <c r="B31" s="13" t="str">
        <f>TABLAS!A1</f>
        <v>tbpersonas</v>
      </c>
      <c r="C31" s="14" t="s">
        <v>67</v>
      </c>
      <c r="D31" s="14" t="str">
        <f>TABLAS!A4</f>
        <v>personanombre</v>
      </c>
      <c r="E31" s="21" t="s">
        <v>105</v>
      </c>
      <c r="F31" t="s">
        <v>68</v>
      </c>
    </row>
    <row r="32" spans="2:6" x14ac:dyDescent="0.25">
      <c r="B32" s="13" t="str">
        <f>TABLAS!A1</f>
        <v>tbpersonas</v>
      </c>
      <c r="C32" s="14" t="s">
        <v>67</v>
      </c>
      <c r="D32" s="14" t="str">
        <f>TABLAS!A5</f>
        <v>personaapellido1</v>
      </c>
      <c r="E32" s="21" t="s">
        <v>106</v>
      </c>
      <c r="F32" t="s">
        <v>68</v>
      </c>
    </row>
    <row r="33" spans="2:7" x14ac:dyDescent="0.25">
      <c r="B33" s="13" t="str">
        <f>TABLAS!A1</f>
        <v>tbpersonas</v>
      </c>
      <c r="C33" s="14" t="s">
        <v>67</v>
      </c>
      <c r="D33" s="14" t="str">
        <f>TABLAS!A6</f>
        <v>personaapellido2</v>
      </c>
      <c r="E33" s="21" t="s">
        <v>107</v>
      </c>
      <c r="F33" t="s">
        <v>68</v>
      </c>
    </row>
    <row r="34" spans="2:7" x14ac:dyDescent="0.25">
      <c r="B34" s="13" t="str">
        <f>TABLAS!A1</f>
        <v>tbpersonas</v>
      </c>
      <c r="C34" s="14" t="s">
        <v>67</v>
      </c>
      <c r="D34" s="14" t="str">
        <f>TABLAS!A7</f>
        <v>personacorreo</v>
      </c>
      <c r="E34" s="21" t="s">
        <v>108</v>
      </c>
      <c r="F34" t="s">
        <v>68</v>
      </c>
    </row>
    <row r="35" spans="2:7" x14ac:dyDescent="0.25">
      <c r="B35" s="13" t="str">
        <f>TABLAS!A1</f>
        <v>tbpersonas</v>
      </c>
      <c r="C35" s="14" t="s">
        <v>67</v>
      </c>
      <c r="D35" s="14" t="str">
        <f>TABLAS!A8</f>
        <v>zonaid</v>
      </c>
      <c r="E35" s="21" t="s">
        <v>109</v>
      </c>
      <c r="F35" t="s">
        <v>68</v>
      </c>
    </row>
    <row r="38" spans="2:7" x14ac:dyDescent="0.25">
      <c r="C38" s="11" t="s">
        <v>112</v>
      </c>
    </row>
    <row r="39" spans="2:7" x14ac:dyDescent="0.25">
      <c r="B39" s="19" t="s">
        <v>56</v>
      </c>
      <c r="C39" s="19" t="s">
        <v>57</v>
      </c>
      <c r="D39" s="19" t="s">
        <v>58</v>
      </c>
      <c r="E39" s="19" t="s">
        <v>59</v>
      </c>
    </row>
    <row r="40" spans="2:7" x14ac:dyDescent="0.25">
      <c r="B40" s="22" t="str">
        <f>TABLAS!C1</f>
        <v>tbclientes</v>
      </c>
      <c r="C40" s="14" t="s">
        <v>70</v>
      </c>
      <c r="D40" s="23" t="str">
        <f>TABLAS!C2</f>
        <v>clienteid</v>
      </c>
      <c r="E40" s="24" t="s">
        <v>113</v>
      </c>
      <c r="F40" t="s">
        <v>71</v>
      </c>
      <c r="G40" s="25"/>
    </row>
    <row r="41" spans="2:7" x14ac:dyDescent="0.25">
      <c r="B41" s="22" t="str">
        <f>TABLAS!C1</f>
        <v>tbclientes</v>
      </c>
      <c r="C41" s="14" t="s">
        <v>70</v>
      </c>
      <c r="D41" s="14" t="str">
        <f>TABLAS!C4</f>
        <v>clientedireccionexacta</v>
      </c>
      <c r="E41" s="16" t="s">
        <v>100</v>
      </c>
      <c r="F41" t="s">
        <v>71</v>
      </c>
    </row>
    <row r="42" spans="2:7" x14ac:dyDescent="0.25">
      <c r="B42" s="22" t="str">
        <f>TABLAS!C1</f>
        <v>tbclientes</v>
      </c>
      <c r="C42" s="14" t="s">
        <v>70</v>
      </c>
      <c r="D42" s="14" t="str">
        <f>TABLAS!C6</f>
        <v>clientedescuento</v>
      </c>
      <c r="E42" s="16" t="s">
        <v>101</v>
      </c>
      <c r="F42" t="s">
        <v>71</v>
      </c>
    </row>
    <row r="43" spans="2:7" x14ac:dyDescent="0.25">
      <c r="B43" s="13" t="str">
        <f>TABLAS!C1</f>
        <v>tbclientes</v>
      </c>
      <c r="C43" s="14" t="s">
        <v>70</v>
      </c>
      <c r="D43" s="14" t="str">
        <f>TABLAS!C7</f>
        <v>clienteacumulado</v>
      </c>
      <c r="E43" s="16" t="s">
        <v>102</v>
      </c>
      <c r="F43" t="s">
        <v>71</v>
      </c>
    </row>
    <row r="44" spans="2:7" x14ac:dyDescent="0.25">
      <c r="B44" s="13" t="str">
        <f>TABLAS!A1</f>
        <v>tbpersonas</v>
      </c>
      <c r="C44" s="14" t="s">
        <v>70</v>
      </c>
      <c r="D44" s="14" t="str">
        <f>TABLAS!A3</f>
        <v>personatelefono</v>
      </c>
      <c r="E44" s="16" t="s">
        <v>104</v>
      </c>
      <c r="F44" t="s">
        <v>71</v>
      </c>
    </row>
    <row r="45" spans="2:7" x14ac:dyDescent="0.25">
      <c r="B45" s="13" t="str">
        <f>TABLAS!A1</f>
        <v>tbpersonas</v>
      </c>
      <c r="C45" s="14" t="s">
        <v>70</v>
      </c>
      <c r="D45" s="14" t="str">
        <f>TABLAS!A4</f>
        <v>personanombre</v>
      </c>
      <c r="E45" s="16" t="s">
        <v>105</v>
      </c>
      <c r="F45" t="s">
        <v>71</v>
      </c>
    </row>
    <row r="46" spans="2:7" x14ac:dyDescent="0.25">
      <c r="B46" s="13" t="str">
        <f>TABLAS!A1</f>
        <v>tbpersonas</v>
      </c>
      <c r="C46" s="14" t="s">
        <v>70</v>
      </c>
      <c r="D46" s="14" t="str">
        <f>TABLAS!A5</f>
        <v>personaapellido1</v>
      </c>
      <c r="E46" s="16" t="s">
        <v>106</v>
      </c>
      <c r="F46" t="s">
        <v>71</v>
      </c>
    </row>
    <row r="47" spans="2:7" x14ac:dyDescent="0.25">
      <c r="B47" s="13" t="str">
        <f>TABLAS!A1</f>
        <v>tbpersonas</v>
      </c>
      <c r="C47" s="14" t="s">
        <v>70</v>
      </c>
      <c r="D47" s="14" t="str">
        <f>TABLAS!A6</f>
        <v>personaapellido2</v>
      </c>
      <c r="E47" s="16" t="s">
        <v>107</v>
      </c>
      <c r="F47" t="s">
        <v>71</v>
      </c>
    </row>
    <row r="48" spans="2:7" x14ac:dyDescent="0.25">
      <c r="B48" s="13" t="str">
        <f>TABLAS!A1</f>
        <v>tbpersonas</v>
      </c>
      <c r="C48" s="14" t="s">
        <v>70</v>
      </c>
      <c r="D48" s="14" t="str">
        <f>TABLAS!A7</f>
        <v>personacorreo</v>
      </c>
      <c r="E48" s="16" t="s">
        <v>108</v>
      </c>
      <c r="F48" t="s">
        <v>71</v>
      </c>
    </row>
    <row r="49" spans="2:6" x14ac:dyDescent="0.25">
      <c r="B49" s="13" t="str">
        <f>TABLAS!A11</f>
        <v>tbzonas</v>
      </c>
      <c r="C49" s="14" t="s">
        <v>70</v>
      </c>
      <c r="D49" s="14" t="str">
        <f>TABLAS!A13</f>
        <v>zonanombre</v>
      </c>
      <c r="E49" s="16" t="s">
        <v>82</v>
      </c>
      <c r="F49" t="s">
        <v>71</v>
      </c>
    </row>
    <row r="50" spans="2:6" x14ac:dyDescent="0.25">
      <c r="B50" s="13" t="str">
        <f>TABLAS!A11</f>
        <v>tbzonas</v>
      </c>
      <c r="C50" s="14" t="s">
        <v>70</v>
      </c>
      <c r="D50" s="14" t="str">
        <f>TABLAS!A14</f>
        <v>zonaprecio</v>
      </c>
      <c r="E50" s="16" t="s">
        <v>83</v>
      </c>
      <c r="F50" t="s">
        <v>71</v>
      </c>
    </row>
  </sheetData>
  <mergeCells count="1">
    <mergeCell ref="B1:E2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&amp;C&amp;"Arial,Normal"&amp;10&amp;A</oddHeader>
    <oddFooter>&amp;C&amp;"Arial,Normal"&amp;10Página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zoomScale="76" zoomScaleNormal="76" workbookViewId="0">
      <selection activeCell="B1" sqref="B1:E2"/>
    </sheetView>
  </sheetViews>
  <sheetFormatPr baseColWidth="10" defaultColWidth="9.140625" defaultRowHeight="15" x14ac:dyDescent="0.25"/>
  <cols>
    <col min="2" max="2" width="20.140625"/>
    <col min="3" max="3" width="31.85546875"/>
    <col min="4" max="4" width="39.140625"/>
    <col min="5" max="5" width="47.28515625"/>
    <col min="6" max="6" width="20.140625"/>
  </cols>
  <sheetData>
    <row r="1" spans="2:6" x14ac:dyDescent="0.25">
      <c r="B1" s="32" t="s">
        <v>168</v>
      </c>
      <c r="C1" s="32"/>
      <c r="D1" s="32"/>
      <c r="E1" s="32"/>
    </row>
    <row r="2" spans="2:6" x14ac:dyDescent="0.25">
      <c r="B2" s="32"/>
      <c r="C2" s="32"/>
      <c r="D2" s="32"/>
      <c r="E2" s="32"/>
    </row>
    <row r="3" spans="2:6" x14ac:dyDescent="0.25">
      <c r="C3" s="11" t="s">
        <v>114</v>
      </c>
    </row>
    <row r="5" spans="2:6" x14ac:dyDescent="0.25">
      <c r="B5" s="12" t="s">
        <v>56</v>
      </c>
      <c r="C5" s="12" t="s">
        <v>57</v>
      </c>
      <c r="D5" s="12" t="s">
        <v>58</v>
      </c>
      <c r="E5" s="12" t="s">
        <v>59</v>
      </c>
    </row>
    <row r="6" spans="2:6" x14ac:dyDescent="0.25">
      <c r="B6" s="13" t="str">
        <f>TABLAS!E14</f>
        <v>tbtipomateriasprimas</v>
      </c>
      <c r="C6" s="14" t="s">
        <v>60</v>
      </c>
      <c r="D6" s="15" t="str">
        <f>TABLAS!E15</f>
        <v>tipomateriaprimaid</v>
      </c>
      <c r="E6" s="16" t="s">
        <v>76</v>
      </c>
      <c r="F6" t="s">
        <v>62</v>
      </c>
    </row>
    <row r="7" spans="2:6" x14ac:dyDescent="0.25">
      <c r="B7" s="13" t="str">
        <f>TABLAS!E14</f>
        <v>tbtipomateriasprimas</v>
      </c>
      <c r="C7" s="14" t="s">
        <v>60</v>
      </c>
      <c r="D7" s="15" t="str">
        <f>TABLAS!E16</f>
        <v>tipomateriaprimacategoria</v>
      </c>
      <c r="E7" s="16" t="s">
        <v>115</v>
      </c>
      <c r="F7" t="s">
        <v>62</v>
      </c>
    </row>
    <row r="8" spans="2:6" x14ac:dyDescent="0.25">
      <c r="B8" s="22" t="str">
        <f>TABLAS!E14</f>
        <v>tbtipomateriasprimas</v>
      </c>
      <c r="C8" s="23" t="s">
        <v>60</v>
      </c>
      <c r="D8" s="15" t="str">
        <f>TABLAS!E17</f>
        <v>tipomateriaprimaestado</v>
      </c>
      <c r="E8" s="26" t="s">
        <v>152</v>
      </c>
      <c r="F8" s="8" t="s">
        <v>62</v>
      </c>
    </row>
    <row r="11" spans="2:6" x14ac:dyDescent="0.25">
      <c r="C11" s="11" t="s">
        <v>116</v>
      </c>
    </row>
    <row r="12" spans="2:6" x14ac:dyDescent="0.25">
      <c r="B12" s="17" t="s">
        <v>56</v>
      </c>
      <c r="C12" s="17" t="s">
        <v>57</v>
      </c>
      <c r="D12" s="17" t="s">
        <v>58</v>
      </c>
      <c r="E12" s="17" t="s">
        <v>59</v>
      </c>
    </row>
    <row r="13" spans="2:6" x14ac:dyDescent="0.25">
      <c r="B13" s="13" t="str">
        <f>TABLAS!E14</f>
        <v>tbtipomateriasprimas</v>
      </c>
      <c r="C13" s="14" t="s">
        <v>67</v>
      </c>
      <c r="D13" s="14" t="str">
        <f>TABLAS!E17</f>
        <v>tipomateriaprimaestado</v>
      </c>
      <c r="E13" s="26" t="s">
        <v>152</v>
      </c>
      <c r="F13" s="8" t="s">
        <v>68</v>
      </c>
    </row>
    <row r="14" spans="2:6" x14ac:dyDescent="0.25">
      <c r="B14" s="13"/>
      <c r="C14" s="14"/>
      <c r="D14" s="14"/>
      <c r="E14" s="16"/>
    </row>
    <row r="17" spans="2:6" x14ac:dyDescent="0.25">
      <c r="C17" s="11" t="s">
        <v>117</v>
      </c>
    </row>
    <row r="18" spans="2:6" x14ac:dyDescent="0.25">
      <c r="B18" s="18" t="s">
        <v>56</v>
      </c>
      <c r="C18" s="18" t="s">
        <v>57</v>
      </c>
      <c r="D18" s="18" t="s">
        <v>58</v>
      </c>
      <c r="E18" s="18" t="s">
        <v>59</v>
      </c>
    </row>
    <row r="19" spans="2:6" x14ac:dyDescent="0.25">
      <c r="B19" s="13" t="str">
        <f>TABLAS!E14</f>
        <v>tbtipomateriasprimas</v>
      </c>
      <c r="C19" s="14" t="s">
        <v>67</v>
      </c>
      <c r="D19" s="14" t="str">
        <f>TABLAS!E15</f>
        <v>tipomateriaprimaid</v>
      </c>
      <c r="E19" s="16" t="s">
        <v>76</v>
      </c>
      <c r="F19" t="s">
        <v>68</v>
      </c>
    </row>
    <row r="20" spans="2:6" x14ac:dyDescent="0.25">
      <c r="B20" s="13" t="str">
        <f>TABLAS!E14</f>
        <v>tbtipomateriasprimas</v>
      </c>
      <c r="C20" s="14" t="s">
        <v>67</v>
      </c>
      <c r="D20" s="14" t="str">
        <f>TABLAS!E16</f>
        <v>tipomateriaprimacategoria</v>
      </c>
      <c r="E20" s="16" t="s">
        <v>115</v>
      </c>
      <c r="F20" t="s">
        <v>68</v>
      </c>
    </row>
    <row r="24" spans="2:6" x14ac:dyDescent="0.25">
      <c r="C24" s="11" t="s">
        <v>118</v>
      </c>
    </row>
    <row r="25" spans="2:6" x14ac:dyDescent="0.25">
      <c r="B25" s="19" t="s">
        <v>56</v>
      </c>
      <c r="C25" s="19" t="s">
        <v>57</v>
      </c>
      <c r="D25" s="19" t="s">
        <v>58</v>
      </c>
      <c r="E25" s="19" t="s">
        <v>59</v>
      </c>
    </row>
    <row r="26" spans="2:6" x14ac:dyDescent="0.25">
      <c r="B26" s="13" t="str">
        <f>TABLAS!E14</f>
        <v>tbtipomateriasprimas</v>
      </c>
      <c r="C26" s="14" t="s">
        <v>70</v>
      </c>
      <c r="D26" s="14" t="str">
        <f>TABLAS!E15</f>
        <v>tipomateriaprimaid</v>
      </c>
      <c r="E26" s="16" t="s">
        <v>76</v>
      </c>
      <c r="F26" t="s">
        <v>71</v>
      </c>
    </row>
    <row r="27" spans="2:6" x14ac:dyDescent="0.25">
      <c r="B27" s="13" t="str">
        <f>TABLAS!E14</f>
        <v>tbtipomateriasprimas</v>
      </c>
      <c r="C27" s="14" t="s">
        <v>70</v>
      </c>
      <c r="D27" s="14" t="str">
        <f>TABLAS!E16</f>
        <v>tipomateriaprimacategoria</v>
      </c>
      <c r="E27" s="16" t="s">
        <v>115</v>
      </c>
      <c r="F27" t="s">
        <v>71</v>
      </c>
    </row>
  </sheetData>
  <mergeCells count="1">
    <mergeCell ref="B1:E2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&amp;C&amp;"Arial,Normal"&amp;10&amp;A</oddHeader>
    <oddFooter>&amp;C&amp;"Arial,Normal"&amp;10Página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3"/>
  <sheetViews>
    <sheetView zoomScale="76" zoomScaleNormal="76" workbookViewId="0">
      <selection activeCell="B3" sqref="B3"/>
    </sheetView>
  </sheetViews>
  <sheetFormatPr baseColWidth="10" defaultColWidth="9.140625" defaultRowHeight="15" x14ac:dyDescent="0.25"/>
  <cols>
    <col min="2" max="2" width="12.5703125"/>
    <col min="3" max="3" width="21.28515625"/>
    <col min="4" max="4" width="22.7109375"/>
    <col min="5" max="5" width="47.140625"/>
    <col min="6" max="6" width="19.42578125"/>
  </cols>
  <sheetData>
    <row r="1" spans="2:6" x14ac:dyDescent="0.25">
      <c r="B1" s="32" t="s">
        <v>169</v>
      </c>
      <c r="C1" s="32"/>
      <c r="D1" s="32"/>
      <c r="E1" s="32"/>
    </row>
    <row r="2" spans="2:6" x14ac:dyDescent="0.25">
      <c r="B2" s="32"/>
      <c r="C2" s="32"/>
      <c r="D2" s="32"/>
      <c r="E2" s="32"/>
    </row>
    <row r="3" spans="2:6" x14ac:dyDescent="0.25">
      <c r="C3" s="11" t="s">
        <v>119</v>
      </c>
    </row>
    <row r="5" spans="2:6" x14ac:dyDescent="0.25">
      <c r="B5" s="12" t="s">
        <v>56</v>
      </c>
      <c r="C5" s="12" t="s">
        <v>57</v>
      </c>
      <c r="D5" s="12" t="s">
        <v>58</v>
      </c>
      <c r="E5" s="12" t="s">
        <v>59</v>
      </c>
    </row>
    <row r="6" spans="2:6" x14ac:dyDescent="0.25">
      <c r="B6" s="13" t="str">
        <f>TABLAS!E1</f>
        <v>tbempleados</v>
      </c>
      <c r="C6" s="14" t="s">
        <v>60</v>
      </c>
      <c r="D6" s="15" t="str">
        <f>TABLAS!E2</f>
        <v>empleadoid</v>
      </c>
      <c r="E6" s="16" t="s">
        <v>120</v>
      </c>
      <c r="F6" t="s">
        <v>121</v>
      </c>
    </row>
    <row r="7" spans="2:6" x14ac:dyDescent="0.25">
      <c r="B7" s="13" t="str">
        <f>TABLAS!E1</f>
        <v>tbempleados</v>
      </c>
      <c r="C7" s="14" t="s">
        <v>60</v>
      </c>
      <c r="D7" s="15" t="str">
        <f>TABLAS!E4</f>
        <v>tipoempleadoid</v>
      </c>
      <c r="E7" s="16" t="s">
        <v>94</v>
      </c>
      <c r="F7" t="s">
        <v>121</v>
      </c>
    </row>
    <row r="8" spans="2:6" x14ac:dyDescent="0.25">
      <c r="B8" s="13" t="str">
        <f>TABLAS!E1</f>
        <v>tbempleados</v>
      </c>
      <c r="C8" s="14" t="s">
        <v>60</v>
      </c>
      <c r="D8" s="15" t="str">
        <f>TABLAS!E5</f>
        <v>empleadocedula</v>
      </c>
      <c r="E8" s="16" t="s">
        <v>122</v>
      </c>
      <c r="F8" t="s">
        <v>121</v>
      </c>
    </row>
    <row r="9" spans="2:6" x14ac:dyDescent="0.25">
      <c r="B9" s="13" t="str">
        <f>TABLAS!E1</f>
        <v>tbempleados</v>
      </c>
      <c r="C9" s="14" t="s">
        <v>60</v>
      </c>
      <c r="D9" s="15" t="str">
        <f>TABLAS!E6</f>
        <v>empleadocontrasenia</v>
      </c>
      <c r="E9" s="16" t="s">
        <v>123</v>
      </c>
      <c r="F9" t="s">
        <v>121</v>
      </c>
    </row>
    <row r="10" spans="2:6" x14ac:dyDescent="0.25">
      <c r="B10" s="13" t="str">
        <f>TABLAS!E1</f>
        <v>tbempleados</v>
      </c>
      <c r="C10" s="14" t="s">
        <v>60</v>
      </c>
      <c r="D10" s="15" t="str">
        <f>TABLAS!E7</f>
        <v>empleadoedad</v>
      </c>
      <c r="E10" s="16" t="s">
        <v>124</v>
      </c>
      <c r="F10" t="s">
        <v>121</v>
      </c>
    </row>
    <row r="11" spans="2:6" x14ac:dyDescent="0.25">
      <c r="B11" s="13" t="str">
        <f>TABLAS!E1</f>
        <v>tbempleados</v>
      </c>
      <c r="C11" s="14" t="s">
        <v>60</v>
      </c>
      <c r="D11" s="15" t="str">
        <f>TABLAS!E8</f>
        <v>empleadosexo</v>
      </c>
      <c r="E11" s="16" t="s">
        <v>125</v>
      </c>
      <c r="F11" t="s">
        <v>121</v>
      </c>
    </row>
    <row r="12" spans="2:6" x14ac:dyDescent="0.25">
      <c r="B12" s="13" t="str">
        <f>TABLAS!E1</f>
        <v>tbempleados</v>
      </c>
      <c r="C12" s="14" t="s">
        <v>60</v>
      </c>
      <c r="D12" s="15" t="str">
        <f>TABLAS!E9</f>
        <v>empleadoestadocivil</v>
      </c>
      <c r="E12" s="16" t="s">
        <v>126</v>
      </c>
      <c r="F12" t="s">
        <v>121</v>
      </c>
    </row>
    <row r="13" spans="2:6" x14ac:dyDescent="0.25">
      <c r="B13" s="13" t="str">
        <f>TABLAS!E1</f>
        <v>tbempleados</v>
      </c>
      <c r="C13" s="14" t="s">
        <v>60</v>
      </c>
      <c r="D13" s="15" t="str">
        <f>TABLAS!E10</f>
        <v>empleadocuentabancaria</v>
      </c>
      <c r="E13" s="16" t="s">
        <v>127</v>
      </c>
      <c r="F13" t="s">
        <v>121</v>
      </c>
    </row>
    <row r="14" spans="2:6" x14ac:dyDescent="0.25">
      <c r="B14" s="13" t="str">
        <f>TABLAS!E1</f>
        <v>tbempleados</v>
      </c>
      <c r="C14" s="14" t="s">
        <v>60</v>
      </c>
      <c r="D14" s="15" t="str">
        <f>TABLAS!E11</f>
        <v>empleadolicenciaid</v>
      </c>
      <c r="E14" s="16" t="s">
        <v>128</v>
      </c>
      <c r="F14" t="s">
        <v>121</v>
      </c>
    </row>
    <row r="15" spans="2:6" x14ac:dyDescent="0.25">
      <c r="B15" s="13" t="str">
        <f>TABLAS!A1</f>
        <v>tbpersonas</v>
      </c>
      <c r="C15" s="14" t="s">
        <v>60</v>
      </c>
      <c r="D15" s="15" t="str">
        <f>TABLAS!A3</f>
        <v>personatelefono</v>
      </c>
      <c r="E15" s="16" t="s">
        <v>104</v>
      </c>
      <c r="F15" t="s">
        <v>121</v>
      </c>
    </row>
    <row r="16" spans="2:6" x14ac:dyDescent="0.25">
      <c r="B16" s="13" t="str">
        <f>TABLAS!A1</f>
        <v>tbpersonas</v>
      </c>
      <c r="C16" s="14" t="s">
        <v>60</v>
      </c>
      <c r="D16" s="15" t="str">
        <f>TABLAS!A4</f>
        <v>personanombre</v>
      </c>
      <c r="E16" s="16" t="s">
        <v>105</v>
      </c>
      <c r="F16" t="s">
        <v>121</v>
      </c>
    </row>
    <row r="17" spans="2:6" x14ac:dyDescent="0.25">
      <c r="B17" s="13" t="str">
        <f>TABLAS!A1</f>
        <v>tbpersonas</v>
      </c>
      <c r="C17" s="14" t="s">
        <v>60</v>
      </c>
      <c r="D17" s="15" t="str">
        <f>TABLAS!A5</f>
        <v>personaapellido1</v>
      </c>
      <c r="E17" s="16" t="s">
        <v>106</v>
      </c>
      <c r="F17" t="s">
        <v>121</v>
      </c>
    </row>
    <row r="18" spans="2:6" x14ac:dyDescent="0.25">
      <c r="B18" s="13" t="str">
        <f>TABLAS!A1</f>
        <v>tbpersonas</v>
      </c>
      <c r="C18" s="14" t="s">
        <v>60</v>
      </c>
      <c r="D18" s="15" t="str">
        <f>TABLAS!A6</f>
        <v>personaapellido2</v>
      </c>
      <c r="E18" s="16" t="s">
        <v>107</v>
      </c>
      <c r="F18" t="s">
        <v>121</v>
      </c>
    </row>
    <row r="19" spans="2:6" x14ac:dyDescent="0.25">
      <c r="B19" s="13" t="str">
        <f>TABLAS!A1</f>
        <v>tbpersonas</v>
      </c>
      <c r="C19" s="14" t="s">
        <v>60</v>
      </c>
      <c r="D19" s="15" t="str">
        <f>TABLAS!A7</f>
        <v>personacorreo</v>
      </c>
      <c r="E19" s="16" t="s">
        <v>108</v>
      </c>
      <c r="F19" t="s">
        <v>121</v>
      </c>
    </row>
    <row r="20" spans="2:6" x14ac:dyDescent="0.25">
      <c r="B20" s="13" t="str">
        <f>TABLAS!A1</f>
        <v>tbpersonas</v>
      </c>
      <c r="C20" s="14" t="s">
        <v>60</v>
      </c>
      <c r="D20" s="15" t="str">
        <f>TABLAS!A13</f>
        <v>zonanombre</v>
      </c>
      <c r="E20" s="16" t="s">
        <v>109</v>
      </c>
      <c r="F20" t="s">
        <v>121</v>
      </c>
    </row>
    <row r="21" spans="2:6" s="8" customFormat="1" x14ac:dyDescent="0.25">
      <c r="B21" s="22" t="str">
        <f>TABLAS!E1</f>
        <v>tbempleados</v>
      </c>
      <c r="C21" s="23" t="s">
        <v>60</v>
      </c>
      <c r="D21" s="15" t="str">
        <f>TABLAS!E12</f>
        <v>empleadoestado</v>
      </c>
      <c r="E21" s="26" t="s">
        <v>153</v>
      </c>
      <c r="F21" s="8" t="s">
        <v>121</v>
      </c>
    </row>
    <row r="23" spans="2:6" x14ac:dyDescent="0.25">
      <c r="C23" s="11" t="s">
        <v>129</v>
      </c>
    </row>
    <row r="24" spans="2:6" x14ac:dyDescent="0.25">
      <c r="B24" s="17" t="s">
        <v>56</v>
      </c>
      <c r="C24" s="17" t="s">
        <v>57</v>
      </c>
      <c r="D24" s="17" t="s">
        <v>58</v>
      </c>
      <c r="E24" s="17" t="s">
        <v>59</v>
      </c>
    </row>
    <row r="25" spans="2:6" x14ac:dyDescent="0.25">
      <c r="B25" s="13" t="str">
        <f>TABLAS!E1</f>
        <v>tbempleados</v>
      </c>
      <c r="C25" s="23" t="s">
        <v>67</v>
      </c>
      <c r="D25" s="14" t="str">
        <f>TABLAS!E12</f>
        <v>empleadoestado</v>
      </c>
      <c r="E25" s="26" t="s">
        <v>153</v>
      </c>
      <c r="F25" s="8" t="s">
        <v>131</v>
      </c>
    </row>
    <row r="26" spans="2:6" x14ac:dyDescent="0.25">
      <c r="B26" s="13"/>
      <c r="C26" s="14"/>
      <c r="D26" s="14"/>
      <c r="E26" s="16"/>
    </row>
    <row r="30" spans="2:6" x14ac:dyDescent="0.25">
      <c r="C30" s="11" t="s">
        <v>130</v>
      </c>
    </row>
    <row r="31" spans="2:6" x14ac:dyDescent="0.25">
      <c r="B31" s="18" t="s">
        <v>56</v>
      </c>
      <c r="C31" s="18" t="s">
        <v>57</v>
      </c>
      <c r="D31" s="18" t="s">
        <v>58</v>
      </c>
      <c r="E31" s="18" t="s">
        <v>59</v>
      </c>
    </row>
    <row r="32" spans="2:6" x14ac:dyDescent="0.25">
      <c r="B32" s="13" t="str">
        <f>TABLAS!E1</f>
        <v>tbempleados</v>
      </c>
      <c r="C32" s="14" t="s">
        <v>67</v>
      </c>
      <c r="D32" s="14" t="str">
        <f>TABLAS!E4</f>
        <v>tipoempleadoid</v>
      </c>
      <c r="E32" s="16" t="s">
        <v>94</v>
      </c>
      <c r="F32" t="s">
        <v>131</v>
      </c>
    </row>
    <row r="33" spans="2:6" x14ac:dyDescent="0.25">
      <c r="B33" s="13" t="str">
        <f>TABLAS!E1</f>
        <v>tbempleados</v>
      </c>
      <c r="C33" s="14" t="s">
        <v>67</v>
      </c>
      <c r="D33" s="14" t="str">
        <f>TABLAS!E5</f>
        <v>empleadocedula</v>
      </c>
      <c r="E33" s="16" t="s">
        <v>122</v>
      </c>
      <c r="F33" t="s">
        <v>131</v>
      </c>
    </row>
    <row r="34" spans="2:6" x14ac:dyDescent="0.25">
      <c r="B34" s="13" t="str">
        <f>TABLAS!E1</f>
        <v>tbempleados</v>
      </c>
      <c r="C34" s="14" t="s">
        <v>67</v>
      </c>
      <c r="D34" s="14" t="str">
        <f>TABLAS!E6</f>
        <v>empleadocontrasenia</v>
      </c>
      <c r="E34" s="16" t="s">
        <v>123</v>
      </c>
      <c r="F34" t="s">
        <v>131</v>
      </c>
    </row>
    <row r="35" spans="2:6" x14ac:dyDescent="0.25">
      <c r="B35" s="13" t="str">
        <f>TABLAS!E1</f>
        <v>tbempleados</v>
      </c>
      <c r="C35" s="14" t="s">
        <v>67</v>
      </c>
      <c r="D35" s="14" t="str">
        <f>TABLAS!E7</f>
        <v>empleadoedad</v>
      </c>
      <c r="E35" s="16" t="s">
        <v>124</v>
      </c>
      <c r="F35" t="s">
        <v>131</v>
      </c>
    </row>
    <row r="36" spans="2:6" x14ac:dyDescent="0.25">
      <c r="B36" s="13" t="str">
        <f>TABLAS!E1</f>
        <v>tbempleados</v>
      </c>
      <c r="C36" s="14" t="s">
        <v>67</v>
      </c>
      <c r="D36" s="14" t="str">
        <f>TABLAS!E8</f>
        <v>empleadosexo</v>
      </c>
      <c r="E36" s="16" t="s">
        <v>125</v>
      </c>
      <c r="F36" t="s">
        <v>131</v>
      </c>
    </row>
    <row r="37" spans="2:6" x14ac:dyDescent="0.25">
      <c r="B37" s="13" t="str">
        <f>TABLAS!E1</f>
        <v>tbempleados</v>
      </c>
      <c r="C37" s="14" t="s">
        <v>67</v>
      </c>
      <c r="D37" s="14" t="str">
        <f>TABLAS!E9</f>
        <v>empleadoestadocivil</v>
      </c>
      <c r="E37" s="16" t="s">
        <v>126</v>
      </c>
      <c r="F37" t="s">
        <v>131</v>
      </c>
    </row>
    <row r="38" spans="2:6" x14ac:dyDescent="0.25">
      <c r="B38" s="13" t="str">
        <f>TABLAS!E1</f>
        <v>tbempleados</v>
      </c>
      <c r="C38" s="14" t="s">
        <v>67</v>
      </c>
      <c r="D38" s="14" t="str">
        <f>TABLAS!E10</f>
        <v>empleadocuentabancaria</v>
      </c>
      <c r="E38" s="16" t="s">
        <v>127</v>
      </c>
      <c r="F38" t="s">
        <v>131</v>
      </c>
    </row>
    <row r="39" spans="2:6" x14ac:dyDescent="0.25">
      <c r="B39" s="13" t="str">
        <f>TABLAS!A1</f>
        <v>tbpersonas</v>
      </c>
      <c r="C39" s="14" t="s">
        <v>67</v>
      </c>
      <c r="D39" s="14" t="str">
        <f>TABLAS!A3</f>
        <v>personatelefono</v>
      </c>
      <c r="E39" s="16" t="s">
        <v>104</v>
      </c>
      <c r="F39" t="s">
        <v>131</v>
      </c>
    </row>
    <row r="40" spans="2:6" x14ac:dyDescent="0.25">
      <c r="B40" s="13" t="str">
        <f>TABLAS!A1</f>
        <v>tbpersonas</v>
      </c>
      <c r="C40" s="14" t="s">
        <v>67</v>
      </c>
      <c r="D40" s="14" t="str">
        <f>TABLAS!A4</f>
        <v>personanombre</v>
      </c>
      <c r="E40" s="16" t="s">
        <v>105</v>
      </c>
      <c r="F40" t="s">
        <v>131</v>
      </c>
    </row>
    <row r="41" spans="2:6" x14ac:dyDescent="0.25">
      <c r="B41" s="13" t="str">
        <f>TABLAS!A1</f>
        <v>tbpersonas</v>
      </c>
      <c r="C41" s="14" t="s">
        <v>67</v>
      </c>
      <c r="D41" s="14" t="str">
        <f>TABLAS!A5</f>
        <v>personaapellido1</v>
      </c>
      <c r="E41" s="16" t="s">
        <v>106</v>
      </c>
      <c r="F41" t="s">
        <v>131</v>
      </c>
    </row>
    <row r="42" spans="2:6" x14ac:dyDescent="0.25">
      <c r="B42" s="13" t="str">
        <f>TABLAS!A1</f>
        <v>tbpersonas</v>
      </c>
      <c r="C42" s="14" t="s">
        <v>67</v>
      </c>
      <c r="D42" s="14" t="str">
        <f>TABLAS!A6</f>
        <v>personaapellido2</v>
      </c>
      <c r="E42" s="16" t="s">
        <v>107</v>
      </c>
      <c r="F42" t="s">
        <v>131</v>
      </c>
    </row>
    <row r="43" spans="2:6" x14ac:dyDescent="0.25">
      <c r="B43" s="13" t="str">
        <f>TABLAS!A1</f>
        <v>tbpersonas</v>
      </c>
      <c r="C43" s="14" t="s">
        <v>67</v>
      </c>
      <c r="D43" s="14" t="str">
        <f>TABLAS!A7</f>
        <v>personacorreo</v>
      </c>
      <c r="E43" s="16" t="s">
        <v>108</v>
      </c>
      <c r="F43" t="s">
        <v>131</v>
      </c>
    </row>
    <row r="44" spans="2:6" x14ac:dyDescent="0.25">
      <c r="B44" s="13" t="str">
        <f>TABLAS!A1</f>
        <v>tbpersonas</v>
      </c>
      <c r="C44" s="14" t="s">
        <v>67</v>
      </c>
      <c r="D44" s="14" t="str">
        <f>TABLAS!A8</f>
        <v>zonaid</v>
      </c>
      <c r="E44" s="16" t="s">
        <v>109</v>
      </c>
      <c r="F44" t="s">
        <v>131</v>
      </c>
    </row>
    <row r="50" spans="2:6" x14ac:dyDescent="0.25">
      <c r="C50" s="11" t="s">
        <v>132</v>
      </c>
    </row>
    <row r="51" spans="2:6" x14ac:dyDescent="0.25">
      <c r="B51" s="19" t="s">
        <v>56</v>
      </c>
      <c r="C51" s="19" t="s">
        <v>57</v>
      </c>
      <c r="D51" s="19" t="s">
        <v>58</v>
      </c>
      <c r="E51" s="19" t="s">
        <v>59</v>
      </c>
    </row>
    <row r="52" spans="2:6" x14ac:dyDescent="0.25">
      <c r="B52" s="13" t="str">
        <f>TABLAS!E1</f>
        <v>tbempleados</v>
      </c>
      <c r="C52" s="14" t="s">
        <v>70</v>
      </c>
      <c r="D52" s="14" t="str">
        <f>TABLAS!E2</f>
        <v>empleadoid</v>
      </c>
      <c r="E52" s="14" t="s">
        <v>120</v>
      </c>
      <c r="F52" t="s">
        <v>133</v>
      </c>
    </row>
    <row r="53" spans="2:6" x14ac:dyDescent="0.25">
      <c r="B53" s="13" t="str">
        <f>TABLAS!E1</f>
        <v>tbempleados</v>
      </c>
      <c r="C53" s="14" t="s">
        <v>70</v>
      </c>
      <c r="D53" s="14" t="str">
        <f>TABLAS!E4</f>
        <v>tipoempleadoid</v>
      </c>
      <c r="E53" s="14" t="s">
        <v>94</v>
      </c>
      <c r="F53" t="s">
        <v>133</v>
      </c>
    </row>
    <row r="54" spans="2:6" x14ac:dyDescent="0.25">
      <c r="B54" s="13" t="str">
        <f>TABLAS!E1</f>
        <v>tbempleados</v>
      </c>
      <c r="C54" s="14" t="s">
        <v>70</v>
      </c>
      <c r="D54" s="14" t="str">
        <f>TABLAS!E5</f>
        <v>empleadocedula</v>
      </c>
      <c r="E54" s="14" t="s">
        <v>122</v>
      </c>
      <c r="F54" t="s">
        <v>133</v>
      </c>
    </row>
    <row r="55" spans="2:6" x14ac:dyDescent="0.25">
      <c r="B55" s="13" t="str">
        <f>TABLAS!E1</f>
        <v>tbempleados</v>
      </c>
      <c r="C55" s="14" t="s">
        <v>70</v>
      </c>
      <c r="D55" s="14" t="str">
        <f>TABLAS!E6</f>
        <v>empleadocontrasenia</v>
      </c>
      <c r="E55" s="14" t="s">
        <v>123</v>
      </c>
      <c r="F55" t="s">
        <v>133</v>
      </c>
    </row>
    <row r="56" spans="2:6" x14ac:dyDescent="0.25">
      <c r="B56" s="13" t="str">
        <f>TABLAS!E1</f>
        <v>tbempleados</v>
      </c>
      <c r="C56" s="14" t="s">
        <v>70</v>
      </c>
      <c r="D56" s="14" t="str">
        <f>TABLAS!E7</f>
        <v>empleadoedad</v>
      </c>
      <c r="E56" s="14" t="s">
        <v>124</v>
      </c>
      <c r="F56" t="s">
        <v>133</v>
      </c>
    </row>
    <row r="57" spans="2:6" x14ac:dyDescent="0.25">
      <c r="B57" s="13" t="str">
        <f>TABLAS!E1</f>
        <v>tbempleados</v>
      </c>
      <c r="C57" s="14" t="s">
        <v>70</v>
      </c>
      <c r="D57" s="14" t="str">
        <f>TABLAS!E8</f>
        <v>empleadosexo</v>
      </c>
      <c r="E57" s="14" t="s">
        <v>125</v>
      </c>
      <c r="F57" t="s">
        <v>133</v>
      </c>
    </row>
    <row r="58" spans="2:6" x14ac:dyDescent="0.25">
      <c r="B58" s="13" t="str">
        <f>TABLAS!A1</f>
        <v>tbpersonas</v>
      </c>
      <c r="C58" s="14" t="s">
        <v>70</v>
      </c>
      <c r="D58" s="14" t="str">
        <f>TABLAS!A3</f>
        <v>personatelefono</v>
      </c>
      <c r="E58" s="14" t="s">
        <v>104</v>
      </c>
      <c r="F58" t="s">
        <v>133</v>
      </c>
    </row>
    <row r="59" spans="2:6" x14ac:dyDescent="0.25">
      <c r="B59" s="13" t="str">
        <f>TABLAS!A1</f>
        <v>tbpersonas</v>
      </c>
      <c r="C59" s="14" t="s">
        <v>70</v>
      </c>
      <c r="D59" s="14" t="str">
        <f>TABLAS!A4</f>
        <v>personanombre</v>
      </c>
      <c r="E59" s="14" t="s">
        <v>105</v>
      </c>
      <c r="F59" t="s">
        <v>133</v>
      </c>
    </row>
    <row r="60" spans="2:6" x14ac:dyDescent="0.25">
      <c r="B60" s="13" t="str">
        <f>TABLAS!A1</f>
        <v>tbpersonas</v>
      </c>
      <c r="C60" s="14" t="s">
        <v>70</v>
      </c>
      <c r="D60" s="14" t="str">
        <f>TABLAS!A5</f>
        <v>personaapellido1</v>
      </c>
      <c r="E60" s="14" t="s">
        <v>106</v>
      </c>
      <c r="F60" t="s">
        <v>133</v>
      </c>
    </row>
    <row r="61" spans="2:6" x14ac:dyDescent="0.25">
      <c r="B61" s="13" t="str">
        <f>TABLAS!A1</f>
        <v>tbpersonas</v>
      </c>
      <c r="C61" s="14" t="s">
        <v>70</v>
      </c>
      <c r="D61" s="14" t="str">
        <f>TABLAS!A6</f>
        <v>personaapellido2</v>
      </c>
      <c r="E61" s="14" t="s">
        <v>107</v>
      </c>
      <c r="F61" t="s">
        <v>133</v>
      </c>
    </row>
    <row r="62" spans="2:6" x14ac:dyDescent="0.25">
      <c r="B62" s="13" t="str">
        <f>TABLAS!A1</f>
        <v>tbpersonas</v>
      </c>
      <c r="C62" s="14" t="s">
        <v>70</v>
      </c>
      <c r="D62" s="14" t="str">
        <f>TABLAS!A7</f>
        <v>personacorreo</v>
      </c>
      <c r="E62" s="14" t="s">
        <v>108</v>
      </c>
      <c r="F62" t="s">
        <v>133</v>
      </c>
    </row>
    <row r="63" spans="2:6" x14ac:dyDescent="0.25">
      <c r="B63" s="13" t="str">
        <f>TABLAS!A11</f>
        <v>tbzonas</v>
      </c>
      <c r="C63" s="14" t="s">
        <v>70</v>
      </c>
      <c r="D63" s="14" t="str">
        <f>TABLAS!A13</f>
        <v>zonanombre</v>
      </c>
      <c r="E63" s="14" t="s">
        <v>82</v>
      </c>
      <c r="F63" t="s">
        <v>133</v>
      </c>
    </row>
  </sheetData>
  <mergeCells count="1">
    <mergeCell ref="B1:E2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&amp;C&amp;"Arial,Normal"&amp;10&amp;A</oddHeader>
    <oddFooter>&amp;C&amp;"Arial,Normal"&amp;10Página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6"/>
  <sheetViews>
    <sheetView zoomScale="80" zoomScaleNormal="80" workbookViewId="0">
      <selection activeCell="B2" sqref="B2:E3"/>
    </sheetView>
  </sheetViews>
  <sheetFormatPr baseColWidth="10" defaultRowHeight="15" x14ac:dyDescent="0.25"/>
  <cols>
    <col min="2" max="2" width="26" customWidth="1"/>
    <col min="3" max="3" width="13.7109375" customWidth="1"/>
    <col min="4" max="4" width="26.42578125" customWidth="1"/>
    <col min="5" max="5" width="52.5703125" customWidth="1"/>
    <col min="6" max="6" width="18" customWidth="1"/>
  </cols>
  <sheetData>
    <row r="2" spans="2:6" x14ac:dyDescent="0.25">
      <c r="B2" s="32" t="s">
        <v>170</v>
      </c>
      <c r="C2" s="32"/>
      <c r="D2" s="32"/>
      <c r="E2" s="32"/>
      <c r="F2" s="8"/>
    </row>
    <row r="3" spans="2:6" x14ac:dyDescent="0.25">
      <c r="B3" s="32"/>
      <c r="C3" s="32"/>
      <c r="D3" s="32"/>
      <c r="E3" s="32"/>
      <c r="F3" s="8"/>
    </row>
    <row r="4" spans="2:6" x14ac:dyDescent="0.25">
      <c r="B4" s="8"/>
      <c r="C4" s="11"/>
      <c r="D4" s="8"/>
      <c r="E4" s="8"/>
      <c r="F4" s="8"/>
    </row>
    <row r="5" spans="2:6" x14ac:dyDescent="0.25">
      <c r="B5" s="8"/>
      <c r="C5" s="11" t="s">
        <v>154</v>
      </c>
      <c r="D5" s="8"/>
      <c r="E5" s="8"/>
      <c r="F5" s="8"/>
    </row>
    <row r="6" spans="2:6" x14ac:dyDescent="0.25">
      <c r="B6" s="12" t="s">
        <v>56</v>
      </c>
      <c r="C6" s="12" t="s">
        <v>57</v>
      </c>
      <c r="D6" s="12" t="s">
        <v>58</v>
      </c>
      <c r="E6" s="12" t="s">
        <v>59</v>
      </c>
      <c r="F6" s="8"/>
    </row>
    <row r="7" spans="2:6" x14ac:dyDescent="0.25">
      <c r="B7" s="22" t="str">
        <f>TABLAS!I2</f>
        <v>proveedorid</v>
      </c>
      <c r="C7" s="23" t="s">
        <v>60</v>
      </c>
      <c r="D7" s="15" t="str">
        <f>TABLAS!I2</f>
        <v>proveedorid</v>
      </c>
      <c r="E7" s="26" t="s">
        <v>155</v>
      </c>
      <c r="F7" s="8" t="s">
        <v>121</v>
      </c>
    </row>
    <row r="8" spans="2:6" x14ac:dyDescent="0.25">
      <c r="B8" s="22" t="str">
        <f>TABLAS!A2</f>
        <v>personaid</v>
      </c>
      <c r="C8" s="23" t="s">
        <v>60</v>
      </c>
      <c r="D8" s="15" t="str">
        <f>TABLAS!A3</f>
        <v>personatelefono</v>
      </c>
      <c r="E8" s="24" t="s">
        <v>104</v>
      </c>
      <c r="F8" s="8" t="s">
        <v>121</v>
      </c>
    </row>
    <row r="9" spans="2:6" x14ac:dyDescent="0.25">
      <c r="B9" s="22" t="str">
        <f>TABLAS!A2</f>
        <v>personaid</v>
      </c>
      <c r="C9" s="23" t="s">
        <v>60</v>
      </c>
      <c r="D9" s="15" t="str">
        <f>TABLAS!A4</f>
        <v>personanombre</v>
      </c>
      <c r="E9" s="24" t="s">
        <v>105</v>
      </c>
      <c r="F9" s="8" t="s">
        <v>121</v>
      </c>
    </row>
    <row r="10" spans="2:6" x14ac:dyDescent="0.25">
      <c r="B10" s="22" t="str">
        <f>TABLAS!A2</f>
        <v>personaid</v>
      </c>
      <c r="C10" s="23" t="s">
        <v>60</v>
      </c>
      <c r="D10" s="15" t="str">
        <f>TABLAS!A5</f>
        <v>personaapellido1</v>
      </c>
      <c r="E10" s="24" t="s">
        <v>106</v>
      </c>
      <c r="F10" s="8" t="s">
        <v>121</v>
      </c>
    </row>
    <row r="11" spans="2:6" x14ac:dyDescent="0.25">
      <c r="B11" s="22" t="str">
        <f>TABLAS!A2</f>
        <v>personaid</v>
      </c>
      <c r="C11" s="23" t="s">
        <v>60</v>
      </c>
      <c r="D11" s="15" t="str">
        <f>TABLAS!A6</f>
        <v>personaapellido2</v>
      </c>
      <c r="E11" s="24" t="s">
        <v>107</v>
      </c>
      <c r="F11" s="8" t="s">
        <v>121</v>
      </c>
    </row>
    <row r="12" spans="2:6" x14ac:dyDescent="0.25">
      <c r="B12" s="22" t="str">
        <f>TABLAS!A2</f>
        <v>personaid</v>
      </c>
      <c r="C12" s="23" t="s">
        <v>60</v>
      </c>
      <c r="D12" s="15" t="str">
        <f>TABLAS!A7</f>
        <v>personacorreo</v>
      </c>
      <c r="E12" s="24" t="s">
        <v>108</v>
      </c>
      <c r="F12" s="8" t="s">
        <v>121</v>
      </c>
    </row>
    <row r="13" spans="2:6" x14ac:dyDescent="0.25">
      <c r="B13" s="22" t="str">
        <f>TABLAS!A12</f>
        <v>zonaid</v>
      </c>
      <c r="C13" s="23" t="s">
        <v>60</v>
      </c>
      <c r="D13" s="15" t="str">
        <f>TABLAS!A13</f>
        <v>zonanombre</v>
      </c>
      <c r="E13" s="26" t="s">
        <v>161</v>
      </c>
      <c r="F13" s="8" t="s">
        <v>121</v>
      </c>
    </row>
    <row r="14" spans="2:6" x14ac:dyDescent="0.25">
      <c r="B14" s="22" t="str">
        <f>TABLAS!E15</f>
        <v>tipomateriaprimaid</v>
      </c>
      <c r="C14" s="23" t="s">
        <v>60</v>
      </c>
      <c r="D14" s="15" t="str">
        <f>TABLAS!E16</f>
        <v>tipomateriaprimacategoria</v>
      </c>
      <c r="E14" s="26" t="s">
        <v>156</v>
      </c>
      <c r="F14" s="8" t="s">
        <v>121</v>
      </c>
    </row>
    <row r="15" spans="2:6" x14ac:dyDescent="0.25">
      <c r="B15" s="22" t="str">
        <f>TABLAS!I2</f>
        <v>proveedorid</v>
      </c>
      <c r="C15" s="23" t="s">
        <v>60</v>
      </c>
      <c r="D15" s="15" t="str">
        <f>TABLAS!I5</f>
        <v>proveedorcantidadproducto</v>
      </c>
      <c r="E15" s="26" t="s">
        <v>160</v>
      </c>
      <c r="F15" s="8" t="s">
        <v>121</v>
      </c>
    </row>
    <row r="16" spans="2:6" x14ac:dyDescent="0.25">
      <c r="B16" s="22" t="str">
        <f>TABLAS!I2</f>
        <v>proveedorid</v>
      </c>
      <c r="C16" s="23" t="s">
        <v>60</v>
      </c>
      <c r="D16" s="15" t="str">
        <f>TABLAS!I6</f>
        <v>proveedortotalproducto</v>
      </c>
      <c r="E16" s="26" t="s">
        <v>157</v>
      </c>
      <c r="F16" s="8" t="s">
        <v>121</v>
      </c>
    </row>
    <row r="17" spans="2:6" x14ac:dyDescent="0.25">
      <c r="B17" s="22" t="str">
        <f>TABLAS!I2</f>
        <v>proveedorid</v>
      </c>
      <c r="C17" s="23" t="s">
        <v>60</v>
      </c>
      <c r="D17" s="15" t="str">
        <f>TABLAS!I7</f>
        <v>proveedorestado</v>
      </c>
      <c r="E17" s="26" t="s">
        <v>158</v>
      </c>
      <c r="F17" s="8" t="s">
        <v>121</v>
      </c>
    </row>
    <row r="18" spans="2:6" s="8" customFormat="1" x14ac:dyDescent="0.25">
      <c r="B18" s="27"/>
      <c r="C18" s="28"/>
      <c r="D18" s="30"/>
      <c r="E18" s="29"/>
    </row>
    <row r="19" spans="2:6" x14ac:dyDescent="0.25">
      <c r="B19" s="8"/>
      <c r="C19" s="8"/>
      <c r="D19" s="8"/>
      <c r="E19" s="8"/>
      <c r="F19" s="8"/>
    </row>
    <row r="20" spans="2:6" x14ac:dyDescent="0.25">
      <c r="B20" s="8"/>
      <c r="C20" s="11" t="s">
        <v>164</v>
      </c>
      <c r="D20" s="8"/>
      <c r="E20" s="8"/>
      <c r="F20" s="8"/>
    </row>
    <row r="21" spans="2:6" x14ac:dyDescent="0.25">
      <c r="B21" s="17" t="s">
        <v>56</v>
      </c>
      <c r="C21" s="17" t="s">
        <v>57</v>
      </c>
      <c r="D21" s="17" t="s">
        <v>58</v>
      </c>
      <c r="E21" s="17" t="s">
        <v>59</v>
      </c>
      <c r="F21" s="8"/>
    </row>
    <row r="22" spans="2:6" x14ac:dyDescent="0.25">
      <c r="B22" s="22" t="str">
        <f>TABLAS!I2</f>
        <v>proveedorid</v>
      </c>
      <c r="C22" s="23" t="s">
        <v>67</v>
      </c>
      <c r="D22" s="23" t="str">
        <f>TABLAS!I7</f>
        <v>proveedorestado</v>
      </c>
      <c r="E22" s="26" t="s">
        <v>159</v>
      </c>
      <c r="F22" s="8" t="s">
        <v>131</v>
      </c>
    </row>
    <row r="23" spans="2:6" x14ac:dyDescent="0.25">
      <c r="B23" s="22"/>
      <c r="C23" s="23"/>
      <c r="D23" s="23"/>
      <c r="E23" s="24"/>
      <c r="F23" s="8"/>
    </row>
    <row r="24" spans="2:6" x14ac:dyDescent="0.25">
      <c r="B24" s="8"/>
      <c r="C24" s="8"/>
      <c r="D24" s="8"/>
      <c r="E24" s="8"/>
      <c r="F24" s="8"/>
    </row>
    <row r="25" spans="2:6" x14ac:dyDescent="0.25">
      <c r="B25" s="8"/>
      <c r="C25" s="8"/>
      <c r="D25" s="8"/>
      <c r="E25" s="8"/>
      <c r="F25" s="8"/>
    </row>
    <row r="26" spans="2:6" x14ac:dyDescent="0.25">
      <c r="B26" s="8"/>
      <c r="C26" s="8"/>
      <c r="D26" s="8"/>
      <c r="E26" s="8"/>
      <c r="F26" s="8"/>
    </row>
    <row r="27" spans="2:6" x14ac:dyDescent="0.25">
      <c r="B27" s="8"/>
      <c r="C27" s="11" t="s">
        <v>163</v>
      </c>
      <c r="D27" s="8"/>
      <c r="E27" s="8"/>
      <c r="F27" s="8"/>
    </row>
    <row r="28" spans="2:6" x14ac:dyDescent="0.25">
      <c r="B28" s="18" t="s">
        <v>56</v>
      </c>
      <c r="C28" s="18" t="s">
        <v>57</v>
      </c>
      <c r="D28" s="18" t="s">
        <v>58</v>
      </c>
      <c r="E28" s="18" t="s">
        <v>59</v>
      </c>
      <c r="F28" s="8"/>
    </row>
    <row r="29" spans="2:6" x14ac:dyDescent="0.25">
      <c r="B29" s="22" t="str">
        <f>TABLAS!I2</f>
        <v>proveedorid</v>
      </c>
      <c r="C29" s="23" t="s">
        <v>67</v>
      </c>
      <c r="D29" s="23" t="str">
        <f>TABLAS!A3</f>
        <v>personatelefono</v>
      </c>
      <c r="E29" s="24" t="s">
        <v>104</v>
      </c>
      <c r="F29" s="8" t="s">
        <v>131</v>
      </c>
    </row>
    <row r="30" spans="2:6" x14ac:dyDescent="0.25">
      <c r="B30" s="22" t="str">
        <f>TABLAS!A2</f>
        <v>personaid</v>
      </c>
      <c r="C30" s="23" t="s">
        <v>67</v>
      </c>
      <c r="D30" s="23" t="str">
        <f>TABLAS!A4</f>
        <v>personanombre</v>
      </c>
      <c r="E30" s="24" t="s">
        <v>105</v>
      </c>
      <c r="F30" s="8" t="s">
        <v>131</v>
      </c>
    </row>
    <row r="31" spans="2:6" x14ac:dyDescent="0.25">
      <c r="B31" s="22" t="str">
        <f>TABLAS!A2</f>
        <v>personaid</v>
      </c>
      <c r="C31" s="23" t="s">
        <v>67</v>
      </c>
      <c r="D31" s="23" t="str">
        <f>TABLAS!A5</f>
        <v>personaapellido1</v>
      </c>
      <c r="E31" s="24" t="s">
        <v>106</v>
      </c>
      <c r="F31" s="8" t="s">
        <v>131</v>
      </c>
    </row>
    <row r="32" spans="2:6" x14ac:dyDescent="0.25">
      <c r="B32" s="22" t="str">
        <f>TABLAS!A2</f>
        <v>personaid</v>
      </c>
      <c r="C32" s="23" t="s">
        <v>67</v>
      </c>
      <c r="D32" s="23" t="str">
        <f>TABLAS!A6</f>
        <v>personaapellido2</v>
      </c>
      <c r="E32" s="24" t="s">
        <v>107</v>
      </c>
      <c r="F32" s="8" t="s">
        <v>131</v>
      </c>
    </row>
    <row r="33" spans="2:6" x14ac:dyDescent="0.25">
      <c r="B33" s="22" t="str">
        <f>TABLAS!A2</f>
        <v>personaid</v>
      </c>
      <c r="C33" s="23" t="s">
        <v>67</v>
      </c>
      <c r="D33" s="23" t="str">
        <f>TABLAS!A7</f>
        <v>personacorreo</v>
      </c>
      <c r="E33" s="24" t="s">
        <v>108</v>
      </c>
      <c r="F33" s="8" t="s">
        <v>131</v>
      </c>
    </row>
    <row r="34" spans="2:6" x14ac:dyDescent="0.25">
      <c r="B34" s="22" t="str">
        <f>TABLAS!A12</f>
        <v>zonaid</v>
      </c>
      <c r="C34" s="23" t="s">
        <v>67</v>
      </c>
      <c r="D34" s="23" t="str">
        <f>TABLAS!A13</f>
        <v>zonanombre</v>
      </c>
      <c r="E34" s="26" t="s">
        <v>161</v>
      </c>
      <c r="F34" s="8" t="s">
        <v>131</v>
      </c>
    </row>
    <row r="35" spans="2:6" x14ac:dyDescent="0.25">
      <c r="B35" s="22" t="str">
        <f>TABLAS!E16</f>
        <v>tipomateriaprimacategoria</v>
      </c>
      <c r="C35" s="23" t="s">
        <v>67</v>
      </c>
      <c r="D35" s="23" t="str">
        <f>TABLAS!E16</f>
        <v>tipomateriaprimacategoria</v>
      </c>
      <c r="E35" s="26" t="s">
        <v>156</v>
      </c>
      <c r="F35" s="8" t="s">
        <v>131</v>
      </c>
    </row>
    <row r="36" spans="2:6" x14ac:dyDescent="0.25">
      <c r="B36" s="22" t="str">
        <f>TABLAS!I2</f>
        <v>proveedorid</v>
      </c>
      <c r="C36" s="23" t="s">
        <v>67</v>
      </c>
      <c r="D36" s="23" t="str">
        <f>TABLAS!I5</f>
        <v>proveedorcantidadproducto</v>
      </c>
      <c r="E36" s="26" t="s">
        <v>160</v>
      </c>
      <c r="F36" s="8" t="s">
        <v>131</v>
      </c>
    </row>
    <row r="37" spans="2:6" x14ac:dyDescent="0.25">
      <c r="B37" s="22" t="str">
        <f>TABLAS!I2</f>
        <v>proveedorid</v>
      </c>
      <c r="C37" s="23" t="s">
        <v>67</v>
      </c>
      <c r="D37" s="23" t="str">
        <f>TABLAS!I6</f>
        <v>proveedortotalproducto</v>
      </c>
      <c r="E37" s="26" t="s">
        <v>157</v>
      </c>
      <c r="F37" s="8" t="s">
        <v>131</v>
      </c>
    </row>
    <row r="38" spans="2:6" x14ac:dyDescent="0.25">
      <c r="B38" s="22" t="str">
        <f>TABLAS!I2</f>
        <v>proveedorid</v>
      </c>
      <c r="C38" s="23" t="s">
        <v>67</v>
      </c>
      <c r="D38" s="23" t="str">
        <f>TABLAS!I7</f>
        <v>proveedorestado</v>
      </c>
      <c r="E38" s="26" t="s">
        <v>158</v>
      </c>
      <c r="F38" s="8" t="s">
        <v>131</v>
      </c>
    </row>
    <row r="39" spans="2:6" x14ac:dyDescent="0.25">
      <c r="B39" s="8"/>
      <c r="C39" s="8"/>
      <c r="D39" s="8"/>
      <c r="E39" s="8"/>
      <c r="F39" s="8"/>
    </row>
    <row r="40" spans="2:6" x14ac:dyDescent="0.25">
      <c r="B40" s="8"/>
      <c r="C40" s="8"/>
      <c r="D40" s="8"/>
      <c r="E40" s="8"/>
      <c r="F40" s="8"/>
    </row>
    <row r="41" spans="2:6" x14ac:dyDescent="0.25">
      <c r="B41" s="8"/>
      <c r="C41" s="8"/>
      <c r="D41" s="8"/>
      <c r="E41" s="8"/>
      <c r="F41" s="8"/>
    </row>
    <row r="42" spans="2:6" x14ac:dyDescent="0.25">
      <c r="B42" s="8"/>
      <c r="C42" s="8"/>
      <c r="D42" s="8"/>
      <c r="E42" s="8"/>
      <c r="F42" s="8"/>
    </row>
    <row r="43" spans="2:6" x14ac:dyDescent="0.25">
      <c r="B43" s="8"/>
      <c r="C43" s="8"/>
      <c r="D43" s="8"/>
      <c r="E43" s="8"/>
      <c r="F43" s="8"/>
    </row>
    <row r="44" spans="2:6" x14ac:dyDescent="0.25">
      <c r="B44" s="8"/>
      <c r="C44" s="11" t="s">
        <v>162</v>
      </c>
      <c r="D44" s="8"/>
      <c r="E44" s="8"/>
      <c r="F44" s="8"/>
    </row>
    <row r="45" spans="2:6" x14ac:dyDescent="0.25">
      <c r="B45" s="19" t="s">
        <v>56</v>
      </c>
      <c r="C45" s="19" t="s">
        <v>57</v>
      </c>
      <c r="D45" s="19" t="s">
        <v>58</v>
      </c>
      <c r="E45" s="19" t="s">
        <v>59</v>
      </c>
      <c r="F45" s="8"/>
    </row>
    <row r="46" spans="2:6" x14ac:dyDescent="0.25">
      <c r="B46" s="22" t="str">
        <f>TABLAS!I2</f>
        <v>proveedorid</v>
      </c>
      <c r="C46" s="23" t="s">
        <v>70</v>
      </c>
      <c r="D46" s="23" t="str">
        <f>TABLAS!A3</f>
        <v>personatelefono</v>
      </c>
      <c r="E46" s="24" t="s">
        <v>104</v>
      </c>
      <c r="F46" s="8" t="s">
        <v>133</v>
      </c>
    </row>
    <row r="47" spans="2:6" x14ac:dyDescent="0.25">
      <c r="B47" s="22" t="str">
        <f>TABLAS!A2</f>
        <v>personaid</v>
      </c>
      <c r="C47" s="23" t="s">
        <v>70</v>
      </c>
      <c r="D47" s="23" t="str">
        <f>TABLAS!A4</f>
        <v>personanombre</v>
      </c>
      <c r="E47" s="24" t="s">
        <v>105</v>
      </c>
      <c r="F47" s="8" t="s">
        <v>133</v>
      </c>
    </row>
    <row r="48" spans="2:6" x14ac:dyDescent="0.25">
      <c r="B48" s="22" t="str">
        <f>TABLAS!A2</f>
        <v>personaid</v>
      </c>
      <c r="C48" s="23" t="s">
        <v>70</v>
      </c>
      <c r="D48" s="23" t="str">
        <f>TABLAS!A5</f>
        <v>personaapellido1</v>
      </c>
      <c r="E48" s="24" t="s">
        <v>106</v>
      </c>
      <c r="F48" s="8" t="s">
        <v>133</v>
      </c>
    </row>
    <row r="49" spans="2:6" x14ac:dyDescent="0.25">
      <c r="B49" s="22" t="str">
        <f>TABLAS!A2</f>
        <v>personaid</v>
      </c>
      <c r="C49" s="23" t="s">
        <v>70</v>
      </c>
      <c r="D49" s="23" t="str">
        <f>TABLAS!A6</f>
        <v>personaapellido2</v>
      </c>
      <c r="E49" s="24" t="s">
        <v>107</v>
      </c>
      <c r="F49" s="8" t="s">
        <v>133</v>
      </c>
    </row>
    <row r="50" spans="2:6" x14ac:dyDescent="0.25">
      <c r="B50" s="22" t="str">
        <f>TABLAS!A2</f>
        <v>personaid</v>
      </c>
      <c r="C50" s="23" t="s">
        <v>70</v>
      </c>
      <c r="D50" s="23" t="str">
        <f>TABLAS!A7</f>
        <v>personacorreo</v>
      </c>
      <c r="E50" s="24" t="s">
        <v>108</v>
      </c>
      <c r="F50" s="8" t="s">
        <v>133</v>
      </c>
    </row>
    <row r="51" spans="2:6" x14ac:dyDescent="0.25">
      <c r="B51" s="22" t="str">
        <f>TABLAS!A12</f>
        <v>zonaid</v>
      </c>
      <c r="C51" s="23" t="s">
        <v>70</v>
      </c>
      <c r="D51" s="23" t="str">
        <f>TABLAS!A13</f>
        <v>zonanombre</v>
      </c>
      <c r="E51" s="26" t="s">
        <v>161</v>
      </c>
      <c r="F51" s="8" t="s">
        <v>133</v>
      </c>
    </row>
    <row r="52" spans="2:6" x14ac:dyDescent="0.25">
      <c r="B52" s="22" t="str">
        <f>TABLAS!E16</f>
        <v>tipomateriaprimacategoria</v>
      </c>
      <c r="C52" s="23" t="s">
        <v>70</v>
      </c>
      <c r="D52" s="23" t="str">
        <f>TABLAS!E16</f>
        <v>tipomateriaprimacategoria</v>
      </c>
      <c r="E52" s="26" t="s">
        <v>156</v>
      </c>
      <c r="F52" s="8" t="s">
        <v>133</v>
      </c>
    </row>
    <row r="53" spans="2:6" x14ac:dyDescent="0.25">
      <c r="B53" s="22" t="str">
        <f>TABLAS!I2</f>
        <v>proveedorid</v>
      </c>
      <c r="C53" s="23" t="s">
        <v>70</v>
      </c>
      <c r="D53" s="23" t="str">
        <f>TABLAS!I5</f>
        <v>proveedorcantidadproducto</v>
      </c>
      <c r="E53" s="26" t="s">
        <v>160</v>
      </c>
      <c r="F53" s="8" t="s">
        <v>133</v>
      </c>
    </row>
    <row r="54" spans="2:6" x14ac:dyDescent="0.25">
      <c r="B54" s="22" t="str">
        <f>TABLAS!I2</f>
        <v>proveedorid</v>
      </c>
      <c r="C54" s="23" t="s">
        <v>70</v>
      </c>
      <c r="D54" s="23" t="str">
        <f>TABLAS!I6</f>
        <v>proveedortotalproducto</v>
      </c>
      <c r="E54" s="26" t="s">
        <v>157</v>
      </c>
      <c r="F54" s="8" t="s">
        <v>133</v>
      </c>
    </row>
    <row r="55" spans="2:6" x14ac:dyDescent="0.25">
      <c r="B55" s="22" t="str">
        <f>TABLAS!I2</f>
        <v>proveedorid</v>
      </c>
      <c r="C55" s="23" t="s">
        <v>70</v>
      </c>
      <c r="D55" s="23" t="str">
        <f>TABLAS!I7</f>
        <v>proveedorestado</v>
      </c>
      <c r="E55" s="26" t="s">
        <v>158</v>
      </c>
      <c r="F55" s="8" t="s">
        <v>133</v>
      </c>
    </row>
    <row r="56" spans="2:6" x14ac:dyDescent="0.25">
      <c r="B56" s="8"/>
      <c r="C56" s="8"/>
      <c r="D56" s="8"/>
      <c r="E56" s="8"/>
      <c r="F56" s="8"/>
    </row>
  </sheetData>
  <mergeCells count="1">
    <mergeCell ref="B2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4"/>
  <sheetViews>
    <sheetView topLeftCell="A3" zoomScale="85" zoomScaleNormal="85" workbookViewId="0">
      <selection activeCell="E25" sqref="E25"/>
    </sheetView>
  </sheetViews>
  <sheetFormatPr baseColWidth="10" defaultRowHeight="15" x14ac:dyDescent="0.25"/>
  <cols>
    <col min="2" max="2" width="22.85546875" customWidth="1"/>
    <col min="3" max="3" width="19" customWidth="1"/>
    <col min="4" max="4" width="27.42578125" customWidth="1"/>
    <col min="5" max="5" width="50.85546875" customWidth="1"/>
    <col min="6" max="6" width="19.7109375" customWidth="1"/>
  </cols>
  <sheetData>
    <row r="2" spans="2:6" x14ac:dyDescent="0.25">
      <c r="B2" s="32" t="s">
        <v>185</v>
      </c>
      <c r="C2" s="32"/>
      <c r="D2" s="32"/>
      <c r="E2" s="32"/>
      <c r="F2" s="8"/>
    </row>
    <row r="3" spans="2:6" x14ac:dyDescent="0.25">
      <c r="B3" s="32"/>
      <c r="C3" s="32"/>
      <c r="D3" s="32"/>
      <c r="E3" s="32"/>
      <c r="F3" s="8"/>
    </row>
    <row r="4" spans="2:6" x14ac:dyDescent="0.25">
      <c r="B4" s="8"/>
      <c r="C4" s="11" t="s">
        <v>186</v>
      </c>
      <c r="D4" s="8"/>
      <c r="E4" s="8"/>
      <c r="F4" s="8"/>
    </row>
    <row r="5" spans="2:6" x14ac:dyDescent="0.25">
      <c r="B5" s="8"/>
      <c r="C5" s="8"/>
      <c r="D5" s="8"/>
      <c r="E5" s="8"/>
      <c r="F5" s="8"/>
    </row>
    <row r="6" spans="2:6" x14ac:dyDescent="0.25">
      <c r="B6" s="12" t="s">
        <v>56</v>
      </c>
      <c r="C6" s="12" t="s">
        <v>57</v>
      </c>
      <c r="D6" s="12" t="s">
        <v>58</v>
      </c>
      <c r="E6" s="12" t="s">
        <v>59</v>
      </c>
      <c r="F6" s="8"/>
    </row>
    <row r="7" spans="2:6" x14ac:dyDescent="0.25">
      <c r="B7" s="22" t="str">
        <f>TABLAS!A17</f>
        <v>tbcompras</v>
      </c>
      <c r="C7" s="23" t="s">
        <v>60</v>
      </c>
      <c r="D7" s="15" t="str">
        <f>TABLAS!A18</f>
        <v>compraid</v>
      </c>
      <c r="E7" s="26" t="s">
        <v>197</v>
      </c>
      <c r="F7" s="8" t="s">
        <v>62</v>
      </c>
    </row>
    <row r="8" spans="2:6" s="8" customFormat="1" x14ac:dyDescent="0.25">
      <c r="B8" s="22" t="str">
        <f>TABLAS!C17</f>
        <v>tbproductos</v>
      </c>
      <c r="C8" s="23" t="s">
        <v>60</v>
      </c>
      <c r="D8" s="15" t="str">
        <f>TABLAS!C18</f>
        <v>productoid</v>
      </c>
      <c r="E8" s="26" t="s">
        <v>61</v>
      </c>
      <c r="F8" s="8" t="s">
        <v>62</v>
      </c>
    </row>
    <row r="9" spans="2:6" x14ac:dyDescent="0.25">
      <c r="B9" s="22" t="str">
        <f>TABLAS!C17</f>
        <v>tbproductos</v>
      </c>
      <c r="C9" s="23" t="s">
        <v>60</v>
      </c>
      <c r="D9" s="15" t="str">
        <f>TABLAS!C20</f>
        <v>productoprecio</v>
      </c>
      <c r="E9" s="26" t="s">
        <v>193</v>
      </c>
      <c r="F9" s="8" t="s">
        <v>62</v>
      </c>
    </row>
    <row r="10" spans="2:6" s="8" customFormat="1" x14ac:dyDescent="0.25">
      <c r="B10" s="22" t="str">
        <f>TABLAS!C17</f>
        <v>tbproductos</v>
      </c>
      <c r="C10" s="23" t="s">
        <v>60</v>
      </c>
      <c r="D10" s="15" t="str">
        <f>TABLAS!C19</f>
        <v>productonombre</v>
      </c>
      <c r="E10" s="26" t="s">
        <v>63</v>
      </c>
      <c r="F10" s="8" t="s">
        <v>62</v>
      </c>
    </row>
    <row r="11" spans="2:6" s="8" customFormat="1" x14ac:dyDescent="0.25">
      <c r="B11" s="22" t="str">
        <f>TABLAS!C17</f>
        <v>tbproductos</v>
      </c>
      <c r="C11" s="23" t="s">
        <v>60</v>
      </c>
      <c r="D11" s="15" t="str">
        <f>TABLAS!C21</f>
        <v>productoestado</v>
      </c>
      <c r="E11" s="26" t="s">
        <v>194</v>
      </c>
      <c r="F11" s="8" t="s">
        <v>62</v>
      </c>
    </row>
    <row r="12" spans="2:6" s="8" customFormat="1" x14ac:dyDescent="0.25">
      <c r="B12" s="22" t="str">
        <f>TABLAS!A17</f>
        <v>tbcompras</v>
      </c>
      <c r="C12" s="23" t="s">
        <v>60</v>
      </c>
      <c r="D12" s="15" t="str">
        <f>TABLAS!A20</f>
        <v>compracantidadproducto</v>
      </c>
      <c r="E12" s="26" t="s">
        <v>233</v>
      </c>
      <c r="F12" s="8" t="s">
        <v>62</v>
      </c>
    </row>
    <row r="13" spans="2:6" s="8" customFormat="1" x14ac:dyDescent="0.25">
      <c r="B13" s="22" t="str">
        <f>TABLAS!A17</f>
        <v>tbcompras</v>
      </c>
      <c r="C13" s="23" t="s">
        <v>60</v>
      </c>
      <c r="D13" s="15" t="str">
        <f>TABLAS!A21</f>
        <v>compraestado</v>
      </c>
      <c r="E13" s="26" t="s">
        <v>196</v>
      </c>
      <c r="F13" s="8" t="s">
        <v>62</v>
      </c>
    </row>
    <row r="14" spans="2:6" x14ac:dyDescent="0.25">
      <c r="B14" s="8"/>
      <c r="C14" s="8"/>
      <c r="D14" s="8"/>
      <c r="E14" s="8"/>
      <c r="F14" s="8"/>
    </row>
    <row r="15" spans="2:6" x14ac:dyDescent="0.25">
      <c r="B15" s="8"/>
      <c r="C15" s="11" t="s">
        <v>234</v>
      </c>
      <c r="D15" s="8"/>
      <c r="E15" s="8"/>
      <c r="F15" s="8"/>
    </row>
    <row r="16" spans="2:6" x14ac:dyDescent="0.25">
      <c r="B16" s="17" t="s">
        <v>56</v>
      </c>
      <c r="C16" s="17" t="s">
        <v>57</v>
      </c>
      <c r="D16" s="17" t="s">
        <v>58</v>
      </c>
      <c r="E16" s="17" t="s">
        <v>59</v>
      </c>
      <c r="F16" s="8"/>
    </row>
    <row r="17" spans="2:6" x14ac:dyDescent="0.25">
      <c r="B17" s="22" t="str">
        <f>TABLAS!A17</f>
        <v>tbcompras</v>
      </c>
      <c r="C17" s="23" t="s">
        <v>67</v>
      </c>
      <c r="D17" s="15" t="str">
        <f>TABLAS!A21</f>
        <v>compraestado</v>
      </c>
      <c r="E17" s="26" t="s">
        <v>196</v>
      </c>
      <c r="F17" s="8" t="s">
        <v>68</v>
      </c>
    </row>
    <row r="18" spans="2:6" x14ac:dyDescent="0.25">
      <c r="B18" s="8"/>
      <c r="C18" s="8"/>
      <c r="D18" s="8"/>
      <c r="E18" s="8"/>
      <c r="F18" s="8"/>
    </row>
    <row r="19" spans="2:6" x14ac:dyDescent="0.25">
      <c r="B19" s="8"/>
      <c r="C19" s="11" t="s">
        <v>235</v>
      </c>
      <c r="D19" s="8"/>
      <c r="E19" s="8"/>
      <c r="F19" s="8"/>
    </row>
    <row r="20" spans="2:6" x14ac:dyDescent="0.25">
      <c r="B20" s="18" t="s">
        <v>56</v>
      </c>
      <c r="C20" s="18" t="s">
        <v>57</v>
      </c>
      <c r="D20" s="18" t="s">
        <v>58</v>
      </c>
      <c r="E20" s="18" t="s">
        <v>59</v>
      </c>
      <c r="F20" s="8"/>
    </row>
    <row r="21" spans="2:6" s="8" customFormat="1" x14ac:dyDescent="0.25">
      <c r="B21" s="22" t="str">
        <f>TABLAS!C17</f>
        <v>tbproductos</v>
      </c>
      <c r="C21" s="23" t="s">
        <v>67</v>
      </c>
      <c r="D21" s="15" t="str">
        <f>TABLAS!C18</f>
        <v>productoid</v>
      </c>
      <c r="E21" s="26" t="s">
        <v>61</v>
      </c>
      <c r="F21" s="8" t="s">
        <v>68</v>
      </c>
    </row>
    <row r="22" spans="2:6" s="8" customFormat="1" x14ac:dyDescent="0.25">
      <c r="B22" s="22" t="str">
        <f>TABLAS!C17</f>
        <v>tbproductos</v>
      </c>
      <c r="C22" s="23" t="s">
        <v>67</v>
      </c>
      <c r="D22" s="15" t="str">
        <f>TABLAS!C20</f>
        <v>productoprecio</v>
      </c>
      <c r="E22" s="26" t="s">
        <v>193</v>
      </c>
      <c r="F22" s="8" t="s">
        <v>68</v>
      </c>
    </row>
    <row r="23" spans="2:6" s="8" customFormat="1" x14ac:dyDescent="0.25">
      <c r="B23" s="22" t="str">
        <f>TABLAS!C17</f>
        <v>tbproductos</v>
      </c>
      <c r="C23" s="23" t="s">
        <v>67</v>
      </c>
      <c r="D23" s="15" t="str">
        <f>TABLAS!C19</f>
        <v>productonombre</v>
      </c>
      <c r="E23" s="26" t="s">
        <v>63</v>
      </c>
      <c r="F23" s="8" t="s">
        <v>68</v>
      </c>
    </row>
    <row r="24" spans="2:6" s="8" customFormat="1" x14ac:dyDescent="0.25">
      <c r="B24" s="22" t="str">
        <f>TABLAS!C17</f>
        <v>tbproductos</v>
      </c>
      <c r="C24" s="23" t="s">
        <v>67</v>
      </c>
      <c r="D24" s="15" t="str">
        <f>TABLAS!C21</f>
        <v>productoestado</v>
      </c>
      <c r="E24" s="26" t="s">
        <v>194</v>
      </c>
      <c r="F24" s="8" t="s">
        <v>68</v>
      </c>
    </row>
    <row r="25" spans="2:6" s="8" customFormat="1" x14ac:dyDescent="0.25">
      <c r="B25" s="22" t="str">
        <f>TABLAS!A17</f>
        <v>tbcompras</v>
      </c>
      <c r="C25" s="23" t="s">
        <v>67</v>
      </c>
      <c r="D25" s="15" t="str">
        <f>TABLAS!A20</f>
        <v>compracantidadproducto</v>
      </c>
      <c r="E25" s="26" t="s">
        <v>233</v>
      </c>
      <c r="F25" s="8" t="s">
        <v>68</v>
      </c>
    </row>
    <row r="26" spans="2:6" x14ac:dyDescent="0.25">
      <c r="B26" s="8"/>
      <c r="C26" s="8"/>
      <c r="D26" s="8"/>
      <c r="E26" s="8"/>
      <c r="F26" s="8"/>
    </row>
    <row r="27" spans="2:6" x14ac:dyDescent="0.25">
      <c r="B27" s="8"/>
      <c r="C27" s="8"/>
      <c r="D27" s="8"/>
      <c r="E27" s="8"/>
      <c r="F27" s="8"/>
    </row>
    <row r="28" spans="2:6" x14ac:dyDescent="0.25">
      <c r="B28" s="8"/>
      <c r="C28" s="11" t="s">
        <v>236</v>
      </c>
      <c r="D28" s="8"/>
      <c r="E28" s="8"/>
      <c r="F28" s="8"/>
    </row>
    <row r="29" spans="2:6" x14ac:dyDescent="0.25">
      <c r="B29" s="19" t="s">
        <v>56</v>
      </c>
      <c r="C29" s="19" t="s">
        <v>57</v>
      </c>
      <c r="D29" s="19" t="s">
        <v>58</v>
      </c>
      <c r="E29" s="19" t="s">
        <v>59</v>
      </c>
      <c r="F29" s="8"/>
    </row>
    <row r="30" spans="2:6" x14ac:dyDescent="0.25">
      <c r="B30" s="22" t="str">
        <f>TABLAS!C17</f>
        <v>tbproductos</v>
      </c>
      <c r="C30" s="23" t="s">
        <v>70</v>
      </c>
      <c r="D30" s="15" t="str">
        <f>TABLAS!C18</f>
        <v>productoid</v>
      </c>
      <c r="E30" s="26" t="s">
        <v>61</v>
      </c>
      <c r="F30" s="8" t="s">
        <v>71</v>
      </c>
    </row>
    <row r="31" spans="2:6" x14ac:dyDescent="0.25">
      <c r="B31" s="22" t="str">
        <f>TABLAS!C17</f>
        <v>tbproductos</v>
      </c>
      <c r="C31" s="23" t="s">
        <v>70</v>
      </c>
      <c r="D31" s="15" t="str">
        <f>TABLAS!C20</f>
        <v>productoprecio</v>
      </c>
      <c r="E31" s="26" t="s">
        <v>193</v>
      </c>
      <c r="F31" s="8" t="s">
        <v>71</v>
      </c>
    </row>
    <row r="32" spans="2:6" x14ac:dyDescent="0.25">
      <c r="B32" s="22" t="str">
        <f>TABLAS!C17</f>
        <v>tbproductos</v>
      </c>
      <c r="C32" s="23" t="s">
        <v>70</v>
      </c>
      <c r="D32" s="15" t="str">
        <f>TABLAS!C19</f>
        <v>productonombre</v>
      </c>
      <c r="E32" s="26" t="s">
        <v>63</v>
      </c>
      <c r="F32" s="8" t="s">
        <v>71</v>
      </c>
    </row>
    <row r="33" spans="2:6" x14ac:dyDescent="0.25">
      <c r="B33" s="22" t="str">
        <f>TABLAS!C17</f>
        <v>tbproductos</v>
      </c>
      <c r="C33" s="23" t="s">
        <v>70</v>
      </c>
      <c r="D33" s="15" t="str">
        <f>TABLAS!C21</f>
        <v>productoestado</v>
      </c>
      <c r="E33" s="26" t="s">
        <v>194</v>
      </c>
      <c r="F33" s="8" t="s">
        <v>71</v>
      </c>
    </row>
    <row r="34" spans="2:6" x14ac:dyDescent="0.25">
      <c r="B34" s="22" t="str">
        <f>TABLAS!A17</f>
        <v>tbcompras</v>
      </c>
      <c r="C34" s="23" t="s">
        <v>70</v>
      </c>
      <c r="D34" s="15" t="str">
        <f>TABLAS!A20</f>
        <v>compracantidadproducto</v>
      </c>
      <c r="E34" s="26" t="s">
        <v>233</v>
      </c>
      <c r="F34" s="8" t="s">
        <v>71</v>
      </c>
    </row>
  </sheetData>
  <mergeCells count="1">
    <mergeCell ref="B2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8"/>
  <sheetViews>
    <sheetView topLeftCell="A5" zoomScale="80" zoomScaleNormal="80" workbookViewId="0">
      <selection activeCell="C39" sqref="C39"/>
    </sheetView>
  </sheetViews>
  <sheetFormatPr baseColWidth="10" defaultRowHeight="15" x14ac:dyDescent="0.25"/>
  <cols>
    <col min="2" max="2" width="15.42578125" customWidth="1"/>
    <col min="3" max="3" width="19.85546875" customWidth="1"/>
    <col min="4" max="4" width="31.5703125" customWidth="1"/>
    <col min="5" max="5" width="41.5703125" customWidth="1"/>
  </cols>
  <sheetData>
    <row r="2" spans="2:6" x14ac:dyDescent="0.25">
      <c r="B2" s="32" t="s">
        <v>201</v>
      </c>
      <c r="C2" s="32"/>
      <c r="D2" s="32"/>
      <c r="E2" s="32"/>
      <c r="F2" s="8"/>
    </row>
    <row r="3" spans="2:6" x14ac:dyDescent="0.25">
      <c r="B3" s="32"/>
      <c r="C3" s="32"/>
      <c r="D3" s="32"/>
      <c r="E3" s="32"/>
      <c r="F3" s="8"/>
    </row>
    <row r="4" spans="2:6" x14ac:dyDescent="0.25">
      <c r="B4" s="8"/>
      <c r="C4" s="11" t="s">
        <v>202</v>
      </c>
      <c r="D4" s="8"/>
      <c r="E4" s="8"/>
      <c r="F4" s="8"/>
    </row>
    <row r="5" spans="2:6" x14ac:dyDescent="0.25">
      <c r="B5" s="8"/>
      <c r="C5" s="8"/>
      <c r="D5" s="8"/>
      <c r="E5" s="8"/>
      <c r="F5" s="8"/>
    </row>
    <row r="6" spans="2:6" x14ac:dyDescent="0.25">
      <c r="B6" s="12" t="s">
        <v>56</v>
      </c>
      <c r="C6" s="12" t="s">
        <v>57</v>
      </c>
      <c r="D6" s="12" t="s">
        <v>58</v>
      </c>
      <c r="E6" s="12" t="s">
        <v>59</v>
      </c>
      <c r="F6" s="8"/>
    </row>
    <row r="7" spans="2:6" x14ac:dyDescent="0.25">
      <c r="B7" s="22" t="str">
        <f>TABLAS!I10</f>
        <v>tbmillas</v>
      </c>
      <c r="C7" s="23" t="s">
        <v>60</v>
      </c>
      <c r="D7" s="15" t="str">
        <f>TABLAS!I11</f>
        <v>millaid</v>
      </c>
      <c r="E7" s="26" t="s">
        <v>219</v>
      </c>
      <c r="F7" s="8" t="s">
        <v>62</v>
      </c>
    </row>
    <row r="8" spans="2:6" x14ac:dyDescent="0.25">
      <c r="B8" s="22" t="str">
        <f>TABLAS!C1</f>
        <v>tbclientes</v>
      </c>
      <c r="C8" s="23" t="s">
        <v>60</v>
      </c>
      <c r="D8" s="15" t="str">
        <f>TABLAS!C3</f>
        <v>personaid</v>
      </c>
      <c r="E8" s="26" t="s">
        <v>99</v>
      </c>
      <c r="F8" s="8" t="s">
        <v>62</v>
      </c>
    </row>
    <row r="9" spans="2:6" s="8" customFormat="1" x14ac:dyDescent="0.25">
      <c r="B9" s="22" t="str">
        <f>TABLAS!C1</f>
        <v>tbclientes</v>
      </c>
      <c r="C9" s="23" t="s">
        <v>60</v>
      </c>
      <c r="D9" s="15" t="str">
        <f>TABLAS!C6</f>
        <v>clientedescuento</v>
      </c>
      <c r="E9" s="26" t="s">
        <v>214</v>
      </c>
      <c r="F9" s="8" t="s">
        <v>62</v>
      </c>
    </row>
    <row r="10" spans="2:6" s="8" customFormat="1" x14ac:dyDescent="0.25">
      <c r="B10" s="22" t="str">
        <f>TABLAS!C1</f>
        <v>tbclientes</v>
      </c>
      <c r="C10" s="23" t="s">
        <v>60</v>
      </c>
      <c r="D10" s="15" t="str">
        <f>TABLAS!C7</f>
        <v>clienteacumulado</v>
      </c>
      <c r="E10" s="26" t="s">
        <v>215</v>
      </c>
      <c r="F10" s="8" t="s">
        <v>62</v>
      </c>
    </row>
    <row r="11" spans="2:6" s="8" customFormat="1" x14ac:dyDescent="0.25">
      <c r="B11" s="22" t="str">
        <f>TABLAS!C1</f>
        <v>tbclientes</v>
      </c>
      <c r="C11" s="23" t="s">
        <v>60</v>
      </c>
      <c r="D11" s="15" t="str">
        <f>TABLAS!C8</f>
        <v>clienteestado</v>
      </c>
      <c r="E11" s="26" t="s">
        <v>216</v>
      </c>
      <c r="F11" s="8" t="s">
        <v>62</v>
      </c>
    </row>
    <row r="12" spans="2:6" s="8" customFormat="1" x14ac:dyDescent="0.25">
      <c r="B12" s="22" t="str">
        <f>TABLAS!I10</f>
        <v>tbmillas</v>
      </c>
      <c r="C12" s="23" t="s">
        <v>60</v>
      </c>
      <c r="D12" s="15" t="str">
        <f>TABLAS!I13</f>
        <v>millacantidad</v>
      </c>
      <c r="E12" s="26" t="s">
        <v>217</v>
      </c>
      <c r="F12" s="8" t="s">
        <v>62</v>
      </c>
    </row>
    <row r="13" spans="2:6" s="8" customFormat="1" x14ac:dyDescent="0.25">
      <c r="B13" s="22" t="str">
        <f>TABLAS!I10</f>
        <v>tbmillas</v>
      </c>
      <c r="C13" s="23" t="s">
        <v>60</v>
      </c>
      <c r="D13" s="15" t="str">
        <f>TABLAS!I14</f>
        <v>millaestado</v>
      </c>
      <c r="E13" s="26" t="s">
        <v>218</v>
      </c>
      <c r="F13" s="8" t="s">
        <v>62</v>
      </c>
    </row>
    <row r="14" spans="2:6" s="8" customFormat="1" x14ac:dyDescent="0.25">
      <c r="B14" s="27"/>
      <c r="C14" s="28"/>
      <c r="D14" s="30"/>
      <c r="E14" s="31"/>
    </row>
    <row r="15" spans="2:6" x14ac:dyDescent="0.25">
      <c r="B15" s="8"/>
      <c r="C15" s="8"/>
      <c r="D15" s="8"/>
      <c r="E15" s="8"/>
      <c r="F15" s="8"/>
    </row>
    <row r="16" spans="2:6" x14ac:dyDescent="0.25">
      <c r="B16" s="8"/>
      <c r="C16" s="11" t="s">
        <v>220</v>
      </c>
      <c r="D16" s="8"/>
      <c r="E16" s="8"/>
      <c r="F16" s="8"/>
    </row>
    <row r="17" spans="2:6" x14ac:dyDescent="0.25">
      <c r="B17" s="17" t="s">
        <v>56</v>
      </c>
      <c r="C17" s="17" t="s">
        <v>57</v>
      </c>
      <c r="D17" s="17" t="s">
        <v>58</v>
      </c>
      <c r="E17" s="17" t="s">
        <v>59</v>
      </c>
      <c r="F17" s="8"/>
    </row>
    <row r="18" spans="2:6" x14ac:dyDescent="0.25">
      <c r="B18" s="22" t="str">
        <f>TABLAS!I10</f>
        <v>tbmillas</v>
      </c>
      <c r="C18" s="23" t="s">
        <v>67</v>
      </c>
      <c r="D18" s="23" t="str">
        <f>TABLAS!I14</f>
        <v>millaestado</v>
      </c>
      <c r="E18" s="26" t="s">
        <v>218</v>
      </c>
      <c r="F18" s="8" t="s">
        <v>68</v>
      </c>
    </row>
    <row r="19" spans="2:6" x14ac:dyDescent="0.25">
      <c r="B19" s="22"/>
      <c r="C19" s="23"/>
      <c r="D19" s="23"/>
      <c r="E19" s="24"/>
      <c r="F19" s="8"/>
    </row>
    <row r="20" spans="2:6" x14ac:dyDescent="0.25">
      <c r="B20" s="8"/>
      <c r="C20" s="8"/>
      <c r="D20" s="8"/>
      <c r="E20" s="8"/>
      <c r="F20" s="8"/>
    </row>
    <row r="21" spans="2:6" x14ac:dyDescent="0.25">
      <c r="B21" s="8"/>
      <c r="C21" s="8"/>
      <c r="D21" s="8"/>
      <c r="E21" s="8"/>
      <c r="F21" s="8"/>
    </row>
    <row r="22" spans="2:6" x14ac:dyDescent="0.25">
      <c r="B22" s="8"/>
      <c r="C22" s="11" t="s">
        <v>221</v>
      </c>
      <c r="D22" s="8"/>
      <c r="E22" s="8"/>
      <c r="F22" s="8"/>
    </row>
    <row r="23" spans="2:6" x14ac:dyDescent="0.25">
      <c r="B23" s="18" t="s">
        <v>56</v>
      </c>
      <c r="C23" s="18" t="s">
        <v>57</v>
      </c>
      <c r="D23" s="18" t="s">
        <v>58</v>
      </c>
      <c r="E23" s="18" t="s">
        <v>59</v>
      </c>
      <c r="F23" s="8"/>
    </row>
    <row r="24" spans="2:6" x14ac:dyDescent="0.25">
      <c r="B24" s="22" t="str">
        <f>TABLAS!I10</f>
        <v>tbmillas</v>
      </c>
      <c r="C24" s="23" t="s">
        <v>67</v>
      </c>
      <c r="D24" s="15" t="str">
        <f>TABLAS!C3</f>
        <v>personaid</v>
      </c>
      <c r="E24" s="26" t="s">
        <v>99</v>
      </c>
      <c r="F24" s="8" t="s">
        <v>68</v>
      </c>
    </row>
    <row r="25" spans="2:6" x14ac:dyDescent="0.25">
      <c r="B25" s="22" t="str">
        <f>TABLAS!I10</f>
        <v>tbmillas</v>
      </c>
      <c r="C25" s="23" t="s">
        <v>67</v>
      </c>
      <c r="D25" s="15" t="str">
        <f>TABLAS!C6</f>
        <v>clientedescuento</v>
      </c>
      <c r="E25" s="26" t="s">
        <v>214</v>
      </c>
      <c r="F25" s="8" t="s">
        <v>68</v>
      </c>
    </row>
    <row r="26" spans="2:6" x14ac:dyDescent="0.25">
      <c r="B26" s="22" t="str">
        <f>TABLAS!I10</f>
        <v>tbmillas</v>
      </c>
      <c r="C26" s="23" t="s">
        <v>67</v>
      </c>
      <c r="D26" s="15" t="str">
        <f>TABLAS!C7</f>
        <v>clienteacumulado</v>
      </c>
      <c r="E26" s="26" t="s">
        <v>215</v>
      </c>
      <c r="F26" s="8" t="s">
        <v>68</v>
      </c>
    </row>
    <row r="27" spans="2:6" s="8" customFormat="1" x14ac:dyDescent="0.25">
      <c r="B27" s="22" t="str">
        <f>TABLAS!I10</f>
        <v>tbmillas</v>
      </c>
      <c r="C27" s="23" t="s">
        <v>67</v>
      </c>
      <c r="D27" s="15" t="str">
        <f>TABLAS!C8</f>
        <v>clienteestado</v>
      </c>
      <c r="E27" s="26" t="s">
        <v>216</v>
      </c>
      <c r="F27" s="8" t="s">
        <v>68</v>
      </c>
    </row>
    <row r="28" spans="2:6" s="8" customFormat="1" x14ac:dyDescent="0.25">
      <c r="B28" s="22" t="str">
        <f>TABLAS!I10</f>
        <v>tbmillas</v>
      </c>
      <c r="C28" s="23" t="s">
        <v>67</v>
      </c>
      <c r="D28" s="15" t="str">
        <f>TABLAS!I13</f>
        <v>millacantidad</v>
      </c>
      <c r="E28" s="26" t="s">
        <v>217</v>
      </c>
      <c r="F28" s="8" t="s">
        <v>68</v>
      </c>
    </row>
    <row r="29" spans="2:6" x14ac:dyDescent="0.25">
      <c r="B29" s="8"/>
      <c r="C29" s="8"/>
      <c r="D29" s="8"/>
      <c r="E29" s="8"/>
      <c r="F29" s="8"/>
    </row>
    <row r="30" spans="2:6" x14ac:dyDescent="0.25">
      <c r="B30" s="8"/>
      <c r="C30" s="8"/>
      <c r="D30" s="8"/>
      <c r="E30" s="8"/>
      <c r="F30" s="8"/>
    </row>
    <row r="31" spans="2:6" x14ac:dyDescent="0.25">
      <c r="B31" s="8"/>
      <c r="C31" s="11" t="s">
        <v>222</v>
      </c>
      <c r="D31" s="8"/>
      <c r="E31" s="8"/>
      <c r="F31" s="8"/>
    </row>
    <row r="32" spans="2:6" x14ac:dyDescent="0.25">
      <c r="B32" s="19" t="s">
        <v>56</v>
      </c>
      <c r="C32" s="19" t="s">
        <v>57</v>
      </c>
      <c r="D32" s="19" t="s">
        <v>58</v>
      </c>
      <c r="E32" s="19" t="s">
        <v>59</v>
      </c>
      <c r="F32" s="8"/>
    </row>
    <row r="33" spans="2:6" x14ac:dyDescent="0.25">
      <c r="B33" s="22" t="str">
        <f>TABLAS!I10</f>
        <v>tbmillas</v>
      </c>
      <c r="C33" s="23" t="s">
        <v>70</v>
      </c>
      <c r="D33" s="15" t="str">
        <f>TABLAS!C3</f>
        <v>personaid</v>
      </c>
      <c r="E33" s="26" t="s">
        <v>99</v>
      </c>
      <c r="F33" s="8" t="s">
        <v>71</v>
      </c>
    </row>
    <row r="34" spans="2:6" x14ac:dyDescent="0.25">
      <c r="B34" s="22" t="str">
        <f>TABLAS!I10</f>
        <v>tbmillas</v>
      </c>
      <c r="C34" s="23" t="s">
        <v>70</v>
      </c>
      <c r="D34" s="15" t="str">
        <f>TABLAS!C6</f>
        <v>clientedescuento</v>
      </c>
      <c r="E34" s="26" t="s">
        <v>214</v>
      </c>
      <c r="F34" s="8" t="s">
        <v>71</v>
      </c>
    </row>
    <row r="35" spans="2:6" x14ac:dyDescent="0.25">
      <c r="B35" s="22" t="str">
        <f>TABLAS!I10</f>
        <v>tbmillas</v>
      </c>
      <c r="C35" s="23" t="s">
        <v>70</v>
      </c>
      <c r="D35" s="15" t="str">
        <f>TABLAS!C7</f>
        <v>clienteacumulado</v>
      </c>
      <c r="E35" s="26" t="s">
        <v>215</v>
      </c>
      <c r="F35" s="8" t="s">
        <v>71</v>
      </c>
    </row>
    <row r="36" spans="2:6" x14ac:dyDescent="0.25">
      <c r="B36" s="22" t="str">
        <f>TABLAS!I10</f>
        <v>tbmillas</v>
      </c>
      <c r="C36" s="23" t="s">
        <v>70</v>
      </c>
      <c r="D36" s="15" t="str">
        <f>TABLAS!C8</f>
        <v>clienteestado</v>
      </c>
      <c r="E36" s="26" t="s">
        <v>216</v>
      </c>
      <c r="F36" s="8" t="s">
        <v>71</v>
      </c>
    </row>
    <row r="37" spans="2:6" x14ac:dyDescent="0.25">
      <c r="B37" s="22" t="str">
        <f>TABLAS!I10</f>
        <v>tbmillas</v>
      </c>
      <c r="C37" s="23" t="s">
        <v>70</v>
      </c>
      <c r="D37" s="15" t="str">
        <f>TABLAS!I13</f>
        <v>millacantidad</v>
      </c>
      <c r="E37" s="26" t="s">
        <v>217</v>
      </c>
      <c r="F37" s="8" t="s">
        <v>71</v>
      </c>
    </row>
    <row r="38" spans="2:6" x14ac:dyDescent="0.25">
      <c r="D38" s="8"/>
      <c r="E38" s="8"/>
    </row>
  </sheetData>
  <mergeCells count="1">
    <mergeCell ref="B2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4"/>
  <sheetViews>
    <sheetView topLeftCell="A40" zoomScale="80" zoomScaleNormal="80" workbookViewId="0">
      <selection activeCell="D75" sqref="D75"/>
    </sheetView>
  </sheetViews>
  <sheetFormatPr baseColWidth="10" defaultRowHeight="15" x14ac:dyDescent="0.25"/>
  <cols>
    <col min="2" max="2" width="18.5703125" customWidth="1"/>
    <col min="3" max="3" width="17.7109375" customWidth="1"/>
    <col min="4" max="4" width="25.42578125" customWidth="1"/>
    <col min="5" max="5" width="56" customWidth="1"/>
    <col min="9" max="9" width="24.85546875" customWidth="1"/>
  </cols>
  <sheetData>
    <row r="2" spans="2:9" x14ac:dyDescent="0.25">
      <c r="B2" s="32" t="s">
        <v>207</v>
      </c>
      <c r="C2" s="32"/>
      <c r="D2" s="32"/>
      <c r="E2" s="32"/>
      <c r="F2" s="8"/>
      <c r="G2" s="8"/>
    </row>
    <row r="3" spans="2:9" x14ac:dyDescent="0.25">
      <c r="B3" s="32"/>
      <c r="C3" s="32"/>
      <c r="D3" s="32"/>
      <c r="E3" s="32"/>
      <c r="F3" s="8"/>
      <c r="G3" s="8"/>
      <c r="I3" s="8"/>
    </row>
    <row r="4" spans="2:9" x14ac:dyDescent="0.25">
      <c r="B4" s="8"/>
      <c r="C4" s="11" t="s">
        <v>208</v>
      </c>
      <c r="D4" s="8"/>
      <c r="E4" s="8"/>
      <c r="F4" s="8"/>
      <c r="G4" s="8"/>
      <c r="I4" s="8"/>
    </row>
    <row r="5" spans="2:9" x14ac:dyDescent="0.25">
      <c r="B5" s="8"/>
      <c r="C5" s="8"/>
      <c r="D5" s="8"/>
      <c r="E5" s="8"/>
      <c r="F5" s="8"/>
      <c r="G5" s="8"/>
      <c r="I5" s="8"/>
    </row>
    <row r="6" spans="2:9" x14ac:dyDescent="0.25">
      <c r="B6" s="12" t="s">
        <v>56</v>
      </c>
      <c r="C6" s="12" t="s">
        <v>57</v>
      </c>
      <c r="D6" s="12" t="s">
        <v>58</v>
      </c>
      <c r="E6" s="12" t="s">
        <v>59</v>
      </c>
      <c r="F6" s="8"/>
      <c r="G6" s="8"/>
      <c r="I6" s="8"/>
    </row>
    <row r="7" spans="2:9" x14ac:dyDescent="0.25">
      <c r="B7" s="22" t="str">
        <f>TABLAS!E19</f>
        <v>tbfacturas</v>
      </c>
      <c r="C7" s="23" t="s">
        <v>60</v>
      </c>
      <c r="D7" s="15" t="str">
        <f>TABLAS!E20</f>
        <v>facturaid</v>
      </c>
      <c r="E7" s="26" t="s">
        <v>189</v>
      </c>
      <c r="F7" s="8" t="s">
        <v>62</v>
      </c>
      <c r="G7" s="8"/>
      <c r="I7" s="8"/>
    </row>
    <row r="8" spans="2:9" x14ac:dyDescent="0.25">
      <c r="B8" s="22" t="str">
        <f>TABLAS!E1</f>
        <v>tbempleados</v>
      </c>
      <c r="C8" s="23" t="s">
        <v>60</v>
      </c>
      <c r="D8" s="15" t="str">
        <f>TABLAS!E2</f>
        <v>empleadoid</v>
      </c>
      <c r="E8" s="26" t="s">
        <v>120</v>
      </c>
      <c r="F8" s="8" t="s">
        <v>62</v>
      </c>
      <c r="G8" s="8"/>
      <c r="I8" s="8"/>
    </row>
    <row r="9" spans="2:9" s="8" customFormat="1" x14ac:dyDescent="0.25">
      <c r="B9" s="22" t="str">
        <f>TABLAS!E1</f>
        <v>tbempleados</v>
      </c>
      <c r="C9" s="23" t="s">
        <v>60</v>
      </c>
      <c r="D9" s="15" t="str">
        <f>TABLAS!E3</f>
        <v>personaid</v>
      </c>
      <c r="E9" s="26" t="s">
        <v>99</v>
      </c>
      <c r="F9" s="8" t="s">
        <v>62</v>
      </c>
    </row>
    <row r="10" spans="2:9" x14ac:dyDescent="0.25">
      <c r="B10" s="22" t="str">
        <f>TABLAS!E1</f>
        <v>tbempleados</v>
      </c>
      <c r="C10" s="23" t="s">
        <v>60</v>
      </c>
      <c r="D10" s="15" t="str">
        <f>TABLAS!E4</f>
        <v>tipoempleadoid</v>
      </c>
      <c r="E10" s="26" t="s">
        <v>224</v>
      </c>
      <c r="F10" s="8" t="s">
        <v>62</v>
      </c>
      <c r="G10" s="8"/>
      <c r="I10" s="8"/>
    </row>
    <row r="11" spans="2:9" x14ac:dyDescent="0.25">
      <c r="B11" s="22" t="str">
        <f>TABLAS!E1</f>
        <v>tbempleados</v>
      </c>
      <c r="C11" s="23" t="s">
        <v>60</v>
      </c>
      <c r="D11" s="15" t="str">
        <f>TABLAS!E12</f>
        <v>empleadoestado</v>
      </c>
      <c r="E11" s="26" t="s">
        <v>225</v>
      </c>
      <c r="F11" s="8" t="s">
        <v>62</v>
      </c>
      <c r="G11" s="8"/>
      <c r="I11" s="8"/>
    </row>
    <row r="12" spans="2:9" s="8" customFormat="1" x14ac:dyDescent="0.25">
      <c r="B12" s="22" t="str">
        <f>TABLAS!C1</f>
        <v>tbclientes</v>
      </c>
      <c r="C12" s="23" t="s">
        <v>60</v>
      </c>
      <c r="D12" s="15" t="str">
        <f>TABLAS!C2</f>
        <v>clienteid</v>
      </c>
      <c r="E12" s="26" t="s">
        <v>226</v>
      </c>
      <c r="F12" s="8" t="s">
        <v>62</v>
      </c>
    </row>
    <row r="13" spans="2:9" s="8" customFormat="1" x14ac:dyDescent="0.25">
      <c r="B13" s="22" t="str">
        <f>TABLAS!C1</f>
        <v>tbclientes</v>
      </c>
      <c r="C13" s="28" t="s">
        <v>60</v>
      </c>
      <c r="D13" s="15" t="str">
        <f>TABLAS!C3</f>
        <v>personaid</v>
      </c>
      <c r="E13" s="31" t="s">
        <v>228</v>
      </c>
      <c r="F13" s="8" t="s">
        <v>62</v>
      </c>
    </row>
    <row r="14" spans="2:9" s="8" customFormat="1" x14ac:dyDescent="0.25">
      <c r="B14" s="22" t="str">
        <f>TABLAS!C1</f>
        <v>tbclientes</v>
      </c>
      <c r="C14" s="23" t="s">
        <v>60</v>
      </c>
      <c r="D14" s="15" t="str">
        <f>TABLAS!C4</f>
        <v>clientedireccionexacta</v>
      </c>
      <c r="E14" s="26" t="s">
        <v>227</v>
      </c>
      <c r="F14" s="8" t="s">
        <v>62</v>
      </c>
    </row>
    <row r="15" spans="2:9" s="8" customFormat="1" x14ac:dyDescent="0.25">
      <c r="B15" s="22" t="str">
        <f>TABLAS!C1</f>
        <v>tbclientes</v>
      </c>
      <c r="C15" s="23" t="s">
        <v>60</v>
      </c>
      <c r="D15" s="15" t="str">
        <f>TABLAS!C5</f>
        <v>zonaid</v>
      </c>
      <c r="E15" s="26" t="s">
        <v>213</v>
      </c>
      <c r="F15" s="8" t="s">
        <v>62</v>
      </c>
    </row>
    <row r="16" spans="2:9" s="8" customFormat="1" x14ac:dyDescent="0.25">
      <c r="B16" s="22" t="str">
        <f>TABLAS!C1</f>
        <v>tbclientes</v>
      </c>
      <c r="C16" s="23" t="s">
        <v>60</v>
      </c>
      <c r="D16" s="15" t="str">
        <f>TABLAS!C6</f>
        <v>clientedescuento</v>
      </c>
      <c r="E16" s="26" t="s">
        <v>214</v>
      </c>
      <c r="F16" s="8" t="s">
        <v>62</v>
      </c>
    </row>
    <row r="17" spans="2:9" s="8" customFormat="1" x14ac:dyDescent="0.25">
      <c r="B17" s="22" t="str">
        <f>TABLAS!C1</f>
        <v>tbclientes</v>
      </c>
      <c r="C17" s="23" t="s">
        <v>60</v>
      </c>
      <c r="D17" s="15" t="str">
        <f>TABLAS!C7</f>
        <v>clienteacumulado</v>
      </c>
      <c r="E17" s="26" t="s">
        <v>215</v>
      </c>
      <c r="F17" s="8" t="s">
        <v>62</v>
      </c>
    </row>
    <row r="18" spans="2:9" s="8" customFormat="1" x14ac:dyDescent="0.25">
      <c r="B18" s="22" t="str">
        <f>TABLAS!C1</f>
        <v>tbclientes</v>
      </c>
      <c r="C18" s="23" t="s">
        <v>60</v>
      </c>
      <c r="D18" s="15" t="str">
        <f>TABLAS!C8</f>
        <v>clienteestado</v>
      </c>
      <c r="E18" s="26" t="s">
        <v>216</v>
      </c>
      <c r="F18" s="8" t="s">
        <v>62</v>
      </c>
    </row>
    <row r="19" spans="2:9" s="8" customFormat="1" x14ac:dyDescent="0.25">
      <c r="B19" s="22" t="str">
        <f>TABLAS!A17</f>
        <v>tbcompras</v>
      </c>
      <c r="C19" s="23" t="s">
        <v>60</v>
      </c>
      <c r="D19" s="15" t="str">
        <f>TABLAS!A18</f>
        <v>compraid</v>
      </c>
      <c r="E19" s="26" t="s">
        <v>241</v>
      </c>
      <c r="F19" s="8" t="s">
        <v>62</v>
      </c>
    </row>
    <row r="20" spans="2:9" s="8" customFormat="1" x14ac:dyDescent="0.25">
      <c r="B20" s="22" t="str">
        <f>TABLAS!A17</f>
        <v>tbcompras</v>
      </c>
      <c r="C20" s="23" t="s">
        <v>60</v>
      </c>
      <c r="D20" s="15" t="str">
        <f>TABLAS!A19</f>
        <v>productoid</v>
      </c>
      <c r="E20" s="26" t="s">
        <v>61</v>
      </c>
      <c r="F20" s="8" t="s">
        <v>62</v>
      </c>
    </row>
    <row r="21" spans="2:9" s="8" customFormat="1" x14ac:dyDescent="0.25">
      <c r="B21" s="22" t="str">
        <f>TABLAS!A17</f>
        <v>tbcompras</v>
      </c>
      <c r="C21" s="23" t="s">
        <v>60</v>
      </c>
      <c r="D21" s="15" t="str">
        <f>TABLAS!A20</f>
        <v>compracantidadproducto</v>
      </c>
      <c r="E21" s="26" t="s">
        <v>233</v>
      </c>
      <c r="F21" s="8" t="s">
        <v>62</v>
      </c>
    </row>
    <row r="22" spans="2:9" s="8" customFormat="1" x14ac:dyDescent="0.25">
      <c r="B22" s="22" t="str">
        <f>TABLAS!A17</f>
        <v>tbcompras</v>
      </c>
      <c r="C22" s="23" t="s">
        <v>60</v>
      </c>
      <c r="D22" s="15" t="str">
        <f>TABLAS!A21</f>
        <v>compraestado</v>
      </c>
      <c r="E22" s="26" t="s">
        <v>238</v>
      </c>
      <c r="F22" s="8" t="s">
        <v>62</v>
      </c>
    </row>
    <row r="23" spans="2:9" s="8" customFormat="1" x14ac:dyDescent="0.25">
      <c r="B23" s="22" t="str">
        <f>TABLAS!I17</f>
        <v>tbtipocompras</v>
      </c>
      <c r="C23" s="23" t="s">
        <v>60</v>
      </c>
      <c r="D23" s="15" t="str">
        <f>TABLAS!E27</f>
        <v>tipocompraid</v>
      </c>
      <c r="E23" s="26" t="s">
        <v>237</v>
      </c>
      <c r="F23" s="8" t="s">
        <v>62</v>
      </c>
    </row>
    <row r="24" spans="2:9" s="8" customFormat="1" x14ac:dyDescent="0.25">
      <c r="B24" s="22" t="str">
        <f>TABLAS!I17</f>
        <v>tbtipocompras</v>
      </c>
      <c r="C24" s="23" t="s">
        <v>60</v>
      </c>
      <c r="D24" s="15" t="str">
        <f>TABLAS!I19</f>
        <v>tipocompracondicion</v>
      </c>
      <c r="E24" s="26" t="s">
        <v>239</v>
      </c>
      <c r="F24" s="8" t="s">
        <v>62</v>
      </c>
    </row>
    <row r="25" spans="2:9" s="8" customFormat="1" x14ac:dyDescent="0.25">
      <c r="B25" s="22" t="str">
        <f>TABLAS!I17</f>
        <v>tbtipocompras</v>
      </c>
      <c r="C25" s="23" t="s">
        <v>60</v>
      </c>
      <c r="D25" s="15" t="str">
        <f>TABLAS!I20</f>
        <v>tipocompraestado</v>
      </c>
      <c r="E25" s="26" t="s">
        <v>240</v>
      </c>
      <c r="F25" s="8" t="s">
        <v>62</v>
      </c>
    </row>
    <row r="26" spans="2:9" s="8" customFormat="1" x14ac:dyDescent="0.25">
      <c r="B26" s="22" t="str">
        <f>TABLAS!E19</f>
        <v>tbfacturas</v>
      </c>
      <c r="C26" s="23" t="s">
        <v>60</v>
      </c>
      <c r="D26" s="15" t="str">
        <f>TABLAS!E24</f>
        <v>facturafecha</v>
      </c>
      <c r="E26" s="26" t="s">
        <v>229</v>
      </c>
      <c r="F26" s="8" t="s">
        <v>62</v>
      </c>
    </row>
    <row r="27" spans="2:9" s="8" customFormat="1" x14ac:dyDescent="0.25">
      <c r="B27" s="22" t="str">
        <f>TABLAS!E19</f>
        <v>tbfacturas</v>
      </c>
      <c r="C27" s="23" t="s">
        <v>60</v>
      </c>
      <c r="D27" s="15" t="str">
        <f>TABLAS!E25</f>
        <v>facturabruta</v>
      </c>
      <c r="E27" s="26" t="s">
        <v>230</v>
      </c>
      <c r="F27" s="8" t="s">
        <v>62</v>
      </c>
    </row>
    <row r="28" spans="2:9" s="8" customFormat="1" x14ac:dyDescent="0.25">
      <c r="B28" s="22" t="str">
        <f>TABLAS!E19</f>
        <v>tbfacturas</v>
      </c>
      <c r="C28" s="23" t="s">
        <v>60</v>
      </c>
      <c r="D28" s="15" t="str">
        <f>TABLAS!E26</f>
        <v>facturaneta</v>
      </c>
      <c r="E28" s="26" t="s">
        <v>231</v>
      </c>
      <c r="F28" s="8" t="s">
        <v>62</v>
      </c>
    </row>
    <row r="29" spans="2:9" s="8" customFormat="1" x14ac:dyDescent="0.25">
      <c r="B29" s="22" t="str">
        <f>TABLAS!E19</f>
        <v>tbfacturas</v>
      </c>
      <c r="C29" s="23" t="s">
        <v>60</v>
      </c>
      <c r="D29" s="15" t="str">
        <f>TABLAS!E28</f>
        <v>facturaestado</v>
      </c>
      <c r="E29" s="26" t="s">
        <v>223</v>
      </c>
      <c r="F29" s="8" t="s">
        <v>62</v>
      </c>
    </row>
    <row r="30" spans="2:9" x14ac:dyDescent="0.25">
      <c r="B30" s="8"/>
      <c r="C30" s="8"/>
      <c r="D30" s="8"/>
      <c r="E30" s="8"/>
      <c r="F30" s="8"/>
      <c r="G30" s="8"/>
      <c r="I30" s="8"/>
    </row>
    <row r="31" spans="2:9" x14ac:dyDescent="0.25">
      <c r="B31" s="8"/>
      <c r="C31" s="11" t="s">
        <v>209</v>
      </c>
      <c r="D31" s="8"/>
      <c r="E31" s="8"/>
      <c r="F31" s="8"/>
      <c r="G31" s="8"/>
      <c r="I31" s="8"/>
    </row>
    <row r="32" spans="2:9" x14ac:dyDescent="0.25">
      <c r="B32" s="17" t="s">
        <v>56</v>
      </c>
      <c r="C32" s="17" t="s">
        <v>57</v>
      </c>
      <c r="D32" s="17" t="s">
        <v>58</v>
      </c>
      <c r="E32" s="17" t="s">
        <v>59</v>
      </c>
      <c r="F32" s="8"/>
      <c r="G32" s="8"/>
      <c r="I32" s="8"/>
    </row>
    <row r="33" spans="2:9" x14ac:dyDescent="0.25">
      <c r="B33" s="22" t="str">
        <f>TABLAS!E19</f>
        <v>tbfacturas</v>
      </c>
      <c r="C33" s="23" t="s">
        <v>67</v>
      </c>
      <c r="D33" s="23" t="str">
        <f>TABLAS!E28</f>
        <v>facturaestado</v>
      </c>
      <c r="E33" s="26" t="s">
        <v>223</v>
      </c>
      <c r="F33" s="8" t="s">
        <v>68</v>
      </c>
      <c r="G33" s="8"/>
      <c r="I33" s="8"/>
    </row>
    <row r="34" spans="2:9" x14ac:dyDescent="0.25">
      <c r="B34" s="8"/>
      <c r="C34" s="8"/>
      <c r="D34" s="8"/>
      <c r="E34" s="8"/>
      <c r="F34" s="8"/>
      <c r="G34" s="8"/>
      <c r="I34" s="8"/>
    </row>
    <row r="35" spans="2:9" x14ac:dyDescent="0.25">
      <c r="B35" s="8"/>
      <c r="C35" s="8"/>
      <c r="D35" s="8"/>
      <c r="E35" s="8"/>
      <c r="F35" s="8"/>
      <c r="G35" s="8"/>
      <c r="I35" s="8"/>
    </row>
    <row r="36" spans="2:9" x14ac:dyDescent="0.25">
      <c r="B36" s="8"/>
      <c r="C36" s="11" t="s">
        <v>210</v>
      </c>
      <c r="D36" s="8"/>
      <c r="E36" s="8"/>
      <c r="F36" s="8"/>
      <c r="G36" s="8"/>
      <c r="I36" s="8"/>
    </row>
    <row r="37" spans="2:9" x14ac:dyDescent="0.25">
      <c r="B37" s="18" t="s">
        <v>56</v>
      </c>
      <c r="C37" s="18" t="s">
        <v>57</v>
      </c>
      <c r="D37" s="18" t="s">
        <v>58</v>
      </c>
      <c r="E37" s="18" t="s">
        <v>59</v>
      </c>
      <c r="F37" s="8"/>
      <c r="G37" s="8"/>
      <c r="I37" s="8"/>
    </row>
    <row r="38" spans="2:9" x14ac:dyDescent="0.25">
      <c r="B38" s="22" t="str">
        <f>TABLAS!E1</f>
        <v>tbempleados</v>
      </c>
      <c r="C38" s="23" t="s">
        <v>67</v>
      </c>
      <c r="D38" s="15" t="str">
        <f>TABLAS!E2</f>
        <v>empleadoid</v>
      </c>
      <c r="E38" s="26" t="s">
        <v>120</v>
      </c>
      <c r="F38" s="8" t="s">
        <v>68</v>
      </c>
      <c r="G38" s="8"/>
      <c r="I38" s="8"/>
    </row>
    <row r="39" spans="2:9" x14ac:dyDescent="0.25">
      <c r="B39" s="22" t="str">
        <f>TABLAS!E1</f>
        <v>tbempleados</v>
      </c>
      <c r="C39" s="23" t="s">
        <v>67</v>
      </c>
      <c r="D39" s="15" t="str">
        <f>TABLAS!E3</f>
        <v>personaid</v>
      </c>
      <c r="E39" s="26" t="s">
        <v>99</v>
      </c>
      <c r="F39" s="8" t="s">
        <v>68</v>
      </c>
      <c r="G39" s="8"/>
      <c r="I39" s="8"/>
    </row>
    <row r="40" spans="2:9" x14ac:dyDescent="0.25">
      <c r="B40" s="22" t="str">
        <f>TABLAS!E1</f>
        <v>tbempleados</v>
      </c>
      <c r="C40" s="23" t="s">
        <v>67</v>
      </c>
      <c r="D40" s="15" t="str">
        <f>TABLAS!E4</f>
        <v>tipoempleadoid</v>
      </c>
      <c r="E40" s="26" t="s">
        <v>224</v>
      </c>
      <c r="F40" s="8" t="s">
        <v>68</v>
      </c>
      <c r="G40" s="8"/>
      <c r="I40" s="8"/>
    </row>
    <row r="41" spans="2:9" s="8" customFormat="1" x14ac:dyDescent="0.25">
      <c r="B41" s="22" t="str">
        <f>TABLAS!C1</f>
        <v>tbclientes</v>
      </c>
      <c r="C41" s="23" t="s">
        <v>67</v>
      </c>
      <c r="D41" s="15" t="str">
        <f>TABLAS!C2</f>
        <v>clienteid</v>
      </c>
      <c r="E41" s="26" t="s">
        <v>226</v>
      </c>
      <c r="F41" s="8" t="s">
        <v>68</v>
      </c>
    </row>
    <row r="42" spans="2:9" s="8" customFormat="1" x14ac:dyDescent="0.25">
      <c r="B42" s="22" t="str">
        <f>TABLAS!C1</f>
        <v>tbclientes</v>
      </c>
      <c r="C42" s="23" t="s">
        <v>67</v>
      </c>
      <c r="D42" s="15" t="str">
        <f>TABLAS!C3</f>
        <v>personaid</v>
      </c>
      <c r="E42" s="31" t="s">
        <v>228</v>
      </c>
      <c r="F42" s="8" t="s">
        <v>68</v>
      </c>
    </row>
    <row r="43" spans="2:9" s="8" customFormat="1" x14ac:dyDescent="0.25">
      <c r="B43" s="22" t="str">
        <f>TABLAS!C1</f>
        <v>tbclientes</v>
      </c>
      <c r="C43" s="23" t="s">
        <v>67</v>
      </c>
      <c r="D43" s="15" t="str">
        <f>TABLAS!C4</f>
        <v>clientedireccionexacta</v>
      </c>
      <c r="E43" s="26" t="s">
        <v>227</v>
      </c>
      <c r="F43" s="8" t="s">
        <v>68</v>
      </c>
    </row>
    <row r="44" spans="2:9" s="8" customFormat="1" x14ac:dyDescent="0.25">
      <c r="B44" s="22" t="str">
        <f>TABLAS!C1</f>
        <v>tbclientes</v>
      </c>
      <c r="C44" s="23" t="s">
        <v>67</v>
      </c>
      <c r="D44" s="15" t="str">
        <f>TABLAS!C5</f>
        <v>zonaid</v>
      </c>
      <c r="E44" s="26" t="s">
        <v>213</v>
      </c>
      <c r="F44" s="8" t="s">
        <v>68</v>
      </c>
    </row>
    <row r="45" spans="2:9" s="8" customFormat="1" x14ac:dyDescent="0.25">
      <c r="B45" s="22" t="str">
        <f>TABLAS!C1</f>
        <v>tbclientes</v>
      </c>
      <c r="C45" s="23" t="s">
        <v>67</v>
      </c>
      <c r="D45" s="15" t="str">
        <f>TABLAS!C6</f>
        <v>clientedescuento</v>
      </c>
      <c r="E45" s="26" t="s">
        <v>214</v>
      </c>
      <c r="F45" s="8" t="s">
        <v>68</v>
      </c>
    </row>
    <row r="46" spans="2:9" s="8" customFormat="1" x14ac:dyDescent="0.25">
      <c r="B46" s="22" t="str">
        <f>TABLAS!C1</f>
        <v>tbclientes</v>
      </c>
      <c r="C46" s="23" t="s">
        <v>67</v>
      </c>
      <c r="D46" s="15" t="str">
        <f>TABLAS!C7</f>
        <v>clienteacumulado</v>
      </c>
      <c r="E46" s="26" t="s">
        <v>215</v>
      </c>
      <c r="F46" s="8" t="s">
        <v>68</v>
      </c>
    </row>
    <row r="47" spans="2:9" s="8" customFormat="1" x14ac:dyDescent="0.25">
      <c r="B47" s="22" t="str">
        <f>TABLAS!A17</f>
        <v>tbcompras</v>
      </c>
      <c r="C47" s="23" t="s">
        <v>67</v>
      </c>
      <c r="D47" s="15" t="str">
        <f>TABLAS!A18</f>
        <v>compraid</v>
      </c>
      <c r="E47" s="26" t="s">
        <v>242</v>
      </c>
      <c r="F47" s="8" t="s">
        <v>68</v>
      </c>
    </row>
    <row r="48" spans="2:9" s="8" customFormat="1" x14ac:dyDescent="0.25">
      <c r="B48" s="22" t="str">
        <f>TABLAS!A17</f>
        <v>tbcompras</v>
      </c>
      <c r="C48" s="23" t="s">
        <v>67</v>
      </c>
      <c r="D48" s="15" t="str">
        <f>TABLAS!A19</f>
        <v>productoid</v>
      </c>
      <c r="E48" s="26" t="s">
        <v>61</v>
      </c>
      <c r="F48" s="8" t="s">
        <v>68</v>
      </c>
    </row>
    <row r="49" spans="2:9" s="8" customFormat="1" x14ac:dyDescent="0.25">
      <c r="B49" s="22" t="str">
        <f>TABLAS!A17</f>
        <v>tbcompras</v>
      </c>
      <c r="C49" s="23" t="s">
        <v>67</v>
      </c>
      <c r="D49" s="15" t="str">
        <f>TABLAS!A20</f>
        <v>compracantidadproducto</v>
      </c>
      <c r="E49" s="26" t="s">
        <v>233</v>
      </c>
      <c r="F49" s="8" t="s">
        <v>68</v>
      </c>
    </row>
    <row r="50" spans="2:9" s="8" customFormat="1" x14ac:dyDescent="0.25">
      <c r="B50" s="22" t="str">
        <f>TABLAS!I17</f>
        <v>tbtipocompras</v>
      </c>
      <c r="C50" s="23" t="s">
        <v>67</v>
      </c>
      <c r="D50" s="15" t="str">
        <f>TABLAS!I18</f>
        <v>tipocompraid</v>
      </c>
      <c r="E50" s="26" t="s">
        <v>237</v>
      </c>
      <c r="F50" s="8" t="s">
        <v>68</v>
      </c>
    </row>
    <row r="51" spans="2:9" s="8" customFormat="1" x14ac:dyDescent="0.25">
      <c r="B51" s="22" t="str">
        <f>TABLAS!I17</f>
        <v>tbtipocompras</v>
      </c>
      <c r="C51" s="23" t="s">
        <v>67</v>
      </c>
      <c r="D51" s="15" t="str">
        <f>TABLAS!I19</f>
        <v>tipocompracondicion</v>
      </c>
      <c r="E51" s="26" t="s">
        <v>239</v>
      </c>
      <c r="F51" s="8" t="s">
        <v>68</v>
      </c>
    </row>
    <row r="52" spans="2:9" x14ac:dyDescent="0.25">
      <c r="B52" s="22" t="str">
        <f>TABLAS!E19</f>
        <v>tbfacturas</v>
      </c>
      <c r="C52" s="23" t="s">
        <v>67</v>
      </c>
      <c r="D52" s="15" t="str">
        <f>TABLAS!E24</f>
        <v>facturafecha</v>
      </c>
      <c r="E52" s="26" t="s">
        <v>229</v>
      </c>
      <c r="F52" s="8" t="s">
        <v>68</v>
      </c>
      <c r="G52" s="8"/>
      <c r="I52" s="8"/>
    </row>
    <row r="53" spans="2:9" s="8" customFormat="1" x14ac:dyDescent="0.25">
      <c r="B53" s="22" t="str">
        <f>TABLAS!E19</f>
        <v>tbfacturas</v>
      </c>
      <c r="C53" s="23" t="s">
        <v>67</v>
      </c>
      <c r="D53" s="15" t="str">
        <f>TABLAS!E25</f>
        <v>facturabruta</v>
      </c>
      <c r="E53" s="26" t="s">
        <v>230</v>
      </c>
      <c r="F53" s="8" t="s">
        <v>68</v>
      </c>
    </row>
    <row r="54" spans="2:9" s="8" customFormat="1" x14ac:dyDescent="0.25">
      <c r="B54" s="22" t="str">
        <f>TABLAS!E19</f>
        <v>tbfacturas</v>
      </c>
      <c r="C54" s="23" t="s">
        <v>67</v>
      </c>
      <c r="D54" s="15" t="str">
        <f>TABLAS!E26</f>
        <v>facturaneta</v>
      </c>
      <c r="E54" s="26" t="s">
        <v>231</v>
      </c>
      <c r="F54" s="8" t="s">
        <v>68</v>
      </c>
    </row>
    <row r="55" spans="2:9" s="8" customFormat="1" x14ac:dyDescent="0.25">
      <c r="E55" s="31"/>
    </row>
    <row r="56" spans="2:9" x14ac:dyDescent="0.25">
      <c r="B56" s="8"/>
      <c r="C56" s="11" t="s">
        <v>211</v>
      </c>
      <c r="D56" s="8"/>
      <c r="E56" s="8"/>
      <c r="F56" s="8"/>
      <c r="G56" s="8"/>
      <c r="I56" s="8"/>
    </row>
    <row r="57" spans="2:9" x14ac:dyDescent="0.25">
      <c r="B57" s="19" t="s">
        <v>56</v>
      </c>
      <c r="C57" s="19" t="s">
        <v>57</v>
      </c>
      <c r="D57" s="19" t="s">
        <v>58</v>
      </c>
      <c r="E57" s="19" t="s">
        <v>59</v>
      </c>
      <c r="F57" s="8"/>
      <c r="G57" s="8"/>
      <c r="I57" s="8"/>
    </row>
    <row r="58" spans="2:9" x14ac:dyDescent="0.25">
      <c r="B58" s="22" t="str">
        <f>TABLAS!E1</f>
        <v>tbempleados</v>
      </c>
      <c r="C58" s="23" t="s">
        <v>70</v>
      </c>
      <c r="D58" s="15" t="str">
        <f>TABLAS!E2</f>
        <v>empleadoid</v>
      </c>
      <c r="E58" s="26" t="s">
        <v>120</v>
      </c>
      <c r="F58" s="8" t="s">
        <v>71</v>
      </c>
      <c r="G58" s="8"/>
      <c r="I58" s="8"/>
    </row>
    <row r="59" spans="2:9" x14ac:dyDescent="0.25">
      <c r="B59" s="22" t="str">
        <f>TABLAS!E1</f>
        <v>tbempleados</v>
      </c>
      <c r="C59" s="23" t="s">
        <v>70</v>
      </c>
      <c r="D59" s="15" t="str">
        <f>TABLAS!E3</f>
        <v>personaid</v>
      </c>
      <c r="E59" s="26" t="s">
        <v>99</v>
      </c>
      <c r="F59" s="8" t="s">
        <v>71</v>
      </c>
      <c r="G59" s="8"/>
    </row>
    <row r="60" spans="2:9" x14ac:dyDescent="0.25">
      <c r="B60" s="22" t="str">
        <f>TABLAS!E1</f>
        <v>tbempleados</v>
      </c>
      <c r="C60" s="23" t="s">
        <v>70</v>
      </c>
      <c r="D60" s="15" t="str">
        <f>TABLAS!E4</f>
        <v>tipoempleadoid</v>
      </c>
      <c r="E60" s="26" t="s">
        <v>224</v>
      </c>
      <c r="F60" s="8" t="s">
        <v>71</v>
      </c>
    </row>
    <row r="61" spans="2:9" x14ac:dyDescent="0.25">
      <c r="B61" s="22" t="str">
        <f>TABLAS!E1</f>
        <v>tbempleados</v>
      </c>
      <c r="C61" s="23" t="s">
        <v>70</v>
      </c>
      <c r="D61" s="15" t="str">
        <f>TABLAS!C2</f>
        <v>clienteid</v>
      </c>
      <c r="E61" s="26" t="s">
        <v>226</v>
      </c>
      <c r="F61" s="8" t="s">
        <v>71</v>
      </c>
    </row>
    <row r="62" spans="2:9" x14ac:dyDescent="0.25">
      <c r="B62" s="22" t="str">
        <f>TABLAS!C1</f>
        <v>tbclientes</v>
      </c>
      <c r="C62" s="23" t="s">
        <v>70</v>
      </c>
      <c r="D62" s="15" t="str">
        <f>TABLAS!C3</f>
        <v>personaid</v>
      </c>
      <c r="E62" s="31" t="s">
        <v>228</v>
      </c>
      <c r="F62" s="8" t="s">
        <v>71</v>
      </c>
    </row>
    <row r="63" spans="2:9" x14ac:dyDescent="0.25">
      <c r="B63" s="22" t="str">
        <f>TABLAS!C1</f>
        <v>tbclientes</v>
      </c>
      <c r="C63" s="23" t="s">
        <v>70</v>
      </c>
      <c r="D63" s="15" t="str">
        <f>TABLAS!C4</f>
        <v>clientedireccionexacta</v>
      </c>
      <c r="E63" s="26" t="s">
        <v>227</v>
      </c>
      <c r="F63" s="8" t="s">
        <v>71</v>
      </c>
    </row>
    <row r="64" spans="2:9" x14ac:dyDescent="0.25">
      <c r="B64" s="22" t="str">
        <f>TABLAS!C1</f>
        <v>tbclientes</v>
      </c>
      <c r="C64" s="23" t="s">
        <v>70</v>
      </c>
      <c r="D64" s="15" t="str">
        <f>TABLAS!C5</f>
        <v>zonaid</v>
      </c>
      <c r="E64" s="26" t="s">
        <v>213</v>
      </c>
      <c r="F64" s="8" t="s">
        <v>71</v>
      </c>
    </row>
    <row r="65" spans="2:7" x14ac:dyDescent="0.25">
      <c r="B65" s="22" t="str">
        <f>TABLAS!C1</f>
        <v>tbclientes</v>
      </c>
      <c r="C65" s="23" t="s">
        <v>70</v>
      </c>
      <c r="D65" s="15" t="str">
        <f>TABLAS!C6</f>
        <v>clientedescuento</v>
      </c>
      <c r="E65" s="26" t="s">
        <v>214</v>
      </c>
      <c r="F65" s="8" t="s">
        <v>71</v>
      </c>
    </row>
    <row r="66" spans="2:7" x14ac:dyDescent="0.25">
      <c r="B66" s="22" t="str">
        <f>TABLAS!C1</f>
        <v>tbclientes</v>
      </c>
      <c r="C66" s="23" t="s">
        <v>70</v>
      </c>
      <c r="D66" s="15" t="str">
        <f>TABLAS!C7</f>
        <v>clienteacumulado</v>
      </c>
      <c r="E66" s="26" t="s">
        <v>215</v>
      </c>
      <c r="F66" s="8" t="s">
        <v>71</v>
      </c>
    </row>
    <row r="67" spans="2:7" x14ac:dyDescent="0.25">
      <c r="B67" s="22" t="str">
        <f>TABLAS!C1</f>
        <v>tbclientes</v>
      </c>
      <c r="C67" s="23" t="s">
        <v>70</v>
      </c>
      <c r="D67" s="15" t="str">
        <f>TABLAS!A18</f>
        <v>compraid</v>
      </c>
      <c r="E67" s="26" t="s">
        <v>242</v>
      </c>
      <c r="F67" s="8" t="s">
        <v>71</v>
      </c>
    </row>
    <row r="68" spans="2:7" x14ac:dyDescent="0.25">
      <c r="B68" s="22" t="str">
        <f>TABLAS!E19</f>
        <v>tbfacturas</v>
      </c>
      <c r="C68" s="23" t="s">
        <v>70</v>
      </c>
      <c r="D68" s="15" t="str">
        <f>TABLAS!A19</f>
        <v>productoid</v>
      </c>
      <c r="E68" s="26" t="s">
        <v>61</v>
      </c>
      <c r="F68" s="8" t="s">
        <v>71</v>
      </c>
    </row>
    <row r="69" spans="2:7" x14ac:dyDescent="0.25">
      <c r="B69" s="22" t="str">
        <f>TABLAS!E19</f>
        <v>tbfacturas</v>
      </c>
      <c r="C69" s="23" t="s">
        <v>70</v>
      </c>
      <c r="D69" s="15" t="str">
        <f>TABLAS!A20</f>
        <v>compracantidadproducto</v>
      </c>
      <c r="E69" s="26" t="s">
        <v>233</v>
      </c>
      <c r="F69" s="8" t="s">
        <v>71</v>
      </c>
    </row>
    <row r="70" spans="2:7" x14ac:dyDescent="0.25">
      <c r="B70" s="22" t="str">
        <f>TABLAS!E19</f>
        <v>tbfacturas</v>
      </c>
      <c r="C70" s="23" t="s">
        <v>70</v>
      </c>
      <c r="D70" s="15" t="str">
        <f>TABLAS!I18</f>
        <v>tipocompraid</v>
      </c>
      <c r="E70" s="26" t="s">
        <v>237</v>
      </c>
      <c r="F70" s="8" t="s">
        <v>71</v>
      </c>
      <c r="G70" s="8"/>
    </row>
    <row r="71" spans="2:7" x14ac:dyDescent="0.25">
      <c r="B71" s="22" t="str">
        <f>TABLAS!E19</f>
        <v>tbfacturas</v>
      </c>
      <c r="C71" s="23" t="s">
        <v>70</v>
      </c>
      <c r="D71" s="15" t="str">
        <f>TABLAS!I19</f>
        <v>tipocompracondicion</v>
      </c>
      <c r="E71" s="26" t="s">
        <v>239</v>
      </c>
      <c r="F71" s="8" t="s">
        <v>71</v>
      </c>
      <c r="G71" s="8"/>
    </row>
    <row r="72" spans="2:7" x14ac:dyDescent="0.25">
      <c r="B72" s="22" t="str">
        <f>TABLAS!E20</f>
        <v>facturaid</v>
      </c>
      <c r="C72" s="23" t="s">
        <v>70</v>
      </c>
      <c r="D72" s="15" t="str">
        <f>TABLAS!E24</f>
        <v>facturafecha</v>
      </c>
      <c r="E72" s="26" t="s">
        <v>229</v>
      </c>
      <c r="F72" s="8" t="s">
        <v>71</v>
      </c>
      <c r="G72" s="8"/>
    </row>
    <row r="73" spans="2:7" x14ac:dyDescent="0.25">
      <c r="B73" s="22" t="str">
        <f>TABLAS!E21</f>
        <v>empleadoid</v>
      </c>
      <c r="C73" s="23" t="s">
        <v>70</v>
      </c>
      <c r="D73" s="15" t="str">
        <f>TABLAS!E25</f>
        <v>facturabruta</v>
      </c>
      <c r="E73" s="26" t="s">
        <v>230</v>
      </c>
      <c r="F73" s="8" t="s">
        <v>71</v>
      </c>
      <c r="G73" s="8"/>
    </row>
    <row r="74" spans="2:7" x14ac:dyDescent="0.25">
      <c r="B74" s="22" t="str">
        <f>TABLAS!E22</f>
        <v>clienteid</v>
      </c>
      <c r="C74" s="23" t="s">
        <v>70</v>
      </c>
      <c r="D74" s="15" t="str">
        <f>TABLAS!E26</f>
        <v>facturaneta</v>
      </c>
      <c r="E74" s="26" t="s">
        <v>231</v>
      </c>
      <c r="F74" s="8" t="s">
        <v>71</v>
      </c>
      <c r="G74" s="8"/>
    </row>
  </sheetData>
  <mergeCells count="1">
    <mergeCell ref="B2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zoomScale="76" zoomScaleNormal="76" workbookViewId="0">
      <selection activeCell="D31" sqref="D31"/>
    </sheetView>
  </sheetViews>
  <sheetFormatPr baseColWidth="10" defaultColWidth="9.140625" defaultRowHeight="15" x14ac:dyDescent="0.25"/>
  <cols>
    <col min="1" max="1" width="10.5703125"/>
    <col min="2" max="2" width="16.140625"/>
    <col min="3" max="3" width="55"/>
    <col min="4" max="4" width="36.140625"/>
    <col min="5" max="5" width="37.28515625"/>
    <col min="6" max="6" width="19.42578125"/>
    <col min="7" max="1025" width="10.5703125"/>
  </cols>
  <sheetData>
    <row r="1" spans="2:6" x14ac:dyDescent="0.25">
      <c r="B1" s="32" t="s">
        <v>175</v>
      </c>
      <c r="C1" s="32"/>
      <c r="D1" s="32"/>
      <c r="E1" s="32"/>
    </row>
    <row r="2" spans="2:6" x14ac:dyDescent="0.25">
      <c r="B2" s="32"/>
      <c r="C2" s="32"/>
      <c r="D2" s="32"/>
      <c r="E2" s="32"/>
    </row>
    <row r="3" spans="2:6" x14ac:dyDescent="0.25">
      <c r="C3" s="11" t="s">
        <v>55</v>
      </c>
    </row>
    <row r="5" spans="2:6" x14ac:dyDescent="0.25">
      <c r="B5" s="12" t="s">
        <v>56</v>
      </c>
      <c r="C5" s="12" t="s">
        <v>57</v>
      </c>
      <c r="D5" s="12" t="s">
        <v>58</v>
      </c>
      <c r="E5" s="12" t="s">
        <v>59</v>
      </c>
    </row>
    <row r="6" spans="2:6" x14ac:dyDescent="0.25">
      <c r="B6" s="13" t="str">
        <f>TABLAS!C17</f>
        <v>tbproductos</v>
      </c>
      <c r="C6" s="14" t="s">
        <v>60</v>
      </c>
      <c r="D6" s="15" t="str">
        <f>TABLAS!C18</f>
        <v>productoid</v>
      </c>
      <c r="E6" s="16" t="s">
        <v>61</v>
      </c>
      <c r="F6" t="s">
        <v>62</v>
      </c>
    </row>
    <row r="7" spans="2:6" x14ac:dyDescent="0.25">
      <c r="B7" s="13" t="str">
        <f>TABLAS!C17</f>
        <v>tbproductos</v>
      </c>
      <c r="C7" s="14" t="s">
        <v>60</v>
      </c>
      <c r="D7" s="15" t="str">
        <f>TABLAS!C19</f>
        <v>productonombre</v>
      </c>
      <c r="E7" s="16" t="s">
        <v>63</v>
      </c>
      <c r="F7" t="s">
        <v>62</v>
      </c>
    </row>
    <row r="8" spans="2:6" x14ac:dyDescent="0.25">
      <c r="B8" s="13" t="str">
        <f>TABLAS!C17</f>
        <v>tbproductos</v>
      </c>
      <c r="C8" s="14" t="s">
        <v>60</v>
      </c>
      <c r="D8" s="15" t="str">
        <f>TABLAS!C20</f>
        <v>productoprecio</v>
      </c>
      <c r="E8" s="16" t="s">
        <v>64</v>
      </c>
      <c r="F8" t="s">
        <v>62</v>
      </c>
    </row>
    <row r="9" spans="2:6" x14ac:dyDescent="0.25">
      <c r="B9" s="22" t="str">
        <f>TABLAS!C17</f>
        <v>tbproductos</v>
      </c>
      <c r="C9" s="23" t="s">
        <v>60</v>
      </c>
      <c r="D9" s="15" t="str">
        <f>TABLAS!C21</f>
        <v>productoestado</v>
      </c>
      <c r="E9" s="26" t="s">
        <v>165</v>
      </c>
      <c r="F9" s="8" t="s">
        <v>62</v>
      </c>
    </row>
    <row r="11" spans="2:6" x14ac:dyDescent="0.25">
      <c r="C11" s="11" t="s">
        <v>65</v>
      </c>
    </row>
    <row r="12" spans="2:6" x14ac:dyDescent="0.25">
      <c r="B12" s="17" t="s">
        <v>56</v>
      </c>
      <c r="C12" s="17" t="s">
        <v>57</v>
      </c>
      <c r="D12" s="17" t="s">
        <v>58</v>
      </c>
      <c r="E12" s="17" t="s">
        <v>59</v>
      </c>
    </row>
    <row r="13" spans="2:6" x14ac:dyDescent="0.25">
      <c r="B13" s="13" t="str">
        <f>TABLAS!C17</f>
        <v>tbproductos</v>
      </c>
      <c r="C13" s="14" t="s">
        <v>67</v>
      </c>
      <c r="D13" s="14" t="str">
        <f>TABLAS!C21</f>
        <v>productoestado</v>
      </c>
      <c r="E13" s="26" t="s">
        <v>143</v>
      </c>
      <c r="F13" s="8" t="s">
        <v>68</v>
      </c>
    </row>
    <row r="14" spans="2:6" x14ac:dyDescent="0.25">
      <c r="B14" s="13"/>
      <c r="C14" s="14"/>
      <c r="D14" s="14"/>
      <c r="E14" s="16"/>
    </row>
    <row r="18" spans="2:6" x14ac:dyDescent="0.25">
      <c r="C18" s="11" t="s">
        <v>66</v>
      </c>
    </row>
    <row r="19" spans="2:6" x14ac:dyDescent="0.25">
      <c r="B19" s="18" t="s">
        <v>56</v>
      </c>
      <c r="C19" s="18" t="s">
        <v>57</v>
      </c>
      <c r="D19" s="18" t="s">
        <v>58</v>
      </c>
      <c r="E19" s="18" t="s">
        <v>59</v>
      </c>
    </row>
    <row r="20" spans="2:6" x14ac:dyDescent="0.25">
      <c r="B20" s="13" t="str">
        <f>TABLAS!C17</f>
        <v>tbproductos</v>
      </c>
      <c r="C20" s="14" t="s">
        <v>67</v>
      </c>
      <c r="D20" s="14" t="str">
        <f>TABLAS!C19</f>
        <v>productonombre</v>
      </c>
      <c r="E20" s="16" t="s">
        <v>63</v>
      </c>
      <c r="F20" t="s">
        <v>68</v>
      </c>
    </row>
    <row r="21" spans="2:6" x14ac:dyDescent="0.25">
      <c r="B21" s="13" t="str">
        <f>TABLAS!C17</f>
        <v>tbproductos</v>
      </c>
      <c r="C21" s="14" t="s">
        <v>67</v>
      </c>
      <c r="D21" s="14" t="str">
        <f>TABLAS!C20</f>
        <v>productoprecio</v>
      </c>
      <c r="E21" s="16" t="s">
        <v>64</v>
      </c>
      <c r="F21" t="s">
        <v>68</v>
      </c>
    </row>
    <row r="25" spans="2:6" x14ac:dyDescent="0.25">
      <c r="C25" s="11" t="s">
        <v>69</v>
      </c>
    </row>
    <row r="26" spans="2:6" x14ac:dyDescent="0.25">
      <c r="B26" s="19" t="s">
        <v>56</v>
      </c>
      <c r="C26" s="19" t="s">
        <v>57</v>
      </c>
      <c r="D26" s="19" t="s">
        <v>58</v>
      </c>
      <c r="E26" s="19" t="s">
        <v>59</v>
      </c>
    </row>
    <row r="27" spans="2:6" x14ac:dyDescent="0.25">
      <c r="B27" s="13" t="str">
        <f>TABLAS!C17</f>
        <v>tbproductos</v>
      </c>
      <c r="C27" s="14" t="s">
        <v>70</v>
      </c>
      <c r="D27" s="14" t="str">
        <f>TABLAS!C19</f>
        <v>productonombre</v>
      </c>
      <c r="E27" s="16" t="s">
        <v>63</v>
      </c>
      <c r="F27" t="s">
        <v>71</v>
      </c>
    </row>
    <row r="28" spans="2:6" x14ac:dyDescent="0.25">
      <c r="B28" s="13" t="str">
        <f>TABLAS!C17</f>
        <v>tbproductos</v>
      </c>
      <c r="C28" s="14" t="s">
        <v>70</v>
      </c>
      <c r="D28" s="14" t="str">
        <f>TABLAS!C20</f>
        <v>productoprecio</v>
      </c>
      <c r="E28" s="16" t="s">
        <v>64</v>
      </c>
      <c r="F28" t="s">
        <v>71</v>
      </c>
    </row>
  </sheetData>
  <mergeCells count="1">
    <mergeCell ref="B1:E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topLeftCell="A10" workbookViewId="0">
      <selection activeCell="A27" sqref="A27:XFD27"/>
    </sheetView>
  </sheetViews>
  <sheetFormatPr baseColWidth="10" defaultRowHeight="15" x14ac:dyDescent="0.25"/>
  <cols>
    <col min="2" max="2" width="22.42578125" customWidth="1"/>
    <col min="3" max="3" width="24.7109375" customWidth="1"/>
    <col min="4" max="4" width="22.42578125" customWidth="1"/>
    <col min="5" max="5" width="42.42578125" customWidth="1"/>
  </cols>
  <sheetData>
    <row r="2" spans="2:6" x14ac:dyDescent="0.25">
      <c r="B2" s="32" t="s">
        <v>198</v>
      </c>
      <c r="C2" s="32"/>
      <c r="D2" s="32"/>
      <c r="E2" s="32"/>
      <c r="F2" s="8"/>
    </row>
    <row r="3" spans="2:6" x14ac:dyDescent="0.25">
      <c r="B3" s="32"/>
      <c r="C3" s="32"/>
      <c r="D3" s="32"/>
      <c r="E3" s="32"/>
      <c r="F3" s="8"/>
    </row>
    <row r="4" spans="2:6" x14ac:dyDescent="0.25">
      <c r="B4" s="8"/>
      <c r="C4" s="11" t="s">
        <v>203</v>
      </c>
      <c r="D4" s="8"/>
      <c r="E4" s="8"/>
      <c r="F4" s="8"/>
    </row>
    <row r="5" spans="2:6" x14ac:dyDescent="0.25">
      <c r="B5" s="8"/>
      <c r="C5" s="8"/>
      <c r="D5" s="8"/>
      <c r="E5" s="8"/>
      <c r="F5" s="8"/>
    </row>
    <row r="6" spans="2:6" x14ac:dyDescent="0.25">
      <c r="B6" s="12" t="s">
        <v>56</v>
      </c>
      <c r="C6" s="12" t="s">
        <v>57</v>
      </c>
      <c r="D6" s="12" t="s">
        <v>58</v>
      </c>
      <c r="E6" s="12" t="s">
        <v>59</v>
      </c>
      <c r="F6" s="8"/>
    </row>
    <row r="7" spans="2:6" x14ac:dyDescent="0.25">
      <c r="B7" s="22" t="str">
        <f>TABLAS!I17</f>
        <v>tbtipocompras</v>
      </c>
      <c r="C7" s="23" t="s">
        <v>60</v>
      </c>
      <c r="D7" s="15" t="str">
        <f>TABLAS!I18</f>
        <v>tipocompraid</v>
      </c>
      <c r="E7" s="26" t="s">
        <v>199</v>
      </c>
      <c r="F7" s="8" t="s">
        <v>62</v>
      </c>
    </row>
    <row r="8" spans="2:6" x14ac:dyDescent="0.25">
      <c r="B8" s="22" t="str">
        <f>TABLAS!I17</f>
        <v>tbtipocompras</v>
      </c>
      <c r="C8" s="23" t="s">
        <v>60</v>
      </c>
      <c r="D8" s="15" t="str">
        <f>TABLAS!I19</f>
        <v>tipocompracondicion</v>
      </c>
      <c r="E8" s="26" t="s">
        <v>195</v>
      </c>
      <c r="F8" s="8" t="s">
        <v>62</v>
      </c>
    </row>
    <row r="9" spans="2:6" x14ac:dyDescent="0.25">
      <c r="B9" s="22" t="str">
        <f>TABLAS!I17</f>
        <v>tbtipocompras</v>
      </c>
      <c r="C9" s="23" t="s">
        <v>60</v>
      </c>
      <c r="D9" s="15" t="str">
        <f>TABLAS!I20</f>
        <v>tipocompraestado</v>
      </c>
      <c r="E9" s="26" t="s">
        <v>200</v>
      </c>
      <c r="F9" s="8" t="s">
        <v>62</v>
      </c>
    </row>
    <row r="10" spans="2:6" x14ac:dyDescent="0.25">
      <c r="B10" s="8"/>
      <c r="C10" s="8"/>
      <c r="D10" s="8"/>
      <c r="E10" s="8"/>
      <c r="F10" s="8"/>
    </row>
    <row r="11" spans="2:6" x14ac:dyDescent="0.25">
      <c r="B11" s="8"/>
      <c r="C11" s="11" t="s">
        <v>204</v>
      </c>
      <c r="D11" s="8"/>
      <c r="E11" s="8"/>
      <c r="F11" s="8"/>
    </row>
    <row r="12" spans="2:6" x14ac:dyDescent="0.25">
      <c r="B12" s="17" t="s">
        <v>56</v>
      </c>
      <c r="C12" s="17" t="s">
        <v>57</v>
      </c>
      <c r="D12" s="17" t="s">
        <v>58</v>
      </c>
      <c r="E12" s="17" t="s">
        <v>59</v>
      </c>
      <c r="F12" s="8"/>
    </row>
    <row r="13" spans="2:6" x14ac:dyDescent="0.25">
      <c r="B13" s="22" t="str">
        <f>TABLAS!I17</f>
        <v>tbtipocompras</v>
      </c>
      <c r="C13" s="23" t="s">
        <v>67</v>
      </c>
      <c r="D13" s="23" t="str">
        <f>TABLAS!I20</f>
        <v>tipocompraestado</v>
      </c>
      <c r="E13" s="26" t="s">
        <v>200</v>
      </c>
      <c r="F13" s="8" t="s">
        <v>68</v>
      </c>
    </row>
    <row r="14" spans="2:6" x14ac:dyDescent="0.25">
      <c r="B14" s="22"/>
      <c r="C14" s="23"/>
      <c r="D14" s="23"/>
      <c r="E14" s="24"/>
      <c r="F14" s="8"/>
    </row>
    <row r="15" spans="2:6" x14ac:dyDescent="0.25">
      <c r="B15" s="8"/>
      <c r="C15" s="8"/>
      <c r="D15" s="8"/>
      <c r="E15" s="8"/>
      <c r="F15" s="8"/>
    </row>
    <row r="16" spans="2:6" x14ac:dyDescent="0.25">
      <c r="B16" s="8"/>
      <c r="C16" s="8"/>
      <c r="D16" s="8"/>
      <c r="E16" s="8"/>
      <c r="F16" s="8"/>
    </row>
    <row r="17" spans="2:6" x14ac:dyDescent="0.25">
      <c r="B17" s="8"/>
      <c r="C17" s="8"/>
      <c r="D17" s="8"/>
      <c r="E17" s="8"/>
      <c r="F17" s="8"/>
    </row>
    <row r="18" spans="2:6" x14ac:dyDescent="0.25">
      <c r="B18" s="8"/>
      <c r="C18" s="11" t="s">
        <v>205</v>
      </c>
      <c r="D18" s="8"/>
      <c r="E18" s="8"/>
      <c r="F18" s="8"/>
    </row>
    <row r="19" spans="2:6" x14ac:dyDescent="0.25">
      <c r="B19" s="18" t="s">
        <v>56</v>
      </c>
      <c r="C19" s="18" t="s">
        <v>57</v>
      </c>
      <c r="D19" s="18" t="s">
        <v>58</v>
      </c>
      <c r="E19" s="18" t="s">
        <v>59</v>
      </c>
      <c r="F19" s="8"/>
    </row>
    <row r="20" spans="2:6" x14ac:dyDescent="0.25">
      <c r="B20" s="22" t="str">
        <f>TABLAS!I17</f>
        <v>tbtipocompras</v>
      </c>
      <c r="C20" s="23" t="s">
        <v>67</v>
      </c>
      <c r="D20" s="23" t="str">
        <f>TABLAS!I19</f>
        <v>tipocompracondicion</v>
      </c>
      <c r="E20" s="26" t="s">
        <v>195</v>
      </c>
      <c r="F20" s="8" t="s">
        <v>68</v>
      </c>
    </row>
    <row r="21" spans="2:6" x14ac:dyDescent="0.25">
      <c r="B21" s="8"/>
      <c r="C21" s="8"/>
      <c r="D21" s="8"/>
      <c r="E21" s="8"/>
      <c r="F21" s="8"/>
    </row>
    <row r="22" spans="2:6" x14ac:dyDescent="0.25">
      <c r="B22" s="8"/>
      <c r="C22" s="8"/>
      <c r="D22" s="8"/>
      <c r="E22" s="8"/>
      <c r="F22" s="8"/>
    </row>
    <row r="23" spans="2:6" x14ac:dyDescent="0.25">
      <c r="B23" s="8"/>
      <c r="C23" s="8"/>
      <c r="D23" s="8"/>
      <c r="E23" s="8"/>
      <c r="F23" s="8"/>
    </row>
    <row r="24" spans="2:6" x14ac:dyDescent="0.25">
      <c r="B24" s="8"/>
      <c r="C24" s="11" t="s">
        <v>206</v>
      </c>
      <c r="D24" s="8"/>
      <c r="E24" s="8"/>
      <c r="F24" s="8"/>
    </row>
    <row r="25" spans="2:6" x14ac:dyDescent="0.25">
      <c r="B25" s="19" t="s">
        <v>56</v>
      </c>
      <c r="C25" s="19"/>
      <c r="D25" s="19" t="s">
        <v>58</v>
      </c>
      <c r="E25" s="19" t="s">
        <v>59</v>
      </c>
      <c r="F25" s="8"/>
    </row>
    <row r="26" spans="2:6" x14ac:dyDescent="0.25">
      <c r="B26" s="22" t="str">
        <f>TABLAS!I17</f>
        <v>tbtipocompras</v>
      </c>
      <c r="C26" s="23" t="s">
        <v>70</v>
      </c>
      <c r="D26" s="23" t="str">
        <f>TABLAS!I19</f>
        <v>tipocompracondicion</v>
      </c>
      <c r="E26" s="26" t="s">
        <v>195</v>
      </c>
      <c r="F26" s="8" t="s">
        <v>71</v>
      </c>
    </row>
    <row r="27" spans="2:6" x14ac:dyDescent="0.25">
      <c r="B27" s="8"/>
      <c r="C27" s="8"/>
      <c r="D27" s="8"/>
      <c r="E27" s="8"/>
      <c r="F27" s="8"/>
    </row>
  </sheetData>
  <mergeCells count="1">
    <mergeCell ref="B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1"/>
  <sheetViews>
    <sheetView zoomScale="76" zoomScaleNormal="76" workbookViewId="0">
      <selection activeCell="B1" sqref="B1:C2"/>
    </sheetView>
  </sheetViews>
  <sheetFormatPr baseColWidth="10" defaultColWidth="9.140625" defaultRowHeight="15" x14ac:dyDescent="0.25"/>
  <cols>
    <col min="2" max="2" width="16.7109375"/>
    <col min="3" max="3" width="71"/>
    <col min="4" max="4" width="49.140625" customWidth="1"/>
    <col min="5" max="5" width="48.140625" customWidth="1"/>
    <col min="6" max="6" width="19.42578125"/>
  </cols>
  <sheetData>
    <row r="1" spans="2:6" x14ac:dyDescent="0.25">
      <c r="B1" s="33" t="s">
        <v>174</v>
      </c>
      <c r="C1" s="33"/>
    </row>
    <row r="2" spans="2:6" x14ac:dyDescent="0.25">
      <c r="B2" s="33"/>
      <c r="C2" s="33"/>
    </row>
    <row r="3" spans="2:6" x14ac:dyDescent="0.25">
      <c r="C3" s="11" t="s">
        <v>72</v>
      </c>
    </row>
    <row r="5" spans="2:6" x14ac:dyDescent="0.25">
      <c r="B5" s="12" t="s">
        <v>56</v>
      </c>
      <c r="C5" s="12" t="s">
        <v>57</v>
      </c>
      <c r="D5" s="12" t="s">
        <v>58</v>
      </c>
      <c r="E5" s="12" t="s">
        <v>59</v>
      </c>
    </row>
    <row r="6" spans="2:6" x14ac:dyDescent="0.25">
      <c r="B6" s="13" t="str">
        <f>TABLAS!C23</f>
        <v>tbmateriasprimas</v>
      </c>
      <c r="C6" s="14" t="s">
        <v>60</v>
      </c>
      <c r="D6" s="15" t="str">
        <f>TABLAS!C24</f>
        <v>materiaprimaid</v>
      </c>
      <c r="E6" s="16" t="s">
        <v>73</v>
      </c>
      <c r="F6" t="s">
        <v>62</v>
      </c>
    </row>
    <row r="7" spans="2:6" x14ac:dyDescent="0.25">
      <c r="B7" s="13" t="str">
        <f>TABLAS!C23</f>
        <v>tbmateriasprimas</v>
      </c>
      <c r="C7" s="14" t="s">
        <v>60</v>
      </c>
      <c r="D7" s="15" t="str">
        <f>TABLAS!C25</f>
        <v>materiaprimanombre</v>
      </c>
      <c r="E7" s="16" t="s">
        <v>74</v>
      </c>
      <c r="F7" t="s">
        <v>62</v>
      </c>
    </row>
    <row r="8" spans="2:6" x14ac:dyDescent="0.25">
      <c r="B8" s="13" t="str">
        <f>TABLAS!C23</f>
        <v>tbmateriasprimas</v>
      </c>
      <c r="C8" s="14" t="s">
        <v>60</v>
      </c>
      <c r="D8" s="15" t="str">
        <f>TABLAS!C26</f>
        <v>materiaprimaprecio</v>
      </c>
      <c r="E8" s="16" t="s">
        <v>75</v>
      </c>
      <c r="F8" t="s">
        <v>62</v>
      </c>
    </row>
    <row r="9" spans="2:6" x14ac:dyDescent="0.25">
      <c r="B9" s="13" t="str">
        <f>TABLAS!C23</f>
        <v>tbmateriasprimas</v>
      </c>
      <c r="C9" s="14" t="s">
        <v>60</v>
      </c>
      <c r="D9" s="15" t="str">
        <f>TABLAS!C27</f>
        <v>tipomateriaprimaid</v>
      </c>
      <c r="E9" s="16" t="s">
        <v>76</v>
      </c>
      <c r="F9" t="s">
        <v>62</v>
      </c>
    </row>
    <row r="10" spans="2:6" x14ac:dyDescent="0.25">
      <c r="B10" s="22" t="str">
        <f>TABLAS!C23</f>
        <v>tbmateriasprimas</v>
      </c>
      <c r="C10" s="23" t="s">
        <v>60</v>
      </c>
      <c r="D10" s="15" t="str">
        <f>TABLAS!C28</f>
        <v>materiaprimaestado</v>
      </c>
      <c r="E10" s="26" t="s">
        <v>152</v>
      </c>
      <c r="F10" s="8" t="s">
        <v>62</v>
      </c>
    </row>
    <row r="11" spans="2:6" s="8" customFormat="1" x14ac:dyDescent="0.25">
      <c r="B11" s="27"/>
      <c r="C11" s="28"/>
      <c r="D11" s="30"/>
      <c r="E11" s="29"/>
    </row>
    <row r="12" spans="2:6" x14ac:dyDescent="0.25">
      <c r="C12" s="11" t="s">
        <v>77</v>
      </c>
    </row>
    <row r="13" spans="2:6" x14ac:dyDescent="0.25">
      <c r="B13" s="17" t="s">
        <v>56</v>
      </c>
      <c r="C13" s="17" t="s">
        <v>57</v>
      </c>
      <c r="D13" s="17" t="s">
        <v>58</v>
      </c>
      <c r="E13" s="17" t="s">
        <v>59</v>
      </c>
    </row>
    <row r="14" spans="2:6" x14ac:dyDescent="0.25">
      <c r="B14" s="13" t="str">
        <f>TABLAS!C23</f>
        <v>tbmateriasprimas</v>
      </c>
      <c r="C14" s="14" t="s">
        <v>67</v>
      </c>
      <c r="D14" s="14" t="str">
        <f>TABLAS!C28</f>
        <v>materiaprimaestado</v>
      </c>
      <c r="E14" s="26" t="s">
        <v>145</v>
      </c>
      <c r="F14" s="8" t="s">
        <v>68</v>
      </c>
    </row>
    <row r="15" spans="2:6" x14ac:dyDescent="0.25">
      <c r="B15" s="13"/>
      <c r="C15" s="14"/>
      <c r="D15" s="14"/>
      <c r="E15" s="16"/>
    </row>
    <row r="16" spans="2:6" x14ac:dyDescent="0.25">
      <c r="B16" s="13"/>
      <c r="C16" s="14"/>
      <c r="D16" s="14"/>
      <c r="E16" s="16"/>
    </row>
    <row r="20" spans="2:6" x14ac:dyDescent="0.25">
      <c r="C20" s="11" t="s">
        <v>78</v>
      </c>
    </row>
    <row r="21" spans="2:6" x14ac:dyDescent="0.25">
      <c r="B21" s="18" t="s">
        <v>56</v>
      </c>
      <c r="C21" s="18" t="s">
        <v>57</v>
      </c>
      <c r="D21" s="18" t="s">
        <v>58</v>
      </c>
      <c r="E21" s="18" t="s">
        <v>59</v>
      </c>
    </row>
    <row r="22" spans="2:6" x14ac:dyDescent="0.25">
      <c r="B22" s="13" t="str">
        <f>TABLAS!C23</f>
        <v>tbmateriasprimas</v>
      </c>
      <c r="C22" s="14" t="s">
        <v>67</v>
      </c>
      <c r="D22" s="14" t="str">
        <f>TABLAS!C25</f>
        <v>materiaprimanombre</v>
      </c>
      <c r="E22" s="16" t="s">
        <v>74</v>
      </c>
      <c r="F22" t="s">
        <v>68</v>
      </c>
    </row>
    <row r="23" spans="2:6" x14ac:dyDescent="0.25">
      <c r="B23" s="13" t="str">
        <f>TABLAS!C23</f>
        <v>tbmateriasprimas</v>
      </c>
      <c r="C23" s="14" t="s">
        <v>67</v>
      </c>
      <c r="D23" s="14" t="str">
        <f>TABLAS!C26</f>
        <v>materiaprimaprecio</v>
      </c>
      <c r="E23" s="16" t="s">
        <v>75</v>
      </c>
      <c r="F23" t="s">
        <v>68</v>
      </c>
    </row>
    <row r="24" spans="2:6" x14ac:dyDescent="0.25">
      <c r="B24" s="13" t="str">
        <f>TABLAS!C23</f>
        <v>tbmateriasprimas</v>
      </c>
      <c r="C24" s="14" t="s">
        <v>67</v>
      </c>
      <c r="D24" s="14" t="str">
        <f>TABLAS!C27</f>
        <v>tipomateriaprimaid</v>
      </c>
      <c r="E24" s="16" t="s">
        <v>76</v>
      </c>
      <c r="F24" t="s">
        <v>68</v>
      </c>
    </row>
    <row r="27" spans="2:6" x14ac:dyDescent="0.25">
      <c r="C27" s="11" t="s">
        <v>79</v>
      </c>
    </row>
    <row r="28" spans="2:6" x14ac:dyDescent="0.25">
      <c r="B28" s="19" t="s">
        <v>56</v>
      </c>
      <c r="C28" s="19" t="s">
        <v>57</v>
      </c>
      <c r="D28" s="19" t="s">
        <v>58</v>
      </c>
      <c r="E28" s="19" t="s">
        <v>59</v>
      </c>
    </row>
    <row r="29" spans="2:6" x14ac:dyDescent="0.25">
      <c r="B29" s="13" t="str">
        <f>TABLAS!C23</f>
        <v>tbmateriasprimas</v>
      </c>
      <c r="C29" s="14" t="s">
        <v>70</v>
      </c>
      <c r="D29" s="14" t="str">
        <f>TABLAS!C25</f>
        <v>materiaprimanombre</v>
      </c>
      <c r="E29" s="16" t="s">
        <v>74</v>
      </c>
      <c r="F29" t="s">
        <v>71</v>
      </c>
    </row>
    <row r="30" spans="2:6" x14ac:dyDescent="0.25">
      <c r="B30" s="13" t="str">
        <f>TABLAS!C23</f>
        <v>tbmateriasprimas</v>
      </c>
      <c r="C30" s="14" t="s">
        <v>70</v>
      </c>
      <c r="D30" s="14" t="str">
        <f>TABLAS!C26</f>
        <v>materiaprimaprecio</v>
      </c>
      <c r="E30" s="16" t="s">
        <v>75</v>
      </c>
      <c r="F30" t="s">
        <v>71</v>
      </c>
    </row>
    <row r="31" spans="2:6" x14ac:dyDescent="0.25">
      <c r="B31" s="13" t="str">
        <f>TABLAS!C23</f>
        <v>tbmateriasprimas</v>
      </c>
      <c r="C31" s="14" t="s">
        <v>70</v>
      </c>
      <c r="D31" s="14" t="str">
        <f>TABLAS!C27</f>
        <v>tipomateriaprimaid</v>
      </c>
      <c r="E31" s="16" t="s">
        <v>76</v>
      </c>
      <c r="F31" t="s">
        <v>71</v>
      </c>
    </row>
  </sheetData>
  <mergeCells count="1">
    <mergeCell ref="B1:C2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&amp;C&amp;"Arial,Normal"&amp;10&amp;A</oddHeader>
    <oddFooter>&amp;C&amp;"Arial,Normal"&amp;10Página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zoomScale="76" zoomScaleNormal="76" workbookViewId="0">
      <selection activeCell="B1" sqref="B1:E2"/>
    </sheetView>
  </sheetViews>
  <sheetFormatPr baseColWidth="10" defaultColWidth="9.140625" defaultRowHeight="15" x14ac:dyDescent="0.25"/>
  <cols>
    <col min="2" max="2" width="7.85546875"/>
    <col min="3" max="3" width="18.28515625"/>
    <col min="4" max="4" width="30"/>
    <col min="5" max="5" width="26.28515625"/>
    <col min="6" max="6" width="19.140625"/>
  </cols>
  <sheetData>
    <row r="1" spans="2:6" x14ac:dyDescent="0.25">
      <c r="B1" s="32" t="s">
        <v>173</v>
      </c>
      <c r="C1" s="32"/>
      <c r="D1" s="32"/>
      <c r="E1" s="32"/>
    </row>
    <row r="2" spans="2:6" x14ac:dyDescent="0.25">
      <c r="B2" s="32"/>
      <c r="C2" s="32"/>
      <c r="D2" s="32"/>
      <c r="E2" s="32"/>
    </row>
    <row r="3" spans="2:6" x14ac:dyDescent="0.25">
      <c r="C3" s="11" t="s">
        <v>80</v>
      </c>
    </row>
    <row r="5" spans="2:6" x14ac:dyDescent="0.25">
      <c r="B5" s="12" t="s">
        <v>56</v>
      </c>
      <c r="C5" s="12" t="s">
        <v>57</v>
      </c>
      <c r="D5" s="12" t="s">
        <v>58</v>
      </c>
      <c r="E5" s="12" t="s">
        <v>59</v>
      </c>
    </row>
    <row r="6" spans="2:6" x14ac:dyDescent="0.25">
      <c r="B6" s="13" t="str">
        <f>TABLAS!A11</f>
        <v>tbzonas</v>
      </c>
      <c r="C6" s="14" t="s">
        <v>60</v>
      </c>
      <c r="D6" s="15" t="str">
        <f>TABLAS!A12</f>
        <v>zonaid</v>
      </c>
      <c r="E6" s="16" t="s">
        <v>81</v>
      </c>
      <c r="F6" t="s">
        <v>62</v>
      </c>
    </row>
    <row r="7" spans="2:6" x14ac:dyDescent="0.25">
      <c r="B7" s="13" t="str">
        <f>TABLAS!A11</f>
        <v>tbzonas</v>
      </c>
      <c r="C7" s="14" t="s">
        <v>60</v>
      </c>
      <c r="D7" s="15" t="str">
        <f>TABLAS!A13</f>
        <v>zonanombre</v>
      </c>
      <c r="E7" s="16" t="s">
        <v>82</v>
      </c>
      <c r="F7" t="s">
        <v>62</v>
      </c>
    </row>
    <row r="8" spans="2:6" x14ac:dyDescent="0.25">
      <c r="B8" s="13" t="str">
        <f>TABLAS!A11</f>
        <v>tbzonas</v>
      </c>
      <c r="C8" s="14" t="s">
        <v>60</v>
      </c>
      <c r="D8" s="15" t="str">
        <f>TABLAS!A14&amp;"  "&amp;TABLAS!A15&amp;"  "&amp;TABLAS!A16</f>
        <v xml:space="preserve">zonaprecio  zonaestado  </v>
      </c>
      <c r="E8" s="16" t="s">
        <v>83</v>
      </c>
      <c r="F8" t="s">
        <v>62</v>
      </c>
    </row>
    <row r="10" spans="2:6" x14ac:dyDescent="0.25">
      <c r="C10" s="11" t="s">
        <v>84</v>
      </c>
    </row>
    <row r="11" spans="2:6" x14ac:dyDescent="0.25">
      <c r="B11" s="17" t="s">
        <v>56</v>
      </c>
      <c r="C11" s="17" t="s">
        <v>57</v>
      </c>
      <c r="D11" s="17" t="s">
        <v>58</v>
      </c>
      <c r="E11" s="17" t="s">
        <v>59</v>
      </c>
    </row>
    <row r="12" spans="2:6" x14ac:dyDescent="0.25">
      <c r="B12" s="13" t="str">
        <f>TABLAS!A11</f>
        <v>tbzonas</v>
      </c>
      <c r="C12" s="14" t="s">
        <v>67</v>
      </c>
      <c r="D12" s="14" t="str">
        <f>TABLAS!A15</f>
        <v>zonaestado</v>
      </c>
      <c r="E12" s="26" t="s">
        <v>144</v>
      </c>
      <c r="F12" s="8" t="s">
        <v>68</v>
      </c>
    </row>
    <row r="13" spans="2:6" x14ac:dyDescent="0.25">
      <c r="B13" s="13"/>
      <c r="C13" s="14"/>
      <c r="D13" s="14"/>
      <c r="E13" s="16"/>
    </row>
    <row r="14" spans="2:6" x14ac:dyDescent="0.25">
      <c r="B14" s="13"/>
      <c r="C14" s="14"/>
      <c r="D14" s="14"/>
      <c r="E14" s="16"/>
    </row>
    <row r="18" spans="2:6" x14ac:dyDescent="0.25">
      <c r="C18" s="11" t="s">
        <v>85</v>
      </c>
    </row>
    <row r="19" spans="2:6" x14ac:dyDescent="0.25">
      <c r="B19" s="18" t="s">
        <v>56</v>
      </c>
      <c r="C19" s="18" t="s">
        <v>57</v>
      </c>
      <c r="D19" s="18" t="s">
        <v>58</v>
      </c>
      <c r="E19" s="18" t="s">
        <v>59</v>
      </c>
    </row>
    <row r="20" spans="2:6" x14ac:dyDescent="0.25">
      <c r="B20" s="13" t="str">
        <f>TABLAS!A11</f>
        <v>tbzonas</v>
      </c>
      <c r="C20" s="14" t="s">
        <v>67</v>
      </c>
      <c r="D20" s="14" t="str">
        <f>TABLAS!A12</f>
        <v>zonaid</v>
      </c>
      <c r="E20" s="16" t="s">
        <v>81</v>
      </c>
      <c r="F20" t="s">
        <v>68</v>
      </c>
    </row>
    <row r="21" spans="2:6" x14ac:dyDescent="0.25">
      <c r="B21" s="13" t="str">
        <f>TABLAS!A11</f>
        <v>tbzonas</v>
      </c>
      <c r="C21" s="14" t="s">
        <v>67</v>
      </c>
      <c r="D21" s="14" t="str">
        <f>TABLAS!A13</f>
        <v>zonanombre</v>
      </c>
      <c r="E21" s="16" t="s">
        <v>82</v>
      </c>
      <c r="F21" t="s">
        <v>68</v>
      </c>
    </row>
    <row r="22" spans="2:6" x14ac:dyDescent="0.25">
      <c r="B22" s="13" t="str">
        <f>TABLAS!A11</f>
        <v>tbzonas</v>
      </c>
      <c r="C22" s="14"/>
      <c r="D22" s="14" t="str">
        <f>TABLAS!A14</f>
        <v>zonaprecio</v>
      </c>
      <c r="E22" s="16" t="s">
        <v>83</v>
      </c>
      <c r="F22" t="s">
        <v>68</v>
      </c>
    </row>
    <row r="25" spans="2:6" x14ac:dyDescent="0.25">
      <c r="C25" s="11" t="s">
        <v>86</v>
      </c>
    </row>
    <row r="26" spans="2:6" x14ac:dyDescent="0.25">
      <c r="B26" s="19" t="s">
        <v>56</v>
      </c>
      <c r="C26" s="19" t="s">
        <v>57</v>
      </c>
      <c r="D26" s="19" t="s">
        <v>58</v>
      </c>
      <c r="E26" s="19" t="s">
        <v>59</v>
      </c>
    </row>
    <row r="27" spans="2:6" x14ac:dyDescent="0.25">
      <c r="B27" s="13" t="str">
        <f>TABLAS!A11</f>
        <v>tbzonas</v>
      </c>
      <c r="C27" s="14" t="s">
        <v>70</v>
      </c>
      <c r="D27" s="14" t="str">
        <f>TABLAS!A12</f>
        <v>zonaid</v>
      </c>
      <c r="E27" s="16" t="s">
        <v>81</v>
      </c>
      <c r="F27" t="s">
        <v>71</v>
      </c>
    </row>
    <row r="28" spans="2:6" x14ac:dyDescent="0.25">
      <c r="B28" s="13" t="str">
        <f>TABLAS!A11</f>
        <v>tbzonas</v>
      </c>
      <c r="C28" s="14" t="s">
        <v>70</v>
      </c>
      <c r="D28" s="14" t="str">
        <f>TABLAS!A13</f>
        <v>zonanombre</v>
      </c>
      <c r="E28" s="16" t="s">
        <v>82</v>
      </c>
      <c r="F28" t="s">
        <v>71</v>
      </c>
    </row>
    <row r="29" spans="2:6" x14ac:dyDescent="0.25">
      <c r="B29" s="13" t="str">
        <f>TABLAS!A11</f>
        <v>tbzonas</v>
      </c>
      <c r="C29" s="14" t="s">
        <v>70</v>
      </c>
      <c r="D29" s="14" t="str">
        <f>TABLAS!A14</f>
        <v>zonaprecio</v>
      </c>
      <c r="E29" s="16" t="s">
        <v>83</v>
      </c>
      <c r="F29" t="s">
        <v>71</v>
      </c>
    </row>
  </sheetData>
  <mergeCells count="1">
    <mergeCell ref="B1:E2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&amp;C&amp;"Arial,Normal"&amp;10&amp;A</oddHeader>
    <oddFooter>&amp;C&amp;"Arial,Normal"&amp;10Página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0"/>
  <sheetViews>
    <sheetView zoomScale="76" zoomScaleNormal="76" workbookViewId="0">
      <selection activeCell="B1" sqref="B1:E2"/>
    </sheetView>
  </sheetViews>
  <sheetFormatPr baseColWidth="10" defaultColWidth="9.140625" defaultRowHeight="15" x14ac:dyDescent="0.25"/>
  <cols>
    <col min="1" max="1" width="10.5703125"/>
    <col min="2" max="2" width="35.5703125"/>
    <col min="3" max="3" width="27.140625"/>
    <col min="4" max="4" width="21.7109375"/>
    <col min="5" max="5" width="38.42578125"/>
    <col min="6" max="6" width="20.140625"/>
    <col min="7" max="1025" width="10.5703125"/>
  </cols>
  <sheetData>
    <row r="1" spans="2:6" x14ac:dyDescent="0.25">
      <c r="B1" s="32" t="s">
        <v>172</v>
      </c>
      <c r="C1" s="32"/>
      <c r="D1" s="32"/>
      <c r="E1" s="32"/>
    </row>
    <row r="2" spans="2:6" x14ac:dyDescent="0.25">
      <c r="B2" s="32"/>
      <c r="C2" s="32"/>
      <c r="D2" s="32"/>
      <c r="E2" s="32"/>
    </row>
    <row r="3" spans="2:6" x14ac:dyDescent="0.25">
      <c r="C3" s="11" t="s">
        <v>87</v>
      </c>
    </row>
    <row r="5" spans="2:6" x14ac:dyDescent="0.25">
      <c r="B5" s="12" t="s">
        <v>56</v>
      </c>
      <c r="C5" s="12" t="s">
        <v>57</v>
      </c>
      <c r="D5" s="12" t="s">
        <v>58</v>
      </c>
      <c r="E5" s="12" t="s">
        <v>59</v>
      </c>
    </row>
    <row r="6" spans="2:6" x14ac:dyDescent="0.25">
      <c r="B6" s="13" t="str">
        <f>TABLAS!G17</f>
        <v>tbvehiculos</v>
      </c>
      <c r="C6" s="14" t="s">
        <v>60</v>
      </c>
      <c r="D6" s="15" t="str">
        <f>TABLAS!G19</f>
        <v>vehiculoplaca</v>
      </c>
      <c r="E6" s="16" t="s">
        <v>88</v>
      </c>
      <c r="F6" t="s">
        <v>62</v>
      </c>
    </row>
    <row r="7" spans="2:6" x14ac:dyDescent="0.25">
      <c r="B7" s="13" t="str">
        <f>TABLAS!G17</f>
        <v>tbvehiculos</v>
      </c>
      <c r="C7" s="14" t="s">
        <v>60</v>
      </c>
      <c r="D7" s="15" t="str">
        <f>TABLAS!G20</f>
        <v>vehiculomarca</v>
      </c>
      <c r="E7" s="16" t="s">
        <v>89</v>
      </c>
      <c r="F7" t="s">
        <v>62</v>
      </c>
    </row>
    <row r="8" spans="2:6" x14ac:dyDescent="0.25">
      <c r="B8" s="13" t="str">
        <f>TABLAS!G17</f>
        <v>tbvehiculos</v>
      </c>
      <c r="C8" s="14" t="s">
        <v>60</v>
      </c>
      <c r="D8" s="15" t="str">
        <f>TABLAS!G21</f>
        <v>vehiculomodelo</v>
      </c>
      <c r="E8" s="16" t="s">
        <v>90</v>
      </c>
      <c r="F8" t="s">
        <v>62</v>
      </c>
    </row>
    <row r="9" spans="2:6" x14ac:dyDescent="0.25">
      <c r="B9" s="22" t="str">
        <f>TABLAS!G17</f>
        <v>tbvehiculos</v>
      </c>
      <c r="C9" s="23" t="s">
        <v>60</v>
      </c>
      <c r="D9" s="15" t="str">
        <f>TABLAS!G22</f>
        <v>vehiculoestado</v>
      </c>
      <c r="E9" s="26" t="s">
        <v>146</v>
      </c>
      <c r="F9" s="8" t="s">
        <v>62</v>
      </c>
    </row>
    <row r="11" spans="2:6" x14ac:dyDescent="0.25">
      <c r="C11" s="11" t="s">
        <v>91</v>
      </c>
    </row>
    <row r="12" spans="2:6" x14ac:dyDescent="0.25">
      <c r="B12" s="17" t="s">
        <v>56</v>
      </c>
      <c r="C12" s="17" t="s">
        <v>57</v>
      </c>
      <c r="D12" s="17" t="s">
        <v>58</v>
      </c>
      <c r="E12" s="17" t="s">
        <v>59</v>
      </c>
    </row>
    <row r="13" spans="2:6" x14ac:dyDescent="0.25">
      <c r="B13" s="13" t="str">
        <f>TABLAS!G17</f>
        <v>tbvehiculos</v>
      </c>
      <c r="C13" s="14" t="s">
        <v>67</v>
      </c>
      <c r="D13" s="14" t="str">
        <f>TABLAS!G22</f>
        <v>vehiculoestado</v>
      </c>
      <c r="E13" s="26" t="s">
        <v>146</v>
      </c>
      <c r="F13" s="8" t="s">
        <v>68</v>
      </c>
    </row>
    <row r="14" spans="2:6" x14ac:dyDescent="0.25">
      <c r="B14" s="13"/>
      <c r="C14" s="14"/>
      <c r="D14" s="14"/>
      <c r="E14" s="16"/>
    </row>
    <row r="15" spans="2:6" x14ac:dyDescent="0.25">
      <c r="B15" s="13"/>
      <c r="C15" s="14"/>
      <c r="D15" s="14"/>
      <c r="E15" s="16"/>
    </row>
    <row r="19" spans="2:6" x14ac:dyDescent="0.25">
      <c r="C19" s="11" t="s">
        <v>92</v>
      </c>
    </row>
    <row r="20" spans="2:6" x14ac:dyDescent="0.25">
      <c r="B20" s="18" t="s">
        <v>56</v>
      </c>
      <c r="C20" s="18" t="s">
        <v>57</v>
      </c>
      <c r="D20" s="18" t="s">
        <v>58</v>
      </c>
      <c r="E20" s="18" t="s">
        <v>59</v>
      </c>
    </row>
    <row r="21" spans="2:6" x14ac:dyDescent="0.25">
      <c r="B21" s="13" t="str">
        <f>TABLAS!G17</f>
        <v>tbvehiculos</v>
      </c>
      <c r="C21" s="14" t="s">
        <v>67</v>
      </c>
      <c r="D21" s="14" t="str">
        <f>TABLAS!G19</f>
        <v>vehiculoplaca</v>
      </c>
      <c r="E21" s="16" t="s">
        <v>88</v>
      </c>
      <c r="F21" t="s">
        <v>68</v>
      </c>
    </row>
    <row r="22" spans="2:6" x14ac:dyDescent="0.25">
      <c r="B22" s="13" t="str">
        <f>TABLAS!G17</f>
        <v>tbvehiculos</v>
      </c>
      <c r="C22" s="14" t="s">
        <v>67</v>
      </c>
      <c r="D22" s="14" t="str">
        <f>TABLAS!G20</f>
        <v>vehiculomarca</v>
      </c>
      <c r="E22" s="16" t="s">
        <v>89</v>
      </c>
      <c r="F22" t="s">
        <v>68</v>
      </c>
    </row>
    <row r="23" spans="2:6" x14ac:dyDescent="0.25">
      <c r="B23" s="13" t="str">
        <f>TABLAS!G17</f>
        <v>tbvehiculos</v>
      </c>
      <c r="C23" s="14" t="s">
        <v>67</v>
      </c>
      <c r="D23" s="14" t="str">
        <f>TABLAS!G21</f>
        <v>vehiculomodelo</v>
      </c>
      <c r="E23" s="16" t="s">
        <v>90</v>
      </c>
      <c r="F23" t="s">
        <v>68</v>
      </c>
    </row>
    <row r="26" spans="2:6" x14ac:dyDescent="0.25">
      <c r="C26" s="11" t="s">
        <v>93</v>
      </c>
    </row>
    <row r="27" spans="2:6" x14ac:dyDescent="0.25">
      <c r="B27" s="19" t="s">
        <v>56</v>
      </c>
      <c r="C27" s="19" t="s">
        <v>57</v>
      </c>
      <c r="D27" s="19" t="s">
        <v>58</v>
      </c>
      <c r="E27" s="19" t="s">
        <v>59</v>
      </c>
    </row>
    <row r="28" spans="2:6" x14ac:dyDescent="0.25">
      <c r="B28" s="13" t="str">
        <f>TABLAS!G17</f>
        <v>tbvehiculos</v>
      </c>
      <c r="C28" s="14" t="s">
        <v>70</v>
      </c>
      <c r="D28" s="14" t="str">
        <f>TABLAS!G19</f>
        <v>vehiculoplaca</v>
      </c>
      <c r="E28" s="16" t="s">
        <v>88</v>
      </c>
      <c r="F28" t="s">
        <v>71</v>
      </c>
    </row>
    <row r="29" spans="2:6" x14ac:dyDescent="0.25">
      <c r="B29" s="13" t="str">
        <f>TABLAS!G17</f>
        <v>tbvehiculos</v>
      </c>
      <c r="C29" s="14" t="s">
        <v>70</v>
      </c>
      <c r="D29" s="14" t="str">
        <f>TABLAS!G20</f>
        <v>vehiculomarca</v>
      </c>
      <c r="E29" s="16" t="s">
        <v>89</v>
      </c>
      <c r="F29" t="s">
        <v>71</v>
      </c>
    </row>
    <row r="30" spans="2:6" x14ac:dyDescent="0.25">
      <c r="B30" s="13" t="str">
        <f>TABLAS!G17</f>
        <v>tbvehiculos</v>
      </c>
      <c r="C30" s="14" t="s">
        <v>70</v>
      </c>
      <c r="D30" s="14" t="str">
        <f>TABLAS!G21</f>
        <v>vehiculomodelo</v>
      </c>
      <c r="E30" s="16" t="s">
        <v>90</v>
      </c>
      <c r="F30" t="s">
        <v>71</v>
      </c>
    </row>
  </sheetData>
  <mergeCells count="1">
    <mergeCell ref="B1:E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TABLAS</vt:lpstr>
      <vt:lpstr>crud compra</vt:lpstr>
      <vt:lpstr>crud milla</vt:lpstr>
      <vt:lpstr>crud factura</vt:lpstr>
      <vt:lpstr>crud producto</vt:lpstr>
      <vt:lpstr>crud tipocompra</vt:lpstr>
      <vt:lpstr>crud materiaprima</vt:lpstr>
      <vt:lpstr>crud zona</vt:lpstr>
      <vt:lpstr>Crud vehiculo</vt:lpstr>
      <vt:lpstr>crud tipoempleado</vt:lpstr>
      <vt:lpstr>crud cliente</vt:lpstr>
      <vt:lpstr>crud  tipomateriaprima</vt:lpstr>
      <vt:lpstr>crud empleado</vt:lpstr>
      <vt:lpstr>crud proveedor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Brandon Daniel Rodríguez Méndez</dc:creator>
  <dc:description/>
  <cp:lastModifiedBy>PC</cp:lastModifiedBy>
  <cp:revision>69</cp:revision>
  <dcterms:created xsi:type="dcterms:W3CDTF">2017-08-26T04:02:31Z</dcterms:created>
  <dcterms:modified xsi:type="dcterms:W3CDTF">2017-09-27T04:54:34Z</dcterms:modified>
  <dc:language>es-CR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