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hjd\Documents\PREWORK_RGL\Project-Final\"/>
    </mc:Choice>
  </mc:AlternateContent>
  <xr:revisionPtr revIDLastSave="0" documentId="13_ncr:40009_{B60800EB-67A2-4568-BC89-5E4337D06F56}" xr6:coauthVersionLast="41" xr6:coauthVersionMax="41" xr10:uidLastSave="{00000000-0000-0000-0000-000000000000}"/>
  <bookViews>
    <workbookView xWindow="-120" yWindow="-120" windowWidth="29040" windowHeight="15840" activeTab="4"/>
  </bookViews>
  <sheets>
    <sheet name="Sheet1" sheetId="2" r:id="rId1"/>
    <sheet name="Sheet2" sheetId="3" r:id="rId2"/>
    <sheet name="Sheet3" sheetId="4" r:id="rId3"/>
    <sheet name="Sheet4" sheetId="5" r:id="rId4"/>
    <sheet name="export_dataframe1" sheetId="1" r:id="rId5"/>
  </sheets>
  <calcPr calcId="0"/>
  <pivotCaches>
    <pivotCache cacheId="27" r:id="rId6"/>
  </pivotCaches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276" i="1"/>
  <c r="J280" i="1"/>
  <c r="J11" i="1"/>
  <c r="J12" i="1"/>
  <c r="J13" i="1"/>
  <c r="J14" i="1"/>
  <c r="J281" i="1"/>
  <c r="J267" i="1"/>
  <c r="J277" i="1"/>
  <c r="J252" i="1"/>
  <c r="J253" i="1"/>
  <c r="J20" i="1"/>
  <c r="J272" i="1"/>
  <c r="J22" i="1"/>
  <c r="J23" i="1"/>
  <c r="J273" i="1"/>
  <c r="J251" i="1"/>
  <c r="J308" i="1"/>
  <c r="J307" i="1"/>
  <c r="J268" i="1"/>
  <c r="J265" i="1"/>
  <c r="J254" i="1"/>
  <c r="J31" i="1"/>
  <c r="J306" i="1"/>
  <c r="J10" i="1"/>
  <c r="J18" i="1"/>
  <c r="J250" i="1"/>
  <c r="J19" i="1"/>
  <c r="J266" i="1"/>
  <c r="J270" i="1"/>
  <c r="J288" i="1"/>
  <c r="J303" i="1"/>
  <c r="J304" i="1"/>
  <c r="J264" i="1"/>
  <c r="J296" i="1"/>
  <c r="J44" i="1"/>
  <c r="J45" i="1"/>
  <c r="J46" i="1"/>
  <c r="J47" i="1"/>
  <c r="J48" i="1"/>
  <c r="J49" i="1"/>
  <c r="J50" i="1"/>
  <c r="J51" i="1"/>
  <c r="J9" i="1"/>
  <c r="J53" i="1"/>
  <c r="J298" i="1"/>
  <c r="J299" i="1"/>
  <c r="J300" i="1"/>
  <c r="J291" i="1"/>
  <c r="J293" i="1"/>
  <c r="J292" i="1"/>
  <c r="J301" i="1"/>
  <c r="J282" i="1"/>
  <c r="J34" i="1"/>
  <c r="J32" i="1"/>
  <c r="J33" i="1"/>
  <c r="J65" i="1"/>
  <c r="J294" i="1"/>
  <c r="J67" i="1"/>
  <c r="J17" i="1"/>
  <c r="J287" i="1"/>
  <c r="J70" i="1"/>
  <c r="J71" i="1"/>
  <c r="J72" i="1"/>
  <c r="J73" i="1"/>
  <c r="J25" i="1"/>
  <c r="J75" i="1"/>
  <c r="J76" i="1"/>
  <c r="J295" i="1"/>
  <c r="J289" i="1"/>
  <c r="J311" i="1"/>
  <c r="J43" i="1"/>
  <c r="J16" i="1"/>
  <c r="J41" i="1"/>
  <c r="J42" i="1"/>
  <c r="J30" i="1"/>
  <c r="J302" i="1"/>
  <c r="J297" i="1"/>
  <c r="J310" i="1"/>
  <c r="J15" i="1"/>
  <c r="J269" i="1"/>
  <c r="J305" i="1"/>
  <c r="J26" i="1"/>
  <c r="J24" i="1"/>
  <c r="J285" i="1"/>
  <c r="J29" i="1"/>
  <c r="J66" i="1"/>
  <c r="J284" i="1"/>
  <c r="J90" i="1"/>
  <c r="J21" i="1"/>
  <c r="J99" i="1"/>
  <c r="J100" i="1"/>
  <c r="J69" i="1"/>
  <c r="J290" i="1"/>
  <c r="J103" i="1"/>
  <c r="J89" i="1"/>
  <c r="J105" i="1"/>
  <c r="J106" i="1"/>
  <c r="J107" i="1"/>
  <c r="J108" i="1"/>
  <c r="J109" i="1"/>
  <c r="J40" i="1"/>
  <c r="J85" i="1"/>
  <c r="J28" i="1"/>
  <c r="J74" i="1"/>
  <c r="J86" i="1"/>
  <c r="J36" i="1"/>
  <c r="J116" i="1"/>
  <c r="J117" i="1"/>
  <c r="J283" i="1"/>
  <c r="J256" i="1"/>
  <c r="J120" i="1"/>
  <c r="J121" i="1"/>
  <c r="J37" i="1"/>
  <c r="J255" i="1"/>
  <c r="J27" i="1"/>
  <c r="J63" i="1"/>
  <c r="J64" i="1"/>
  <c r="J78" i="1"/>
  <c r="J77" i="1"/>
  <c r="J257" i="1"/>
  <c r="J111" i="1"/>
  <c r="J87" i="1"/>
  <c r="J133" i="1"/>
  <c r="J258" i="1"/>
  <c r="J152" i="1"/>
  <c r="J79" i="1"/>
  <c r="J52" i="1"/>
  <c r="J39" i="1"/>
  <c r="J134" i="1"/>
  <c r="J140" i="1"/>
  <c r="J151" i="1"/>
  <c r="J141" i="1"/>
  <c r="J80" i="1"/>
  <c r="J142" i="1"/>
  <c r="J178" i="1"/>
  <c r="J135" i="1"/>
  <c r="J143" i="1"/>
  <c r="J177" i="1"/>
  <c r="J180" i="1"/>
  <c r="J163" i="1"/>
  <c r="J179" i="1"/>
  <c r="J164" i="1"/>
  <c r="J226" i="1"/>
  <c r="J231" i="1"/>
  <c r="J132" i="1"/>
  <c r="J176" i="1"/>
  <c r="J83" i="1"/>
  <c r="J139" i="1"/>
  <c r="J260" i="1"/>
  <c r="J161" i="1"/>
  <c r="J38" i="1"/>
  <c r="J35" i="1"/>
  <c r="J230" i="1"/>
  <c r="J131" i="1"/>
  <c r="J263" i="1"/>
  <c r="J232" i="1"/>
  <c r="J61" i="1"/>
  <c r="J62" i="1"/>
  <c r="J55" i="1"/>
  <c r="J175" i="1"/>
  <c r="J84" i="1"/>
  <c r="J162" i="1"/>
  <c r="J261" i="1"/>
  <c r="J262" i="1"/>
  <c r="J153" i="1"/>
  <c r="J224" i="1"/>
  <c r="J130" i="1"/>
  <c r="J155" i="1"/>
  <c r="J227" i="1"/>
  <c r="J57" i="1"/>
  <c r="J154" i="1"/>
  <c r="J54" i="1"/>
  <c r="J271" i="1"/>
  <c r="J156" i="1"/>
  <c r="J205" i="1"/>
  <c r="J192" i="1"/>
  <c r="J60" i="1"/>
  <c r="J233" i="1"/>
  <c r="J157" i="1"/>
  <c r="J215" i="1"/>
  <c r="J225" i="1"/>
  <c r="J58" i="1"/>
  <c r="J214" i="1"/>
  <c r="J229" i="1"/>
  <c r="J235" i="1"/>
  <c r="J59" i="1"/>
  <c r="J222" i="1"/>
  <c r="J202" i="1"/>
  <c r="J213" i="1"/>
  <c r="J286" i="1"/>
  <c r="J88" i="1"/>
  <c r="J210" i="1"/>
  <c r="J56" i="1"/>
  <c r="J207" i="1"/>
  <c r="J208" i="1"/>
  <c r="J221" i="1"/>
  <c r="J238" i="1"/>
  <c r="J174" i="1"/>
  <c r="J110" i="1"/>
  <c r="J118" i="1"/>
  <c r="J102" i="1"/>
  <c r="J181" i="1"/>
  <c r="J220" i="1"/>
  <c r="J223" i="1"/>
  <c r="J144" i="1"/>
  <c r="J138" i="1"/>
  <c r="J160" i="1"/>
  <c r="J209" i="1"/>
  <c r="J119" i="1"/>
  <c r="J145" i="1"/>
  <c r="J198" i="1"/>
  <c r="J126" i="1"/>
  <c r="J194" i="1"/>
  <c r="J146" i="1"/>
  <c r="J101" i="1"/>
  <c r="J147" i="1"/>
  <c r="J94" i="1"/>
  <c r="J95" i="1"/>
  <c r="J206" i="1"/>
  <c r="J234" i="1"/>
  <c r="J193" i="1"/>
  <c r="J219" i="1"/>
  <c r="J159" i="1"/>
  <c r="J211" i="1"/>
  <c r="J114" i="1"/>
  <c r="J128" i="1"/>
  <c r="J150" i="1"/>
  <c r="J184" i="1"/>
  <c r="J137" i="1"/>
  <c r="J187" i="1"/>
  <c r="J93" i="1"/>
  <c r="J136" i="1"/>
  <c r="J170" i="1"/>
  <c r="J186" i="1"/>
  <c r="J189" i="1"/>
  <c r="J129" i="1"/>
  <c r="J190" i="1"/>
  <c r="J259" i="1"/>
  <c r="J148" i="1"/>
  <c r="J173" i="1"/>
  <c r="J188" i="1"/>
  <c r="J158" i="1"/>
  <c r="J168" i="1"/>
  <c r="J68" i="1"/>
  <c r="J97" i="1"/>
  <c r="J127" i="1"/>
  <c r="J122" i="1"/>
  <c r="J124" i="1"/>
  <c r="J149" i="1"/>
  <c r="J167" i="1"/>
  <c r="J169" i="1"/>
  <c r="J191" i="1"/>
  <c r="J217" i="1"/>
  <c r="J247" i="1"/>
  <c r="J166" i="1"/>
  <c r="J96" i="1"/>
  <c r="J123" i="1"/>
  <c r="J98" i="1"/>
  <c r="J196" i="1"/>
  <c r="J199" i="1"/>
  <c r="J185" i="1"/>
  <c r="J195" i="1"/>
  <c r="J171" i="1"/>
  <c r="J236" i="1"/>
  <c r="J274" i="1"/>
  <c r="J275" i="1"/>
  <c r="J172" i="1"/>
  <c r="J216" i="1"/>
  <c r="J278" i="1"/>
  <c r="J279" i="1"/>
  <c r="J82" i="1"/>
  <c r="J165" i="1"/>
  <c r="J112" i="1"/>
  <c r="J115" i="1"/>
  <c r="J183" i="1"/>
  <c r="J125" i="1"/>
  <c r="J182" i="1"/>
  <c r="J104" i="1"/>
  <c r="J197" i="1"/>
  <c r="J81" i="1"/>
  <c r="J91" i="1"/>
  <c r="J218" i="1"/>
  <c r="J243" i="1"/>
  <c r="J244" i="1"/>
  <c r="J113" i="1"/>
  <c r="J212" i="1"/>
  <c r="J245" i="1"/>
  <c r="J92" i="1"/>
  <c r="J228" i="1"/>
  <c r="J204" i="1"/>
  <c r="J239" i="1"/>
  <c r="J249" i="1"/>
  <c r="J242" i="1"/>
  <c r="J200" i="1"/>
  <c r="J201" i="1"/>
  <c r="J203" i="1"/>
  <c r="J246" i="1"/>
  <c r="J240" i="1"/>
  <c r="J241" i="1"/>
  <c r="J309" i="1"/>
  <c r="J237" i="1"/>
  <c r="J248" i="1"/>
  <c r="J312" i="1"/>
  <c r="I2" i="1"/>
  <c r="I3" i="1"/>
  <c r="I4" i="1"/>
  <c r="I5" i="1"/>
  <c r="I6" i="1"/>
  <c r="I7" i="1"/>
  <c r="I8" i="1"/>
  <c r="I276" i="1"/>
  <c r="I280" i="1"/>
  <c r="I11" i="1"/>
  <c r="I12" i="1"/>
  <c r="I13" i="1"/>
  <c r="I14" i="1"/>
  <c r="I281" i="1"/>
  <c r="I267" i="1"/>
  <c r="I277" i="1"/>
  <c r="I252" i="1"/>
  <c r="I253" i="1"/>
  <c r="I20" i="1"/>
  <c r="I272" i="1"/>
  <c r="I22" i="1"/>
  <c r="I23" i="1"/>
  <c r="I273" i="1"/>
  <c r="I251" i="1"/>
  <c r="I308" i="1"/>
  <c r="I307" i="1"/>
  <c r="I268" i="1"/>
  <c r="I265" i="1"/>
  <c r="I254" i="1"/>
  <c r="I31" i="1"/>
  <c r="I306" i="1"/>
  <c r="I10" i="1"/>
  <c r="I18" i="1"/>
  <c r="I250" i="1"/>
  <c r="I19" i="1"/>
  <c r="I266" i="1"/>
  <c r="I270" i="1"/>
  <c r="I288" i="1"/>
  <c r="I303" i="1"/>
  <c r="I304" i="1"/>
  <c r="I264" i="1"/>
  <c r="I296" i="1"/>
  <c r="I44" i="1"/>
  <c r="I45" i="1"/>
  <c r="I46" i="1"/>
  <c r="I47" i="1"/>
  <c r="I48" i="1"/>
  <c r="I49" i="1"/>
  <c r="I50" i="1"/>
  <c r="I51" i="1"/>
  <c r="I9" i="1"/>
  <c r="I53" i="1"/>
  <c r="I298" i="1"/>
  <c r="I299" i="1"/>
  <c r="I300" i="1"/>
  <c r="I291" i="1"/>
  <c r="I293" i="1"/>
  <c r="I292" i="1"/>
  <c r="I301" i="1"/>
  <c r="I282" i="1"/>
  <c r="I34" i="1"/>
  <c r="I32" i="1"/>
  <c r="I33" i="1"/>
  <c r="I65" i="1"/>
  <c r="I294" i="1"/>
  <c r="I67" i="1"/>
  <c r="I17" i="1"/>
  <c r="I287" i="1"/>
  <c r="I70" i="1"/>
  <c r="I71" i="1"/>
  <c r="I72" i="1"/>
  <c r="I73" i="1"/>
  <c r="I25" i="1"/>
  <c r="I75" i="1"/>
  <c r="I76" i="1"/>
  <c r="I295" i="1"/>
  <c r="I289" i="1"/>
  <c r="I311" i="1"/>
  <c r="I43" i="1"/>
  <c r="I16" i="1"/>
  <c r="I41" i="1"/>
  <c r="I42" i="1"/>
  <c r="I30" i="1"/>
  <c r="I302" i="1"/>
  <c r="I297" i="1"/>
  <c r="I310" i="1"/>
  <c r="I15" i="1"/>
  <c r="I269" i="1"/>
  <c r="I305" i="1"/>
  <c r="I26" i="1"/>
  <c r="I24" i="1"/>
  <c r="I285" i="1"/>
  <c r="I29" i="1"/>
  <c r="I66" i="1"/>
  <c r="I284" i="1"/>
  <c r="I90" i="1"/>
  <c r="I21" i="1"/>
  <c r="I99" i="1"/>
  <c r="I100" i="1"/>
  <c r="I69" i="1"/>
  <c r="I290" i="1"/>
  <c r="I103" i="1"/>
  <c r="I89" i="1"/>
  <c r="I105" i="1"/>
  <c r="I106" i="1"/>
  <c r="I107" i="1"/>
  <c r="I108" i="1"/>
  <c r="I109" i="1"/>
  <c r="I40" i="1"/>
  <c r="I85" i="1"/>
  <c r="I28" i="1"/>
  <c r="I74" i="1"/>
  <c r="I86" i="1"/>
  <c r="I36" i="1"/>
  <c r="I116" i="1"/>
  <c r="I117" i="1"/>
  <c r="I283" i="1"/>
  <c r="I256" i="1"/>
  <c r="I120" i="1"/>
  <c r="I121" i="1"/>
  <c r="I37" i="1"/>
  <c r="I255" i="1"/>
  <c r="I27" i="1"/>
  <c r="I63" i="1"/>
  <c r="I64" i="1"/>
  <c r="I78" i="1"/>
  <c r="I77" i="1"/>
  <c r="I257" i="1"/>
  <c r="I111" i="1"/>
  <c r="I87" i="1"/>
  <c r="I133" i="1"/>
  <c r="I258" i="1"/>
  <c r="I152" i="1"/>
  <c r="I79" i="1"/>
  <c r="I52" i="1"/>
  <c r="I39" i="1"/>
  <c r="I134" i="1"/>
  <c r="I140" i="1"/>
  <c r="I151" i="1"/>
  <c r="I141" i="1"/>
  <c r="I80" i="1"/>
  <c r="I142" i="1"/>
  <c r="I178" i="1"/>
  <c r="I135" i="1"/>
  <c r="I143" i="1"/>
  <c r="I177" i="1"/>
  <c r="I180" i="1"/>
  <c r="I163" i="1"/>
  <c r="I179" i="1"/>
  <c r="I164" i="1"/>
  <c r="I226" i="1"/>
  <c r="I231" i="1"/>
  <c r="I132" i="1"/>
  <c r="I176" i="1"/>
  <c r="I83" i="1"/>
  <c r="I139" i="1"/>
  <c r="I260" i="1"/>
  <c r="I161" i="1"/>
  <c r="I38" i="1"/>
  <c r="I35" i="1"/>
  <c r="I230" i="1"/>
  <c r="I131" i="1"/>
  <c r="I263" i="1"/>
  <c r="I232" i="1"/>
  <c r="I61" i="1"/>
  <c r="I62" i="1"/>
  <c r="I55" i="1"/>
  <c r="I175" i="1"/>
  <c r="I84" i="1"/>
  <c r="I162" i="1"/>
  <c r="I261" i="1"/>
  <c r="I262" i="1"/>
  <c r="I153" i="1"/>
  <c r="I224" i="1"/>
  <c r="I130" i="1"/>
  <c r="I155" i="1"/>
  <c r="I227" i="1"/>
  <c r="I57" i="1"/>
  <c r="I154" i="1"/>
  <c r="I54" i="1"/>
  <c r="I271" i="1"/>
  <c r="I156" i="1"/>
  <c r="I205" i="1"/>
  <c r="I192" i="1"/>
  <c r="I60" i="1"/>
  <c r="I233" i="1"/>
  <c r="I157" i="1"/>
  <c r="I215" i="1"/>
  <c r="I225" i="1"/>
  <c r="I58" i="1"/>
  <c r="I214" i="1"/>
  <c r="I229" i="1"/>
  <c r="I235" i="1"/>
  <c r="I59" i="1"/>
  <c r="I222" i="1"/>
  <c r="I202" i="1"/>
  <c r="I213" i="1"/>
  <c r="I286" i="1"/>
  <c r="I88" i="1"/>
  <c r="I210" i="1"/>
  <c r="I56" i="1"/>
  <c r="I207" i="1"/>
  <c r="I208" i="1"/>
  <c r="I221" i="1"/>
  <c r="I238" i="1"/>
  <c r="I174" i="1"/>
  <c r="I110" i="1"/>
  <c r="I118" i="1"/>
  <c r="I102" i="1"/>
  <c r="I181" i="1"/>
  <c r="I220" i="1"/>
  <c r="I223" i="1"/>
  <c r="I144" i="1"/>
  <c r="I138" i="1"/>
  <c r="I160" i="1"/>
  <c r="I209" i="1"/>
  <c r="I119" i="1"/>
  <c r="I145" i="1"/>
  <c r="I198" i="1"/>
  <c r="I126" i="1"/>
  <c r="I194" i="1"/>
  <c r="I146" i="1"/>
  <c r="I101" i="1"/>
  <c r="I147" i="1"/>
  <c r="I94" i="1"/>
  <c r="I95" i="1"/>
  <c r="I206" i="1"/>
  <c r="I234" i="1"/>
  <c r="I193" i="1"/>
  <c r="I219" i="1"/>
  <c r="I159" i="1"/>
  <c r="I211" i="1"/>
  <c r="I114" i="1"/>
  <c r="I128" i="1"/>
  <c r="I150" i="1"/>
  <c r="I184" i="1"/>
  <c r="I137" i="1"/>
  <c r="I187" i="1"/>
  <c r="I93" i="1"/>
  <c r="I136" i="1"/>
  <c r="I170" i="1"/>
  <c r="I186" i="1"/>
  <c r="I189" i="1"/>
  <c r="I129" i="1"/>
  <c r="I190" i="1"/>
  <c r="I259" i="1"/>
  <c r="I148" i="1"/>
  <c r="I173" i="1"/>
  <c r="I188" i="1"/>
  <c r="I158" i="1"/>
  <c r="I168" i="1"/>
  <c r="I68" i="1"/>
  <c r="I97" i="1"/>
  <c r="I127" i="1"/>
  <c r="I122" i="1"/>
  <c r="I124" i="1"/>
  <c r="I149" i="1"/>
  <c r="I167" i="1"/>
  <c r="I169" i="1"/>
  <c r="I191" i="1"/>
  <c r="I217" i="1"/>
  <c r="I247" i="1"/>
  <c r="I166" i="1"/>
  <c r="I96" i="1"/>
  <c r="I123" i="1"/>
  <c r="I98" i="1"/>
  <c r="I196" i="1"/>
  <c r="I199" i="1"/>
  <c r="I185" i="1"/>
  <c r="I195" i="1"/>
  <c r="I171" i="1"/>
  <c r="I236" i="1"/>
  <c r="I274" i="1"/>
  <c r="I275" i="1"/>
  <c r="I172" i="1"/>
  <c r="I216" i="1"/>
  <c r="I278" i="1"/>
  <c r="I279" i="1"/>
  <c r="I82" i="1"/>
  <c r="I165" i="1"/>
  <c r="I112" i="1"/>
  <c r="I115" i="1"/>
  <c r="I183" i="1"/>
  <c r="I125" i="1"/>
  <c r="I182" i="1"/>
  <c r="I104" i="1"/>
  <c r="I197" i="1"/>
  <c r="I81" i="1"/>
  <c r="I91" i="1"/>
  <c r="I218" i="1"/>
  <c r="I243" i="1"/>
  <c r="I244" i="1"/>
  <c r="I113" i="1"/>
  <c r="I212" i="1"/>
  <c r="I245" i="1"/>
  <c r="I92" i="1"/>
  <c r="I228" i="1"/>
  <c r="I204" i="1"/>
  <c r="I239" i="1"/>
  <c r="I249" i="1"/>
  <c r="I242" i="1"/>
  <c r="I200" i="1"/>
  <c r="I201" i="1"/>
  <c r="I203" i="1"/>
  <c r="I246" i="1"/>
  <c r="I240" i="1"/>
  <c r="I241" i="1"/>
  <c r="I309" i="1"/>
  <c r="I237" i="1"/>
  <c r="I248" i="1"/>
  <c r="I31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</calcChain>
</file>

<file path=xl/sharedStrings.xml><?xml version="1.0" encoding="utf-8"?>
<sst xmlns="http://schemas.openxmlformats.org/spreadsheetml/2006/main" count="362" uniqueCount="38">
  <si>
    <t>Image</t>
  </si>
  <si>
    <t>Best Match</t>
  </si>
  <si>
    <t>MSE</t>
  </si>
  <si>
    <t>SSIM</t>
  </si>
  <si>
    <t>Flag</t>
  </si>
  <si>
    <t>Type</t>
  </si>
  <si>
    <t>P</t>
  </si>
  <si>
    <t>V</t>
  </si>
  <si>
    <t>Average of SSIM</t>
  </si>
  <si>
    <t>Column Labels</t>
  </si>
  <si>
    <t>Grand Total</t>
  </si>
  <si>
    <t>Row Labels</t>
  </si>
  <si>
    <t>Total Average of SSIM</t>
  </si>
  <si>
    <t>Total Count of Image</t>
  </si>
  <si>
    <t>Count of Image</t>
  </si>
  <si>
    <t>Person Match</t>
  </si>
  <si>
    <t>Person Mismatch</t>
  </si>
  <si>
    <t>StdDev of SSIM</t>
  </si>
  <si>
    <t>Average</t>
  </si>
  <si>
    <t>LStd</t>
  </si>
  <si>
    <t>HStd</t>
  </si>
  <si>
    <t>Lbar</t>
  </si>
  <si>
    <t>Hbar</t>
  </si>
  <si>
    <t>People Day Match</t>
  </si>
  <si>
    <t>People Night Match</t>
  </si>
  <si>
    <t>People Day Mismatch</t>
  </si>
  <si>
    <t>People Night Mismatch</t>
  </si>
  <si>
    <t>Vehicle Match</t>
  </si>
  <si>
    <t>Vehicle Mismatch</t>
  </si>
  <si>
    <t>(All)</t>
  </si>
  <si>
    <t>Min of SSIM</t>
  </si>
  <si>
    <t>Max of SSIM</t>
  </si>
  <si>
    <t>Day/Night</t>
  </si>
  <si>
    <t>open</t>
  </si>
  <si>
    <t xml:space="preserve">high </t>
  </si>
  <si>
    <t>low</t>
  </si>
  <si>
    <t>close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</si>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</sst>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[export_dataframe1.xlsx]Sheet2!PivotTable2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StdDev of SSIM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22.414271247478755</c:v>
                </c:pt>
                <c:pt idx="1">
                  <c:v>14.109390267238776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2-4F85-9E27-60233FFB1E9F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SSIM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Sheet2!$C$4:$C$6</c:f>
              <c:numCache>
                <c:formatCode>General</c:formatCode>
                <c:ptCount val="2"/>
                <c:pt idx="0">
                  <c:v>83.320000000000007</c:v>
                </c:pt>
                <c:pt idx="1">
                  <c:v>51.258208955223878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432-4F85-9E27-60233FFB1E9F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Min of SSIM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Sheet2!$D$4:$D$6</c:f>
              <c:numCache>
                <c:formatCode>General</c:formatCode>
                <c:ptCount val="2"/>
                <c:pt idx="0">
                  <c:v>44.2</c:v>
                </c:pt>
                <c:pt idx="1">
                  <c:v>30.2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432-4F85-9E27-60233FFB1E9F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Max of SSIM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Sheet2!$E$4:$E$6</c:f>
              <c:numCache>
                <c:formatCode>General</c:formatCode>
                <c:ptCount val="2"/>
                <c:pt idx="0">
                  <c:v>100</c:v>
                </c:pt>
                <c:pt idx="1">
                  <c:v>82.3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432-4F85-9E27-60233FFB1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21843568"/>
        <c:axId val="1674718272"/>
      </c:barChart>
      <c:catAx>
        <c:axId val="152184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718272"/>
        <c:crosses val="autoZero"/>
        <c:auto val="1"/>
        <c:lblAlgn val="ctr"/>
        <c:lblOffset val="100"/>
        <c:noMultiLvlLbl val="0"/>
      </c:catAx>
      <c:valAx>
        <c:axId val="16747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</a:t>
            </a:r>
            <a:r>
              <a:rPr lang="en-US" baseline="0"/>
              <a:t> Certainty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sq">
              <a:noFill/>
              <a:miter lim="800000"/>
            </a:ln>
            <a:effectLst/>
          </c:spPr>
          <c:marker>
            <c:symbol val="dash"/>
            <c:size val="15"/>
            <c:spPr>
              <a:solidFill>
                <a:schemeClr val="tx1"/>
              </a:solidFill>
              <a:ln w="25400">
                <a:noFill/>
              </a:ln>
              <a:effectLst/>
            </c:spPr>
          </c:marker>
          <c:cat>
            <c:strRef>
              <c:f>Sheet3!$A$2:$A$7</c:f>
              <c:strCache>
                <c:ptCount val="6"/>
                <c:pt idx="0">
                  <c:v>People Day Match</c:v>
                </c:pt>
                <c:pt idx="1">
                  <c:v>People Day Mismatch</c:v>
                </c:pt>
                <c:pt idx="2">
                  <c:v>People Night Match</c:v>
                </c:pt>
                <c:pt idx="3">
                  <c:v>People Night Mismatch</c:v>
                </c:pt>
                <c:pt idx="4">
                  <c:v>Vehicle Match</c:v>
                </c:pt>
                <c:pt idx="5">
                  <c:v>Vehicle Mismatch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6"/>
                <c:pt idx="0">
                  <c:v>62.011538461538457</c:v>
                </c:pt>
                <c:pt idx="1">
                  <c:v>54.688554216867473</c:v>
                </c:pt>
                <c:pt idx="2">
                  <c:v>92.235714285714295</c:v>
                </c:pt>
                <c:pt idx="3">
                  <c:v>83.9</c:v>
                </c:pt>
                <c:pt idx="4">
                  <c:v>83.320000000000007</c:v>
                </c:pt>
                <c:pt idx="5">
                  <c:v>51.258208955223878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3-4563-AD9F-33BC140C5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191680"/>
        <c:axId val="1661889872"/>
      </c:lineChart>
      <c:stockChart>
        <c:ser>
          <c:idx val="1"/>
          <c:order val="1"/>
          <c:tx>
            <c:strRef>
              <c:f>Sheet3!$C$1</c:f>
              <c:strCache>
                <c:ptCount val="1"/>
                <c:pt idx="0">
                  <c:v>LStd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Sheet3!$A$2:$A$7</c:f>
              <c:strCache>
                <c:ptCount val="6"/>
                <c:pt idx="0">
                  <c:v>People Day Match</c:v>
                </c:pt>
                <c:pt idx="1">
                  <c:v>People Day Mismatch</c:v>
                </c:pt>
                <c:pt idx="2">
                  <c:v>People Night Match</c:v>
                </c:pt>
                <c:pt idx="3">
                  <c:v>People Night Mismatch</c:v>
                </c:pt>
                <c:pt idx="4">
                  <c:v>Vehicle Match</c:v>
                </c:pt>
                <c:pt idx="5">
                  <c:v>Vehicle Mismatch</c:v>
                </c:pt>
              </c:strCache>
            </c:strRef>
          </c:cat>
          <c:val>
            <c:numRef>
              <c:f>Sheet3!$C$2:$C$7</c:f>
              <c:numCache>
                <c:formatCode>General</c:formatCode>
                <c:ptCount val="6"/>
                <c:pt idx="0">
                  <c:v>41.984310457182453</c:v>
                </c:pt>
                <c:pt idx="1">
                  <c:v>43.077736833010064</c:v>
                </c:pt>
                <c:pt idx="2">
                  <c:v>82.542369451967133</c:v>
                </c:pt>
                <c:pt idx="3">
                  <c:v>71.320769616664407</c:v>
                </c:pt>
                <c:pt idx="4">
                  <c:v>60.905728752521256</c:v>
                </c:pt>
                <c:pt idx="5">
                  <c:v>37.148818687985099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3-4563-AD9F-33BC140C54B0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Hbar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Sheet3!$A$2:$A$7</c:f>
              <c:strCache>
                <c:ptCount val="6"/>
                <c:pt idx="0">
                  <c:v>People Day Match</c:v>
                </c:pt>
                <c:pt idx="1">
                  <c:v>People Day Mismatch</c:v>
                </c:pt>
                <c:pt idx="2">
                  <c:v>People Night Match</c:v>
                </c:pt>
                <c:pt idx="3">
                  <c:v>People Night Mismatch</c:v>
                </c:pt>
                <c:pt idx="4">
                  <c:v>Vehicle Match</c:v>
                </c:pt>
                <c:pt idx="5">
                  <c:v>Vehicle Mismatch</c:v>
                </c:pt>
              </c:strCache>
            </c:strRef>
          </c:cat>
          <c:val>
            <c:numRef>
              <c:f>Sheet3!$D$2:$D$7</c:f>
              <c:numCache>
                <c:formatCode>General</c:formatCode>
                <c:ptCount val="6"/>
                <c:pt idx="0">
                  <c:v>100</c:v>
                </c:pt>
                <c:pt idx="1">
                  <c:v>87</c:v>
                </c:pt>
                <c:pt idx="2">
                  <c:v>100</c:v>
                </c:pt>
                <c:pt idx="3">
                  <c:v>94</c:v>
                </c:pt>
                <c:pt idx="4">
                  <c:v>100</c:v>
                </c:pt>
                <c:pt idx="5">
                  <c:v>82.3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3-4563-AD9F-33BC140C54B0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Lbar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Sheet3!$A$2:$A$7</c:f>
              <c:strCache>
                <c:ptCount val="6"/>
                <c:pt idx="0">
                  <c:v>People Day Match</c:v>
                </c:pt>
                <c:pt idx="1">
                  <c:v>People Day Mismatch</c:v>
                </c:pt>
                <c:pt idx="2">
                  <c:v>People Night Match</c:v>
                </c:pt>
                <c:pt idx="3">
                  <c:v>People Night Mismatch</c:v>
                </c:pt>
                <c:pt idx="4">
                  <c:v>Vehicle Match</c:v>
                </c:pt>
                <c:pt idx="5">
                  <c:v>Vehicle Mismatch</c:v>
                </c:pt>
              </c:strCache>
            </c:strRef>
          </c:cat>
          <c:val>
            <c:numRef>
              <c:f>Sheet3!$E$2:$E$7</c:f>
              <c:numCache>
                <c:formatCode>General</c:formatCode>
                <c:ptCount val="6"/>
                <c:pt idx="0">
                  <c:v>41.8</c:v>
                </c:pt>
                <c:pt idx="1">
                  <c:v>39.700000000000003</c:v>
                </c:pt>
                <c:pt idx="2">
                  <c:v>59.2</c:v>
                </c:pt>
                <c:pt idx="3">
                  <c:v>44.3</c:v>
                </c:pt>
                <c:pt idx="4">
                  <c:v>44.2</c:v>
                </c:pt>
                <c:pt idx="5">
                  <c:v>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43-4563-AD9F-33BC140C54B0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HStd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Sheet3!$A$2:$A$7</c:f>
              <c:strCache>
                <c:ptCount val="6"/>
                <c:pt idx="0">
                  <c:v>People Day Match</c:v>
                </c:pt>
                <c:pt idx="1">
                  <c:v>People Day Mismatch</c:v>
                </c:pt>
                <c:pt idx="2">
                  <c:v>People Night Match</c:v>
                </c:pt>
                <c:pt idx="3">
                  <c:v>People Night Mismatch</c:v>
                </c:pt>
                <c:pt idx="4">
                  <c:v>Vehicle Match</c:v>
                </c:pt>
                <c:pt idx="5">
                  <c:v>Vehicle Mismatch</c:v>
                </c:pt>
              </c:strCache>
            </c:strRef>
          </c:cat>
          <c:val>
            <c:numRef>
              <c:f>Sheet3!$F$2:$F$7</c:f>
              <c:numCache>
                <c:formatCode>General</c:formatCode>
                <c:ptCount val="6"/>
                <c:pt idx="0">
                  <c:v>82.038766465894469</c:v>
                </c:pt>
                <c:pt idx="1">
                  <c:v>66.299371600724882</c:v>
                </c:pt>
                <c:pt idx="2">
                  <c:v>100</c:v>
                </c:pt>
                <c:pt idx="3">
                  <c:v>96.479230383335604</c:v>
                </c:pt>
                <c:pt idx="4">
                  <c:v>100</c:v>
                </c:pt>
                <c:pt idx="5">
                  <c:v>65.367599222462658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43-4563-AD9F-33BC140C5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740195280"/>
        <c:axId val="1661894032"/>
      </c:stockChart>
      <c:catAx>
        <c:axId val="17401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889872"/>
        <c:crosses val="autoZero"/>
        <c:auto val="1"/>
        <c:lblAlgn val="ctr"/>
        <c:lblOffset val="100"/>
        <c:noMultiLvlLbl val="0"/>
      </c:catAx>
      <c:valAx>
        <c:axId val="16618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191680"/>
        <c:crosses val="autoZero"/>
        <c:crossBetween val="between"/>
      </c:valAx>
      <c:valAx>
        <c:axId val="1661894032"/>
        <c:scaling>
          <c:orientation val="minMax"/>
          <c:max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195280"/>
        <c:crosses val="max"/>
        <c:crossBetween val="between"/>
      </c:valAx>
      <c:catAx>
        <c:axId val="1740195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618940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[export_dataframe1.xlsx]Sheet4!PivotTable3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Sheet4!$B$5:$B$13</c:f>
              <c:numCache>
                <c:formatCode>General</c:formatCode>
                <c:ptCount val="8"/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1</c:v>
                </c:pt>
                <c:pt idx="5">
                  <c:v>1</c:v>
                </c:pt>
                <c:pt idx="6">
                  <c:v>12</c:v>
                </c:pt>
                <c:pt idx="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3-499B-ABC0-BB71ACCC67A9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Sheet4!$C$5:$C$13</c:f>
              <c:numCache>
                <c:formatCode>General</c:formatCode>
                <c:ptCount val="8"/>
                <c:pt idx="0">
                  <c:v>8</c:v>
                </c:pt>
                <c:pt idx="1">
                  <c:v>53</c:v>
                </c:pt>
                <c:pt idx="2">
                  <c:v>85</c:v>
                </c:pt>
                <c:pt idx="3">
                  <c:v>52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3-499B-ABC0-BB71ACCC6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623504"/>
        <c:axId val="1661885296"/>
      </c:lineChart>
      <c:catAx>
        <c:axId val="177762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885296"/>
        <c:crosses val="autoZero"/>
        <c:auto val="1"/>
        <c:lblAlgn val="ctr"/>
        <c:lblOffset val="100"/>
        <c:noMultiLvlLbl val="0"/>
      </c:catAx>
      <c:valAx>
        <c:axId val="16618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62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export_dataframe1!$G$1</c:f>
              <c:strCache>
                <c:ptCount val="1"/>
                <c:pt idx="0">
                  <c:v>Person Match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2">
                    <a:alpha val="25000"/>
                  </a:schemeClr>
                </a:solidFill>
              </a:ln>
              <a:effectLst/>
            </c:spPr>
          </c:marker>
          <c:xVal>
            <c:numRef>
              <c:f>export_dataframe1!$D$2:$D$312</c:f>
              <c:numCache>
                <c:formatCode>General</c:formatCode>
                <c:ptCount val="311"/>
                <c:pt idx="0">
                  <c:v>100</c:v>
                </c:pt>
                <c:pt idx="1">
                  <c:v>93.4</c:v>
                </c:pt>
                <c:pt idx="2">
                  <c:v>94.3</c:v>
                </c:pt>
                <c:pt idx="3">
                  <c:v>94.2</c:v>
                </c:pt>
                <c:pt idx="4">
                  <c:v>100</c:v>
                </c:pt>
                <c:pt idx="5">
                  <c:v>91.6</c:v>
                </c:pt>
                <c:pt idx="6">
                  <c:v>100</c:v>
                </c:pt>
                <c:pt idx="7">
                  <c:v>81.900000000000006</c:v>
                </c:pt>
                <c:pt idx="8">
                  <c:v>87</c:v>
                </c:pt>
                <c:pt idx="9">
                  <c:v>86.7</c:v>
                </c:pt>
                <c:pt idx="10">
                  <c:v>83</c:v>
                </c:pt>
                <c:pt idx="11">
                  <c:v>100</c:v>
                </c:pt>
                <c:pt idx="12">
                  <c:v>68.7</c:v>
                </c:pt>
                <c:pt idx="13">
                  <c:v>68.5</c:v>
                </c:pt>
                <c:pt idx="14">
                  <c:v>73</c:v>
                </c:pt>
                <c:pt idx="15">
                  <c:v>77.2</c:v>
                </c:pt>
                <c:pt idx="16">
                  <c:v>86.8</c:v>
                </c:pt>
                <c:pt idx="17">
                  <c:v>86.7</c:v>
                </c:pt>
                <c:pt idx="18">
                  <c:v>100</c:v>
                </c:pt>
                <c:pt idx="19">
                  <c:v>64.599999999999994</c:v>
                </c:pt>
                <c:pt idx="20">
                  <c:v>100</c:v>
                </c:pt>
                <c:pt idx="21">
                  <c:v>64.3</c:v>
                </c:pt>
                <c:pt idx="22">
                  <c:v>66.400000000000006</c:v>
                </c:pt>
                <c:pt idx="23">
                  <c:v>74.2</c:v>
                </c:pt>
                <c:pt idx="24">
                  <c:v>67</c:v>
                </c:pt>
                <c:pt idx="25">
                  <c:v>60.6</c:v>
                </c:pt>
                <c:pt idx="26">
                  <c:v>63.3</c:v>
                </c:pt>
                <c:pt idx="27">
                  <c:v>65.900000000000006</c:v>
                </c:pt>
                <c:pt idx="28">
                  <c:v>71.599999999999994</c:v>
                </c:pt>
                <c:pt idx="29">
                  <c:v>100</c:v>
                </c:pt>
                <c:pt idx="30">
                  <c:v>78.5</c:v>
                </c:pt>
                <c:pt idx="31">
                  <c:v>78.5</c:v>
                </c:pt>
                <c:pt idx="32">
                  <c:v>79</c:v>
                </c:pt>
                <c:pt idx="33">
                  <c:v>54.9</c:v>
                </c:pt>
                <c:pt idx="34">
                  <c:v>62.6</c:v>
                </c:pt>
                <c:pt idx="35">
                  <c:v>61.9</c:v>
                </c:pt>
                <c:pt idx="36">
                  <c:v>55</c:v>
                </c:pt>
                <c:pt idx="37">
                  <c:v>57.3</c:v>
                </c:pt>
                <c:pt idx="38">
                  <c:v>64.3</c:v>
                </c:pt>
                <c:pt idx="39">
                  <c:v>72.3</c:v>
                </c:pt>
                <c:pt idx="40">
                  <c:v>72</c:v>
                </c:pt>
                <c:pt idx="41">
                  <c:v>73.099999999999994</c:v>
                </c:pt>
                <c:pt idx="42">
                  <c:v>100</c:v>
                </c:pt>
                <c:pt idx="43">
                  <c:v>96.1</c:v>
                </c:pt>
                <c:pt idx="44">
                  <c:v>92.5</c:v>
                </c:pt>
                <c:pt idx="45">
                  <c:v>94.3</c:v>
                </c:pt>
                <c:pt idx="46">
                  <c:v>94</c:v>
                </c:pt>
                <c:pt idx="47">
                  <c:v>93.2</c:v>
                </c:pt>
                <c:pt idx="48">
                  <c:v>94.3</c:v>
                </c:pt>
                <c:pt idx="49">
                  <c:v>92.1</c:v>
                </c:pt>
                <c:pt idx="50">
                  <c:v>57.4</c:v>
                </c:pt>
                <c:pt idx="51">
                  <c:v>59.2</c:v>
                </c:pt>
                <c:pt idx="52">
                  <c:v>52.7</c:v>
                </c:pt>
                <c:pt idx="53">
                  <c:v>54.3</c:v>
                </c:pt>
                <c:pt idx="54">
                  <c:v>49.8</c:v>
                </c:pt>
                <c:pt idx="55">
                  <c:v>53</c:v>
                </c:pt>
                <c:pt idx="56">
                  <c:v>51.4</c:v>
                </c:pt>
                <c:pt idx="57">
                  <c:v>50.8</c:v>
                </c:pt>
                <c:pt idx="58">
                  <c:v>52</c:v>
                </c:pt>
                <c:pt idx="59">
                  <c:v>54.4</c:v>
                </c:pt>
                <c:pt idx="60">
                  <c:v>54.4</c:v>
                </c:pt>
                <c:pt idx="61">
                  <c:v>60.6</c:v>
                </c:pt>
                <c:pt idx="62">
                  <c:v>60.5</c:v>
                </c:pt>
                <c:pt idx="63">
                  <c:v>51</c:v>
                </c:pt>
                <c:pt idx="64">
                  <c:v>65.7</c:v>
                </c:pt>
                <c:pt idx="65">
                  <c:v>46.8</c:v>
                </c:pt>
                <c:pt idx="66">
                  <c:v>44.3</c:v>
                </c:pt>
                <c:pt idx="67">
                  <c:v>64.599999999999994</c:v>
                </c:pt>
                <c:pt idx="68">
                  <c:v>63.2</c:v>
                </c:pt>
                <c:pt idx="69">
                  <c:v>64.5</c:v>
                </c:pt>
                <c:pt idx="70">
                  <c:v>56</c:v>
                </c:pt>
                <c:pt idx="71">
                  <c:v>63.8</c:v>
                </c:pt>
                <c:pt idx="72">
                  <c:v>63.1</c:v>
                </c:pt>
                <c:pt idx="73">
                  <c:v>59.1</c:v>
                </c:pt>
                <c:pt idx="74">
                  <c:v>62.6</c:v>
                </c:pt>
                <c:pt idx="75">
                  <c:v>60.2</c:v>
                </c:pt>
                <c:pt idx="76">
                  <c:v>60.4</c:v>
                </c:pt>
                <c:pt idx="77">
                  <c:v>57.5</c:v>
                </c:pt>
                <c:pt idx="78">
                  <c:v>56.9</c:v>
                </c:pt>
                <c:pt idx="79">
                  <c:v>41.6</c:v>
                </c:pt>
                <c:pt idx="80">
                  <c:v>42.7</c:v>
                </c:pt>
                <c:pt idx="81">
                  <c:v>55.8</c:v>
                </c:pt>
                <c:pt idx="82">
                  <c:v>53.9</c:v>
                </c:pt>
                <c:pt idx="83">
                  <c:v>63.5</c:v>
                </c:pt>
                <c:pt idx="84">
                  <c:v>62.8</c:v>
                </c:pt>
                <c:pt idx="85">
                  <c:v>58.1</c:v>
                </c:pt>
                <c:pt idx="86">
                  <c:v>50.2</c:v>
                </c:pt>
                <c:pt idx="87">
                  <c:v>64.5</c:v>
                </c:pt>
                <c:pt idx="88">
                  <c:v>64.8</c:v>
                </c:pt>
                <c:pt idx="89">
                  <c:v>41.6</c:v>
                </c:pt>
                <c:pt idx="90">
                  <c:v>38.6</c:v>
                </c:pt>
                <c:pt idx="91">
                  <c:v>45.3</c:v>
                </c:pt>
                <c:pt idx="92">
                  <c:v>46.2</c:v>
                </c:pt>
                <c:pt idx="93">
                  <c:v>46.2</c:v>
                </c:pt>
                <c:pt idx="94">
                  <c:v>43.6</c:v>
                </c:pt>
                <c:pt idx="95">
                  <c:v>44.2</c:v>
                </c:pt>
                <c:pt idx="96">
                  <c:v>43.4</c:v>
                </c:pt>
                <c:pt idx="97">
                  <c:v>42.9</c:v>
                </c:pt>
                <c:pt idx="98">
                  <c:v>42.3</c:v>
                </c:pt>
                <c:pt idx="99">
                  <c:v>46.3</c:v>
                </c:pt>
                <c:pt idx="100">
                  <c:v>48.1</c:v>
                </c:pt>
                <c:pt idx="101">
                  <c:v>43.9</c:v>
                </c:pt>
                <c:pt idx="102">
                  <c:v>41.8</c:v>
                </c:pt>
                <c:pt idx="103">
                  <c:v>52.2</c:v>
                </c:pt>
                <c:pt idx="104">
                  <c:v>41.8</c:v>
                </c:pt>
                <c:pt idx="105">
                  <c:v>43.4</c:v>
                </c:pt>
                <c:pt idx="106">
                  <c:v>44.2</c:v>
                </c:pt>
                <c:pt idx="107">
                  <c:v>58.2</c:v>
                </c:pt>
                <c:pt idx="108">
                  <c:v>49</c:v>
                </c:pt>
                <c:pt idx="109">
                  <c:v>58.3</c:v>
                </c:pt>
                <c:pt idx="110">
                  <c:v>42.5</c:v>
                </c:pt>
                <c:pt idx="111">
                  <c:v>39.700000000000003</c:v>
                </c:pt>
                <c:pt idx="112">
                  <c:v>45.5</c:v>
                </c:pt>
                <c:pt idx="113">
                  <c:v>42.5</c:v>
                </c:pt>
                <c:pt idx="114">
                  <c:v>42</c:v>
                </c:pt>
                <c:pt idx="115">
                  <c:v>47.7</c:v>
                </c:pt>
                <c:pt idx="116">
                  <c:v>48.4</c:v>
                </c:pt>
                <c:pt idx="117">
                  <c:v>46.7</c:v>
                </c:pt>
                <c:pt idx="118">
                  <c:v>43.8</c:v>
                </c:pt>
                <c:pt idx="119">
                  <c:v>45.1</c:v>
                </c:pt>
                <c:pt idx="120">
                  <c:v>44</c:v>
                </c:pt>
                <c:pt idx="121">
                  <c:v>43.6</c:v>
                </c:pt>
                <c:pt idx="122">
                  <c:v>44</c:v>
                </c:pt>
                <c:pt idx="123">
                  <c:v>42.4</c:v>
                </c:pt>
                <c:pt idx="124">
                  <c:v>46.5</c:v>
                </c:pt>
                <c:pt idx="125">
                  <c:v>44.2</c:v>
                </c:pt>
                <c:pt idx="126">
                  <c:v>45.5</c:v>
                </c:pt>
                <c:pt idx="127">
                  <c:v>45</c:v>
                </c:pt>
                <c:pt idx="128">
                  <c:v>53.3</c:v>
                </c:pt>
                <c:pt idx="129">
                  <c:v>54.7</c:v>
                </c:pt>
                <c:pt idx="130">
                  <c:v>55.9</c:v>
                </c:pt>
                <c:pt idx="131">
                  <c:v>58</c:v>
                </c:pt>
                <c:pt idx="132">
                  <c:v>57.3</c:v>
                </c:pt>
                <c:pt idx="133">
                  <c:v>56.7</c:v>
                </c:pt>
                <c:pt idx="134">
                  <c:v>45.3</c:v>
                </c:pt>
                <c:pt idx="135">
                  <c:v>45.4</c:v>
                </c:pt>
                <c:pt idx="136">
                  <c:v>47</c:v>
                </c:pt>
                <c:pt idx="137">
                  <c:v>55.7</c:v>
                </c:pt>
                <c:pt idx="138">
                  <c:v>57.3</c:v>
                </c:pt>
                <c:pt idx="139">
                  <c:v>57</c:v>
                </c:pt>
                <c:pt idx="140">
                  <c:v>56.9</c:v>
                </c:pt>
                <c:pt idx="141">
                  <c:v>56.7</c:v>
                </c:pt>
                <c:pt idx="142">
                  <c:v>47.1</c:v>
                </c:pt>
                <c:pt idx="143">
                  <c:v>46.7</c:v>
                </c:pt>
                <c:pt idx="144">
                  <c:v>46.4</c:v>
                </c:pt>
                <c:pt idx="145">
                  <c:v>46.3</c:v>
                </c:pt>
                <c:pt idx="146">
                  <c:v>44.7</c:v>
                </c:pt>
                <c:pt idx="147">
                  <c:v>44</c:v>
                </c:pt>
                <c:pt idx="148">
                  <c:v>45.5</c:v>
                </c:pt>
                <c:pt idx="149">
                  <c:v>57.3</c:v>
                </c:pt>
                <c:pt idx="150">
                  <c:v>57.7</c:v>
                </c:pt>
                <c:pt idx="151">
                  <c:v>53.4</c:v>
                </c:pt>
                <c:pt idx="152">
                  <c:v>52.8</c:v>
                </c:pt>
                <c:pt idx="153">
                  <c:v>53.2</c:v>
                </c:pt>
                <c:pt idx="154">
                  <c:v>52.6</c:v>
                </c:pt>
                <c:pt idx="155">
                  <c:v>51.5</c:v>
                </c:pt>
                <c:pt idx="156">
                  <c:v>44.6</c:v>
                </c:pt>
                <c:pt idx="157">
                  <c:v>45.7</c:v>
                </c:pt>
                <c:pt idx="158">
                  <c:v>47</c:v>
                </c:pt>
                <c:pt idx="159">
                  <c:v>55.2</c:v>
                </c:pt>
                <c:pt idx="160">
                  <c:v>53.9</c:v>
                </c:pt>
                <c:pt idx="161">
                  <c:v>56.6</c:v>
                </c:pt>
                <c:pt idx="162">
                  <c:v>56.3</c:v>
                </c:pt>
                <c:pt idx="163">
                  <c:v>42.6</c:v>
                </c:pt>
                <c:pt idx="164">
                  <c:v>43.8</c:v>
                </c:pt>
                <c:pt idx="165">
                  <c:v>44</c:v>
                </c:pt>
                <c:pt idx="166">
                  <c:v>44.6</c:v>
                </c:pt>
                <c:pt idx="167">
                  <c:v>44</c:v>
                </c:pt>
                <c:pt idx="168">
                  <c:v>45.3</c:v>
                </c:pt>
                <c:pt idx="169">
                  <c:v>43.2</c:v>
                </c:pt>
                <c:pt idx="170">
                  <c:v>43.1</c:v>
                </c:pt>
                <c:pt idx="171">
                  <c:v>44.7</c:v>
                </c:pt>
                <c:pt idx="172">
                  <c:v>49.1</c:v>
                </c:pt>
                <c:pt idx="173">
                  <c:v>54.2</c:v>
                </c:pt>
                <c:pt idx="174">
                  <c:v>55.9</c:v>
                </c:pt>
                <c:pt idx="175">
                  <c:v>56.7</c:v>
                </c:pt>
                <c:pt idx="176">
                  <c:v>56.9</c:v>
                </c:pt>
                <c:pt idx="177">
                  <c:v>56.6</c:v>
                </c:pt>
                <c:pt idx="178">
                  <c:v>56.7</c:v>
                </c:pt>
                <c:pt idx="179">
                  <c:v>47.5</c:v>
                </c:pt>
                <c:pt idx="180">
                  <c:v>41.9</c:v>
                </c:pt>
                <c:pt idx="181">
                  <c:v>42.5</c:v>
                </c:pt>
                <c:pt idx="182">
                  <c:v>45.5</c:v>
                </c:pt>
                <c:pt idx="183">
                  <c:v>43.3</c:v>
                </c:pt>
                <c:pt idx="184">
                  <c:v>45.3</c:v>
                </c:pt>
                <c:pt idx="185">
                  <c:v>45.4</c:v>
                </c:pt>
                <c:pt idx="186">
                  <c:v>44.7</c:v>
                </c:pt>
                <c:pt idx="187">
                  <c:v>45.1</c:v>
                </c:pt>
                <c:pt idx="188">
                  <c:v>44.8</c:v>
                </c:pt>
                <c:pt idx="189">
                  <c:v>44</c:v>
                </c:pt>
                <c:pt idx="190">
                  <c:v>52.4</c:v>
                </c:pt>
                <c:pt idx="191">
                  <c:v>45.9</c:v>
                </c:pt>
                <c:pt idx="192">
                  <c:v>46.5</c:v>
                </c:pt>
                <c:pt idx="193">
                  <c:v>43.3</c:v>
                </c:pt>
                <c:pt idx="194">
                  <c:v>43.4</c:v>
                </c:pt>
                <c:pt idx="195">
                  <c:v>41.8</c:v>
                </c:pt>
                <c:pt idx="196">
                  <c:v>46.7</c:v>
                </c:pt>
                <c:pt idx="197">
                  <c:v>43.4</c:v>
                </c:pt>
                <c:pt idx="198">
                  <c:v>34.299999999999997</c:v>
                </c:pt>
                <c:pt idx="199">
                  <c:v>33.9</c:v>
                </c:pt>
                <c:pt idx="200">
                  <c:v>50.7</c:v>
                </c:pt>
                <c:pt idx="201">
                  <c:v>32.799999999999997</c:v>
                </c:pt>
                <c:pt idx="202">
                  <c:v>37.5</c:v>
                </c:pt>
                <c:pt idx="203">
                  <c:v>52.6</c:v>
                </c:pt>
                <c:pt idx="204">
                  <c:v>46.1</c:v>
                </c:pt>
                <c:pt idx="205">
                  <c:v>49.8</c:v>
                </c:pt>
                <c:pt idx="206">
                  <c:v>49.6</c:v>
                </c:pt>
                <c:pt idx="207">
                  <c:v>46.9</c:v>
                </c:pt>
                <c:pt idx="208">
                  <c:v>50.1</c:v>
                </c:pt>
                <c:pt idx="209">
                  <c:v>45.7</c:v>
                </c:pt>
                <c:pt idx="210">
                  <c:v>39.200000000000003</c:v>
                </c:pt>
                <c:pt idx="211">
                  <c:v>50.5</c:v>
                </c:pt>
                <c:pt idx="212">
                  <c:v>51.2</c:v>
                </c:pt>
                <c:pt idx="213">
                  <c:v>51.5</c:v>
                </c:pt>
                <c:pt idx="214">
                  <c:v>43.1</c:v>
                </c:pt>
                <c:pt idx="215">
                  <c:v>44</c:v>
                </c:pt>
                <c:pt idx="216">
                  <c:v>41.4</c:v>
                </c:pt>
                <c:pt idx="217">
                  <c:v>45.9</c:v>
                </c:pt>
                <c:pt idx="218">
                  <c:v>47.5</c:v>
                </c:pt>
                <c:pt idx="219">
                  <c:v>49.4</c:v>
                </c:pt>
                <c:pt idx="220">
                  <c:v>50.8</c:v>
                </c:pt>
                <c:pt idx="221">
                  <c:v>47.4</c:v>
                </c:pt>
                <c:pt idx="222">
                  <c:v>53.4</c:v>
                </c:pt>
                <c:pt idx="223">
                  <c:v>51.5</c:v>
                </c:pt>
                <c:pt idx="224">
                  <c:v>56.3</c:v>
                </c:pt>
                <c:pt idx="225">
                  <c:v>53.1</c:v>
                </c:pt>
                <c:pt idx="226">
                  <c:v>37.700000000000003</c:v>
                </c:pt>
                <c:pt idx="227">
                  <c:v>51</c:v>
                </c:pt>
                <c:pt idx="228">
                  <c:v>54.9</c:v>
                </c:pt>
                <c:pt idx="229">
                  <c:v>56.2</c:v>
                </c:pt>
                <c:pt idx="230">
                  <c:v>54.5</c:v>
                </c:pt>
                <c:pt idx="231">
                  <c:v>51.6</c:v>
                </c:pt>
                <c:pt idx="232">
                  <c:v>46.1</c:v>
                </c:pt>
                <c:pt idx="233">
                  <c:v>51</c:v>
                </c:pt>
                <c:pt idx="234">
                  <c:v>43.2</c:v>
                </c:pt>
                <c:pt idx="235">
                  <c:v>30.3</c:v>
                </c:pt>
                <c:pt idx="236">
                  <c:v>49.2</c:v>
                </c:pt>
                <c:pt idx="237">
                  <c:v>36.6</c:v>
                </c:pt>
                <c:pt idx="238">
                  <c:v>31.7</c:v>
                </c:pt>
                <c:pt idx="239">
                  <c:v>31.1</c:v>
                </c:pt>
                <c:pt idx="240">
                  <c:v>35.4</c:v>
                </c:pt>
                <c:pt idx="241">
                  <c:v>40.700000000000003</c:v>
                </c:pt>
                <c:pt idx="242">
                  <c:v>40.1</c:v>
                </c:pt>
                <c:pt idx="243">
                  <c:v>38.700000000000003</c:v>
                </c:pt>
                <c:pt idx="244">
                  <c:v>32.700000000000003</c:v>
                </c:pt>
                <c:pt idx="245">
                  <c:v>43.9</c:v>
                </c:pt>
                <c:pt idx="246">
                  <c:v>30.2</c:v>
                </c:pt>
                <c:pt idx="247">
                  <c:v>36.4</c:v>
                </c:pt>
                <c:pt idx="248">
                  <c:v>86.8</c:v>
                </c:pt>
                <c:pt idx="249">
                  <c:v>92.3</c:v>
                </c:pt>
                <c:pt idx="250">
                  <c:v>92.8</c:v>
                </c:pt>
                <c:pt idx="251">
                  <c:v>92.7</c:v>
                </c:pt>
                <c:pt idx="252">
                  <c:v>91.3</c:v>
                </c:pt>
                <c:pt idx="253">
                  <c:v>61.3</c:v>
                </c:pt>
                <c:pt idx="254">
                  <c:v>62.1</c:v>
                </c:pt>
                <c:pt idx="255">
                  <c:v>58.6</c:v>
                </c:pt>
                <c:pt idx="256">
                  <c:v>58</c:v>
                </c:pt>
                <c:pt idx="257">
                  <c:v>44.8</c:v>
                </c:pt>
                <c:pt idx="258">
                  <c:v>55.5</c:v>
                </c:pt>
                <c:pt idx="259">
                  <c:v>53.9</c:v>
                </c:pt>
                <c:pt idx="260">
                  <c:v>53.5</c:v>
                </c:pt>
                <c:pt idx="261">
                  <c:v>54.7</c:v>
                </c:pt>
                <c:pt idx="262">
                  <c:v>82.3</c:v>
                </c:pt>
                <c:pt idx="263">
                  <c:v>91.5</c:v>
                </c:pt>
                <c:pt idx="264">
                  <c:v>85.1</c:v>
                </c:pt>
                <c:pt idx="265">
                  <c:v>93</c:v>
                </c:pt>
                <c:pt idx="266">
                  <c:v>91.6</c:v>
                </c:pt>
                <c:pt idx="267">
                  <c:v>68.099999999999994</c:v>
                </c:pt>
                <c:pt idx="268">
                  <c:v>84.7</c:v>
                </c:pt>
                <c:pt idx="269">
                  <c:v>52.7</c:v>
                </c:pt>
                <c:pt idx="270">
                  <c:v>92.4</c:v>
                </c:pt>
                <c:pt idx="271">
                  <c:v>92.4</c:v>
                </c:pt>
                <c:pt idx="272">
                  <c:v>95</c:v>
                </c:pt>
                <c:pt idx="273">
                  <c:v>94.5</c:v>
                </c:pt>
                <c:pt idx="274">
                  <c:v>94</c:v>
                </c:pt>
                <c:pt idx="275">
                  <c:v>92.9</c:v>
                </c:pt>
                <c:pt idx="276">
                  <c:v>95.6</c:v>
                </c:pt>
                <c:pt idx="277">
                  <c:v>95.2</c:v>
                </c:pt>
                <c:pt idx="278">
                  <c:v>93.3</c:v>
                </c:pt>
                <c:pt idx="279">
                  <c:v>93.3</c:v>
                </c:pt>
                <c:pt idx="280">
                  <c:v>79.599999999999994</c:v>
                </c:pt>
                <c:pt idx="281">
                  <c:v>62.4</c:v>
                </c:pt>
                <c:pt idx="282">
                  <c:v>65.7</c:v>
                </c:pt>
                <c:pt idx="283">
                  <c:v>66.400000000000006</c:v>
                </c:pt>
                <c:pt idx="284">
                  <c:v>50.3</c:v>
                </c:pt>
                <c:pt idx="285">
                  <c:v>76.7</c:v>
                </c:pt>
                <c:pt idx="286">
                  <c:v>84</c:v>
                </c:pt>
                <c:pt idx="287">
                  <c:v>73.599999999999994</c:v>
                </c:pt>
                <c:pt idx="288">
                  <c:v>64.599999999999994</c:v>
                </c:pt>
                <c:pt idx="289">
                  <c:v>80.900000000000006</c:v>
                </c:pt>
                <c:pt idx="290">
                  <c:v>80.7</c:v>
                </c:pt>
                <c:pt idx="291">
                  <c:v>80.900000000000006</c:v>
                </c:pt>
                <c:pt idx="292">
                  <c:v>78.5</c:v>
                </c:pt>
                <c:pt idx="293">
                  <c:v>73.7</c:v>
                </c:pt>
                <c:pt idx="294">
                  <c:v>82.3</c:v>
                </c:pt>
                <c:pt idx="295">
                  <c:v>69.5</c:v>
                </c:pt>
                <c:pt idx="296">
                  <c:v>81.099999999999994</c:v>
                </c:pt>
                <c:pt idx="297">
                  <c:v>81.099999999999994</c:v>
                </c:pt>
                <c:pt idx="298">
                  <c:v>81.099999999999994</c:v>
                </c:pt>
                <c:pt idx="299">
                  <c:v>80.7</c:v>
                </c:pt>
                <c:pt idx="300">
                  <c:v>71.3</c:v>
                </c:pt>
                <c:pt idx="301">
                  <c:v>83.8</c:v>
                </c:pt>
                <c:pt idx="302">
                  <c:v>83.8</c:v>
                </c:pt>
                <c:pt idx="303">
                  <c:v>68</c:v>
                </c:pt>
                <c:pt idx="304">
                  <c:v>90</c:v>
                </c:pt>
                <c:pt idx="305">
                  <c:v>91.7</c:v>
                </c:pt>
                <c:pt idx="306">
                  <c:v>91.9</c:v>
                </c:pt>
                <c:pt idx="307">
                  <c:v>95.3</c:v>
                </c:pt>
                <c:pt idx="308">
                  <c:v>69.400000000000006</c:v>
                </c:pt>
                <c:pt idx="309">
                  <c:v>73.5</c:v>
                </c:pt>
                <c:pt idx="310">
                  <c:v>54.8</c:v>
                </c:pt>
              </c:numCache>
            </c:numRef>
          </c:xVal>
          <c:yVal>
            <c:numRef>
              <c:f>export_dataframe1!$G$2:$G$312</c:f>
              <c:numCache>
                <c:formatCode>General</c:formatCode>
                <c:ptCount val="3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36-4710-AAE9-7640F7BDF2BE}"/>
            </c:ext>
          </c:extLst>
        </c:ser>
        <c:ser>
          <c:idx val="1"/>
          <c:order val="1"/>
          <c:tx>
            <c:strRef>
              <c:f>export_dataframe1!$H$1</c:f>
              <c:strCache>
                <c:ptCount val="1"/>
                <c:pt idx="0">
                  <c:v>Person Mismatch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>
                    <a:alpha val="25000"/>
                  </a:schemeClr>
                </a:solidFill>
              </a:ln>
              <a:effectLst/>
            </c:spPr>
          </c:marker>
          <c:xVal>
            <c:numRef>
              <c:f>export_dataframe1!$D$2:$D$312</c:f>
              <c:numCache>
                <c:formatCode>General</c:formatCode>
                <c:ptCount val="311"/>
                <c:pt idx="0">
                  <c:v>100</c:v>
                </c:pt>
                <c:pt idx="1">
                  <c:v>93.4</c:v>
                </c:pt>
                <c:pt idx="2">
                  <c:v>94.3</c:v>
                </c:pt>
                <c:pt idx="3">
                  <c:v>94.2</c:v>
                </c:pt>
                <c:pt idx="4">
                  <c:v>100</c:v>
                </c:pt>
                <c:pt idx="5">
                  <c:v>91.6</c:v>
                </c:pt>
                <c:pt idx="6">
                  <c:v>100</c:v>
                </c:pt>
                <c:pt idx="7">
                  <c:v>81.900000000000006</c:v>
                </c:pt>
                <c:pt idx="8">
                  <c:v>87</c:v>
                </c:pt>
                <c:pt idx="9">
                  <c:v>86.7</c:v>
                </c:pt>
                <c:pt idx="10">
                  <c:v>83</c:v>
                </c:pt>
                <c:pt idx="11">
                  <c:v>100</c:v>
                </c:pt>
                <c:pt idx="12">
                  <c:v>68.7</c:v>
                </c:pt>
                <c:pt idx="13">
                  <c:v>68.5</c:v>
                </c:pt>
                <c:pt idx="14">
                  <c:v>73</c:v>
                </c:pt>
                <c:pt idx="15">
                  <c:v>77.2</c:v>
                </c:pt>
                <c:pt idx="16">
                  <c:v>86.8</c:v>
                </c:pt>
                <c:pt idx="17">
                  <c:v>86.7</c:v>
                </c:pt>
                <c:pt idx="18">
                  <c:v>100</c:v>
                </c:pt>
                <c:pt idx="19">
                  <c:v>64.599999999999994</c:v>
                </c:pt>
                <c:pt idx="20">
                  <c:v>100</c:v>
                </c:pt>
                <c:pt idx="21">
                  <c:v>64.3</c:v>
                </c:pt>
                <c:pt idx="22">
                  <c:v>66.400000000000006</c:v>
                </c:pt>
                <c:pt idx="23">
                  <c:v>74.2</c:v>
                </c:pt>
                <c:pt idx="24">
                  <c:v>67</c:v>
                </c:pt>
                <c:pt idx="25">
                  <c:v>60.6</c:v>
                </c:pt>
                <c:pt idx="26">
                  <c:v>63.3</c:v>
                </c:pt>
                <c:pt idx="27">
                  <c:v>65.900000000000006</c:v>
                </c:pt>
                <c:pt idx="28">
                  <c:v>71.599999999999994</c:v>
                </c:pt>
                <c:pt idx="29">
                  <c:v>100</c:v>
                </c:pt>
                <c:pt idx="30">
                  <c:v>78.5</c:v>
                </c:pt>
                <c:pt idx="31">
                  <c:v>78.5</c:v>
                </c:pt>
                <c:pt idx="32">
                  <c:v>79</c:v>
                </c:pt>
                <c:pt idx="33">
                  <c:v>54.9</c:v>
                </c:pt>
                <c:pt idx="34">
                  <c:v>62.6</c:v>
                </c:pt>
                <c:pt idx="35">
                  <c:v>61.9</c:v>
                </c:pt>
                <c:pt idx="36">
                  <c:v>55</c:v>
                </c:pt>
                <c:pt idx="37">
                  <c:v>57.3</c:v>
                </c:pt>
                <c:pt idx="38">
                  <c:v>64.3</c:v>
                </c:pt>
                <c:pt idx="39">
                  <c:v>72.3</c:v>
                </c:pt>
                <c:pt idx="40">
                  <c:v>72</c:v>
                </c:pt>
                <c:pt idx="41">
                  <c:v>73.099999999999994</c:v>
                </c:pt>
                <c:pt idx="42">
                  <c:v>100</c:v>
                </c:pt>
                <c:pt idx="43">
                  <c:v>96.1</c:v>
                </c:pt>
                <c:pt idx="44">
                  <c:v>92.5</c:v>
                </c:pt>
                <c:pt idx="45">
                  <c:v>94.3</c:v>
                </c:pt>
                <c:pt idx="46">
                  <c:v>94</c:v>
                </c:pt>
                <c:pt idx="47">
                  <c:v>93.2</c:v>
                </c:pt>
                <c:pt idx="48">
                  <c:v>94.3</c:v>
                </c:pt>
                <c:pt idx="49">
                  <c:v>92.1</c:v>
                </c:pt>
                <c:pt idx="50">
                  <c:v>57.4</c:v>
                </c:pt>
                <c:pt idx="51">
                  <c:v>59.2</c:v>
                </c:pt>
                <c:pt idx="52">
                  <c:v>52.7</c:v>
                </c:pt>
                <c:pt idx="53">
                  <c:v>54.3</c:v>
                </c:pt>
                <c:pt idx="54">
                  <c:v>49.8</c:v>
                </c:pt>
                <c:pt idx="55">
                  <c:v>53</c:v>
                </c:pt>
                <c:pt idx="56">
                  <c:v>51.4</c:v>
                </c:pt>
                <c:pt idx="57">
                  <c:v>50.8</c:v>
                </c:pt>
                <c:pt idx="58">
                  <c:v>52</c:v>
                </c:pt>
                <c:pt idx="59">
                  <c:v>54.4</c:v>
                </c:pt>
                <c:pt idx="60">
                  <c:v>54.4</c:v>
                </c:pt>
                <c:pt idx="61">
                  <c:v>60.6</c:v>
                </c:pt>
                <c:pt idx="62">
                  <c:v>60.5</c:v>
                </c:pt>
                <c:pt idx="63">
                  <c:v>51</c:v>
                </c:pt>
                <c:pt idx="64">
                  <c:v>65.7</c:v>
                </c:pt>
                <c:pt idx="65">
                  <c:v>46.8</c:v>
                </c:pt>
                <c:pt idx="66">
                  <c:v>44.3</c:v>
                </c:pt>
                <c:pt idx="67">
                  <c:v>64.599999999999994</c:v>
                </c:pt>
                <c:pt idx="68">
                  <c:v>63.2</c:v>
                </c:pt>
                <c:pt idx="69">
                  <c:v>64.5</c:v>
                </c:pt>
                <c:pt idx="70">
                  <c:v>56</c:v>
                </c:pt>
                <c:pt idx="71">
                  <c:v>63.8</c:v>
                </c:pt>
                <c:pt idx="72">
                  <c:v>63.1</c:v>
                </c:pt>
                <c:pt idx="73">
                  <c:v>59.1</c:v>
                </c:pt>
                <c:pt idx="74">
                  <c:v>62.6</c:v>
                </c:pt>
                <c:pt idx="75">
                  <c:v>60.2</c:v>
                </c:pt>
                <c:pt idx="76">
                  <c:v>60.4</c:v>
                </c:pt>
                <c:pt idx="77">
                  <c:v>57.5</c:v>
                </c:pt>
                <c:pt idx="78">
                  <c:v>56.9</c:v>
                </c:pt>
                <c:pt idx="79">
                  <c:v>41.6</c:v>
                </c:pt>
                <c:pt idx="80">
                  <c:v>42.7</c:v>
                </c:pt>
                <c:pt idx="81">
                  <c:v>55.8</c:v>
                </c:pt>
                <c:pt idx="82">
                  <c:v>53.9</c:v>
                </c:pt>
                <c:pt idx="83">
                  <c:v>63.5</c:v>
                </c:pt>
                <c:pt idx="84">
                  <c:v>62.8</c:v>
                </c:pt>
                <c:pt idx="85">
                  <c:v>58.1</c:v>
                </c:pt>
                <c:pt idx="86">
                  <c:v>50.2</c:v>
                </c:pt>
                <c:pt idx="87">
                  <c:v>64.5</c:v>
                </c:pt>
                <c:pt idx="88">
                  <c:v>64.8</c:v>
                </c:pt>
                <c:pt idx="89">
                  <c:v>41.6</c:v>
                </c:pt>
                <c:pt idx="90">
                  <c:v>38.6</c:v>
                </c:pt>
                <c:pt idx="91">
                  <c:v>45.3</c:v>
                </c:pt>
                <c:pt idx="92">
                  <c:v>46.2</c:v>
                </c:pt>
                <c:pt idx="93">
                  <c:v>46.2</c:v>
                </c:pt>
                <c:pt idx="94">
                  <c:v>43.6</c:v>
                </c:pt>
                <c:pt idx="95">
                  <c:v>44.2</c:v>
                </c:pt>
                <c:pt idx="96">
                  <c:v>43.4</c:v>
                </c:pt>
                <c:pt idx="97">
                  <c:v>42.9</c:v>
                </c:pt>
                <c:pt idx="98">
                  <c:v>42.3</c:v>
                </c:pt>
                <c:pt idx="99">
                  <c:v>46.3</c:v>
                </c:pt>
                <c:pt idx="100">
                  <c:v>48.1</c:v>
                </c:pt>
                <c:pt idx="101">
                  <c:v>43.9</c:v>
                </c:pt>
                <c:pt idx="102">
                  <c:v>41.8</c:v>
                </c:pt>
                <c:pt idx="103">
                  <c:v>52.2</c:v>
                </c:pt>
                <c:pt idx="104">
                  <c:v>41.8</c:v>
                </c:pt>
                <c:pt idx="105">
                  <c:v>43.4</c:v>
                </c:pt>
                <c:pt idx="106">
                  <c:v>44.2</c:v>
                </c:pt>
                <c:pt idx="107">
                  <c:v>58.2</c:v>
                </c:pt>
                <c:pt idx="108">
                  <c:v>49</c:v>
                </c:pt>
                <c:pt idx="109">
                  <c:v>58.3</c:v>
                </c:pt>
                <c:pt idx="110">
                  <c:v>42.5</c:v>
                </c:pt>
                <c:pt idx="111">
                  <c:v>39.700000000000003</c:v>
                </c:pt>
                <c:pt idx="112">
                  <c:v>45.5</c:v>
                </c:pt>
                <c:pt idx="113">
                  <c:v>42.5</c:v>
                </c:pt>
                <c:pt idx="114">
                  <c:v>42</c:v>
                </c:pt>
                <c:pt idx="115">
                  <c:v>47.7</c:v>
                </c:pt>
                <c:pt idx="116">
                  <c:v>48.4</c:v>
                </c:pt>
                <c:pt idx="117">
                  <c:v>46.7</c:v>
                </c:pt>
                <c:pt idx="118">
                  <c:v>43.8</c:v>
                </c:pt>
                <c:pt idx="119">
                  <c:v>45.1</c:v>
                </c:pt>
                <c:pt idx="120">
                  <c:v>44</c:v>
                </c:pt>
                <c:pt idx="121">
                  <c:v>43.6</c:v>
                </c:pt>
                <c:pt idx="122">
                  <c:v>44</c:v>
                </c:pt>
                <c:pt idx="123">
                  <c:v>42.4</c:v>
                </c:pt>
                <c:pt idx="124">
                  <c:v>46.5</c:v>
                </c:pt>
                <c:pt idx="125">
                  <c:v>44.2</c:v>
                </c:pt>
                <c:pt idx="126">
                  <c:v>45.5</c:v>
                </c:pt>
                <c:pt idx="127">
                  <c:v>45</c:v>
                </c:pt>
                <c:pt idx="128">
                  <c:v>53.3</c:v>
                </c:pt>
                <c:pt idx="129">
                  <c:v>54.7</c:v>
                </c:pt>
                <c:pt idx="130">
                  <c:v>55.9</c:v>
                </c:pt>
                <c:pt idx="131">
                  <c:v>58</c:v>
                </c:pt>
                <c:pt idx="132">
                  <c:v>57.3</c:v>
                </c:pt>
                <c:pt idx="133">
                  <c:v>56.7</c:v>
                </c:pt>
                <c:pt idx="134">
                  <c:v>45.3</c:v>
                </c:pt>
                <c:pt idx="135">
                  <c:v>45.4</c:v>
                </c:pt>
                <c:pt idx="136">
                  <c:v>47</c:v>
                </c:pt>
                <c:pt idx="137">
                  <c:v>55.7</c:v>
                </c:pt>
                <c:pt idx="138">
                  <c:v>57.3</c:v>
                </c:pt>
                <c:pt idx="139">
                  <c:v>57</c:v>
                </c:pt>
                <c:pt idx="140">
                  <c:v>56.9</c:v>
                </c:pt>
                <c:pt idx="141">
                  <c:v>56.7</c:v>
                </c:pt>
                <c:pt idx="142">
                  <c:v>47.1</c:v>
                </c:pt>
                <c:pt idx="143">
                  <c:v>46.7</c:v>
                </c:pt>
                <c:pt idx="144">
                  <c:v>46.4</c:v>
                </c:pt>
                <c:pt idx="145">
                  <c:v>46.3</c:v>
                </c:pt>
                <c:pt idx="146">
                  <c:v>44.7</c:v>
                </c:pt>
                <c:pt idx="147">
                  <c:v>44</c:v>
                </c:pt>
                <c:pt idx="148">
                  <c:v>45.5</c:v>
                </c:pt>
                <c:pt idx="149">
                  <c:v>57.3</c:v>
                </c:pt>
                <c:pt idx="150">
                  <c:v>57.7</c:v>
                </c:pt>
                <c:pt idx="151">
                  <c:v>53.4</c:v>
                </c:pt>
                <c:pt idx="152">
                  <c:v>52.8</c:v>
                </c:pt>
                <c:pt idx="153">
                  <c:v>53.2</c:v>
                </c:pt>
                <c:pt idx="154">
                  <c:v>52.6</c:v>
                </c:pt>
                <c:pt idx="155">
                  <c:v>51.5</c:v>
                </c:pt>
                <c:pt idx="156">
                  <c:v>44.6</c:v>
                </c:pt>
                <c:pt idx="157">
                  <c:v>45.7</c:v>
                </c:pt>
                <c:pt idx="158">
                  <c:v>47</c:v>
                </c:pt>
                <c:pt idx="159">
                  <c:v>55.2</c:v>
                </c:pt>
                <c:pt idx="160">
                  <c:v>53.9</c:v>
                </c:pt>
                <c:pt idx="161">
                  <c:v>56.6</c:v>
                </c:pt>
                <c:pt idx="162">
                  <c:v>56.3</c:v>
                </c:pt>
                <c:pt idx="163">
                  <c:v>42.6</c:v>
                </c:pt>
                <c:pt idx="164">
                  <c:v>43.8</c:v>
                </c:pt>
                <c:pt idx="165">
                  <c:v>44</c:v>
                </c:pt>
                <c:pt idx="166">
                  <c:v>44.6</c:v>
                </c:pt>
                <c:pt idx="167">
                  <c:v>44</c:v>
                </c:pt>
                <c:pt idx="168">
                  <c:v>45.3</c:v>
                </c:pt>
                <c:pt idx="169">
                  <c:v>43.2</c:v>
                </c:pt>
                <c:pt idx="170">
                  <c:v>43.1</c:v>
                </c:pt>
                <c:pt idx="171">
                  <c:v>44.7</c:v>
                </c:pt>
                <c:pt idx="172">
                  <c:v>49.1</c:v>
                </c:pt>
                <c:pt idx="173">
                  <c:v>54.2</c:v>
                </c:pt>
                <c:pt idx="174">
                  <c:v>55.9</c:v>
                </c:pt>
                <c:pt idx="175">
                  <c:v>56.7</c:v>
                </c:pt>
                <c:pt idx="176">
                  <c:v>56.9</c:v>
                </c:pt>
                <c:pt idx="177">
                  <c:v>56.6</c:v>
                </c:pt>
                <c:pt idx="178">
                  <c:v>56.7</c:v>
                </c:pt>
                <c:pt idx="179">
                  <c:v>47.5</c:v>
                </c:pt>
                <c:pt idx="180">
                  <c:v>41.9</c:v>
                </c:pt>
                <c:pt idx="181">
                  <c:v>42.5</c:v>
                </c:pt>
                <c:pt idx="182">
                  <c:v>45.5</c:v>
                </c:pt>
                <c:pt idx="183">
                  <c:v>43.3</c:v>
                </c:pt>
                <c:pt idx="184">
                  <c:v>45.3</c:v>
                </c:pt>
                <c:pt idx="185">
                  <c:v>45.4</c:v>
                </c:pt>
                <c:pt idx="186">
                  <c:v>44.7</c:v>
                </c:pt>
                <c:pt idx="187">
                  <c:v>45.1</c:v>
                </c:pt>
                <c:pt idx="188">
                  <c:v>44.8</c:v>
                </c:pt>
                <c:pt idx="189">
                  <c:v>44</c:v>
                </c:pt>
                <c:pt idx="190">
                  <c:v>52.4</c:v>
                </c:pt>
                <c:pt idx="191">
                  <c:v>45.9</c:v>
                </c:pt>
                <c:pt idx="192">
                  <c:v>46.5</c:v>
                </c:pt>
                <c:pt idx="193">
                  <c:v>43.3</c:v>
                </c:pt>
                <c:pt idx="194">
                  <c:v>43.4</c:v>
                </c:pt>
                <c:pt idx="195">
                  <c:v>41.8</c:v>
                </c:pt>
                <c:pt idx="196">
                  <c:v>46.7</c:v>
                </c:pt>
                <c:pt idx="197">
                  <c:v>43.4</c:v>
                </c:pt>
                <c:pt idx="198">
                  <c:v>34.299999999999997</c:v>
                </c:pt>
                <c:pt idx="199">
                  <c:v>33.9</c:v>
                </c:pt>
                <c:pt idx="200">
                  <c:v>50.7</c:v>
                </c:pt>
                <c:pt idx="201">
                  <c:v>32.799999999999997</c:v>
                </c:pt>
                <c:pt idx="202">
                  <c:v>37.5</c:v>
                </c:pt>
                <c:pt idx="203">
                  <c:v>52.6</c:v>
                </c:pt>
                <c:pt idx="204">
                  <c:v>46.1</c:v>
                </c:pt>
                <c:pt idx="205">
                  <c:v>49.8</c:v>
                </c:pt>
                <c:pt idx="206">
                  <c:v>49.6</c:v>
                </c:pt>
                <c:pt idx="207">
                  <c:v>46.9</c:v>
                </c:pt>
                <c:pt idx="208">
                  <c:v>50.1</c:v>
                </c:pt>
                <c:pt idx="209">
                  <c:v>45.7</c:v>
                </c:pt>
                <c:pt idx="210">
                  <c:v>39.200000000000003</c:v>
                </c:pt>
                <c:pt idx="211">
                  <c:v>50.5</c:v>
                </c:pt>
                <c:pt idx="212">
                  <c:v>51.2</c:v>
                </c:pt>
                <c:pt idx="213">
                  <c:v>51.5</c:v>
                </c:pt>
                <c:pt idx="214">
                  <c:v>43.1</c:v>
                </c:pt>
                <c:pt idx="215">
                  <c:v>44</c:v>
                </c:pt>
                <c:pt idx="216">
                  <c:v>41.4</c:v>
                </c:pt>
                <c:pt idx="217">
                  <c:v>45.9</c:v>
                </c:pt>
                <c:pt idx="218">
                  <c:v>47.5</c:v>
                </c:pt>
                <c:pt idx="219">
                  <c:v>49.4</c:v>
                </c:pt>
                <c:pt idx="220">
                  <c:v>50.8</c:v>
                </c:pt>
                <c:pt idx="221">
                  <c:v>47.4</c:v>
                </c:pt>
                <c:pt idx="222">
                  <c:v>53.4</c:v>
                </c:pt>
                <c:pt idx="223">
                  <c:v>51.5</c:v>
                </c:pt>
                <c:pt idx="224">
                  <c:v>56.3</c:v>
                </c:pt>
                <c:pt idx="225">
                  <c:v>53.1</c:v>
                </c:pt>
                <c:pt idx="226">
                  <c:v>37.700000000000003</c:v>
                </c:pt>
                <c:pt idx="227">
                  <c:v>51</c:v>
                </c:pt>
                <c:pt idx="228">
                  <c:v>54.9</c:v>
                </c:pt>
                <c:pt idx="229">
                  <c:v>56.2</c:v>
                </c:pt>
                <c:pt idx="230">
                  <c:v>54.5</c:v>
                </c:pt>
                <c:pt idx="231">
                  <c:v>51.6</c:v>
                </c:pt>
                <c:pt idx="232">
                  <c:v>46.1</c:v>
                </c:pt>
                <c:pt idx="233">
                  <c:v>51</c:v>
                </c:pt>
                <c:pt idx="234">
                  <c:v>43.2</c:v>
                </c:pt>
                <c:pt idx="235">
                  <c:v>30.3</c:v>
                </c:pt>
                <c:pt idx="236">
                  <c:v>49.2</c:v>
                </c:pt>
                <c:pt idx="237">
                  <c:v>36.6</c:v>
                </c:pt>
                <c:pt idx="238">
                  <c:v>31.7</c:v>
                </c:pt>
                <c:pt idx="239">
                  <c:v>31.1</c:v>
                </c:pt>
                <c:pt idx="240">
                  <c:v>35.4</c:v>
                </c:pt>
                <c:pt idx="241">
                  <c:v>40.700000000000003</c:v>
                </c:pt>
                <c:pt idx="242">
                  <c:v>40.1</c:v>
                </c:pt>
                <c:pt idx="243">
                  <c:v>38.700000000000003</c:v>
                </c:pt>
                <c:pt idx="244">
                  <c:v>32.700000000000003</c:v>
                </c:pt>
                <c:pt idx="245">
                  <c:v>43.9</c:v>
                </c:pt>
                <c:pt idx="246">
                  <c:v>30.2</c:v>
                </c:pt>
                <c:pt idx="247">
                  <c:v>36.4</c:v>
                </c:pt>
                <c:pt idx="248">
                  <c:v>86.8</c:v>
                </c:pt>
                <c:pt idx="249">
                  <c:v>92.3</c:v>
                </c:pt>
                <c:pt idx="250">
                  <c:v>92.8</c:v>
                </c:pt>
                <c:pt idx="251">
                  <c:v>92.7</c:v>
                </c:pt>
                <c:pt idx="252">
                  <c:v>91.3</c:v>
                </c:pt>
                <c:pt idx="253">
                  <c:v>61.3</c:v>
                </c:pt>
                <c:pt idx="254">
                  <c:v>62.1</c:v>
                </c:pt>
                <c:pt idx="255">
                  <c:v>58.6</c:v>
                </c:pt>
                <c:pt idx="256">
                  <c:v>58</c:v>
                </c:pt>
                <c:pt idx="257">
                  <c:v>44.8</c:v>
                </c:pt>
                <c:pt idx="258">
                  <c:v>55.5</c:v>
                </c:pt>
                <c:pt idx="259">
                  <c:v>53.9</c:v>
                </c:pt>
                <c:pt idx="260">
                  <c:v>53.5</c:v>
                </c:pt>
                <c:pt idx="261">
                  <c:v>54.7</c:v>
                </c:pt>
                <c:pt idx="262">
                  <c:v>82.3</c:v>
                </c:pt>
                <c:pt idx="263">
                  <c:v>91.5</c:v>
                </c:pt>
                <c:pt idx="264">
                  <c:v>85.1</c:v>
                </c:pt>
                <c:pt idx="265">
                  <c:v>93</c:v>
                </c:pt>
                <c:pt idx="266">
                  <c:v>91.6</c:v>
                </c:pt>
                <c:pt idx="267">
                  <c:v>68.099999999999994</c:v>
                </c:pt>
                <c:pt idx="268">
                  <c:v>84.7</c:v>
                </c:pt>
                <c:pt idx="269">
                  <c:v>52.7</c:v>
                </c:pt>
                <c:pt idx="270">
                  <c:v>92.4</c:v>
                </c:pt>
                <c:pt idx="271">
                  <c:v>92.4</c:v>
                </c:pt>
                <c:pt idx="272">
                  <c:v>95</c:v>
                </c:pt>
                <c:pt idx="273">
                  <c:v>94.5</c:v>
                </c:pt>
                <c:pt idx="274">
                  <c:v>94</c:v>
                </c:pt>
                <c:pt idx="275">
                  <c:v>92.9</c:v>
                </c:pt>
                <c:pt idx="276">
                  <c:v>95.6</c:v>
                </c:pt>
                <c:pt idx="277">
                  <c:v>95.2</c:v>
                </c:pt>
                <c:pt idx="278">
                  <c:v>93.3</c:v>
                </c:pt>
                <c:pt idx="279">
                  <c:v>93.3</c:v>
                </c:pt>
                <c:pt idx="280">
                  <c:v>79.599999999999994</c:v>
                </c:pt>
                <c:pt idx="281">
                  <c:v>62.4</c:v>
                </c:pt>
                <c:pt idx="282">
                  <c:v>65.7</c:v>
                </c:pt>
                <c:pt idx="283">
                  <c:v>66.400000000000006</c:v>
                </c:pt>
                <c:pt idx="284">
                  <c:v>50.3</c:v>
                </c:pt>
                <c:pt idx="285">
                  <c:v>76.7</c:v>
                </c:pt>
                <c:pt idx="286">
                  <c:v>84</c:v>
                </c:pt>
                <c:pt idx="287">
                  <c:v>73.599999999999994</c:v>
                </c:pt>
                <c:pt idx="288">
                  <c:v>64.599999999999994</c:v>
                </c:pt>
                <c:pt idx="289">
                  <c:v>80.900000000000006</c:v>
                </c:pt>
                <c:pt idx="290">
                  <c:v>80.7</c:v>
                </c:pt>
                <c:pt idx="291">
                  <c:v>80.900000000000006</c:v>
                </c:pt>
                <c:pt idx="292">
                  <c:v>78.5</c:v>
                </c:pt>
                <c:pt idx="293">
                  <c:v>73.7</c:v>
                </c:pt>
                <c:pt idx="294">
                  <c:v>82.3</c:v>
                </c:pt>
                <c:pt idx="295">
                  <c:v>69.5</c:v>
                </c:pt>
                <c:pt idx="296">
                  <c:v>81.099999999999994</c:v>
                </c:pt>
                <c:pt idx="297">
                  <c:v>81.099999999999994</c:v>
                </c:pt>
                <c:pt idx="298">
                  <c:v>81.099999999999994</c:v>
                </c:pt>
                <c:pt idx="299">
                  <c:v>80.7</c:v>
                </c:pt>
                <c:pt idx="300">
                  <c:v>71.3</c:v>
                </c:pt>
                <c:pt idx="301">
                  <c:v>83.8</c:v>
                </c:pt>
                <c:pt idx="302">
                  <c:v>83.8</c:v>
                </c:pt>
                <c:pt idx="303">
                  <c:v>68</c:v>
                </c:pt>
                <c:pt idx="304">
                  <c:v>90</c:v>
                </c:pt>
                <c:pt idx="305">
                  <c:v>91.7</c:v>
                </c:pt>
                <c:pt idx="306">
                  <c:v>91.9</c:v>
                </c:pt>
                <c:pt idx="307">
                  <c:v>95.3</c:v>
                </c:pt>
                <c:pt idx="308">
                  <c:v>69.400000000000006</c:v>
                </c:pt>
                <c:pt idx="309">
                  <c:v>73.5</c:v>
                </c:pt>
                <c:pt idx="310">
                  <c:v>54.8</c:v>
                </c:pt>
              </c:numCache>
            </c:numRef>
          </c:xVal>
          <c:yVal>
            <c:numRef>
              <c:f>export_dataframe1!$H$2:$H$312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36-4710-AAE9-7640F7BDF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543072"/>
        <c:axId val="1634117072"/>
      </c:scatterChart>
      <c:valAx>
        <c:axId val="16305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117072"/>
        <c:crosses val="autoZero"/>
        <c:crossBetween val="midCat"/>
      </c:valAx>
      <c:valAx>
        <c:axId val="16341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4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8</xdr:row>
      <xdr:rowOff>19050</xdr:rowOff>
    </xdr:from>
    <xdr:to>
      <xdr:col>27</xdr:col>
      <xdr:colOff>209550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AFF91-53AB-49EB-8DED-F983C127F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147637</xdr:colOff>
      <xdr:row>1</xdr:row>
      <xdr:rowOff>57150</xdr:rowOff>
    </xdr:from>
    <xdr:to>
      <xdr:col>21</xdr:col>
      <xdr:colOff>561975</xdr:colOff>
      <xdr:row>35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66DEE2-29B7-4160-8E9D-188B85579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538162</xdr:colOff>
      <xdr:row>11</xdr:row>
      <xdr:rowOff>166687</xdr:rowOff>
    </xdr:from>
    <xdr:to>
      <xdr:col>12</xdr:col>
      <xdr:colOff>233362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E7A4F-2534-48C1-B882-D31F8D74C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5</xdr:row>
      <xdr:rowOff>95250</xdr:rowOff>
    </xdr:from>
    <xdr:to>
      <xdr:col>24</xdr:col>
      <xdr:colOff>190499</xdr:colOff>
      <xdr:row>35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150F5-DDAC-48D4-8F61-DBA5BED49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leigh Love" refreshedDate="43551.878499999999" createdVersion="6" refreshedVersion="6" minRefreshableVersion="3" recordCount="311">
  <cacheSource type="worksheet">
    <worksheetSource name="Table1"/>
  </cacheSource>
  <cacheFields count="10">
    <cacheField name="Image" numFmtId="0">
      <sharedItems containsSemiMixedTypes="0" containsString="0" containsNumber="1" containsInteger="1" minValue="1" maxValue="311"/>
    </cacheField>
    <cacheField name="Best Match" numFmtId="0">
      <sharedItems containsSemiMixedTypes="0" containsString="0" containsNumber="1" containsInteger="1" minValue="1" maxValue="18" count="9">
        <n v="1"/>
        <n v="8"/>
        <n v="7"/>
        <n v="10"/>
        <n v="4"/>
        <n v="2"/>
        <n v="3"/>
        <n v="5"/>
        <n v="18"/>
      </sharedItems>
    </cacheField>
    <cacheField name="MSE" numFmtId="0">
      <sharedItems containsSemiMixedTypes="0" containsString="0" containsNumber="1" containsInteger="1" minValue="0" maxValue="26379"/>
    </cacheField>
    <cacheField name="SSIM" numFmtId="0">
      <sharedItems containsSemiMixedTypes="0" containsString="0" containsNumber="1" minValue="30.2" maxValue="100" count="210">
        <n v="100"/>
        <n v="93.4"/>
        <n v="94.3"/>
        <n v="94.2"/>
        <n v="91.6"/>
        <n v="94"/>
        <n v="93.3"/>
        <n v="86.7"/>
        <n v="83"/>
        <n v="68.7"/>
        <n v="93"/>
        <n v="92.9"/>
        <n v="92.8"/>
        <n v="92.7"/>
        <n v="92.4"/>
        <n v="64.3"/>
        <n v="92.3"/>
        <n v="91.9"/>
        <n v="91.7"/>
        <n v="91.5"/>
        <n v="91.3"/>
        <n v="90"/>
        <n v="87"/>
        <n v="86.8"/>
        <n v="85.1"/>
        <n v="84.7"/>
        <n v="84"/>
        <n v="83.8"/>
        <n v="82.3"/>
        <n v="96.1"/>
        <n v="92.5"/>
        <n v="93.2"/>
        <n v="92.1"/>
        <n v="81.900000000000006"/>
        <n v="59.2"/>
        <n v="81.099999999999994"/>
        <n v="80.900000000000006"/>
        <n v="80.7"/>
        <n v="79.599999999999994"/>
        <n v="79"/>
        <n v="78.5"/>
        <n v="51"/>
        <n v="46.8"/>
        <n v="77.2"/>
        <n v="76.7"/>
        <n v="63.2"/>
        <n v="64.5"/>
        <n v="56"/>
        <n v="63.8"/>
        <n v="74.2"/>
        <n v="59.1"/>
        <n v="62.6"/>
        <n v="73.7"/>
        <n v="73.599999999999994"/>
        <n v="73.5"/>
        <n v="73.099999999999994"/>
        <n v="73"/>
        <n v="72.3"/>
        <n v="72"/>
        <n v="71.599999999999994"/>
        <n v="71.3"/>
        <n v="69.5"/>
        <n v="69.400000000000006"/>
        <n v="68.5"/>
        <n v="68.099999999999994"/>
        <n v="68"/>
        <n v="67"/>
        <n v="66.400000000000006"/>
        <n v="65.900000000000006"/>
        <n v="65.7"/>
        <n v="64.8"/>
        <n v="64.599999999999994"/>
        <n v="42.9"/>
        <n v="42.3"/>
        <n v="43.9"/>
        <n v="52.2"/>
        <n v="41.8"/>
        <n v="43.4"/>
        <n v="44.2"/>
        <n v="58.2"/>
        <n v="63.5"/>
        <n v="63.3"/>
        <n v="63.1"/>
        <n v="62.8"/>
        <n v="42"/>
        <n v="47.7"/>
        <n v="62.4"/>
        <n v="62.1"/>
        <n v="43.8"/>
        <n v="45.1"/>
        <n v="61.9"/>
        <n v="61.3"/>
        <n v="60.6"/>
        <n v="60.5"/>
        <n v="60.4"/>
        <n v="60.2"/>
        <n v="58.6"/>
        <n v="58.3"/>
        <n v="58.1"/>
        <n v="58"/>
        <n v="57.7"/>
        <n v="57.5"/>
        <n v="57.4"/>
        <n v="57.3"/>
        <n v="57"/>
        <n v="56.9"/>
        <n v="56.7"/>
        <n v="56.6"/>
        <n v="56.3"/>
        <n v="56.2"/>
        <n v="55.9"/>
        <n v="55.8"/>
        <n v="55.7"/>
        <n v="55.5"/>
        <n v="55.2"/>
        <n v="55"/>
        <n v="54.9"/>
        <n v="54.7"/>
        <n v="54.5"/>
        <n v="54.4"/>
        <n v="54.3"/>
        <n v="54.2"/>
        <n v="53.9"/>
        <n v="53.5"/>
        <n v="53.4"/>
        <n v="53.3"/>
        <n v="53.2"/>
        <n v="53.1"/>
        <n v="53"/>
        <n v="52.8"/>
        <n v="52.7"/>
        <n v="52.6"/>
        <n v="52.4"/>
        <n v="52"/>
        <n v="51.6"/>
        <n v="51.5"/>
        <n v="51.4"/>
        <n v="51.2"/>
        <n v="50.8"/>
        <n v="50.7"/>
        <n v="50.5"/>
        <n v="50.3"/>
        <n v="50.2"/>
        <n v="50.1"/>
        <n v="49.8"/>
        <n v="49.6"/>
        <n v="49.4"/>
        <n v="49.2"/>
        <n v="49.1"/>
        <n v="49"/>
        <n v="48.4"/>
        <n v="48.1"/>
        <n v="47.5"/>
        <n v="47.4"/>
        <n v="47.1"/>
        <n v="47"/>
        <n v="46.9"/>
        <n v="46.7"/>
        <n v="46.5"/>
        <n v="46.4"/>
        <n v="46.3"/>
        <n v="46.2"/>
        <n v="46.1"/>
        <n v="45.9"/>
        <n v="45.7"/>
        <n v="45.5"/>
        <n v="45.4"/>
        <n v="45.3"/>
        <n v="45"/>
        <n v="44.8"/>
        <n v="44.7"/>
        <n v="44.6"/>
        <n v="44.3"/>
        <n v="44"/>
        <n v="43.6"/>
        <n v="43.3"/>
        <n v="43.2"/>
        <n v="95"/>
        <n v="94.5"/>
        <n v="43.1"/>
        <n v="95.6"/>
        <n v="95.2"/>
        <n v="42.7"/>
        <n v="42.6"/>
        <n v="42.5"/>
        <n v="42.4"/>
        <n v="41.9"/>
        <n v="41.6"/>
        <n v="41.4"/>
        <n v="40.700000000000003"/>
        <n v="40.1"/>
        <n v="39.700000000000003"/>
        <n v="39.200000000000003"/>
        <n v="38.700000000000003"/>
        <n v="38.6"/>
        <n v="37.700000000000003"/>
        <n v="37.5"/>
        <n v="36.6"/>
        <n v="36.4"/>
        <n v="35.4"/>
        <n v="34.299999999999997"/>
        <n v="33.9"/>
        <n v="32.799999999999997"/>
        <n v="32.700000000000003"/>
        <n v="31.7"/>
        <n v="31.1"/>
        <n v="95.3"/>
        <n v="30.3"/>
        <n v="30.2"/>
        <n v="54.8"/>
      </sharedItems>
    </cacheField>
    <cacheField name="Flag" numFmtId="0">
      <sharedItems containsSemiMixedTypes="0" containsString="0" containsNumber="1" containsInteger="1" minValue="1" maxValue="2" count="2">
        <n v="1"/>
        <n v="2"/>
      </sharedItems>
    </cacheField>
    <cacheField name="Type" numFmtId="0">
      <sharedItems count="2">
        <s v="P"/>
        <s v="V"/>
      </sharedItems>
    </cacheField>
    <cacheField name="Person Match" numFmtId="0">
      <sharedItems containsSemiMixedTypes="0" containsString="0" containsNumber="1" containsInteger="1" minValue="0" maxValue="1"/>
    </cacheField>
    <cacheField name="Person Mismatch" numFmtId="0">
      <sharedItems containsSemiMixedTypes="0" containsString="0" containsNumber="1" containsInteger="1" minValue="0" maxValue="1"/>
    </cacheField>
    <cacheField name="Day/Night" numFmtId="0">
      <sharedItems/>
    </cacheField>
    <cacheField name="Bin" numFmtId="0">
      <sharedItems containsSemiMixedTypes="0" containsString="0" containsNumber="1" containsInteger="1" minValue="3" maxValue="10" count="8">
        <n v="10"/>
        <n v="9"/>
        <n v="8"/>
        <n v="7"/>
        <n v="6"/>
        <n v="5"/>
        <n v="4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1">
  <r>
    <n v="1"/>
    <x v="0"/>
    <n v="0"/>
    <x v="0"/>
    <x v="0"/>
    <x v="0"/>
    <n v="1"/>
    <n v="0"/>
    <s v="Day"/>
    <x v="0"/>
  </r>
  <r>
    <n v="2"/>
    <x v="0"/>
    <n v="159"/>
    <x v="1"/>
    <x v="0"/>
    <x v="0"/>
    <n v="1"/>
    <n v="0"/>
    <s v="Day"/>
    <x v="1"/>
  </r>
  <r>
    <n v="3"/>
    <x v="0"/>
    <n v="139"/>
    <x v="2"/>
    <x v="0"/>
    <x v="0"/>
    <n v="1"/>
    <n v="0"/>
    <s v="Day"/>
    <x v="1"/>
  </r>
  <r>
    <n v="4"/>
    <x v="0"/>
    <n v="139"/>
    <x v="3"/>
    <x v="0"/>
    <x v="0"/>
    <n v="1"/>
    <n v="0"/>
    <s v="Day"/>
    <x v="1"/>
  </r>
  <r>
    <n v="5"/>
    <x v="1"/>
    <n v="0"/>
    <x v="0"/>
    <x v="0"/>
    <x v="1"/>
    <n v="0"/>
    <n v="0"/>
    <s v="Day"/>
    <x v="0"/>
  </r>
  <r>
    <n v="6"/>
    <x v="0"/>
    <n v="269"/>
    <x v="4"/>
    <x v="0"/>
    <x v="0"/>
    <n v="1"/>
    <n v="0"/>
    <s v="Day"/>
    <x v="1"/>
  </r>
  <r>
    <n v="7"/>
    <x v="2"/>
    <n v="0"/>
    <x v="0"/>
    <x v="0"/>
    <x v="1"/>
    <n v="0"/>
    <n v="0"/>
    <s v="Day"/>
    <x v="0"/>
  </r>
  <r>
    <n v="275"/>
    <x v="3"/>
    <n v="58"/>
    <x v="5"/>
    <x v="1"/>
    <x v="0"/>
    <n v="0"/>
    <n v="1"/>
    <s v="Night"/>
    <x v="1"/>
  </r>
  <r>
    <n v="279"/>
    <x v="3"/>
    <n v="96"/>
    <x v="6"/>
    <x v="1"/>
    <x v="0"/>
    <n v="0"/>
    <n v="1"/>
    <s v="Night"/>
    <x v="1"/>
  </r>
  <r>
    <n v="10"/>
    <x v="0"/>
    <n v="525"/>
    <x v="7"/>
    <x v="0"/>
    <x v="0"/>
    <n v="1"/>
    <n v="0"/>
    <s v="Day"/>
    <x v="1"/>
  </r>
  <r>
    <n v="11"/>
    <x v="0"/>
    <n v="2122"/>
    <x v="8"/>
    <x v="0"/>
    <x v="0"/>
    <n v="1"/>
    <n v="0"/>
    <s v="Day"/>
    <x v="2"/>
  </r>
  <r>
    <n v="12"/>
    <x v="4"/>
    <n v="0"/>
    <x v="0"/>
    <x v="0"/>
    <x v="1"/>
    <n v="0"/>
    <n v="0"/>
    <s v="Day"/>
    <x v="0"/>
  </r>
  <r>
    <n v="13"/>
    <x v="4"/>
    <n v="8295"/>
    <x v="9"/>
    <x v="0"/>
    <x v="1"/>
    <n v="0"/>
    <n v="0"/>
    <s v="Day"/>
    <x v="3"/>
  </r>
  <r>
    <n v="280"/>
    <x v="3"/>
    <n v="89"/>
    <x v="6"/>
    <x v="1"/>
    <x v="0"/>
    <n v="0"/>
    <n v="1"/>
    <s v="Night"/>
    <x v="1"/>
  </r>
  <r>
    <n v="266"/>
    <x v="3"/>
    <n v="71"/>
    <x v="10"/>
    <x v="1"/>
    <x v="0"/>
    <n v="0"/>
    <n v="1"/>
    <s v="Night"/>
    <x v="1"/>
  </r>
  <r>
    <n v="276"/>
    <x v="3"/>
    <n v="59"/>
    <x v="11"/>
    <x v="1"/>
    <x v="0"/>
    <n v="0"/>
    <n v="1"/>
    <s v="Night"/>
    <x v="1"/>
  </r>
  <r>
    <n v="251"/>
    <x v="3"/>
    <n v="747"/>
    <x v="12"/>
    <x v="1"/>
    <x v="0"/>
    <n v="0"/>
    <n v="1"/>
    <s v="Night"/>
    <x v="1"/>
  </r>
  <r>
    <n v="252"/>
    <x v="3"/>
    <n v="751"/>
    <x v="13"/>
    <x v="1"/>
    <x v="0"/>
    <n v="0"/>
    <n v="1"/>
    <s v="Night"/>
    <x v="1"/>
  </r>
  <r>
    <n v="19"/>
    <x v="5"/>
    <n v="0"/>
    <x v="0"/>
    <x v="0"/>
    <x v="1"/>
    <n v="0"/>
    <n v="0"/>
    <s v="Day"/>
    <x v="0"/>
  </r>
  <r>
    <n v="271"/>
    <x v="3"/>
    <n v="70"/>
    <x v="14"/>
    <x v="1"/>
    <x v="0"/>
    <n v="0"/>
    <n v="1"/>
    <s v="Night"/>
    <x v="1"/>
  </r>
  <r>
    <n v="21"/>
    <x v="6"/>
    <n v="0"/>
    <x v="0"/>
    <x v="0"/>
    <x v="1"/>
    <n v="0"/>
    <n v="0"/>
    <s v="Day"/>
    <x v="0"/>
  </r>
  <r>
    <n v="22"/>
    <x v="5"/>
    <n v="6690"/>
    <x v="15"/>
    <x v="0"/>
    <x v="1"/>
    <n v="0"/>
    <n v="0"/>
    <s v="Day"/>
    <x v="4"/>
  </r>
  <r>
    <n v="272"/>
    <x v="3"/>
    <n v="73"/>
    <x v="14"/>
    <x v="1"/>
    <x v="0"/>
    <n v="0"/>
    <n v="1"/>
    <s v="Night"/>
    <x v="1"/>
  </r>
  <r>
    <n v="250"/>
    <x v="3"/>
    <n v="758"/>
    <x v="16"/>
    <x v="1"/>
    <x v="0"/>
    <n v="0"/>
    <n v="1"/>
    <s v="Night"/>
    <x v="1"/>
  </r>
  <r>
    <n v="307"/>
    <x v="3"/>
    <n v="145"/>
    <x v="17"/>
    <x v="1"/>
    <x v="0"/>
    <n v="0"/>
    <n v="1"/>
    <s v="Night"/>
    <x v="1"/>
  </r>
  <r>
    <n v="306"/>
    <x v="3"/>
    <n v="136"/>
    <x v="18"/>
    <x v="1"/>
    <x v="0"/>
    <n v="0"/>
    <n v="1"/>
    <s v="Night"/>
    <x v="1"/>
  </r>
  <r>
    <n v="267"/>
    <x v="3"/>
    <n v="262"/>
    <x v="4"/>
    <x v="1"/>
    <x v="0"/>
    <n v="0"/>
    <n v="1"/>
    <s v="Night"/>
    <x v="1"/>
  </r>
  <r>
    <n v="264"/>
    <x v="3"/>
    <n v="307"/>
    <x v="19"/>
    <x v="1"/>
    <x v="0"/>
    <n v="0"/>
    <n v="1"/>
    <s v="Night"/>
    <x v="1"/>
  </r>
  <r>
    <n v="253"/>
    <x v="3"/>
    <n v="794"/>
    <x v="20"/>
    <x v="1"/>
    <x v="0"/>
    <n v="0"/>
    <n v="1"/>
    <s v="Night"/>
    <x v="1"/>
  </r>
  <r>
    <n v="30"/>
    <x v="7"/>
    <n v="0"/>
    <x v="0"/>
    <x v="0"/>
    <x v="1"/>
    <n v="0"/>
    <n v="0"/>
    <s v="Day"/>
    <x v="0"/>
  </r>
  <r>
    <n v="305"/>
    <x v="3"/>
    <n v="229"/>
    <x v="21"/>
    <x v="1"/>
    <x v="0"/>
    <n v="0"/>
    <n v="1"/>
    <s v="Night"/>
    <x v="1"/>
  </r>
  <r>
    <n v="9"/>
    <x v="0"/>
    <n v="558"/>
    <x v="22"/>
    <x v="1"/>
    <x v="0"/>
    <n v="0"/>
    <n v="1"/>
    <s v="Day"/>
    <x v="1"/>
  </r>
  <r>
    <n v="17"/>
    <x v="0"/>
    <n v="533"/>
    <x v="23"/>
    <x v="1"/>
    <x v="0"/>
    <n v="0"/>
    <n v="1"/>
    <s v="Day"/>
    <x v="1"/>
  </r>
  <r>
    <n v="249"/>
    <x v="3"/>
    <n v="956"/>
    <x v="23"/>
    <x v="1"/>
    <x v="0"/>
    <n v="0"/>
    <n v="1"/>
    <s v="Night"/>
    <x v="1"/>
  </r>
  <r>
    <n v="18"/>
    <x v="0"/>
    <n v="522"/>
    <x v="7"/>
    <x v="1"/>
    <x v="0"/>
    <n v="0"/>
    <n v="1"/>
    <s v="Day"/>
    <x v="1"/>
  </r>
  <r>
    <n v="265"/>
    <x v="3"/>
    <n v="893"/>
    <x v="24"/>
    <x v="1"/>
    <x v="0"/>
    <n v="0"/>
    <n v="1"/>
    <s v="Night"/>
    <x v="1"/>
  </r>
  <r>
    <n v="269"/>
    <x v="3"/>
    <n v="837"/>
    <x v="25"/>
    <x v="1"/>
    <x v="0"/>
    <n v="0"/>
    <n v="1"/>
    <s v="Night"/>
    <x v="2"/>
  </r>
  <r>
    <n v="287"/>
    <x v="0"/>
    <n v="586"/>
    <x v="26"/>
    <x v="1"/>
    <x v="0"/>
    <n v="0"/>
    <n v="1"/>
    <s v="Day"/>
    <x v="2"/>
  </r>
  <r>
    <n v="302"/>
    <x v="0"/>
    <n v="563"/>
    <x v="27"/>
    <x v="1"/>
    <x v="0"/>
    <n v="0"/>
    <n v="1"/>
    <s v="Day"/>
    <x v="2"/>
  </r>
  <r>
    <n v="303"/>
    <x v="0"/>
    <n v="561"/>
    <x v="27"/>
    <x v="1"/>
    <x v="0"/>
    <n v="0"/>
    <n v="1"/>
    <s v="Day"/>
    <x v="2"/>
  </r>
  <r>
    <n v="263"/>
    <x v="3"/>
    <n v="1410"/>
    <x v="28"/>
    <x v="1"/>
    <x v="0"/>
    <n v="0"/>
    <n v="1"/>
    <s v="Night"/>
    <x v="2"/>
  </r>
  <r>
    <n v="295"/>
    <x v="0"/>
    <n v="965"/>
    <x v="28"/>
    <x v="1"/>
    <x v="1"/>
    <n v="0"/>
    <n v="0"/>
    <s v="Day"/>
    <x v="2"/>
  </r>
  <r>
    <n v="43"/>
    <x v="3"/>
    <n v="0"/>
    <x v="0"/>
    <x v="0"/>
    <x v="0"/>
    <n v="1"/>
    <n v="0"/>
    <s v="Night"/>
    <x v="0"/>
  </r>
  <r>
    <n v="44"/>
    <x v="3"/>
    <n v="27"/>
    <x v="29"/>
    <x v="0"/>
    <x v="0"/>
    <n v="1"/>
    <n v="0"/>
    <s v="Night"/>
    <x v="0"/>
  </r>
  <r>
    <n v="45"/>
    <x v="3"/>
    <n v="112"/>
    <x v="30"/>
    <x v="0"/>
    <x v="0"/>
    <n v="1"/>
    <n v="0"/>
    <s v="Night"/>
    <x v="1"/>
  </r>
  <r>
    <n v="46"/>
    <x v="3"/>
    <n v="69"/>
    <x v="2"/>
    <x v="0"/>
    <x v="0"/>
    <n v="1"/>
    <n v="0"/>
    <s v="Night"/>
    <x v="1"/>
  </r>
  <r>
    <n v="47"/>
    <x v="3"/>
    <n v="49"/>
    <x v="5"/>
    <x v="0"/>
    <x v="0"/>
    <n v="1"/>
    <n v="0"/>
    <s v="Night"/>
    <x v="1"/>
  </r>
  <r>
    <n v="48"/>
    <x v="3"/>
    <n v="75"/>
    <x v="31"/>
    <x v="0"/>
    <x v="0"/>
    <n v="1"/>
    <n v="0"/>
    <s v="Night"/>
    <x v="1"/>
  </r>
  <r>
    <n v="49"/>
    <x v="3"/>
    <n v="50"/>
    <x v="2"/>
    <x v="0"/>
    <x v="0"/>
    <n v="1"/>
    <n v="0"/>
    <s v="Night"/>
    <x v="1"/>
  </r>
  <r>
    <n v="50"/>
    <x v="3"/>
    <n v="61"/>
    <x v="32"/>
    <x v="0"/>
    <x v="0"/>
    <n v="1"/>
    <n v="0"/>
    <s v="Night"/>
    <x v="1"/>
  </r>
  <r>
    <n v="8"/>
    <x v="0"/>
    <n v="1756"/>
    <x v="33"/>
    <x v="1"/>
    <x v="1"/>
    <n v="0"/>
    <n v="0"/>
    <s v="Day"/>
    <x v="2"/>
  </r>
  <r>
    <n v="52"/>
    <x v="3"/>
    <n v="9662"/>
    <x v="34"/>
    <x v="0"/>
    <x v="0"/>
    <n v="1"/>
    <n v="0"/>
    <s v="Night"/>
    <x v="4"/>
  </r>
  <r>
    <n v="297"/>
    <x v="0"/>
    <n v="1035"/>
    <x v="35"/>
    <x v="1"/>
    <x v="0"/>
    <n v="0"/>
    <n v="1"/>
    <s v="Day"/>
    <x v="2"/>
  </r>
  <r>
    <n v="298"/>
    <x v="0"/>
    <n v="1048"/>
    <x v="35"/>
    <x v="1"/>
    <x v="0"/>
    <n v="0"/>
    <n v="1"/>
    <s v="Day"/>
    <x v="2"/>
  </r>
  <r>
    <n v="299"/>
    <x v="0"/>
    <n v="1037"/>
    <x v="35"/>
    <x v="1"/>
    <x v="0"/>
    <n v="0"/>
    <n v="1"/>
    <s v="Day"/>
    <x v="2"/>
  </r>
  <r>
    <n v="290"/>
    <x v="0"/>
    <n v="796"/>
    <x v="36"/>
    <x v="1"/>
    <x v="0"/>
    <n v="0"/>
    <n v="1"/>
    <s v="Day"/>
    <x v="2"/>
  </r>
  <r>
    <n v="292"/>
    <x v="0"/>
    <n v="794"/>
    <x v="36"/>
    <x v="1"/>
    <x v="0"/>
    <n v="0"/>
    <n v="1"/>
    <s v="Day"/>
    <x v="2"/>
  </r>
  <r>
    <n v="291"/>
    <x v="0"/>
    <n v="805"/>
    <x v="37"/>
    <x v="1"/>
    <x v="0"/>
    <n v="0"/>
    <n v="1"/>
    <s v="Day"/>
    <x v="2"/>
  </r>
  <r>
    <n v="300"/>
    <x v="0"/>
    <n v="1745"/>
    <x v="37"/>
    <x v="1"/>
    <x v="0"/>
    <n v="0"/>
    <n v="1"/>
    <s v="Day"/>
    <x v="2"/>
  </r>
  <r>
    <n v="281"/>
    <x v="3"/>
    <n v="1348"/>
    <x v="38"/>
    <x v="1"/>
    <x v="0"/>
    <n v="0"/>
    <n v="1"/>
    <s v="Night"/>
    <x v="2"/>
  </r>
  <r>
    <n v="33"/>
    <x v="0"/>
    <n v="2464"/>
    <x v="39"/>
    <x v="1"/>
    <x v="0"/>
    <n v="0"/>
    <n v="1"/>
    <s v="Day"/>
    <x v="2"/>
  </r>
  <r>
    <n v="31"/>
    <x v="0"/>
    <n v="2290"/>
    <x v="40"/>
    <x v="1"/>
    <x v="0"/>
    <n v="0"/>
    <n v="1"/>
    <s v="Day"/>
    <x v="2"/>
  </r>
  <r>
    <n v="32"/>
    <x v="0"/>
    <n v="2409"/>
    <x v="40"/>
    <x v="1"/>
    <x v="0"/>
    <n v="0"/>
    <n v="1"/>
    <s v="Day"/>
    <x v="2"/>
  </r>
  <r>
    <n v="64"/>
    <x v="0"/>
    <n v="2536"/>
    <x v="41"/>
    <x v="0"/>
    <x v="0"/>
    <n v="1"/>
    <n v="0"/>
    <s v="Day"/>
    <x v="5"/>
  </r>
  <r>
    <n v="293"/>
    <x v="0"/>
    <n v="1344"/>
    <x v="40"/>
    <x v="1"/>
    <x v="0"/>
    <n v="0"/>
    <n v="1"/>
    <s v="Day"/>
    <x v="2"/>
  </r>
  <r>
    <n v="66"/>
    <x v="0"/>
    <n v="12444"/>
    <x v="42"/>
    <x v="0"/>
    <x v="0"/>
    <n v="1"/>
    <n v="0"/>
    <s v="Day"/>
    <x v="5"/>
  </r>
  <r>
    <n v="16"/>
    <x v="0"/>
    <n v="2562"/>
    <x v="43"/>
    <x v="1"/>
    <x v="1"/>
    <n v="0"/>
    <n v="0"/>
    <s v="Day"/>
    <x v="2"/>
  </r>
  <r>
    <n v="286"/>
    <x v="0"/>
    <n v="2204"/>
    <x v="44"/>
    <x v="1"/>
    <x v="1"/>
    <n v="0"/>
    <n v="0"/>
    <s v="Day"/>
    <x v="2"/>
  </r>
  <r>
    <n v="69"/>
    <x v="0"/>
    <n v="3686"/>
    <x v="45"/>
    <x v="0"/>
    <x v="0"/>
    <n v="1"/>
    <n v="0"/>
    <s v="Day"/>
    <x v="4"/>
  </r>
  <r>
    <n v="70"/>
    <x v="0"/>
    <n v="2970"/>
    <x v="46"/>
    <x v="0"/>
    <x v="0"/>
    <n v="1"/>
    <n v="0"/>
    <s v="Day"/>
    <x v="4"/>
  </r>
  <r>
    <n v="71"/>
    <x v="0"/>
    <n v="3613"/>
    <x v="47"/>
    <x v="0"/>
    <x v="1"/>
    <n v="0"/>
    <n v="0"/>
    <s v="Day"/>
    <x v="4"/>
  </r>
  <r>
    <n v="72"/>
    <x v="0"/>
    <n v="2068"/>
    <x v="48"/>
    <x v="0"/>
    <x v="0"/>
    <n v="1"/>
    <n v="0"/>
    <s v="Day"/>
    <x v="4"/>
  </r>
  <r>
    <n v="24"/>
    <x v="0"/>
    <n v="4478"/>
    <x v="49"/>
    <x v="1"/>
    <x v="0"/>
    <n v="0"/>
    <n v="1"/>
    <s v="Day"/>
    <x v="3"/>
  </r>
  <r>
    <n v="74"/>
    <x v="0"/>
    <n v="2892"/>
    <x v="50"/>
    <x v="0"/>
    <x v="0"/>
    <n v="1"/>
    <n v="0"/>
    <s v="Day"/>
    <x v="4"/>
  </r>
  <r>
    <n v="75"/>
    <x v="0"/>
    <n v="2182"/>
    <x v="51"/>
    <x v="0"/>
    <x v="0"/>
    <n v="1"/>
    <n v="0"/>
    <s v="Day"/>
    <x v="4"/>
  </r>
  <r>
    <n v="294"/>
    <x v="0"/>
    <n v="3181"/>
    <x v="52"/>
    <x v="1"/>
    <x v="1"/>
    <n v="0"/>
    <n v="0"/>
    <s v="Day"/>
    <x v="3"/>
  </r>
  <r>
    <n v="288"/>
    <x v="0"/>
    <n v="2559"/>
    <x v="53"/>
    <x v="1"/>
    <x v="1"/>
    <n v="0"/>
    <n v="0"/>
    <s v="Day"/>
    <x v="3"/>
  </r>
  <r>
    <n v="310"/>
    <x v="3"/>
    <n v="3013"/>
    <x v="54"/>
    <x v="1"/>
    <x v="0"/>
    <n v="0"/>
    <n v="1"/>
    <s v="Night"/>
    <x v="3"/>
  </r>
  <r>
    <n v="42"/>
    <x v="0"/>
    <n v="2570"/>
    <x v="55"/>
    <x v="1"/>
    <x v="0"/>
    <n v="0"/>
    <n v="1"/>
    <s v="Day"/>
    <x v="3"/>
  </r>
  <r>
    <n v="15"/>
    <x v="0"/>
    <n v="3306"/>
    <x v="56"/>
    <x v="1"/>
    <x v="1"/>
    <n v="0"/>
    <n v="0"/>
    <s v="Day"/>
    <x v="3"/>
  </r>
  <r>
    <n v="40"/>
    <x v="0"/>
    <n v="2731"/>
    <x v="57"/>
    <x v="1"/>
    <x v="0"/>
    <n v="0"/>
    <n v="1"/>
    <s v="Day"/>
    <x v="3"/>
  </r>
  <r>
    <n v="41"/>
    <x v="0"/>
    <n v="2682"/>
    <x v="58"/>
    <x v="1"/>
    <x v="0"/>
    <n v="0"/>
    <n v="1"/>
    <s v="Day"/>
    <x v="3"/>
  </r>
  <r>
    <n v="29"/>
    <x v="7"/>
    <n v="5855"/>
    <x v="59"/>
    <x v="1"/>
    <x v="1"/>
    <n v="0"/>
    <n v="0"/>
    <s v="Day"/>
    <x v="3"/>
  </r>
  <r>
    <n v="301"/>
    <x v="4"/>
    <n v="3989"/>
    <x v="60"/>
    <x v="1"/>
    <x v="1"/>
    <n v="0"/>
    <n v="0"/>
    <s v="Day"/>
    <x v="3"/>
  </r>
  <r>
    <n v="296"/>
    <x v="0"/>
    <n v="4385"/>
    <x v="61"/>
    <x v="1"/>
    <x v="1"/>
    <n v="0"/>
    <n v="0"/>
    <s v="Day"/>
    <x v="3"/>
  </r>
  <r>
    <n v="309"/>
    <x v="3"/>
    <n v="4232"/>
    <x v="62"/>
    <x v="1"/>
    <x v="0"/>
    <n v="0"/>
    <n v="1"/>
    <s v="Night"/>
    <x v="3"/>
  </r>
  <r>
    <n v="14"/>
    <x v="0"/>
    <n v="4521"/>
    <x v="63"/>
    <x v="1"/>
    <x v="1"/>
    <n v="0"/>
    <n v="0"/>
    <s v="Day"/>
    <x v="3"/>
  </r>
  <r>
    <n v="268"/>
    <x v="3"/>
    <n v="5681"/>
    <x v="64"/>
    <x v="1"/>
    <x v="0"/>
    <n v="0"/>
    <n v="1"/>
    <s v="Night"/>
    <x v="3"/>
  </r>
  <r>
    <n v="304"/>
    <x v="3"/>
    <n v="7123"/>
    <x v="65"/>
    <x v="1"/>
    <x v="0"/>
    <n v="0"/>
    <n v="1"/>
    <s v="Night"/>
    <x v="3"/>
  </r>
  <r>
    <n v="25"/>
    <x v="4"/>
    <n v="5913"/>
    <x v="66"/>
    <x v="1"/>
    <x v="1"/>
    <n v="0"/>
    <n v="0"/>
    <s v="Day"/>
    <x v="3"/>
  </r>
  <r>
    <n v="23"/>
    <x v="0"/>
    <n v="2468"/>
    <x v="67"/>
    <x v="1"/>
    <x v="0"/>
    <n v="0"/>
    <n v="1"/>
    <s v="Day"/>
    <x v="3"/>
  </r>
  <r>
    <n v="284"/>
    <x v="0"/>
    <n v="3707"/>
    <x v="67"/>
    <x v="1"/>
    <x v="0"/>
    <n v="0"/>
    <n v="1"/>
    <s v="Day"/>
    <x v="3"/>
  </r>
  <r>
    <n v="28"/>
    <x v="7"/>
    <n v="7033"/>
    <x v="68"/>
    <x v="1"/>
    <x v="1"/>
    <n v="0"/>
    <n v="0"/>
    <s v="Day"/>
    <x v="3"/>
  </r>
  <r>
    <n v="65"/>
    <x v="3"/>
    <n v="5582"/>
    <x v="69"/>
    <x v="1"/>
    <x v="0"/>
    <n v="0"/>
    <n v="1"/>
    <s v="Night"/>
    <x v="3"/>
  </r>
  <r>
    <n v="283"/>
    <x v="0"/>
    <n v="3799"/>
    <x v="69"/>
    <x v="1"/>
    <x v="0"/>
    <n v="0"/>
    <n v="1"/>
    <s v="Day"/>
    <x v="3"/>
  </r>
  <r>
    <n v="89"/>
    <x v="0"/>
    <n v="1848"/>
    <x v="70"/>
    <x v="1"/>
    <x v="0"/>
    <n v="0"/>
    <n v="1"/>
    <s v="Day"/>
    <x v="4"/>
  </r>
  <r>
    <n v="20"/>
    <x v="5"/>
    <n v="8841"/>
    <x v="71"/>
    <x v="1"/>
    <x v="1"/>
    <n v="0"/>
    <n v="0"/>
    <s v="Day"/>
    <x v="4"/>
  </r>
  <r>
    <n v="98"/>
    <x v="0"/>
    <n v="5907"/>
    <x v="72"/>
    <x v="0"/>
    <x v="0"/>
    <n v="1"/>
    <n v="0"/>
    <s v="Day"/>
    <x v="6"/>
  </r>
  <r>
    <n v="99"/>
    <x v="0"/>
    <n v="6105"/>
    <x v="73"/>
    <x v="0"/>
    <x v="0"/>
    <n v="1"/>
    <n v="0"/>
    <s v="Day"/>
    <x v="6"/>
  </r>
  <r>
    <n v="68"/>
    <x v="3"/>
    <n v="5102"/>
    <x v="71"/>
    <x v="1"/>
    <x v="0"/>
    <n v="0"/>
    <n v="1"/>
    <s v="Night"/>
    <x v="4"/>
  </r>
  <r>
    <n v="289"/>
    <x v="0"/>
    <n v="5008"/>
    <x v="71"/>
    <x v="1"/>
    <x v="1"/>
    <n v="0"/>
    <n v="0"/>
    <s v="Day"/>
    <x v="4"/>
  </r>
  <r>
    <n v="102"/>
    <x v="0"/>
    <n v="5627"/>
    <x v="74"/>
    <x v="0"/>
    <x v="0"/>
    <n v="1"/>
    <n v="0"/>
    <s v="Day"/>
    <x v="6"/>
  </r>
  <r>
    <n v="88"/>
    <x v="0"/>
    <n v="1895"/>
    <x v="46"/>
    <x v="1"/>
    <x v="0"/>
    <n v="0"/>
    <n v="1"/>
    <s v="Day"/>
    <x v="4"/>
  </r>
  <r>
    <n v="104"/>
    <x v="0"/>
    <n v="4781"/>
    <x v="75"/>
    <x v="0"/>
    <x v="0"/>
    <n v="1"/>
    <n v="0"/>
    <s v="Day"/>
    <x v="5"/>
  </r>
  <r>
    <n v="105"/>
    <x v="0"/>
    <n v="6051"/>
    <x v="76"/>
    <x v="0"/>
    <x v="0"/>
    <n v="1"/>
    <n v="0"/>
    <s v="Day"/>
    <x v="6"/>
  </r>
  <r>
    <n v="106"/>
    <x v="0"/>
    <n v="5731"/>
    <x v="77"/>
    <x v="0"/>
    <x v="0"/>
    <n v="1"/>
    <n v="0"/>
    <s v="Day"/>
    <x v="6"/>
  </r>
  <r>
    <n v="107"/>
    <x v="0"/>
    <n v="6490"/>
    <x v="78"/>
    <x v="0"/>
    <x v="1"/>
    <n v="0"/>
    <n v="0"/>
    <s v="Day"/>
    <x v="6"/>
  </r>
  <r>
    <n v="108"/>
    <x v="0"/>
    <n v="4174"/>
    <x v="79"/>
    <x v="0"/>
    <x v="0"/>
    <n v="1"/>
    <n v="0"/>
    <s v="Day"/>
    <x v="4"/>
  </r>
  <r>
    <n v="39"/>
    <x v="0"/>
    <n v="4645"/>
    <x v="15"/>
    <x v="1"/>
    <x v="0"/>
    <n v="0"/>
    <n v="1"/>
    <s v="Day"/>
    <x v="4"/>
  </r>
  <r>
    <n v="84"/>
    <x v="0"/>
    <n v="1827"/>
    <x v="80"/>
    <x v="1"/>
    <x v="0"/>
    <n v="0"/>
    <n v="1"/>
    <s v="Day"/>
    <x v="4"/>
  </r>
  <r>
    <n v="27"/>
    <x v="7"/>
    <n v="7591"/>
    <x v="81"/>
    <x v="1"/>
    <x v="1"/>
    <n v="0"/>
    <n v="0"/>
    <s v="Day"/>
    <x v="4"/>
  </r>
  <r>
    <n v="73"/>
    <x v="0"/>
    <n v="2056"/>
    <x v="82"/>
    <x v="1"/>
    <x v="0"/>
    <n v="0"/>
    <n v="1"/>
    <s v="Day"/>
    <x v="4"/>
  </r>
  <r>
    <n v="85"/>
    <x v="0"/>
    <n v="1886"/>
    <x v="83"/>
    <x v="1"/>
    <x v="0"/>
    <n v="0"/>
    <n v="1"/>
    <s v="Day"/>
    <x v="4"/>
  </r>
  <r>
    <n v="35"/>
    <x v="7"/>
    <n v="4529"/>
    <x v="51"/>
    <x v="1"/>
    <x v="1"/>
    <n v="0"/>
    <n v="0"/>
    <s v="Day"/>
    <x v="4"/>
  </r>
  <r>
    <n v="115"/>
    <x v="0"/>
    <n v="5664"/>
    <x v="84"/>
    <x v="0"/>
    <x v="0"/>
    <n v="1"/>
    <n v="0"/>
    <s v="Day"/>
    <x v="6"/>
  </r>
  <r>
    <n v="116"/>
    <x v="0"/>
    <n v="4622"/>
    <x v="85"/>
    <x v="0"/>
    <x v="0"/>
    <n v="1"/>
    <n v="0"/>
    <s v="Day"/>
    <x v="5"/>
  </r>
  <r>
    <n v="282"/>
    <x v="0"/>
    <n v="6183"/>
    <x v="86"/>
    <x v="1"/>
    <x v="0"/>
    <n v="0"/>
    <n v="1"/>
    <s v="Day"/>
    <x v="4"/>
  </r>
  <r>
    <n v="255"/>
    <x v="0"/>
    <n v="4424"/>
    <x v="87"/>
    <x v="1"/>
    <x v="0"/>
    <n v="0"/>
    <n v="1"/>
    <s v="Day"/>
    <x v="4"/>
  </r>
  <r>
    <n v="119"/>
    <x v="0"/>
    <n v="5744"/>
    <x v="88"/>
    <x v="0"/>
    <x v="0"/>
    <n v="1"/>
    <n v="0"/>
    <s v="Day"/>
    <x v="6"/>
  </r>
  <r>
    <n v="120"/>
    <x v="0"/>
    <n v="5522"/>
    <x v="89"/>
    <x v="0"/>
    <x v="0"/>
    <n v="1"/>
    <n v="0"/>
    <s v="Day"/>
    <x v="5"/>
  </r>
  <r>
    <n v="36"/>
    <x v="7"/>
    <n v="7070"/>
    <x v="90"/>
    <x v="1"/>
    <x v="1"/>
    <n v="0"/>
    <n v="0"/>
    <s v="Day"/>
    <x v="4"/>
  </r>
  <r>
    <n v="254"/>
    <x v="0"/>
    <n v="4711"/>
    <x v="91"/>
    <x v="1"/>
    <x v="0"/>
    <n v="0"/>
    <n v="1"/>
    <s v="Day"/>
    <x v="4"/>
  </r>
  <r>
    <n v="26"/>
    <x v="7"/>
    <n v="9116"/>
    <x v="92"/>
    <x v="1"/>
    <x v="1"/>
    <n v="0"/>
    <n v="0"/>
    <s v="Day"/>
    <x v="4"/>
  </r>
  <r>
    <n v="62"/>
    <x v="0"/>
    <n v="1818"/>
    <x v="92"/>
    <x v="1"/>
    <x v="0"/>
    <n v="0"/>
    <n v="1"/>
    <s v="Day"/>
    <x v="4"/>
  </r>
  <r>
    <n v="63"/>
    <x v="0"/>
    <n v="1844"/>
    <x v="93"/>
    <x v="1"/>
    <x v="0"/>
    <n v="0"/>
    <n v="1"/>
    <s v="Day"/>
    <x v="4"/>
  </r>
  <r>
    <n v="77"/>
    <x v="0"/>
    <n v="1914"/>
    <x v="94"/>
    <x v="1"/>
    <x v="0"/>
    <n v="0"/>
    <n v="1"/>
    <s v="Day"/>
    <x v="4"/>
  </r>
  <r>
    <n v="76"/>
    <x v="0"/>
    <n v="1906"/>
    <x v="95"/>
    <x v="1"/>
    <x v="0"/>
    <n v="0"/>
    <n v="1"/>
    <s v="Day"/>
    <x v="4"/>
  </r>
  <r>
    <n v="256"/>
    <x v="0"/>
    <n v="4100"/>
    <x v="96"/>
    <x v="1"/>
    <x v="1"/>
    <n v="0"/>
    <n v="0"/>
    <s v="Day"/>
    <x v="4"/>
  </r>
  <r>
    <n v="110"/>
    <x v="0"/>
    <n v="3943"/>
    <x v="97"/>
    <x v="1"/>
    <x v="0"/>
    <n v="0"/>
    <n v="1"/>
    <s v="Day"/>
    <x v="4"/>
  </r>
  <r>
    <n v="86"/>
    <x v="0"/>
    <n v="4179"/>
    <x v="98"/>
    <x v="1"/>
    <x v="1"/>
    <n v="0"/>
    <n v="0"/>
    <s v="Day"/>
    <x v="4"/>
  </r>
  <r>
    <n v="132"/>
    <x v="0"/>
    <n v="3676"/>
    <x v="99"/>
    <x v="1"/>
    <x v="0"/>
    <n v="0"/>
    <n v="1"/>
    <s v="Day"/>
    <x v="4"/>
  </r>
  <r>
    <n v="257"/>
    <x v="0"/>
    <n v="3549"/>
    <x v="99"/>
    <x v="1"/>
    <x v="0"/>
    <n v="0"/>
    <n v="1"/>
    <s v="Day"/>
    <x v="4"/>
  </r>
  <r>
    <n v="151"/>
    <x v="0"/>
    <n v="3348"/>
    <x v="100"/>
    <x v="1"/>
    <x v="0"/>
    <n v="0"/>
    <n v="1"/>
    <s v="Day"/>
    <x v="4"/>
  </r>
  <r>
    <n v="78"/>
    <x v="0"/>
    <n v="4668"/>
    <x v="101"/>
    <x v="1"/>
    <x v="0"/>
    <n v="0"/>
    <n v="1"/>
    <s v="Day"/>
    <x v="4"/>
  </r>
  <r>
    <n v="51"/>
    <x v="0"/>
    <n v="6956"/>
    <x v="102"/>
    <x v="1"/>
    <x v="0"/>
    <n v="0"/>
    <n v="1"/>
    <s v="Day"/>
    <x v="4"/>
  </r>
  <r>
    <n v="38"/>
    <x v="4"/>
    <n v="7889"/>
    <x v="103"/>
    <x v="1"/>
    <x v="1"/>
    <n v="0"/>
    <n v="0"/>
    <s v="Day"/>
    <x v="4"/>
  </r>
  <r>
    <n v="133"/>
    <x v="0"/>
    <n v="3795"/>
    <x v="103"/>
    <x v="1"/>
    <x v="0"/>
    <n v="0"/>
    <n v="1"/>
    <s v="Day"/>
    <x v="4"/>
  </r>
  <r>
    <n v="139"/>
    <x v="0"/>
    <n v="3604"/>
    <x v="103"/>
    <x v="1"/>
    <x v="0"/>
    <n v="0"/>
    <n v="1"/>
    <s v="Day"/>
    <x v="4"/>
  </r>
  <r>
    <n v="150"/>
    <x v="0"/>
    <n v="3399"/>
    <x v="103"/>
    <x v="1"/>
    <x v="0"/>
    <n v="0"/>
    <n v="1"/>
    <s v="Day"/>
    <x v="4"/>
  </r>
  <r>
    <n v="140"/>
    <x v="0"/>
    <n v="3941"/>
    <x v="104"/>
    <x v="1"/>
    <x v="0"/>
    <n v="0"/>
    <n v="1"/>
    <s v="Day"/>
    <x v="4"/>
  </r>
  <r>
    <n v="79"/>
    <x v="0"/>
    <n v="4705"/>
    <x v="105"/>
    <x v="1"/>
    <x v="0"/>
    <n v="0"/>
    <n v="1"/>
    <s v="Day"/>
    <x v="4"/>
  </r>
  <r>
    <n v="141"/>
    <x v="0"/>
    <n v="3918"/>
    <x v="105"/>
    <x v="1"/>
    <x v="0"/>
    <n v="0"/>
    <n v="1"/>
    <s v="Day"/>
    <x v="4"/>
  </r>
  <r>
    <n v="177"/>
    <x v="0"/>
    <n v="3705"/>
    <x v="105"/>
    <x v="1"/>
    <x v="0"/>
    <n v="0"/>
    <n v="1"/>
    <s v="Day"/>
    <x v="4"/>
  </r>
  <r>
    <n v="134"/>
    <x v="0"/>
    <n v="4024"/>
    <x v="106"/>
    <x v="1"/>
    <x v="0"/>
    <n v="0"/>
    <n v="1"/>
    <s v="Day"/>
    <x v="4"/>
  </r>
  <r>
    <n v="142"/>
    <x v="0"/>
    <n v="3868"/>
    <x v="106"/>
    <x v="1"/>
    <x v="0"/>
    <n v="0"/>
    <n v="1"/>
    <s v="Day"/>
    <x v="4"/>
  </r>
  <r>
    <n v="176"/>
    <x v="0"/>
    <n v="3610"/>
    <x v="106"/>
    <x v="1"/>
    <x v="0"/>
    <n v="0"/>
    <n v="1"/>
    <s v="Day"/>
    <x v="4"/>
  </r>
  <r>
    <n v="179"/>
    <x v="0"/>
    <n v="3817"/>
    <x v="106"/>
    <x v="1"/>
    <x v="0"/>
    <n v="0"/>
    <n v="1"/>
    <s v="Day"/>
    <x v="4"/>
  </r>
  <r>
    <n v="162"/>
    <x v="0"/>
    <n v="3679"/>
    <x v="107"/>
    <x v="1"/>
    <x v="0"/>
    <n v="0"/>
    <n v="1"/>
    <s v="Day"/>
    <x v="4"/>
  </r>
  <r>
    <n v="178"/>
    <x v="0"/>
    <n v="3974"/>
    <x v="107"/>
    <x v="1"/>
    <x v="0"/>
    <n v="0"/>
    <n v="1"/>
    <s v="Day"/>
    <x v="4"/>
  </r>
  <r>
    <n v="163"/>
    <x v="0"/>
    <n v="3716"/>
    <x v="108"/>
    <x v="1"/>
    <x v="0"/>
    <n v="0"/>
    <n v="1"/>
    <s v="Day"/>
    <x v="4"/>
  </r>
  <r>
    <n v="225"/>
    <x v="0"/>
    <n v="3300"/>
    <x v="108"/>
    <x v="1"/>
    <x v="0"/>
    <n v="0"/>
    <n v="1"/>
    <s v="Day"/>
    <x v="4"/>
  </r>
  <r>
    <n v="230"/>
    <x v="0"/>
    <n v="2978"/>
    <x v="109"/>
    <x v="1"/>
    <x v="0"/>
    <n v="0"/>
    <n v="1"/>
    <s v="Day"/>
    <x v="4"/>
  </r>
  <r>
    <n v="131"/>
    <x v="0"/>
    <n v="4130"/>
    <x v="110"/>
    <x v="1"/>
    <x v="0"/>
    <n v="0"/>
    <n v="1"/>
    <s v="Day"/>
    <x v="4"/>
  </r>
  <r>
    <n v="175"/>
    <x v="0"/>
    <n v="4056"/>
    <x v="110"/>
    <x v="1"/>
    <x v="0"/>
    <n v="0"/>
    <n v="1"/>
    <s v="Day"/>
    <x v="4"/>
  </r>
  <r>
    <n v="82"/>
    <x v="0"/>
    <n v="4939"/>
    <x v="111"/>
    <x v="1"/>
    <x v="1"/>
    <n v="0"/>
    <n v="0"/>
    <s v="Day"/>
    <x v="4"/>
  </r>
  <r>
    <n v="138"/>
    <x v="0"/>
    <n v="3941"/>
    <x v="112"/>
    <x v="1"/>
    <x v="0"/>
    <n v="0"/>
    <n v="1"/>
    <s v="Day"/>
    <x v="4"/>
  </r>
  <r>
    <n v="259"/>
    <x v="0"/>
    <n v="5222"/>
    <x v="113"/>
    <x v="1"/>
    <x v="0"/>
    <n v="0"/>
    <n v="1"/>
    <s v="Day"/>
    <x v="4"/>
  </r>
  <r>
    <n v="160"/>
    <x v="0"/>
    <n v="4258"/>
    <x v="114"/>
    <x v="1"/>
    <x v="0"/>
    <n v="0"/>
    <n v="1"/>
    <s v="Day"/>
    <x v="4"/>
  </r>
  <r>
    <n v="37"/>
    <x v="2"/>
    <n v="13018"/>
    <x v="115"/>
    <x v="1"/>
    <x v="1"/>
    <n v="0"/>
    <n v="0"/>
    <s v="Day"/>
    <x v="4"/>
  </r>
  <r>
    <n v="34"/>
    <x v="7"/>
    <n v="7969"/>
    <x v="116"/>
    <x v="1"/>
    <x v="1"/>
    <n v="0"/>
    <n v="0"/>
    <s v="Day"/>
    <x v="5"/>
  </r>
  <r>
    <n v="229"/>
    <x v="0"/>
    <n v="3413"/>
    <x v="116"/>
    <x v="1"/>
    <x v="0"/>
    <n v="0"/>
    <n v="1"/>
    <s v="Day"/>
    <x v="5"/>
  </r>
  <r>
    <n v="130"/>
    <x v="0"/>
    <n v="4100"/>
    <x v="117"/>
    <x v="1"/>
    <x v="0"/>
    <n v="0"/>
    <n v="1"/>
    <s v="Day"/>
    <x v="5"/>
  </r>
  <r>
    <n v="262"/>
    <x v="0"/>
    <n v="5212"/>
    <x v="117"/>
    <x v="1"/>
    <x v="0"/>
    <n v="0"/>
    <n v="1"/>
    <s v="Day"/>
    <x v="5"/>
  </r>
  <r>
    <n v="231"/>
    <x v="0"/>
    <n v="3110"/>
    <x v="118"/>
    <x v="1"/>
    <x v="0"/>
    <n v="0"/>
    <n v="1"/>
    <s v="Day"/>
    <x v="5"/>
  </r>
  <r>
    <n v="60"/>
    <x v="0"/>
    <n v="2618"/>
    <x v="119"/>
    <x v="1"/>
    <x v="0"/>
    <n v="0"/>
    <n v="1"/>
    <s v="Day"/>
    <x v="5"/>
  </r>
  <r>
    <n v="61"/>
    <x v="0"/>
    <n v="2628"/>
    <x v="119"/>
    <x v="1"/>
    <x v="0"/>
    <n v="0"/>
    <n v="1"/>
    <s v="Day"/>
    <x v="5"/>
  </r>
  <r>
    <n v="54"/>
    <x v="0"/>
    <n v="5747"/>
    <x v="120"/>
    <x v="1"/>
    <x v="0"/>
    <n v="0"/>
    <n v="1"/>
    <s v="Day"/>
    <x v="5"/>
  </r>
  <r>
    <n v="174"/>
    <x v="0"/>
    <n v="4293"/>
    <x v="121"/>
    <x v="1"/>
    <x v="0"/>
    <n v="0"/>
    <n v="1"/>
    <s v="Day"/>
    <x v="5"/>
  </r>
  <r>
    <n v="83"/>
    <x v="0"/>
    <n v="5882"/>
    <x v="122"/>
    <x v="1"/>
    <x v="1"/>
    <n v="0"/>
    <n v="0"/>
    <s v="Day"/>
    <x v="5"/>
  </r>
  <r>
    <n v="161"/>
    <x v="0"/>
    <n v="4673"/>
    <x v="122"/>
    <x v="1"/>
    <x v="0"/>
    <n v="0"/>
    <n v="1"/>
    <s v="Day"/>
    <x v="5"/>
  </r>
  <r>
    <n v="260"/>
    <x v="0"/>
    <n v="5054"/>
    <x v="122"/>
    <x v="1"/>
    <x v="0"/>
    <n v="0"/>
    <n v="1"/>
    <s v="Day"/>
    <x v="5"/>
  </r>
  <r>
    <n v="261"/>
    <x v="0"/>
    <n v="5114"/>
    <x v="123"/>
    <x v="1"/>
    <x v="0"/>
    <n v="0"/>
    <n v="1"/>
    <s v="Day"/>
    <x v="5"/>
  </r>
  <r>
    <n v="152"/>
    <x v="0"/>
    <n v="4247"/>
    <x v="124"/>
    <x v="1"/>
    <x v="0"/>
    <n v="0"/>
    <n v="1"/>
    <s v="Day"/>
    <x v="5"/>
  </r>
  <r>
    <n v="223"/>
    <x v="0"/>
    <n v="3155"/>
    <x v="124"/>
    <x v="1"/>
    <x v="0"/>
    <n v="0"/>
    <n v="1"/>
    <s v="Day"/>
    <x v="5"/>
  </r>
  <r>
    <n v="129"/>
    <x v="0"/>
    <n v="4462"/>
    <x v="125"/>
    <x v="1"/>
    <x v="0"/>
    <n v="0"/>
    <n v="1"/>
    <s v="Day"/>
    <x v="5"/>
  </r>
  <r>
    <n v="154"/>
    <x v="0"/>
    <n v="4254"/>
    <x v="126"/>
    <x v="1"/>
    <x v="0"/>
    <n v="0"/>
    <n v="1"/>
    <s v="Day"/>
    <x v="5"/>
  </r>
  <r>
    <n v="226"/>
    <x v="0"/>
    <n v="4488"/>
    <x v="127"/>
    <x v="1"/>
    <x v="1"/>
    <n v="0"/>
    <n v="0"/>
    <s v="Day"/>
    <x v="5"/>
  </r>
  <r>
    <n v="56"/>
    <x v="0"/>
    <n v="2553"/>
    <x v="128"/>
    <x v="1"/>
    <x v="0"/>
    <n v="0"/>
    <n v="1"/>
    <s v="Day"/>
    <x v="5"/>
  </r>
  <r>
    <n v="153"/>
    <x v="0"/>
    <n v="4146"/>
    <x v="129"/>
    <x v="1"/>
    <x v="0"/>
    <n v="0"/>
    <n v="1"/>
    <s v="Day"/>
    <x v="5"/>
  </r>
  <r>
    <n v="53"/>
    <x v="0"/>
    <n v="6278"/>
    <x v="130"/>
    <x v="1"/>
    <x v="0"/>
    <n v="0"/>
    <n v="1"/>
    <s v="Day"/>
    <x v="5"/>
  </r>
  <r>
    <n v="270"/>
    <x v="0"/>
    <n v="8765"/>
    <x v="130"/>
    <x v="1"/>
    <x v="0"/>
    <n v="0"/>
    <n v="1"/>
    <s v="Day"/>
    <x v="5"/>
  </r>
  <r>
    <n v="155"/>
    <x v="0"/>
    <n v="4524"/>
    <x v="131"/>
    <x v="1"/>
    <x v="0"/>
    <n v="0"/>
    <n v="1"/>
    <s v="Day"/>
    <x v="5"/>
  </r>
  <r>
    <n v="204"/>
    <x v="0"/>
    <n v="5524"/>
    <x v="131"/>
    <x v="1"/>
    <x v="0"/>
    <n v="0"/>
    <n v="1"/>
    <s v="Day"/>
    <x v="5"/>
  </r>
  <r>
    <n v="191"/>
    <x v="0"/>
    <n v="4538"/>
    <x v="132"/>
    <x v="1"/>
    <x v="0"/>
    <n v="0"/>
    <n v="1"/>
    <s v="Day"/>
    <x v="5"/>
  </r>
  <r>
    <n v="59"/>
    <x v="7"/>
    <n v="5435"/>
    <x v="133"/>
    <x v="1"/>
    <x v="1"/>
    <n v="0"/>
    <n v="0"/>
    <s v="Day"/>
    <x v="5"/>
  </r>
  <r>
    <n v="232"/>
    <x v="0"/>
    <n v="4420"/>
    <x v="134"/>
    <x v="1"/>
    <x v="1"/>
    <n v="0"/>
    <n v="0"/>
    <s v="Day"/>
    <x v="5"/>
  </r>
  <r>
    <n v="156"/>
    <x v="0"/>
    <n v="4824"/>
    <x v="135"/>
    <x v="1"/>
    <x v="0"/>
    <n v="0"/>
    <n v="1"/>
    <s v="Day"/>
    <x v="5"/>
  </r>
  <r>
    <n v="214"/>
    <x v="0"/>
    <n v="3339"/>
    <x v="135"/>
    <x v="1"/>
    <x v="0"/>
    <n v="0"/>
    <n v="1"/>
    <s v="Day"/>
    <x v="5"/>
  </r>
  <r>
    <n v="224"/>
    <x v="0"/>
    <n v="3250"/>
    <x v="135"/>
    <x v="1"/>
    <x v="0"/>
    <n v="0"/>
    <n v="1"/>
    <s v="Day"/>
    <x v="5"/>
  </r>
  <r>
    <n v="57"/>
    <x v="0"/>
    <n v="2597"/>
    <x v="136"/>
    <x v="1"/>
    <x v="0"/>
    <n v="0"/>
    <n v="1"/>
    <s v="Day"/>
    <x v="5"/>
  </r>
  <r>
    <n v="213"/>
    <x v="0"/>
    <n v="3346"/>
    <x v="137"/>
    <x v="1"/>
    <x v="0"/>
    <n v="0"/>
    <n v="1"/>
    <s v="Day"/>
    <x v="5"/>
  </r>
  <r>
    <n v="228"/>
    <x v="0"/>
    <n v="4802"/>
    <x v="41"/>
    <x v="1"/>
    <x v="1"/>
    <n v="0"/>
    <n v="0"/>
    <s v="Day"/>
    <x v="5"/>
  </r>
  <r>
    <n v="234"/>
    <x v="0"/>
    <n v="5463"/>
    <x v="41"/>
    <x v="1"/>
    <x v="1"/>
    <n v="0"/>
    <n v="0"/>
    <s v="Day"/>
    <x v="5"/>
  </r>
  <r>
    <n v="58"/>
    <x v="0"/>
    <n v="2681"/>
    <x v="138"/>
    <x v="1"/>
    <x v="0"/>
    <n v="0"/>
    <n v="1"/>
    <s v="Day"/>
    <x v="5"/>
  </r>
  <r>
    <n v="221"/>
    <x v="0"/>
    <n v="3746"/>
    <x v="138"/>
    <x v="1"/>
    <x v="0"/>
    <n v="0"/>
    <n v="1"/>
    <s v="Day"/>
    <x v="5"/>
  </r>
  <r>
    <n v="201"/>
    <x v="0"/>
    <n v="3446"/>
    <x v="139"/>
    <x v="1"/>
    <x v="0"/>
    <n v="0"/>
    <n v="1"/>
    <s v="Day"/>
    <x v="5"/>
  </r>
  <r>
    <n v="212"/>
    <x v="0"/>
    <n v="3376"/>
    <x v="140"/>
    <x v="1"/>
    <x v="0"/>
    <n v="0"/>
    <n v="1"/>
    <s v="Day"/>
    <x v="5"/>
  </r>
  <r>
    <n v="285"/>
    <x v="0"/>
    <n v="10762"/>
    <x v="141"/>
    <x v="1"/>
    <x v="1"/>
    <n v="0"/>
    <n v="0"/>
    <s v="Day"/>
    <x v="5"/>
  </r>
  <r>
    <n v="87"/>
    <x v="2"/>
    <n v="9249"/>
    <x v="142"/>
    <x v="1"/>
    <x v="1"/>
    <n v="0"/>
    <n v="0"/>
    <s v="Day"/>
    <x v="5"/>
  </r>
  <r>
    <n v="209"/>
    <x v="0"/>
    <n v="4182"/>
    <x v="143"/>
    <x v="1"/>
    <x v="0"/>
    <n v="0"/>
    <n v="1"/>
    <s v="Day"/>
    <x v="5"/>
  </r>
  <r>
    <n v="55"/>
    <x v="0"/>
    <n v="2963"/>
    <x v="144"/>
    <x v="1"/>
    <x v="0"/>
    <n v="0"/>
    <n v="1"/>
    <s v="Day"/>
    <x v="5"/>
  </r>
  <r>
    <n v="206"/>
    <x v="0"/>
    <n v="3449"/>
    <x v="144"/>
    <x v="1"/>
    <x v="0"/>
    <n v="0"/>
    <n v="1"/>
    <s v="Day"/>
    <x v="5"/>
  </r>
  <r>
    <n v="207"/>
    <x v="0"/>
    <n v="3555"/>
    <x v="145"/>
    <x v="1"/>
    <x v="0"/>
    <n v="0"/>
    <n v="1"/>
    <s v="Day"/>
    <x v="5"/>
  </r>
  <r>
    <n v="220"/>
    <x v="0"/>
    <n v="3896"/>
    <x v="146"/>
    <x v="1"/>
    <x v="0"/>
    <n v="0"/>
    <n v="1"/>
    <s v="Day"/>
    <x v="5"/>
  </r>
  <r>
    <n v="237"/>
    <x v="0"/>
    <n v="5833"/>
    <x v="147"/>
    <x v="1"/>
    <x v="1"/>
    <n v="0"/>
    <n v="0"/>
    <s v="Day"/>
    <x v="5"/>
  </r>
  <r>
    <n v="173"/>
    <x v="0"/>
    <n v="5173"/>
    <x v="148"/>
    <x v="1"/>
    <x v="0"/>
    <n v="0"/>
    <n v="1"/>
    <s v="Day"/>
    <x v="5"/>
  </r>
  <r>
    <n v="109"/>
    <x v="0"/>
    <n v="6446"/>
    <x v="149"/>
    <x v="1"/>
    <x v="1"/>
    <n v="0"/>
    <n v="0"/>
    <s v="Day"/>
    <x v="5"/>
  </r>
  <r>
    <n v="117"/>
    <x v="0"/>
    <n v="5521"/>
    <x v="150"/>
    <x v="1"/>
    <x v="0"/>
    <n v="0"/>
    <n v="1"/>
    <s v="Day"/>
    <x v="5"/>
  </r>
  <r>
    <n v="101"/>
    <x v="0"/>
    <n v="5377"/>
    <x v="151"/>
    <x v="1"/>
    <x v="0"/>
    <n v="0"/>
    <n v="1"/>
    <s v="Day"/>
    <x v="5"/>
  </r>
  <r>
    <n v="180"/>
    <x v="0"/>
    <n v="5610"/>
    <x v="152"/>
    <x v="1"/>
    <x v="0"/>
    <n v="0"/>
    <n v="1"/>
    <s v="Day"/>
    <x v="5"/>
  </r>
  <r>
    <n v="219"/>
    <x v="0"/>
    <n v="4164"/>
    <x v="152"/>
    <x v="1"/>
    <x v="0"/>
    <n v="0"/>
    <n v="1"/>
    <s v="Day"/>
    <x v="5"/>
  </r>
  <r>
    <n v="222"/>
    <x v="0"/>
    <n v="6088"/>
    <x v="153"/>
    <x v="1"/>
    <x v="1"/>
    <n v="0"/>
    <n v="0"/>
    <s v="Day"/>
    <x v="5"/>
  </r>
  <r>
    <n v="143"/>
    <x v="0"/>
    <n v="6466"/>
    <x v="154"/>
    <x v="1"/>
    <x v="0"/>
    <n v="0"/>
    <n v="1"/>
    <s v="Day"/>
    <x v="5"/>
  </r>
  <r>
    <n v="137"/>
    <x v="0"/>
    <n v="4958"/>
    <x v="155"/>
    <x v="1"/>
    <x v="0"/>
    <n v="0"/>
    <n v="1"/>
    <s v="Day"/>
    <x v="5"/>
  </r>
  <r>
    <n v="159"/>
    <x v="0"/>
    <n v="5269"/>
    <x v="155"/>
    <x v="1"/>
    <x v="0"/>
    <n v="0"/>
    <n v="1"/>
    <s v="Day"/>
    <x v="5"/>
  </r>
  <r>
    <n v="208"/>
    <x v="0"/>
    <n v="3665"/>
    <x v="156"/>
    <x v="1"/>
    <x v="0"/>
    <n v="0"/>
    <n v="1"/>
    <s v="Day"/>
    <x v="5"/>
  </r>
  <r>
    <n v="118"/>
    <x v="0"/>
    <n v="5496"/>
    <x v="157"/>
    <x v="1"/>
    <x v="0"/>
    <n v="0"/>
    <n v="1"/>
    <s v="Day"/>
    <x v="5"/>
  </r>
  <r>
    <n v="144"/>
    <x v="0"/>
    <n v="5908"/>
    <x v="157"/>
    <x v="1"/>
    <x v="0"/>
    <n v="0"/>
    <n v="1"/>
    <s v="Day"/>
    <x v="5"/>
  </r>
  <r>
    <n v="197"/>
    <x v="0"/>
    <n v="6938"/>
    <x v="157"/>
    <x v="1"/>
    <x v="1"/>
    <n v="0"/>
    <n v="0"/>
    <s v="Day"/>
    <x v="5"/>
  </r>
  <r>
    <n v="125"/>
    <x v="0"/>
    <n v="5418"/>
    <x v="158"/>
    <x v="1"/>
    <x v="0"/>
    <n v="0"/>
    <n v="1"/>
    <s v="Day"/>
    <x v="5"/>
  </r>
  <r>
    <n v="193"/>
    <x v="0"/>
    <n v="6056"/>
    <x v="158"/>
    <x v="1"/>
    <x v="0"/>
    <n v="0"/>
    <n v="1"/>
    <s v="Day"/>
    <x v="5"/>
  </r>
  <r>
    <n v="145"/>
    <x v="0"/>
    <n v="5425"/>
    <x v="159"/>
    <x v="1"/>
    <x v="0"/>
    <n v="0"/>
    <n v="1"/>
    <s v="Day"/>
    <x v="5"/>
  </r>
  <r>
    <n v="100"/>
    <x v="0"/>
    <n v="5556"/>
    <x v="160"/>
    <x v="1"/>
    <x v="0"/>
    <n v="0"/>
    <n v="1"/>
    <s v="Day"/>
    <x v="5"/>
  </r>
  <r>
    <n v="146"/>
    <x v="0"/>
    <n v="5354"/>
    <x v="160"/>
    <x v="1"/>
    <x v="0"/>
    <n v="0"/>
    <n v="1"/>
    <s v="Day"/>
    <x v="5"/>
  </r>
  <r>
    <n v="93"/>
    <x v="0"/>
    <n v="4946"/>
    <x v="161"/>
    <x v="1"/>
    <x v="0"/>
    <n v="0"/>
    <n v="1"/>
    <s v="Day"/>
    <x v="5"/>
  </r>
  <r>
    <n v="94"/>
    <x v="0"/>
    <n v="5356"/>
    <x v="161"/>
    <x v="1"/>
    <x v="0"/>
    <n v="0"/>
    <n v="1"/>
    <s v="Day"/>
    <x v="5"/>
  </r>
  <r>
    <n v="205"/>
    <x v="0"/>
    <n v="4100"/>
    <x v="162"/>
    <x v="1"/>
    <x v="0"/>
    <n v="0"/>
    <n v="1"/>
    <s v="Day"/>
    <x v="5"/>
  </r>
  <r>
    <n v="233"/>
    <x v="0"/>
    <n v="5853"/>
    <x v="162"/>
    <x v="1"/>
    <x v="1"/>
    <n v="0"/>
    <n v="0"/>
    <s v="Day"/>
    <x v="5"/>
  </r>
  <r>
    <n v="192"/>
    <x v="0"/>
    <n v="5239"/>
    <x v="163"/>
    <x v="1"/>
    <x v="0"/>
    <n v="0"/>
    <n v="1"/>
    <s v="Day"/>
    <x v="5"/>
  </r>
  <r>
    <n v="218"/>
    <x v="0"/>
    <n v="4522"/>
    <x v="163"/>
    <x v="1"/>
    <x v="0"/>
    <n v="0"/>
    <n v="1"/>
    <s v="Day"/>
    <x v="5"/>
  </r>
  <r>
    <n v="158"/>
    <x v="0"/>
    <n v="6444"/>
    <x v="164"/>
    <x v="1"/>
    <x v="0"/>
    <n v="0"/>
    <n v="1"/>
    <s v="Day"/>
    <x v="5"/>
  </r>
  <r>
    <n v="210"/>
    <x v="0"/>
    <n v="5555"/>
    <x v="164"/>
    <x v="1"/>
    <x v="1"/>
    <n v="0"/>
    <n v="0"/>
    <s v="Day"/>
    <x v="5"/>
  </r>
  <r>
    <n v="113"/>
    <x v="0"/>
    <n v="5536"/>
    <x v="165"/>
    <x v="1"/>
    <x v="0"/>
    <n v="0"/>
    <n v="1"/>
    <s v="Day"/>
    <x v="5"/>
  </r>
  <r>
    <n v="127"/>
    <x v="0"/>
    <n v="5482"/>
    <x v="165"/>
    <x v="1"/>
    <x v="0"/>
    <n v="0"/>
    <n v="1"/>
    <s v="Day"/>
    <x v="5"/>
  </r>
  <r>
    <n v="149"/>
    <x v="0"/>
    <n v="5501"/>
    <x v="165"/>
    <x v="1"/>
    <x v="0"/>
    <n v="0"/>
    <n v="1"/>
    <s v="Day"/>
    <x v="5"/>
  </r>
  <r>
    <n v="183"/>
    <x v="0"/>
    <n v="5639"/>
    <x v="165"/>
    <x v="1"/>
    <x v="0"/>
    <n v="0"/>
    <n v="1"/>
    <s v="Day"/>
    <x v="5"/>
  </r>
  <r>
    <n v="136"/>
    <x v="0"/>
    <n v="5831"/>
    <x v="166"/>
    <x v="1"/>
    <x v="0"/>
    <n v="0"/>
    <n v="1"/>
    <s v="Day"/>
    <x v="5"/>
  </r>
  <r>
    <n v="186"/>
    <x v="0"/>
    <n v="5658"/>
    <x v="166"/>
    <x v="1"/>
    <x v="0"/>
    <n v="0"/>
    <n v="1"/>
    <s v="Day"/>
    <x v="5"/>
  </r>
  <r>
    <n v="92"/>
    <x v="0"/>
    <n v="5099"/>
    <x v="167"/>
    <x v="1"/>
    <x v="0"/>
    <n v="0"/>
    <n v="1"/>
    <s v="Day"/>
    <x v="5"/>
  </r>
  <r>
    <n v="135"/>
    <x v="0"/>
    <n v="6184"/>
    <x v="167"/>
    <x v="1"/>
    <x v="0"/>
    <n v="0"/>
    <n v="1"/>
    <s v="Day"/>
    <x v="5"/>
  </r>
  <r>
    <n v="169"/>
    <x v="0"/>
    <n v="5833"/>
    <x v="167"/>
    <x v="1"/>
    <x v="0"/>
    <n v="0"/>
    <n v="1"/>
    <s v="Day"/>
    <x v="5"/>
  </r>
  <r>
    <n v="185"/>
    <x v="0"/>
    <n v="5554"/>
    <x v="167"/>
    <x v="1"/>
    <x v="0"/>
    <n v="0"/>
    <n v="1"/>
    <s v="Day"/>
    <x v="5"/>
  </r>
  <r>
    <n v="188"/>
    <x v="0"/>
    <n v="5501"/>
    <x v="89"/>
    <x v="1"/>
    <x v="0"/>
    <n v="0"/>
    <n v="1"/>
    <s v="Day"/>
    <x v="5"/>
  </r>
  <r>
    <n v="128"/>
    <x v="0"/>
    <n v="5665"/>
    <x v="168"/>
    <x v="1"/>
    <x v="0"/>
    <n v="0"/>
    <n v="1"/>
    <s v="Day"/>
    <x v="5"/>
  </r>
  <r>
    <n v="189"/>
    <x v="0"/>
    <n v="6435"/>
    <x v="169"/>
    <x v="1"/>
    <x v="0"/>
    <n v="0"/>
    <n v="1"/>
    <s v="Day"/>
    <x v="6"/>
  </r>
  <r>
    <n v="258"/>
    <x v="2"/>
    <n v="8748"/>
    <x v="169"/>
    <x v="1"/>
    <x v="1"/>
    <n v="0"/>
    <n v="0"/>
    <s v="Day"/>
    <x v="6"/>
  </r>
  <r>
    <n v="147"/>
    <x v="0"/>
    <n v="5568"/>
    <x v="170"/>
    <x v="1"/>
    <x v="0"/>
    <n v="0"/>
    <n v="1"/>
    <s v="Day"/>
    <x v="6"/>
  </r>
  <r>
    <n v="172"/>
    <x v="0"/>
    <n v="5521"/>
    <x v="170"/>
    <x v="1"/>
    <x v="0"/>
    <n v="0"/>
    <n v="1"/>
    <s v="Day"/>
    <x v="6"/>
  </r>
  <r>
    <n v="187"/>
    <x v="0"/>
    <n v="5614"/>
    <x v="170"/>
    <x v="1"/>
    <x v="0"/>
    <n v="0"/>
    <n v="1"/>
    <s v="Day"/>
    <x v="6"/>
  </r>
  <r>
    <n v="157"/>
    <x v="0"/>
    <n v="6377"/>
    <x v="171"/>
    <x v="1"/>
    <x v="0"/>
    <n v="0"/>
    <n v="1"/>
    <s v="Day"/>
    <x v="6"/>
  </r>
  <r>
    <n v="167"/>
    <x v="0"/>
    <n v="5908"/>
    <x v="171"/>
    <x v="1"/>
    <x v="0"/>
    <n v="0"/>
    <n v="1"/>
    <s v="Day"/>
    <x v="6"/>
  </r>
  <r>
    <n v="67"/>
    <x v="3"/>
    <n v="26379"/>
    <x v="172"/>
    <x v="1"/>
    <x v="0"/>
    <n v="0"/>
    <n v="1"/>
    <s v="Night"/>
    <x v="6"/>
  </r>
  <r>
    <n v="96"/>
    <x v="0"/>
    <n v="5851"/>
    <x v="78"/>
    <x v="1"/>
    <x v="0"/>
    <n v="0"/>
    <n v="1"/>
    <s v="Day"/>
    <x v="6"/>
  </r>
  <r>
    <n v="126"/>
    <x v="0"/>
    <n v="5560"/>
    <x v="78"/>
    <x v="1"/>
    <x v="0"/>
    <n v="0"/>
    <n v="1"/>
    <s v="Day"/>
    <x v="6"/>
  </r>
  <r>
    <n v="121"/>
    <x v="0"/>
    <n v="5874"/>
    <x v="173"/>
    <x v="1"/>
    <x v="0"/>
    <n v="0"/>
    <n v="1"/>
    <s v="Day"/>
    <x v="6"/>
  </r>
  <r>
    <n v="123"/>
    <x v="0"/>
    <n v="6034"/>
    <x v="173"/>
    <x v="1"/>
    <x v="0"/>
    <n v="0"/>
    <n v="1"/>
    <s v="Day"/>
    <x v="6"/>
  </r>
  <r>
    <n v="148"/>
    <x v="0"/>
    <n v="5409"/>
    <x v="173"/>
    <x v="1"/>
    <x v="0"/>
    <n v="0"/>
    <n v="1"/>
    <s v="Day"/>
    <x v="6"/>
  </r>
  <r>
    <n v="166"/>
    <x v="0"/>
    <n v="5924"/>
    <x v="173"/>
    <x v="1"/>
    <x v="0"/>
    <n v="0"/>
    <n v="1"/>
    <s v="Day"/>
    <x v="6"/>
  </r>
  <r>
    <n v="168"/>
    <x v="0"/>
    <n v="5919"/>
    <x v="173"/>
    <x v="1"/>
    <x v="0"/>
    <n v="0"/>
    <n v="1"/>
    <s v="Day"/>
    <x v="6"/>
  </r>
  <r>
    <n v="190"/>
    <x v="0"/>
    <n v="6349"/>
    <x v="173"/>
    <x v="1"/>
    <x v="0"/>
    <n v="0"/>
    <n v="1"/>
    <s v="Day"/>
    <x v="6"/>
  </r>
  <r>
    <n v="216"/>
    <x v="0"/>
    <n v="3858"/>
    <x v="173"/>
    <x v="1"/>
    <x v="0"/>
    <n v="0"/>
    <n v="1"/>
    <s v="Day"/>
    <x v="6"/>
  </r>
  <r>
    <n v="246"/>
    <x v="0"/>
    <n v="7228"/>
    <x v="74"/>
    <x v="1"/>
    <x v="1"/>
    <n v="0"/>
    <n v="0"/>
    <s v="Day"/>
    <x v="6"/>
  </r>
  <r>
    <n v="165"/>
    <x v="0"/>
    <n v="6050"/>
    <x v="88"/>
    <x v="1"/>
    <x v="0"/>
    <n v="0"/>
    <n v="1"/>
    <s v="Day"/>
    <x v="6"/>
  </r>
  <r>
    <n v="95"/>
    <x v="0"/>
    <n v="5654"/>
    <x v="174"/>
    <x v="1"/>
    <x v="0"/>
    <n v="0"/>
    <n v="1"/>
    <s v="Day"/>
    <x v="6"/>
  </r>
  <r>
    <n v="122"/>
    <x v="0"/>
    <n v="6009"/>
    <x v="174"/>
    <x v="1"/>
    <x v="0"/>
    <n v="0"/>
    <n v="1"/>
    <s v="Day"/>
    <x v="6"/>
  </r>
  <r>
    <n v="97"/>
    <x v="0"/>
    <n v="5904"/>
    <x v="77"/>
    <x v="1"/>
    <x v="0"/>
    <n v="0"/>
    <n v="1"/>
    <s v="Day"/>
    <x v="6"/>
  </r>
  <r>
    <n v="195"/>
    <x v="0"/>
    <n v="7823"/>
    <x v="77"/>
    <x v="1"/>
    <x v="1"/>
    <n v="0"/>
    <n v="0"/>
    <s v="Day"/>
    <x v="6"/>
  </r>
  <r>
    <n v="198"/>
    <x v="0"/>
    <n v="6345"/>
    <x v="77"/>
    <x v="1"/>
    <x v="1"/>
    <n v="0"/>
    <n v="0"/>
    <s v="Day"/>
    <x v="6"/>
  </r>
  <r>
    <n v="184"/>
    <x v="0"/>
    <n v="5650"/>
    <x v="175"/>
    <x v="1"/>
    <x v="0"/>
    <n v="0"/>
    <n v="1"/>
    <s v="Day"/>
    <x v="6"/>
  </r>
  <r>
    <n v="194"/>
    <x v="0"/>
    <n v="6486"/>
    <x v="175"/>
    <x v="1"/>
    <x v="1"/>
    <n v="0"/>
    <n v="0"/>
    <s v="Day"/>
    <x v="6"/>
  </r>
  <r>
    <n v="170"/>
    <x v="0"/>
    <n v="6245"/>
    <x v="176"/>
    <x v="1"/>
    <x v="0"/>
    <n v="0"/>
    <n v="1"/>
    <s v="Day"/>
    <x v="6"/>
  </r>
  <r>
    <n v="235"/>
    <x v="0"/>
    <n v="8892"/>
    <x v="176"/>
    <x v="1"/>
    <x v="1"/>
    <n v="0"/>
    <n v="0"/>
    <s v="Day"/>
    <x v="6"/>
  </r>
  <r>
    <n v="273"/>
    <x v="3"/>
    <n v="68"/>
    <x v="177"/>
    <x v="0"/>
    <x v="0"/>
    <n v="1"/>
    <n v="0"/>
    <s v="Night"/>
    <x v="0"/>
  </r>
  <r>
    <n v="274"/>
    <x v="3"/>
    <n v="74"/>
    <x v="178"/>
    <x v="0"/>
    <x v="0"/>
    <n v="1"/>
    <n v="0"/>
    <s v="Night"/>
    <x v="1"/>
  </r>
  <r>
    <n v="171"/>
    <x v="0"/>
    <n v="6018"/>
    <x v="179"/>
    <x v="1"/>
    <x v="0"/>
    <n v="0"/>
    <n v="1"/>
    <s v="Day"/>
    <x v="6"/>
  </r>
  <r>
    <n v="215"/>
    <x v="0"/>
    <n v="4724"/>
    <x v="179"/>
    <x v="1"/>
    <x v="0"/>
    <n v="0"/>
    <n v="1"/>
    <s v="Day"/>
    <x v="6"/>
  </r>
  <r>
    <n v="277"/>
    <x v="3"/>
    <n v="57"/>
    <x v="180"/>
    <x v="0"/>
    <x v="0"/>
    <n v="1"/>
    <n v="0"/>
    <s v="Night"/>
    <x v="0"/>
  </r>
  <r>
    <n v="278"/>
    <x v="3"/>
    <n v="56"/>
    <x v="181"/>
    <x v="0"/>
    <x v="0"/>
    <n v="1"/>
    <n v="0"/>
    <s v="Night"/>
    <x v="0"/>
  </r>
  <r>
    <n v="81"/>
    <x v="0"/>
    <n v="11679"/>
    <x v="182"/>
    <x v="1"/>
    <x v="1"/>
    <n v="0"/>
    <n v="0"/>
    <s v="Day"/>
    <x v="6"/>
  </r>
  <r>
    <n v="164"/>
    <x v="0"/>
    <n v="6223"/>
    <x v="183"/>
    <x v="1"/>
    <x v="0"/>
    <n v="0"/>
    <n v="1"/>
    <s v="Day"/>
    <x v="6"/>
  </r>
  <r>
    <n v="111"/>
    <x v="0"/>
    <n v="6041"/>
    <x v="184"/>
    <x v="1"/>
    <x v="0"/>
    <n v="0"/>
    <n v="1"/>
    <s v="Day"/>
    <x v="6"/>
  </r>
  <r>
    <n v="114"/>
    <x v="0"/>
    <n v="5611"/>
    <x v="184"/>
    <x v="1"/>
    <x v="0"/>
    <n v="0"/>
    <n v="1"/>
    <s v="Day"/>
    <x v="6"/>
  </r>
  <r>
    <n v="182"/>
    <x v="0"/>
    <n v="6474"/>
    <x v="184"/>
    <x v="1"/>
    <x v="0"/>
    <n v="0"/>
    <n v="1"/>
    <s v="Day"/>
    <x v="6"/>
  </r>
  <r>
    <n v="124"/>
    <x v="0"/>
    <n v="6275"/>
    <x v="185"/>
    <x v="1"/>
    <x v="0"/>
    <n v="0"/>
    <n v="1"/>
    <s v="Day"/>
    <x v="6"/>
  </r>
  <r>
    <n v="181"/>
    <x v="0"/>
    <n v="6662"/>
    <x v="186"/>
    <x v="1"/>
    <x v="0"/>
    <n v="0"/>
    <n v="1"/>
    <s v="Day"/>
    <x v="6"/>
  </r>
  <r>
    <n v="103"/>
    <x v="0"/>
    <n v="5654"/>
    <x v="76"/>
    <x v="1"/>
    <x v="0"/>
    <n v="0"/>
    <n v="1"/>
    <s v="Day"/>
    <x v="6"/>
  </r>
  <r>
    <n v="196"/>
    <x v="0"/>
    <n v="7817"/>
    <x v="76"/>
    <x v="1"/>
    <x v="1"/>
    <n v="0"/>
    <n v="0"/>
    <s v="Day"/>
    <x v="6"/>
  </r>
  <r>
    <n v="80"/>
    <x v="7"/>
    <n v="9481"/>
    <x v="187"/>
    <x v="1"/>
    <x v="1"/>
    <n v="0"/>
    <n v="0"/>
    <s v="Day"/>
    <x v="6"/>
  </r>
  <r>
    <n v="90"/>
    <x v="0"/>
    <n v="6289"/>
    <x v="187"/>
    <x v="1"/>
    <x v="1"/>
    <n v="0"/>
    <n v="0"/>
    <s v="Day"/>
    <x v="6"/>
  </r>
  <r>
    <n v="217"/>
    <x v="0"/>
    <n v="3913"/>
    <x v="188"/>
    <x v="1"/>
    <x v="0"/>
    <n v="0"/>
    <n v="1"/>
    <s v="Day"/>
    <x v="6"/>
  </r>
  <r>
    <n v="242"/>
    <x v="3"/>
    <n v="14881"/>
    <x v="189"/>
    <x v="1"/>
    <x v="1"/>
    <n v="0"/>
    <n v="0"/>
    <s v="Night"/>
    <x v="6"/>
  </r>
  <r>
    <n v="243"/>
    <x v="0"/>
    <n v="9655"/>
    <x v="190"/>
    <x v="1"/>
    <x v="1"/>
    <n v="0"/>
    <n v="0"/>
    <s v="Day"/>
    <x v="6"/>
  </r>
  <r>
    <n v="112"/>
    <x v="0"/>
    <n v="6405"/>
    <x v="191"/>
    <x v="1"/>
    <x v="0"/>
    <n v="0"/>
    <n v="1"/>
    <s v="Day"/>
    <x v="6"/>
  </r>
  <r>
    <n v="211"/>
    <x v="0"/>
    <n v="8462"/>
    <x v="192"/>
    <x v="1"/>
    <x v="1"/>
    <n v="0"/>
    <n v="0"/>
    <s v="Day"/>
    <x v="6"/>
  </r>
  <r>
    <n v="244"/>
    <x v="0"/>
    <n v="9683"/>
    <x v="193"/>
    <x v="1"/>
    <x v="1"/>
    <n v="0"/>
    <n v="0"/>
    <s v="Day"/>
    <x v="6"/>
  </r>
  <r>
    <n v="91"/>
    <x v="0"/>
    <n v="11039"/>
    <x v="194"/>
    <x v="1"/>
    <x v="1"/>
    <n v="0"/>
    <n v="0"/>
    <s v="Day"/>
    <x v="6"/>
  </r>
  <r>
    <n v="227"/>
    <x v="0"/>
    <n v="8195"/>
    <x v="195"/>
    <x v="1"/>
    <x v="1"/>
    <n v="0"/>
    <n v="0"/>
    <s v="Day"/>
    <x v="6"/>
  </r>
  <r>
    <n v="203"/>
    <x v="0"/>
    <n v="10458"/>
    <x v="196"/>
    <x v="1"/>
    <x v="1"/>
    <n v="0"/>
    <n v="0"/>
    <s v="Day"/>
    <x v="6"/>
  </r>
  <r>
    <n v="238"/>
    <x v="0"/>
    <n v="9939"/>
    <x v="197"/>
    <x v="1"/>
    <x v="1"/>
    <n v="0"/>
    <n v="0"/>
    <s v="Day"/>
    <x v="6"/>
  </r>
  <r>
    <n v="248"/>
    <x v="8"/>
    <n v="10711"/>
    <x v="198"/>
    <x v="1"/>
    <x v="1"/>
    <n v="0"/>
    <n v="0"/>
    <s v="Night"/>
    <x v="6"/>
  </r>
  <r>
    <n v="241"/>
    <x v="0"/>
    <n v="9712"/>
    <x v="199"/>
    <x v="1"/>
    <x v="1"/>
    <n v="0"/>
    <n v="0"/>
    <s v="Day"/>
    <x v="6"/>
  </r>
  <r>
    <n v="199"/>
    <x v="0"/>
    <n v="9139"/>
    <x v="200"/>
    <x v="1"/>
    <x v="1"/>
    <n v="0"/>
    <n v="0"/>
    <s v="Day"/>
    <x v="7"/>
  </r>
  <r>
    <n v="200"/>
    <x v="0"/>
    <n v="9266"/>
    <x v="201"/>
    <x v="1"/>
    <x v="1"/>
    <n v="0"/>
    <n v="0"/>
    <s v="Day"/>
    <x v="7"/>
  </r>
  <r>
    <n v="202"/>
    <x v="0"/>
    <n v="8923"/>
    <x v="202"/>
    <x v="1"/>
    <x v="1"/>
    <n v="0"/>
    <n v="0"/>
    <s v="Day"/>
    <x v="7"/>
  </r>
  <r>
    <n v="245"/>
    <x v="2"/>
    <n v="11972"/>
    <x v="203"/>
    <x v="1"/>
    <x v="1"/>
    <n v="0"/>
    <n v="0"/>
    <s v="Day"/>
    <x v="7"/>
  </r>
  <r>
    <n v="239"/>
    <x v="0"/>
    <n v="10561"/>
    <x v="204"/>
    <x v="1"/>
    <x v="1"/>
    <n v="0"/>
    <n v="0"/>
    <s v="Day"/>
    <x v="7"/>
  </r>
  <r>
    <n v="240"/>
    <x v="0"/>
    <n v="10449"/>
    <x v="205"/>
    <x v="1"/>
    <x v="1"/>
    <n v="0"/>
    <n v="0"/>
    <s v="Day"/>
    <x v="7"/>
  </r>
  <r>
    <n v="308"/>
    <x v="3"/>
    <n v="110"/>
    <x v="206"/>
    <x v="0"/>
    <x v="0"/>
    <n v="1"/>
    <n v="0"/>
    <s v="Night"/>
    <x v="0"/>
  </r>
  <r>
    <n v="236"/>
    <x v="0"/>
    <n v="10415"/>
    <x v="207"/>
    <x v="1"/>
    <x v="1"/>
    <n v="0"/>
    <n v="0"/>
    <s v="Day"/>
    <x v="7"/>
  </r>
  <r>
    <n v="247"/>
    <x v="8"/>
    <n v="14666"/>
    <x v="208"/>
    <x v="1"/>
    <x v="1"/>
    <n v="0"/>
    <n v="0"/>
    <s v="Night"/>
    <x v="7"/>
  </r>
  <r>
    <n v="311"/>
    <x v="0"/>
    <n v="5505"/>
    <x v="209"/>
    <x v="0"/>
    <x v="0"/>
    <n v="1"/>
    <n v="0"/>
    <s v="Day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9" firstHeaderRow="1" firstDataRow="3" firstDataCol="1"/>
  <pivotFields count="10">
    <pivotField dataField="1" showAll="0"/>
    <pivotField axis="axisRow" showAll="0">
      <items count="10">
        <item x="0"/>
        <item x="5"/>
        <item x="6"/>
        <item x="4"/>
        <item x="7"/>
        <item x="2"/>
        <item x="1"/>
        <item x="3"/>
        <item x="8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2">
    <field x="5"/>
    <field x="1"/>
  </rowFields>
  <rowItems count="14">
    <i>
      <x/>
    </i>
    <i r="1">
      <x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2">
    <field x="4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Average of SSIM" fld="3" subtotal="average" baseField="0" baseItem="0"/>
    <dataField name="Count of Image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6" firstHeaderRow="0" firstDataRow="1" firstDataCol="1" rowPageCount="1" colPageCount="1"/>
  <pivotFields count="10">
    <pivotField showAll="0"/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5" item="1" hier="-1"/>
  </pageFields>
  <dataFields count="4">
    <dataField name="StdDev of SSIM" fld="3" subtotal="stdDev" baseField="4" baseItem="0"/>
    <dataField name="Average of SSIM" fld="3" subtotal="average" baseField="1" baseItem="3"/>
    <dataField name="Min of SSIM" fld="3" subtotal="min" baseField="1" baseItem="0"/>
    <dataField name="Max of SSIM" fld="3" subtotal="max" baseField="1" baseItem="0"/>
  </dataFields>
  <chartFormats count="10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0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13" firstHeaderRow="1" firstDataRow="2" firstDataCol="1" rowPageCount="1" colPageCount="1"/>
  <pivotFields count="10">
    <pivotField dataField="1" showAll="0"/>
    <pivotField showAll="0"/>
    <pivotField showAll="0"/>
    <pivotField showAll="0">
      <items count="211">
        <item x="208"/>
        <item x="207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76"/>
        <item x="186"/>
        <item x="84"/>
        <item x="73"/>
        <item x="185"/>
        <item x="184"/>
        <item x="183"/>
        <item x="182"/>
        <item x="72"/>
        <item x="179"/>
        <item x="176"/>
        <item x="175"/>
        <item x="77"/>
        <item x="174"/>
        <item x="88"/>
        <item x="74"/>
        <item x="173"/>
        <item x="78"/>
        <item x="172"/>
        <item x="171"/>
        <item x="170"/>
        <item x="169"/>
        <item x="168"/>
        <item x="89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42"/>
        <item x="156"/>
        <item x="155"/>
        <item x="154"/>
        <item x="153"/>
        <item x="152"/>
        <item x="85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41"/>
        <item x="137"/>
        <item x="136"/>
        <item x="135"/>
        <item x="134"/>
        <item x="133"/>
        <item x="75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209"/>
        <item x="116"/>
        <item x="115"/>
        <item x="114"/>
        <item x="113"/>
        <item x="112"/>
        <item x="111"/>
        <item x="110"/>
        <item x="47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79"/>
        <item x="97"/>
        <item x="96"/>
        <item x="50"/>
        <item x="34"/>
        <item x="95"/>
        <item x="94"/>
        <item x="93"/>
        <item x="92"/>
        <item x="91"/>
        <item x="90"/>
        <item x="87"/>
        <item x="86"/>
        <item x="51"/>
        <item x="83"/>
        <item x="82"/>
        <item x="45"/>
        <item x="81"/>
        <item x="80"/>
        <item x="48"/>
        <item x="15"/>
        <item x="46"/>
        <item x="71"/>
        <item x="70"/>
        <item x="69"/>
        <item x="68"/>
        <item x="67"/>
        <item x="66"/>
        <item x="65"/>
        <item x="64"/>
        <item x="63"/>
        <item x="9"/>
        <item x="62"/>
        <item x="61"/>
        <item x="60"/>
        <item x="59"/>
        <item x="58"/>
        <item x="57"/>
        <item x="56"/>
        <item x="55"/>
        <item x="54"/>
        <item x="53"/>
        <item x="52"/>
        <item x="49"/>
        <item x="44"/>
        <item x="43"/>
        <item x="40"/>
        <item x="39"/>
        <item x="38"/>
        <item x="37"/>
        <item x="36"/>
        <item x="35"/>
        <item x="33"/>
        <item x="28"/>
        <item x="8"/>
        <item x="27"/>
        <item x="26"/>
        <item x="25"/>
        <item x="24"/>
        <item x="7"/>
        <item x="23"/>
        <item x="22"/>
        <item x="21"/>
        <item x="20"/>
        <item x="19"/>
        <item x="4"/>
        <item x="18"/>
        <item x="17"/>
        <item x="32"/>
        <item x="16"/>
        <item x="14"/>
        <item x="30"/>
        <item x="13"/>
        <item x="12"/>
        <item x="11"/>
        <item x="10"/>
        <item x="31"/>
        <item x="6"/>
        <item x="1"/>
        <item x="5"/>
        <item x="3"/>
        <item x="2"/>
        <item x="178"/>
        <item x="177"/>
        <item x="181"/>
        <item x="206"/>
        <item x="180"/>
        <item x="29"/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5" hier="-1"/>
  </pageFields>
  <dataFields count="1">
    <dataField name="Count of Image" fld="0" subtotal="count" baseField="0" baseItem="1777420864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J312" totalsRowShown="0">
  <autoFilter ref="A1:J312"/>
  <sortState xmlns:xlrd2="http://schemas.microsoft.com/office/spreadsheetml/2017/richdata2" ref="A2:J312">
    <sortCondition ref="A1:A312"/>
  </sortState>
  <tableColumns count="10">
    <tableColumn id="1" name="Image"/>
    <tableColumn id="2" name="Best Match"/>
    <tableColumn id="3" name="MSE"/>
    <tableColumn id="4" name="SSIM"/>
    <tableColumn id="5" name="Flag"/>
    <tableColumn id="6" name="Type"/>
    <tableColumn id="7" name="Person Match" dataDxfId="3">
      <calculatedColumnFormula>IF(AND(Table1[[#This Row],[Type]]="P",Table1[[#This Row],[Flag]]=1),1,0)</calculatedColumnFormula>
    </tableColumn>
    <tableColumn id="8" name="Person Mismatch" dataDxfId="2">
      <calculatedColumnFormula>IF(AND(Table1[[#This Row],[Type]]="P",Table1[[#This Row],[Flag]]=2),1,0)</calculatedColumnFormula>
    </tableColumn>
    <tableColumn id="9" name="Day/Night" dataDxfId="1">
      <calculatedColumnFormula>IF(Table1[[#This Row],[Best Match]]&gt;9,"Night","Day")</calculatedColumnFormula>
    </tableColumn>
    <tableColumn id="10" name="Bin" dataDxfId="0">
      <calculatedColumnFormula>ROUND(Table1[[#This Row],[SSIM]]/10,0)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"/>
  <sheetViews>
    <sheetView workbookViewId="0">
      <selection activeCell="B7" sqref="B7:D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4.5703125" bestFit="1" customWidth="1"/>
    <col min="4" max="4" width="15.5703125" bestFit="1" customWidth="1"/>
    <col min="5" max="5" width="14.5703125" bestFit="1" customWidth="1"/>
    <col min="6" max="6" width="20.5703125" bestFit="1" customWidth="1"/>
    <col min="7" max="7" width="19.5703125" bestFit="1" customWidth="1"/>
  </cols>
  <sheetData>
    <row r="3" spans="1:7" x14ac:dyDescent="0.25">
      <c r="B3" s="1" t="s">
        <v>9</v>
      </c>
    </row>
    <row r="4" spans="1:7" x14ac:dyDescent="0.25">
      <c r="B4">
        <v>1</v>
      </c>
      <c r="D4">
        <v>2</v>
      </c>
      <c r="F4" t="s">
        <v>12</v>
      </c>
      <c r="G4" t="s">
        <v>13</v>
      </c>
    </row>
    <row r="5" spans="1:7" x14ac:dyDescent="0.25">
      <c r="A5" s="1" t="s">
        <v>11</v>
      </c>
      <c r="B5" t="s">
        <v>8</v>
      </c>
      <c r="C5" t="s">
        <v>14</v>
      </c>
      <c r="D5" t="s">
        <v>8</v>
      </c>
      <c r="E5" t="s">
        <v>14</v>
      </c>
    </row>
    <row r="6" spans="1:7" x14ac:dyDescent="0.25">
      <c r="A6" s="2" t="s">
        <v>6</v>
      </c>
      <c r="B6">
        <v>72.589999999999989</v>
      </c>
      <c r="C6">
        <v>40</v>
      </c>
      <c r="D6">
        <v>58.904639175257707</v>
      </c>
      <c r="E6">
        <v>194</v>
      </c>
      <c r="F6">
        <v>61.244017094017082</v>
      </c>
      <c r="G6">
        <v>234</v>
      </c>
    </row>
    <row r="7" spans="1:7" x14ac:dyDescent="0.25">
      <c r="A7" s="3">
        <v>1</v>
      </c>
      <c r="B7">
        <v>62.011538461538471</v>
      </c>
      <c r="C7">
        <v>26</v>
      </c>
      <c r="D7">
        <v>54.688554216867452</v>
      </c>
      <c r="E7">
        <v>166</v>
      </c>
      <c r="F7">
        <v>55.680208333333319</v>
      </c>
      <c r="G7">
        <v>192</v>
      </c>
    </row>
    <row r="8" spans="1:7" x14ac:dyDescent="0.25">
      <c r="A8" s="3">
        <v>10</v>
      </c>
      <c r="B8">
        <v>92.23571428571428</v>
      </c>
      <c r="C8">
        <v>14</v>
      </c>
      <c r="D8">
        <v>83.899999999999977</v>
      </c>
      <c r="E8">
        <v>28</v>
      </c>
      <c r="F8">
        <v>86.678571428571431</v>
      </c>
      <c r="G8">
        <v>42</v>
      </c>
    </row>
    <row r="9" spans="1:7" x14ac:dyDescent="0.25">
      <c r="A9" s="2" t="s">
        <v>7</v>
      </c>
      <c r="B9">
        <v>83.320000000000007</v>
      </c>
      <c r="C9">
        <v>10</v>
      </c>
      <c r="D9">
        <v>51.258208955223893</v>
      </c>
      <c r="E9">
        <v>67</v>
      </c>
      <c r="F9">
        <v>55.422077922077932</v>
      </c>
      <c r="G9">
        <v>77</v>
      </c>
    </row>
    <row r="10" spans="1:7" x14ac:dyDescent="0.25">
      <c r="A10" s="3">
        <v>1</v>
      </c>
      <c r="B10">
        <v>50.1</v>
      </c>
      <c r="C10">
        <v>2</v>
      </c>
      <c r="D10">
        <v>49.993617021276613</v>
      </c>
      <c r="E10">
        <v>47</v>
      </c>
      <c r="F10">
        <v>49.997959183673473</v>
      </c>
      <c r="G10">
        <v>49</v>
      </c>
    </row>
    <row r="11" spans="1:7" x14ac:dyDescent="0.25">
      <c r="A11" s="3">
        <v>2</v>
      </c>
      <c r="B11">
        <v>82.15</v>
      </c>
      <c r="C11">
        <v>2</v>
      </c>
      <c r="D11">
        <v>64.599999999999994</v>
      </c>
      <c r="E11">
        <v>1</v>
      </c>
      <c r="F11">
        <v>76.3</v>
      </c>
      <c r="G11">
        <v>3</v>
      </c>
    </row>
    <row r="12" spans="1:7" x14ac:dyDescent="0.25">
      <c r="A12" s="3">
        <v>3</v>
      </c>
      <c r="B12">
        <v>100</v>
      </c>
      <c r="C12">
        <v>1</v>
      </c>
      <c r="F12">
        <v>100</v>
      </c>
      <c r="G12">
        <v>1</v>
      </c>
    </row>
    <row r="13" spans="1:7" x14ac:dyDescent="0.25">
      <c r="A13" s="3">
        <v>4</v>
      </c>
      <c r="B13">
        <v>84.35</v>
      </c>
      <c r="C13">
        <v>2</v>
      </c>
      <c r="D13">
        <v>65.2</v>
      </c>
      <c r="E13">
        <v>3</v>
      </c>
      <c r="F13">
        <v>72.86</v>
      </c>
      <c r="G13">
        <v>5</v>
      </c>
    </row>
    <row r="14" spans="1:7" x14ac:dyDescent="0.25">
      <c r="A14" s="3">
        <v>5</v>
      </c>
      <c r="B14">
        <v>100</v>
      </c>
      <c r="C14">
        <v>1</v>
      </c>
      <c r="D14">
        <v>59.377777777777773</v>
      </c>
      <c r="E14">
        <v>9</v>
      </c>
      <c r="F14">
        <v>63.440000000000012</v>
      </c>
      <c r="G14">
        <v>10</v>
      </c>
    </row>
    <row r="15" spans="1:7" x14ac:dyDescent="0.25">
      <c r="A15" s="3">
        <v>7</v>
      </c>
      <c r="B15">
        <v>100</v>
      </c>
      <c r="C15">
        <v>1</v>
      </c>
      <c r="D15">
        <v>45.674999999999997</v>
      </c>
      <c r="E15">
        <v>4</v>
      </c>
      <c r="F15">
        <v>56.54</v>
      </c>
      <c r="G15">
        <v>5</v>
      </c>
    </row>
    <row r="16" spans="1:7" x14ac:dyDescent="0.25">
      <c r="A16" s="3">
        <v>8</v>
      </c>
      <c r="B16">
        <v>100</v>
      </c>
      <c r="C16">
        <v>1</v>
      </c>
      <c r="F16">
        <v>100</v>
      </c>
      <c r="G16">
        <v>1</v>
      </c>
    </row>
    <row r="17" spans="1:7" x14ac:dyDescent="0.25">
      <c r="A17" s="3">
        <v>10</v>
      </c>
      <c r="D17">
        <v>40.700000000000003</v>
      </c>
      <c r="E17">
        <v>1</v>
      </c>
      <c r="F17">
        <v>40.700000000000003</v>
      </c>
      <c r="G17">
        <v>1</v>
      </c>
    </row>
    <row r="18" spans="1:7" x14ac:dyDescent="0.25">
      <c r="A18" s="3">
        <v>18</v>
      </c>
      <c r="D18">
        <v>33.299999999999997</v>
      </c>
      <c r="E18">
        <v>2</v>
      </c>
      <c r="F18">
        <v>33.299999999999997</v>
      </c>
      <c r="G18">
        <v>2</v>
      </c>
    </row>
    <row r="19" spans="1:7" x14ac:dyDescent="0.25">
      <c r="A19" s="2" t="s">
        <v>10</v>
      </c>
      <c r="B19">
        <v>74.73599999999999</v>
      </c>
      <c r="C19">
        <v>50</v>
      </c>
      <c r="D19">
        <v>56.941762452107277</v>
      </c>
      <c r="E19">
        <v>261</v>
      </c>
      <c r="F19">
        <v>59.802572347266874</v>
      </c>
      <c r="G19">
        <v>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5" sqref="E5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5.5703125" bestFit="1" customWidth="1"/>
    <col min="4" max="4" width="11.7109375" bestFit="1" customWidth="1"/>
    <col min="5" max="5" width="12" bestFit="1" customWidth="1"/>
    <col min="6" max="8" width="16.28515625" bestFit="1" customWidth="1"/>
    <col min="9" max="9" width="19.5703125" bestFit="1" customWidth="1"/>
    <col min="10" max="10" width="20.5703125" bestFit="1" customWidth="1"/>
    <col min="11" max="11" width="16.7109375" bestFit="1" customWidth="1"/>
    <col min="12" max="13" width="17" bestFit="1" customWidth="1"/>
    <col min="14" max="14" width="7.140625" bestFit="1" customWidth="1"/>
    <col min="15" max="15" width="11.28515625" bestFit="1" customWidth="1"/>
  </cols>
  <sheetData>
    <row r="1" spans="1:5" x14ac:dyDescent="0.25">
      <c r="A1" s="1" t="s">
        <v>5</v>
      </c>
      <c r="B1" t="s">
        <v>7</v>
      </c>
    </row>
    <row r="3" spans="1:5" x14ac:dyDescent="0.25">
      <c r="A3" s="1" t="s">
        <v>11</v>
      </c>
      <c r="B3" t="s">
        <v>17</v>
      </c>
      <c r="C3" t="s">
        <v>8</v>
      </c>
      <c r="D3" t="s">
        <v>30</v>
      </c>
      <c r="E3" t="s">
        <v>31</v>
      </c>
    </row>
    <row r="4" spans="1:5" x14ac:dyDescent="0.25">
      <c r="A4" s="2">
        <v>1</v>
      </c>
      <c r="B4">
        <v>22.414271247478755</v>
      </c>
      <c r="C4">
        <v>83.320000000000007</v>
      </c>
      <c r="D4">
        <v>44.2</v>
      </c>
      <c r="E4">
        <v>100</v>
      </c>
    </row>
    <row r="5" spans="1:5" x14ac:dyDescent="0.25">
      <c r="A5" s="2">
        <v>2</v>
      </c>
      <c r="B5">
        <v>14.109390267238776</v>
      </c>
      <c r="C5">
        <v>51.258208955223878</v>
      </c>
      <c r="D5">
        <v>30.2</v>
      </c>
      <c r="E5">
        <v>82.3</v>
      </c>
    </row>
    <row r="6" spans="1:5" x14ac:dyDescent="0.25">
      <c r="A6" s="2" t="s">
        <v>10</v>
      </c>
      <c r="B6">
        <v>18.710084695415894</v>
      </c>
      <c r="C6">
        <v>55.422077922077932</v>
      </c>
      <c r="D6">
        <v>30.2</v>
      </c>
      <c r="E6">
        <v>100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D20" sqref="D20"/>
    </sheetView>
  </sheetViews>
  <sheetFormatPr defaultRowHeight="15" x14ac:dyDescent="0.25"/>
  <cols>
    <col min="1" max="1" width="22" bestFit="1" customWidth="1"/>
  </cols>
  <sheetData>
    <row r="1" spans="1:20" x14ac:dyDescent="0.25">
      <c r="B1" t="s">
        <v>18</v>
      </c>
      <c r="C1" t="s">
        <v>19</v>
      </c>
      <c r="D1" t="s">
        <v>22</v>
      </c>
      <c r="E1" t="s">
        <v>21</v>
      </c>
      <c r="F1" t="s">
        <v>20</v>
      </c>
    </row>
    <row r="2" spans="1:20" x14ac:dyDescent="0.25">
      <c r="A2" t="s">
        <v>23</v>
      </c>
      <c r="B2">
        <v>62.011538461538457</v>
      </c>
      <c r="C2">
        <v>41.984310457182453</v>
      </c>
      <c r="D2">
        <v>100</v>
      </c>
      <c r="E2">
        <v>41.8</v>
      </c>
      <c r="F2">
        <v>82.038766465894469</v>
      </c>
    </row>
    <row r="3" spans="1:20" x14ac:dyDescent="0.25">
      <c r="A3" t="s">
        <v>25</v>
      </c>
      <c r="B3">
        <v>54.688554216867473</v>
      </c>
      <c r="C3">
        <v>43.077736833010064</v>
      </c>
      <c r="D3">
        <v>87</v>
      </c>
      <c r="E3">
        <v>39.700000000000003</v>
      </c>
      <c r="F3">
        <v>66.299371600724882</v>
      </c>
      <c r="Q3" t="s">
        <v>33</v>
      </c>
      <c r="R3" t="s">
        <v>34</v>
      </c>
      <c r="S3" t="s">
        <v>35</v>
      </c>
      <c r="T3" t="s">
        <v>36</v>
      </c>
    </row>
    <row r="4" spans="1:20" x14ac:dyDescent="0.25">
      <c r="A4" t="s">
        <v>24</v>
      </c>
      <c r="B4">
        <v>92.235714285714295</v>
      </c>
      <c r="C4">
        <v>82.542369451967133</v>
      </c>
      <c r="D4">
        <v>100</v>
      </c>
      <c r="E4">
        <v>59.2</v>
      </c>
      <c r="F4">
        <v>100</v>
      </c>
    </row>
    <row r="5" spans="1:20" x14ac:dyDescent="0.25">
      <c r="A5" t="s">
        <v>26</v>
      </c>
      <c r="B5">
        <v>83.9</v>
      </c>
      <c r="C5">
        <v>71.320769616664407</v>
      </c>
      <c r="D5">
        <v>94</v>
      </c>
      <c r="E5">
        <v>44.3</v>
      </c>
      <c r="F5">
        <v>96.479230383335604</v>
      </c>
    </row>
    <row r="6" spans="1:20" x14ac:dyDescent="0.25">
      <c r="A6" t="s">
        <v>27</v>
      </c>
      <c r="B6">
        <v>83.320000000000007</v>
      </c>
      <c r="C6">
        <v>60.905728752521256</v>
      </c>
      <c r="D6">
        <v>100</v>
      </c>
      <c r="E6">
        <v>44.2</v>
      </c>
      <c r="F6">
        <v>100</v>
      </c>
    </row>
    <row r="7" spans="1:20" x14ac:dyDescent="0.25">
      <c r="A7" t="s">
        <v>28</v>
      </c>
      <c r="B7">
        <v>51.258208955223878</v>
      </c>
      <c r="C7">
        <v>37.148818687985099</v>
      </c>
      <c r="D7">
        <v>82.3</v>
      </c>
      <c r="E7">
        <v>30.2</v>
      </c>
      <c r="F7">
        <v>65.367599222462658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0" sqref="B10:C10"/>
    </sheetView>
  </sheetViews>
  <sheetFormatPr defaultRowHeight="15" x14ac:dyDescent="0.25"/>
  <cols>
    <col min="1" max="1" width="14.5703125" bestFit="1" customWidth="1"/>
    <col min="2" max="2" width="16.28515625" bestFit="1" customWidth="1"/>
    <col min="3" max="3" width="4" bestFit="1" customWidth="1"/>
    <col min="4" max="4" width="11.28515625" bestFit="1" customWidth="1"/>
  </cols>
  <sheetData>
    <row r="1" spans="1:4" x14ac:dyDescent="0.25">
      <c r="A1" s="1" t="s">
        <v>5</v>
      </c>
      <c r="B1" t="s">
        <v>29</v>
      </c>
    </row>
    <row r="3" spans="1:4" x14ac:dyDescent="0.25">
      <c r="A3" s="1" t="s">
        <v>14</v>
      </c>
      <c r="B3" s="1" t="s">
        <v>9</v>
      </c>
    </row>
    <row r="4" spans="1:4" x14ac:dyDescent="0.25">
      <c r="A4" s="1" t="s">
        <v>11</v>
      </c>
      <c r="B4">
        <v>1</v>
      </c>
      <c r="C4">
        <v>2</v>
      </c>
      <c r="D4" t="s">
        <v>10</v>
      </c>
    </row>
    <row r="5" spans="1:4" x14ac:dyDescent="0.25">
      <c r="A5" s="2">
        <v>3</v>
      </c>
      <c r="C5">
        <v>8</v>
      </c>
      <c r="D5">
        <v>8</v>
      </c>
    </row>
    <row r="6" spans="1:4" x14ac:dyDescent="0.25">
      <c r="A6" s="2">
        <v>4</v>
      </c>
      <c r="B6">
        <v>8</v>
      </c>
      <c r="C6">
        <v>53</v>
      </c>
      <c r="D6">
        <v>61</v>
      </c>
    </row>
    <row r="7" spans="1:4" x14ac:dyDescent="0.25">
      <c r="A7" s="2">
        <v>5</v>
      </c>
      <c r="B7">
        <v>6</v>
      </c>
      <c r="C7">
        <v>85</v>
      </c>
      <c r="D7">
        <v>91</v>
      </c>
    </row>
    <row r="8" spans="1:4" x14ac:dyDescent="0.25">
      <c r="A8" s="2">
        <v>6</v>
      </c>
      <c r="B8">
        <v>9</v>
      </c>
      <c r="C8">
        <v>52</v>
      </c>
      <c r="D8">
        <v>61</v>
      </c>
    </row>
    <row r="9" spans="1:4" x14ac:dyDescent="0.25">
      <c r="A9" s="2">
        <v>7</v>
      </c>
      <c r="B9">
        <v>1</v>
      </c>
      <c r="C9">
        <v>21</v>
      </c>
      <c r="D9">
        <v>22</v>
      </c>
    </row>
    <row r="10" spans="1:4" x14ac:dyDescent="0.25">
      <c r="A10" s="2">
        <v>8</v>
      </c>
      <c r="B10">
        <v>1</v>
      </c>
      <c r="C10">
        <v>21</v>
      </c>
      <c r="D10">
        <v>22</v>
      </c>
    </row>
    <row r="11" spans="1:4" x14ac:dyDescent="0.25">
      <c r="A11" s="2">
        <v>9</v>
      </c>
      <c r="B11">
        <v>12</v>
      </c>
      <c r="C11">
        <v>21</v>
      </c>
      <c r="D11">
        <v>33</v>
      </c>
    </row>
    <row r="12" spans="1:4" x14ac:dyDescent="0.25">
      <c r="A12" s="2">
        <v>10</v>
      </c>
      <c r="B12">
        <v>13</v>
      </c>
      <c r="D12">
        <v>13</v>
      </c>
    </row>
    <row r="13" spans="1:4" x14ac:dyDescent="0.25">
      <c r="A13" s="2" t="s">
        <v>10</v>
      </c>
      <c r="B13">
        <v>50</v>
      </c>
      <c r="C13">
        <v>261</v>
      </c>
      <c r="D13">
        <v>311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2"/>
  <sheetViews>
    <sheetView tabSelected="1" workbookViewId="0">
      <selection activeCell="E2" sqref="E2"/>
    </sheetView>
  </sheetViews>
  <sheetFormatPr defaultRowHeight="15" x14ac:dyDescent="0.25"/>
  <cols>
    <col min="2" max="2" width="12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16</v>
      </c>
      <c r="I1" t="s">
        <v>32</v>
      </c>
      <c r="J1" t="s">
        <v>37</v>
      </c>
    </row>
    <row r="2" spans="1:10" x14ac:dyDescent="0.25">
      <c r="A2">
        <v>1</v>
      </c>
      <c r="B2">
        <v>1</v>
      </c>
      <c r="C2">
        <v>0</v>
      </c>
      <c r="D2">
        <v>100</v>
      </c>
      <c r="E2">
        <v>1</v>
      </c>
      <c r="F2" t="s">
        <v>6</v>
      </c>
      <c r="G2">
        <f>IF(AND(Table1[[#This Row],[Type]]="P",Table1[[#This Row],[Flag]]=1),1,0)</f>
        <v>1</v>
      </c>
      <c r="H2">
        <f>IF(AND(Table1[[#This Row],[Type]]="P",Table1[[#This Row],[Flag]]=2),1,0)</f>
        <v>0</v>
      </c>
      <c r="I2" t="str">
        <f>IF(Table1[[#This Row],[Best Match]]&gt;9,"Night","Day")</f>
        <v>Day</v>
      </c>
      <c r="J2">
        <f>ROUND(Table1[[#This Row],[SSIM]]/10,0)</f>
        <v>10</v>
      </c>
    </row>
    <row r="3" spans="1:10" x14ac:dyDescent="0.25">
      <c r="A3">
        <v>2</v>
      </c>
      <c r="B3">
        <v>1</v>
      </c>
      <c r="C3">
        <v>159</v>
      </c>
      <c r="D3">
        <v>93.4</v>
      </c>
      <c r="E3">
        <v>1</v>
      </c>
      <c r="F3" t="s">
        <v>6</v>
      </c>
      <c r="G3">
        <f>IF(AND(Table1[[#This Row],[Type]]="P",Table1[[#This Row],[Flag]]=1),1,0)</f>
        <v>1</v>
      </c>
      <c r="H3">
        <f>IF(AND(Table1[[#This Row],[Type]]="P",Table1[[#This Row],[Flag]]=2),1,0)</f>
        <v>0</v>
      </c>
      <c r="I3" t="str">
        <f>IF(Table1[[#This Row],[Best Match]]&gt;9,"Night","Day")</f>
        <v>Day</v>
      </c>
      <c r="J3">
        <f>ROUND(Table1[[#This Row],[SSIM]]/10,0)</f>
        <v>9</v>
      </c>
    </row>
    <row r="4" spans="1:10" x14ac:dyDescent="0.25">
      <c r="A4">
        <v>3</v>
      </c>
      <c r="B4">
        <v>1</v>
      </c>
      <c r="C4">
        <v>139</v>
      </c>
      <c r="D4">
        <v>94.3</v>
      </c>
      <c r="E4">
        <v>1</v>
      </c>
      <c r="F4" t="s">
        <v>6</v>
      </c>
      <c r="G4">
        <f>IF(AND(Table1[[#This Row],[Type]]="P",Table1[[#This Row],[Flag]]=1),1,0)</f>
        <v>1</v>
      </c>
      <c r="H4">
        <f>IF(AND(Table1[[#This Row],[Type]]="P",Table1[[#This Row],[Flag]]=2),1,0)</f>
        <v>0</v>
      </c>
      <c r="I4" t="str">
        <f>IF(Table1[[#This Row],[Best Match]]&gt;9,"Night","Day")</f>
        <v>Day</v>
      </c>
      <c r="J4">
        <f>ROUND(Table1[[#This Row],[SSIM]]/10,0)</f>
        <v>9</v>
      </c>
    </row>
    <row r="5" spans="1:10" x14ac:dyDescent="0.25">
      <c r="A5">
        <v>4</v>
      </c>
      <c r="B5">
        <v>1</v>
      </c>
      <c r="C5">
        <v>139</v>
      </c>
      <c r="D5">
        <v>94.2</v>
      </c>
      <c r="E5">
        <v>1</v>
      </c>
      <c r="F5" t="s">
        <v>6</v>
      </c>
      <c r="G5">
        <f>IF(AND(Table1[[#This Row],[Type]]="P",Table1[[#This Row],[Flag]]=1),1,0)</f>
        <v>1</v>
      </c>
      <c r="H5">
        <f>IF(AND(Table1[[#This Row],[Type]]="P",Table1[[#This Row],[Flag]]=2),1,0)</f>
        <v>0</v>
      </c>
      <c r="I5" t="str">
        <f>IF(Table1[[#This Row],[Best Match]]&gt;9,"Night","Day")</f>
        <v>Day</v>
      </c>
      <c r="J5">
        <f>ROUND(Table1[[#This Row],[SSIM]]/10,0)</f>
        <v>9</v>
      </c>
    </row>
    <row r="6" spans="1:10" x14ac:dyDescent="0.25">
      <c r="A6">
        <v>5</v>
      </c>
      <c r="B6">
        <v>8</v>
      </c>
      <c r="C6">
        <v>0</v>
      </c>
      <c r="D6">
        <v>100</v>
      </c>
      <c r="E6">
        <v>1</v>
      </c>
      <c r="F6" t="s">
        <v>7</v>
      </c>
      <c r="G6">
        <f>IF(AND(Table1[[#This Row],[Type]]="P",Table1[[#This Row],[Flag]]=1),1,0)</f>
        <v>0</v>
      </c>
      <c r="H6">
        <f>IF(AND(Table1[[#This Row],[Type]]="P",Table1[[#This Row],[Flag]]=2),1,0)</f>
        <v>0</v>
      </c>
      <c r="I6" t="str">
        <f>IF(Table1[[#This Row],[Best Match]]&gt;9,"Night","Day")</f>
        <v>Day</v>
      </c>
      <c r="J6">
        <f>ROUND(Table1[[#This Row],[SSIM]]/10,0)</f>
        <v>10</v>
      </c>
    </row>
    <row r="7" spans="1:10" x14ac:dyDescent="0.25">
      <c r="A7">
        <v>6</v>
      </c>
      <c r="B7">
        <v>1</v>
      </c>
      <c r="C7">
        <v>269</v>
      </c>
      <c r="D7">
        <v>91.6</v>
      </c>
      <c r="E7">
        <v>1</v>
      </c>
      <c r="F7" t="s">
        <v>6</v>
      </c>
      <c r="G7">
        <f>IF(AND(Table1[[#This Row],[Type]]="P",Table1[[#This Row],[Flag]]=1),1,0)</f>
        <v>1</v>
      </c>
      <c r="H7">
        <f>IF(AND(Table1[[#This Row],[Type]]="P",Table1[[#This Row],[Flag]]=2),1,0)</f>
        <v>0</v>
      </c>
      <c r="I7" t="str">
        <f>IF(Table1[[#This Row],[Best Match]]&gt;9,"Night","Day")</f>
        <v>Day</v>
      </c>
      <c r="J7">
        <f>ROUND(Table1[[#This Row],[SSIM]]/10,0)</f>
        <v>9</v>
      </c>
    </row>
    <row r="8" spans="1:10" x14ac:dyDescent="0.25">
      <c r="A8">
        <v>7</v>
      </c>
      <c r="B8">
        <v>7</v>
      </c>
      <c r="C8">
        <v>0</v>
      </c>
      <c r="D8">
        <v>100</v>
      </c>
      <c r="E8">
        <v>1</v>
      </c>
      <c r="F8" t="s">
        <v>7</v>
      </c>
      <c r="G8">
        <f>IF(AND(Table1[[#This Row],[Type]]="P",Table1[[#This Row],[Flag]]=1),1,0)</f>
        <v>0</v>
      </c>
      <c r="H8">
        <f>IF(AND(Table1[[#This Row],[Type]]="P",Table1[[#This Row],[Flag]]=2),1,0)</f>
        <v>0</v>
      </c>
      <c r="I8" t="str">
        <f>IF(Table1[[#This Row],[Best Match]]&gt;9,"Night","Day")</f>
        <v>Day</v>
      </c>
      <c r="J8">
        <f>ROUND(Table1[[#This Row],[SSIM]]/10,0)</f>
        <v>10</v>
      </c>
    </row>
    <row r="9" spans="1:10" x14ac:dyDescent="0.25">
      <c r="A9">
        <v>8</v>
      </c>
      <c r="B9">
        <v>1</v>
      </c>
      <c r="C9">
        <v>1756</v>
      </c>
      <c r="D9">
        <v>81.900000000000006</v>
      </c>
      <c r="E9">
        <v>2</v>
      </c>
      <c r="F9" t="s">
        <v>7</v>
      </c>
      <c r="G9">
        <f>IF(AND(Table1[[#This Row],[Type]]="P",Table1[[#This Row],[Flag]]=1),1,0)</f>
        <v>0</v>
      </c>
      <c r="H9">
        <f>IF(AND(Table1[[#This Row],[Type]]="P",Table1[[#This Row],[Flag]]=2),1,0)</f>
        <v>0</v>
      </c>
      <c r="I9" t="str">
        <f>IF(Table1[[#This Row],[Best Match]]&gt;9,"Night","Day")</f>
        <v>Day</v>
      </c>
      <c r="J9">
        <f>ROUND(Table1[[#This Row],[SSIM]]/10,0)</f>
        <v>8</v>
      </c>
    </row>
    <row r="10" spans="1:10" x14ac:dyDescent="0.25">
      <c r="A10">
        <v>9</v>
      </c>
      <c r="B10">
        <v>1</v>
      </c>
      <c r="C10">
        <v>558</v>
      </c>
      <c r="D10">
        <v>87</v>
      </c>
      <c r="E10">
        <v>2</v>
      </c>
      <c r="F10" t="s">
        <v>6</v>
      </c>
      <c r="G10">
        <f>IF(AND(Table1[[#This Row],[Type]]="P",Table1[[#This Row],[Flag]]=1),1,0)</f>
        <v>0</v>
      </c>
      <c r="H10">
        <f>IF(AND(Table1[[#This Row],[Type]]="P",Table1[[#This Row],[Flag]]=2),1,0)</f>
        <v>1</v>
      </c>
      <c r="I10" t="str">
        <f>IF(Table1[[#This Row],[Best Match]]&gt;9,"Night","Day")</f>
        <v>Day</v>
      </c>
      <c r="J10">
        <f>ROUND(Table1[[#This Row],[SSIM]]/10,0)</f>
        <v>9</v>
      </c>
    </row>
    <row r="11" spans="1:10" x14ac:dyDescent="0.25">
      <c r="A11">
        <v>10</v>
      </c>
      <c r="B11">
        <v>1</v>
      </c>
      <c r="C11">
        <v>525</v>
      </c>
      <c r="D11">
        <v>86.7</v>
      </c>
      <c r="E11">
        <v>1</v>
      </c>
      <c r="F11" t="s">
        <v>6</v>
      </c>
      <c r="G11">
        <f>IF(AND(Table1[[#This Row],[Type]]="P",Table1[[#This Row],[Flag]]=1),1,0)</f>
        <v>1</v>
      </c>
      <c r="H11">
        <f>IF(AND(Table1[[#This Row],[Type]]="P",Table1[[#This Row],[Flag]]=2),1,0)</f>
        <v>0</v>
      </c>
      <c r="I11" t="str">
        <f>IF(Table1[[#This Row],[Best Match]]&gt;9,"Night","Day")</f>
        <v>Day</v>
      </c>
      <c r="J11">
        <f>ROUND(Table1[[#This Row],[SSIM]]/10,0)</f>
        <v>9</v>
      </c>
    </row>
    <row r="12" spans="1:10" x14ac:dyDescent="0.25">
      <c r="A12">
        <v>11</v>
      </c>
      <c r="B12">
        <v>1</v>
      </c>
      <c r="C12">
        <v>2122</v>
      </c>
      <c r="D12">
        <v>83</v>
      </c>
      <c r="E12">
        <v>1</v>
      </c>
      <c r="F12" t="s">
        <v>6</v>
      </c>
      <c r="G12">
        <f>IF(AND(Table1[[#This Row],[Type]]="P",Table1[[#This Row],[Flag]]=1),1,0)</f>
        <v>1</v>
      </c>
      <c r="H12">
        <f>IF(AND(Table1[[#This Row],[Type]]="P",Table1[[#This Row],[Flag]]=2),1,0)</f>
        <v>0</v>
      </c>
      <c r="I12" t="str">
        <f>IF(Table1[[#This Row],[Best Match]]&gt;9,"Night","Day")</f>
        <v>Day</v>
      </c>
      <c r="J12">
        <f>ROUND(Table1[[#This Row],[SSIM]]/10,0)</f>
        <v>8</v>
      </c>
    </row>
    <row r="13" spans="1:10" x14ac:dyDescent="0.25">
      <c r="A13">
        <v>12</v>
      </c>
      <c r="B13">
        <v>4</v>
      </c>
      <c r="C13">
        <v>0</v>
      </c>
      <c r="D13">
        <v>100</v>
      </c>
      <c r="E13">
        <v>1</v>
      </c>
      <c r="F13" t="s">
        <v>7</v>
      </c>
      <c r="G13">
        <f>IF(AND(Table1[[#This Row],[Type]]="P",Table1[[#This Row],[Flag]]=1),1,0)</f>
        <v>0</v>
      </c>
      <c r="H13">
        <f>IF(AND(Table1[[#This Row],[Type]]="P",Table1[[#This Row],[Flag]]=2),1,0)</f>
        <v>0</v>
      </c>
      <c r="I13" t="str">
        <f>IF(Table1[[#This Row],[Best Match]]&gt;9,"Night","Day")</f>
        <v>Day</v>
      </c>
      <c r="J13">
        <f>ROUND(Table1[[#This Row],[SSIM]]/10,0)</f>
        <v>10</v>
      </c>
    </row>
    <row r="14" spans="1:10" x14ac:dyDescent="0.25">
      <c r="A14">
        <v>13</v>
      </c>
      <c r="B14">
        <v>4</v>
      </c>
      <c r="C14">
        <v>8295</v>
      </c>
      <c r="D14">
        <v>68.7</v>
      </c>
      <c r="E14">
        <v>1</v>
      </c>
      <c r="F14" t="s">
        <v>7</v>
      </c>
      <c r="G14">
        <f>IF(AND(Table1[[#This Row],[Type]]="P",Table1[[#This Row],[Flag]]=1),1,0)</f>
        <v>0</v>
      </c>
      <c r="H14">
        <f>IF(AND(Table1[[#This Row],[Type]]="P",Table1[[#This Row],[Flag]]=2),1,0)</f>
        <v>0</v>
      </c>
      <c r="I14" t="str">
        <f>IF(Table1[[#This Row],[Best Match]]&gt;9,"Night","Day")</f>
        <v>Day</v>
      </c>
      <c r="J14">
        <f>ROUND(Table1[[#This Row],[SSIM]]/10,0)</f>
        <v>7</v>
      </c>
    </row>
    <row r="15" spans="1:10" x14ac:dyDescent="0.25">
      <c r="A15">
        <v>14</v>
      </c>
      <c r="B15">
        <v>1</v>
      </c>
      <c r="C15">
        <v>4521</v>
      </c>
      <c r="D15">
        <v>68.5</v>
      </c>
      <c r="E15">
        <v>2</v>
      </c>
      <c r="F15" t="s">
        <v>7</v>
      </c>
      <c r="G15">
        <f>IF(AND(Table1[[#This Row],[Type]]="P",Table1[[#This Row],[Flag]]=1),1,0)</f>
        <v>0</v>
      </c>
      <c r="H15">
        <f>IF(AND(Table1[[#This Row],[Type]]="P",Table1[[#This Row],[Flag]]=2),1,0)</f>
        <v>0</v>
      </c>
      <c r="I15" t="str">
        <f>IF(Table1[[#This Row],[Best Match]]&gt;9,"Night","Day")</f>
        <v>Day</v>
      </c>
      <c r="J15">
        <f>ROUND(Table1[[#This Row],[SSIM]]/10,0)</f>
        <v>7</v>
      </c>
    </row>
    <row r="16" spans="1:10" x14ac:dyDescent="0.25">
      <c r="A16">
        <v>15</v>
      </c>
      <c r="B16">
        <v>1</v>
      </c>
      <c r="C16">
        <v>3306</v>
      </c>
      <c r="D16">
        <v>73</v>
      </c>
      <c r="E16">
        <v>2</v>
      </c>
      <c r="F16" t="s">
        <v>7</v>
      </c>
      <c r="G16">
        <f>IF(AND(Table1[[#This Row],[Type]]="P",Table1[[#This Row],[Flag]]=1),1,0)</f>
        <v>0</v>
      </c>
      <c r="H16">
        <f>IF(AND(Table1[[#This Row],[Type]]="P",Table1[[#This Row],[Flag]]=2),1,0)</f>
        <v>0</v>
      </c>
      <c r="I16" t="str">
        <f>IF(Table1[[#This Row],[Best Match]]&gt;9,"Night","Day")</f>
        <v>Day</v>
      </c>
      <c r="J16">
        <f>ROUND(Table1[[#This Row],[SSIM]]/10,0)</f>
        <v>7</v>
      </c>
    </row>
    <row r="17" spans="1:10" x14ac:dyDescent="0.25">
      <c r="A17">
        <v>16</v>
      </c>
      <c r="B17">
        <v>1</v>
      </c>
      <c r="C17">
        <v>2562</v>
      </c>
      <c r="D17">
        <v>77.2</v>
      </c>
      <c r="E17">
        <v>2</v>
      </c>
      <c r="F17" t="s">
        <v>7</v>
      </c>
      <c r="G17">
        <f>IF(AND(Table1[[#This Row],[Type]]="P",Table1[[#This Row],[Flag]]=1),1,0)</f>
        <v>0</v>
      </c>
      <c r="H17">
        <f>IF(AND(Table1[[#This Row],[Type]]="P",Table1[[#This Row],[Flag]]=2),1,0)</f>
        <v>0</v>
      </c>
      <c r="I17" t="str">
        <f>IF(Table1[[#This Row],[Best Match]]&gt;9,"Night","Day")</f>
        <v>Day</v>
      </c>
      <c r="J17">
        <f>ROUND(Table1[[#This Row],[SSIM]]/10,0)</f>
        <v>8</v>
      </c>
    </row>
    <row r="18" spans="1:10" x14ac:dyDescent="0.25">
      <c r="A18">
        <v>17</v>
      </c>
      <c r="B18">
        <v>1</v>
      </c>
      <c r="C18">
        <v>533</v>
      </c>
      <c r="D18">
        <v>86.8</v>
      </c>
      <c r="E18">
        <v>2</v>
      </c>
      <c r="F18" t="s">
        <v>6</v>
      </c>
      <c r="G18">
        <f>IF(AND(Table1[[#This Row],[Type]]="P",Table1[[#This Row],[Flag]]=1),1,0)</f>
        <v>0</v>
      </c>
      <c r="H18">
        <f>IF(AND(Table1[[#This Row],[Type]]="P",Table1[[#This Row],[Flag]]=2),1,0)</f>
        <v>1</v>
      </c>
      <c r="I18" t="str">
        <f>IF(Table1[[#This Row],[Best Match]]&gt;9,"Night","Day")</f>
        <v>Day</v>
      </c>
      <c r="J18">
        <f>ROUND(Table1[[#This Row],[SSIM]]/10,0)</f>
        <v>9</v>
      </c>
    </row>
    <row r="19" spans="1:10" x14ac:dyDescent="0.25">
      <c r="A19">
        <v>18</v>
      </c>
      <c r="B19">
        <v>1</v>
      </c>
      <c r="C19">
        <v>522</v>
      </c>
      <c r="D19">
        <v>86.7</v>
      </c>
      <c r="E19">
        <v>2</v>
      </c>
      <c r="F19" t="s">
        <v>6</v>
      </c>
      <c r="G19">
        <f>IF(AND(Table1[[#This Row],[Type]]="P",Table1[[#This Row],[Flag]]=1),1,0)</f>
        <v>0</v>
      </c>
      <c r="H19">
        <f>IF(AND(Table1[[#This Row],[Type]]="P",Table1[[#This Row],[Flag]]=2),1,0)</f>
        <v>1</v>
      </c>
      <c r="I19" t="str">
        <f>IF(Table1[[#This Row],[Best Match]]&gt;9,"Night","Day")</f>
        <v>Day</v>
      </c>
      <c r="J19">
        <f>ROUND(Table1[[#This Row],[SSIM]]/10,0)</f>
        <v>9</v>
      </c>
    </row>
    <row r="20" spans="1:10" x14ac:dyDescent="0.25">
      <c r="A20">
        <v>19</v>
      </c>
      <c r="B20">
        <v>2</v>
      </c>
      <c r="C20">
        <v>0</v>
      </c>
      <c r="D20">
        <v>100</v>
      </c>
      <c r="E20">
        <v>1</v>
      </c>
      <c r="F20" t="s">
        <v>7</v>
      </c>
      <c r="G20">
        <f>IF(AND(Table1[[#This Row],[Type]]="P",Table1[[#This Row],[Flag]]=1),1,0)</f>
        <v>0</v>
      </c>
      <c r="H20">
        <f>IF(AND(Table1[[#This Row],[Type]]="P",Table1[[#This Row],[Flag]]=2),1,0)</f>
        <v>0</v>
      </c>
      <c r="I20" t="str">
        <f>IF(Table1[[#This Row],[Best Match]]&gt;9,"Night","Day")</f>
        <v>Day</v>
      </c>
      <c r="J20">
        <f>ROUND(Table1[[#This Row],[SSIM]]/10,0)</f>
        <v>10</v>
      </c>
    </row>
    <row r="21" spans="1:10" x14ac:dyDescent="0.25">
      <c r="A21">
        <v>20</v>
      </c>
      <c r="B21">
        <v>2</v>
      </c>
      <c r="C21">
        <v>8841</v>
      </c>
      <c r="D21">
        <v>64.599999999999994</v>
      </c>
      <c r="E21">
        <v>2</v>
      </c>
      <c r="F21" t="s">
        <v>7</v>
      </c>
      <c r="G21">
        <f>IF(AND(Table1[[#This Row],[Type]]="P",Table1[[#This Row],[Flag]]=1),1,0)</f>
        <v>0</v>
      </c>
      <c r="H21">
        <f>IF(AND(Table1[[#This Row],[Type]]="P",Table1[[#This Row],[Flag]]=2),1,0)</f>
        <v>0</v>
      </c>
      <c r="I21" t="str">
        <f>IF(Table1[[#This Row],[Best Match]]&gt;9,"Night","Day")</f>
        <v>Day</v>
      </c>
      <c r="J21">
        <f>ROUND(Table1[[#This Row],[SSIM]]/10,0)</f>
        <v>6</v>
      </c>
    </row>
    <row r="22" spans="1:10" x14ac:dyDescent="0.25">
      <c r="A22">
        <v>21</v>
      </c>
      <c r="B22">
        <v>3</v>
      </c>
      <c r="C22">
        <v>0</v>
      </c>
      <c r="D22">
        <v>100</v>
      </c>
      <c r="E22">
        <v>1</v>
      </c>
      <c r="F22" t="s">
        <v>7</v>
      </c>
      <c r="G22">
        <f>IF(AND(Table1[[#This Row],[Type]]="P",Table1[[#This Row],[Flag]]=1),1,0)</f>
        <v>0</v>
      </c>
      <c r="H22">
        <f>IF(AND(Table1[[#This Row],[Type]]="P",Table1[[#This Row],[Flag]]=2),1,0)</f>
        <v>0</v>
      </c>
      <c r="I22" t="str">
        <f>IF(Table1[[#This Row],[Best Match]]&gt;9,"Night","Day")</f>
        <v>Day</v>
      </c>
      <c r="J22">
        <f>ROUND(Table1[[#This Row],[SSIM]]/10,0)</f>
        <v>10</v>
      </c>
    </row>
    <row r="23" spans="1:10" x14ac:dyDescent="0.25">
      <c r="A23">
        <v>22</v>
      </c>
      <c r="B23">
        <v>2</v>
      </c>
      <c r="C23">
        <v>6690</v>
      </c>
      <c r="D23">
        <v>64.3</v>
      </c>
      <c r="E23">
        <v>1</v>
      </c>
      <c r="F23" t="s">
        <v>7</v>
      </c>
      <c r="G23">
        <f>IF(AND(Table1[[#This Row],[Type]]="P",Table1[[#This Row],[Flag]]=1),1,0)</f>
        <v>0</v>
      </c>
      <c r="H23">
        <f>IF(AND(Table1[[#This Row],[Type]]="P",Table1[[#This Row],[Flag]]=2),1,0)</f>
        <v>0</v>
      </c>
      <c r="I23" t="str">
        <f>IF(Table1[[#This Row],[Best Match]]&gt;9,"Night","Day")</f>
        <v>Day</v>
      </c>
      <c r="J23">
        <f>ROUND(Table1[[#This Row],[SSIM]]/10,0)</f>
        <v>6</v>
      </c>
    </row>
    <row r="24" spans="1:10" x14ac:dyDescent="0.25">
      <c r="A24">
        <v>23</v>
      </c>
      <c r="B24">
        <v>1</v>
      </c>
      <c r="C24">
        <v>2468</v>
      </c>
      <c r="D24">
        <v>66.400000000000006</v>
      </c>
      <c r="E24">
        <v>2</v>
      </c>
      <c r="F24" t="s">
        <v>6</v>
      </c>
      <c r="G24">
        <f>IF(AND(Table1[[#This Row],[Type]]="P",Table1[[#This Row],[Flag]]=1),1,0)</f>
        <v>0</v>
      </c>
      <c r="H24">
        <f>IF(AND(Table1[[#This Row],[Type]]="P",Table1[[#This Row],[Flag]]=2),1,0)</f>
        <v>1</v>
      </c>
      <c r="I24" t="str">
        <f>IF(Table1[[#This Row],[Best Match]]&gt;9,"Night","Day")</f>
        <v>Day</v>
      </c>
      <c r="J24">
        <f>ROUND(Table1[[#This Row],[SSIM]]/10,0)</f>
        <v>7</v>
      </c>
    </row>
    <row r="25" spans="1:10" x14ac:dyDescent="0.25">
      <c r="A25">
        <v>24</v>
      </c>
      <c r="B25">
        <v>1</v>
      </c>
      <c r="C25">
        <v>4478</v>
      </c>
      <c r="D25">
        <v>74.2</v>
      </c>
      <c r="E25">
        <v>2</v>
      </c>
      <c r="F25" t="s">
        <v>6</v>
      </c>
      <c r="G25">
        <f>IF(AND(Table1[[#This Row],[Type]]="P",Table1[[#This Row],[Flag]]=1),1,0)</f>
        <v>0</v>
      </c>
      <c r="H25">
        <f>IF(AND(Table1[[#This Row],[Type]]="P",Table1[[#This Row],[Flag]]=2),1,0)</f>
        <v>1</v>
      </c>
      <c r="I25" t="str">
        <f>IF(Table1[[#This Row],[Best Match]]&gt;9,"Night","Day")</f>
        <v>Day</v>
      </c>
      <c r="J25">
        <f>ROUND(Table1[[#This Row],[SSIM]]/10,0)</f>
        <v>7</v>
      </c>
    </row>
    <row r="26" spans="1:10" x14ac:dyDescent="0.25">
      <c r="A26">
        <v>25</v>
      </c>
      <c r="B26">
        <v>4</v>
      </c>
      <c r="C26">
        <v>5913</v>
      </c>
      <c r="D26">
        <v>67</v>
      </c>
      <c r="E26">
        <v>2</v>
      </c>
      <c r="F26" t="s">
        <v>7</v>
      </c>
      <c r="G26">
        <f>IF(AND(Table1[[#This Row],[Type]]="P",Table1[[#This Row],[Flag]]=1),1,0)</f>
        <v>0</v>
      </c>
      <c r="H26">
        <f>IF(AND(Table1[[#This Row],[Type]]="P",Table1[[#This Row],[Flag]]=2),1,0)</f>
        <v>0</v>
      </c>
      <c r="I26" t="str">
        <f>IF(Table1[[#This Row],[Best Match]]&gt;9,"Night","Day")</f>
        <v>Day</v>
      </c>
      <c r="J26">
        <f>ROUND(Table1[[#This Row],[SSIM]]/10,0)</f>
        <v>7</v>
      </c>
    </row>
    <row r="27" spans="1:10" x14ac:dyDescent="0.25">
      <c r="A27">
        <v>26</v>
      </c>
      <c r="B27">
        <v>5</v>
      </c>
      <c r="C27">
        <v>9116</v>
      </c>
      <c r="D27">
        <v>60.6</v>
      </c>
      <c r="E27">
        <v>2</v>
      </c>
      <c r="F27" t="s">
        <v>7</v>
      </c>
      <c r="G27">
        <f>IF(AND(Table1[[#This Row],[Type]]="P",Table1[[#This Row],[Flag]]=1),1,0)</f>
        <v>0</v>
      </c>
      <c r="H27">
        <f>IF(AND(Table1[[#This Row],[Type]]="P",Table1[[#This Row],[Flag]]=2),1,0)</f>
        <v>0</v>
      </c>
      <c r="I27" t="str">
        <f>IF(Table1[[#This Row],[Best Match]]&gt;9,"Night","Day")</f>
        <v>Day</v>
      </c>
      <c r="J27">
        <f>ROUND(Table1[[#This Row],[SSIM]]/10,0)</f>
        <v>6</v>
      </c>
    </row>
    <row r="28" spans="1:10" x14ac:dyDescent="0.25">
      <c r="A28">
        <v>27</v>
      </c>
      <c r="B28">
        <v>5</v>
      </c>
      <c r="C28">
        <v>7591</v>
      </c>
      <c r="D28">
        <v>63.3</v>
      </c>
      <c r="E28">
        <v>2</v>
      </c>
      <c r="F28" t="s">
        <v>7</v>
      </c>
      <c r="G28">
        <f>IF(AND(Table1[[#This Row],[Type]]="P",Table1[[#This Row],[Flag]]=1),1,0)</f>
        <v>0</v>
      </c>
      <c r="H28">
        <f>IF(AND(Table1[[#This Row],[Type]]="P",Table1[[#This Row],[Flag]]=2),1,0)</f>
        <v>0</v>
      </c>
      <c r="I28" t="str">
        <f>IF(Table1[[#This Row],[Best Match]]&gt;9,"Night","Day")</f>
        <v>Day</v>
      </c>
      <c r="J28">
        <f>ROUND(Table1[[#This Row],[SSIM]]/10,0)</f>
        <v>6</v>
      </c>
    </row>
    <row r="29" spans="1:10" x14ac:dyDescent="0.25">
      <c r="A29">
        <v>28</v>
      </c>
      <c r="B29">
        <v>5</v>
      </c>
      <c r="C29">
        <v>7033</v>
      </c>
      <c r="D29">
        <v>65.900000000000006</v>
      </c>
      <c r="E29">
        <v>2</v>
      </c>
      <c r="F29" t="s">
        <v>7</v>
      </c>
      <c r="G29">
        <f>IF(AND(Table1[[#This Row],[Type]]="P",Table1[[#This Row],[Flag]]=1),1,0)</f>
        <v>0</v>
      </c>
      <c r="H29">
        <f>IF(AND(Table1[[#This Row],[Type]]="P",Table1[[#This Row],[Flag]]=2),1,0)</f>
        <v>0</v>
      </c>
      <c r="I29" t="str">
        <f>IF(Table1[[#This Row],[Best Match]]&gt;9,"Night","Day")</f>
        <v>Day</v>
      </c>
      <c r="J29">
        <f>ROUND(Table1[[#This Row],[SSIM]]/10,0)</f>
        <v>7</v>
      </c>
    </row>
    <row r="30" spans="1:10" x14ac:dyDescent="0.25">
      <c r="A30">
        <v>29</v>
      </c>
      <c r="B30">
        <v>5</v>
      </c>
      <c r="C30">
        <v>5855</v>
      </c>
      <c r="D30">
        <v>71.599999999999994</v>
      </c>
      <c r="E30">
        <v>2</v>
      </c>
      <c r="F30" t="s">
        <v>7</v>
      </c>
      <c r="G30">
        <f>IF(AND(Table1[[#This Row],[Type]]="P",Table1[[#This Row],[Flag]]=1),1,0)</f>
        <v>0</v>
      </c>
      <c r="H30">
        <f>IF(AND(Table1[[#This Row],[Type]]="P",Table1[[#This Row],[Flag]]=2),1,0)</f>
        <v>0</v>
      </c>
      <c r="I30" t="str">
        <f>IF(Table1[[#This Row],[Best Match]]&gt;9,"Night","Day")</f>
        <v>Day</v>
      </c>
      <c r="J30">
        <f>ROUND(Table1[[#This Row],[SSIM]]/10,0)</f>
        <v>7</v>
      </c>
    </row>
    <row r="31" spans="1:10" x14ac:dyDescent="0.25">
      <c r="A31">
        <v>30</v>
      </c>
      <c r="B31">
        <v>5</v>
      </c>
      <c r="C31">
        <v>0</v>
      </c>
      <c r="D31">
        <v>100</v>
      </c>
      <c r="E31">
        <v>1</v>
      </c>
      <c r="F31" t="s">
        <v>7</v>
      </c>
      <c r="G31">
        <f>IF(AND(Table1[[#This Row],[Type]]="P",Table1[[#This Row],[Flag]]=1),1,0)</f>
        <v>0</v>
      </c>
      <c r="H31">
        <f>IF(AND(Table1[[#This Row],[Type]]="P",Table1[[#This Row],[Flag]]=2),1,0)</f>
        <v>0</v>
      </c>
      <c r="I31" t="str">
        <f>IF(Table1[[#This Row],[Best Match]]&gt;9,"Night","Day")</f>
        <v>Day</v>
      </c>
      <c r="J31">
        <f>ROUND(Table1[[#This Row],[SSIM]]/10,0)</f>
        <v>10</v>
      </c>
    </row>
    <row r="32" spans="1:10" x14ac:dyDescent="0.25">
      <c r="A32">
        <v>31</v>
      </c>
      <c r="B32">
        <v>1</v>
      </c>
      <c r="C32">
        <v>2290</v>
      </c>
      <c r="D32">
        <v>78.5</v>
      </c>
      <c r="E32">
        <v>2</v>
      </c>
      <c r="F32" t="s">
        <v>6</v>
      </c>
      <c r="G32">
        <f>IF(AND(Table1[[#This Row],[Type]]="P",Table1[[#This Row],[Flag]]=1),1,0)</f>
        <v>0</v>
      </c>
      <c r="H32">
        <f>IF(AND(Table1[[#This Row],[Type]]="P",Table1[[#This Row],[Flag]]=2),1,0)</f>
        <v>1</v>
      </c>
      <c r="I32" t="str">
        <f>IF(Table1[[#This Row],[Best Match]]&gt;9,"Night","Day")</f>
        <v>Day</v>
      </c>
      <c r="J32">
        <f>ROUND(Table1[[#This Row],[SSIM]]/10,0)</f>
        <v>8</v>
      </c>
    </row>
    <row r="33" spans="1:10" x14ac:dyDescent="0.25">
      <c r="A33">
        <v>32</v>
      </c>
      <c r="B33">
        <v>1</v>
      </c>
      <c r="C33">
        <v>2409</v>
      </c>
      <c r="D33">
        <v>78.5</v>
      </c>
      <c r="E33">
        <v>2</v>
      </c>
      <c r="F33" t="s">
        <v>6</v>
      </c>
      <c r="G33">
        <f>IF(AND(Table1[[#This Row],[Type]]="P",Table1[[#This Row],[Flag]]=1),1,0)</f>
        <v>0</v>
      </c>
      <c r="H33">
        <f>IF(AND(Table1[[#This Row],[Type]]="P",Table1[[#This Row],[Flag]]=2),1,0)</f>
        <v>1</v>
      </c>
      <c r="I33" t="str">
        <f>IF(Table1[[#This Row],[Best Match]]&gt;9,"Night","Day")</f>
        <v>Day</v>
      </c>
      <c r="J33">
        <f>ROUND(Table1[[#This Row],[SSIM]]/10,0)</f>
        <v>8</v>
      </c>
    </row>
    <row r="34" spans="1:10" x14ac:dyDescent="0.25">
      <c r="A34">
        <v>33</v>
      </c>
      <c r="B34">
        <v>1</v>
      </c>
      <c r="C34">
        <v>2464</v>
      </c>
      <c r="D34">
        <v>79</v>
      </c>
      <c r="E34">
        <v>2</v>
      </c>
      <c r="F34" t="s">
        <v>6</v>
      </c>
      <c r="G34">
        <f>IF(AND(Table1[[#This Row],[Type]]="P",Table1[[#This Row],[Flag]]=1),1,0)</f>
        <v>0</v>
      </c>
      <c r="H34">
        <f>IF(AND(Table1[[#This Row],[Type]]="P",Table1[[#This Row],[Flag]]=2),1,0)</f>
        <v>1</v>
      </c>
      <c r="I34" t="str">
        <f>IF(Table1[[#This Row],[Best Match]]&gt;9,"Night","Day")</f>
        <v>Day</v>
      </c>
      <c r="J34">
        <f>ROUND(Table1[[#This Row],[SSIM]]/10,0)</f>
        <v>8</v>
      </c>
    </row>
    <row r="35" spans="1:10" x14ac:dyDescent="0.25">
      <c r="A35">
        <v>34</v>
      </c>
      <c r="B35">
        <v>5</v>
      </c>
      <c r="C35">
        <v>7969</v>
      </c>
      <c r="D35">
        <v>54.9</v>
      </c>
      <c r="E35">
        <v>2</v>
      </c>
      <c r="F35" t="s">
        <v>7</v>
      </c>
      <c r="G35">
        <f>IF(AND(Table1[[#This Row],[Type]]="P",Table1[[#This Row],[Flag]]=1),1,0)</f>
        <v>0</v>
      </c>
      <c r="H35">
        <f>IF(AND(Table1[[#This Row],[Type]]="P",Table1[[#This Row],[Flag]]=2),1,0)</f>
        <v>0</v>
      </c>
      <c r="I35" t="str">
        <f>IF(Table1[[#This Row],[Best Match]]&gt;9,"Night","Day")</f>
        <v>Day</v>
      </c>
      <c r="J35">
        <f>ROUND(Table1[[#This Row],[SSIM]]/10,0)</f>
        <v>5</v>
      </c>
    </row>
    <row r="36" spans="1:10" x14ac:dyDescent="0.25">
      <c r="A36">
        <v>35</v>
      </c>
      <c r="B36">
        <v>5</v>
      </c>
      <c r="C36">
        <v>4529</v>
      </c>
      <c r="D36">
        <v>62.6</v>
      </c>
      <c r="E36">
        <v>2</v>
      </c>
      <c r="F36" t="s">
        <v>7</v>
      </c>
      <c r="G36">
        <f>IF(AND(Table1[[#This Row],[Type]]="P",Table1[[#This Row],[Flag]]=1),1,0)</f>
        <v>0</v>
      </c>
      <c r="H36">
        <f>IF(AND(Table1[[#This Row],[Type]]="P",Table1[[#This Row],[Flag]]=2),1,0)</f>
        <v>0</v>
      </c>
      <c r="I36" t="str">
        <f>IF(Table1[[#This Row],[Best Match]]&gt;9,"Night","Day")</f>
        <v>Day</v>
      </c>
      <c r="J36">
        <f>ROUND(Table1[[#This Row],[SSIM]]/10,0)</f>
        <v>6</v>
      </c>
    </row>
    <row r="37" spans="1:10" x14ac:dyDescent="0.25">
      <c r="A37">
        <v>36</v>
      </c>
      <c r="B37">
        <v>5</v>
      </c>
      <c r="C37">
        <v>7070</v>
      </c>
      <c r="D37">
        <v>61.9</v>
      </c>
      <c r="E37">
        <v>2</v>
      </c>
      <c r="F37" t="s">
        <v>7</v>
      </c>
      <c r="G37">
        <f>IF(AND(Table1[[#This Row],[Type]]="P",Table1[[#This Row],[Flag]]=1),1,0)</f>
        <v>0</v>
      </c>
      <c r="H37">
        <f>IF(AND(Table1[[#This Row],[Type]]="P",Table1[[#This Row],[Flag]]=2),1,0)</f>
        <v>0</v>
      </c>
      <c r="I37" t="str">
        <f>IF(Table1[[#This Row],[Best Match]]&gt;9,"Night","Day")</f>
        <v>Day</v>
      </c>
      <c r="J37">
        <f>ROUND(Table1[[#This Row],[SSIM]]/10,0)</f>
        <v>6</v>
      </c>
    </row>
    <row r="38" spans="1:10" x14ac:dyDescent="0.25">
      <c r="A38">
        <v>37</v>
      </c>
      <c r="B38">
        <v>7</v>
      </c>
      <c r="C38">
        <v>13018</v>
      </c>
      <c r="D38">
        <v>55</v>
      </c>
      <c r="E38">
        <v>2</v>
      </c>
      <c r="F38" t="s">
        <v>7</v>
      </c>
      <c r="G38">
        <f>IF(AND(Table1[[#This Row],[Type]]="P",Table1[[#This Row],[Flag]]=1),1,0)</f>
        <v>0</v>
      </c>
      <c r="H38">
        <f>IF(AND(Table1[[#This Row],[Type]]="P",Table1[[#This Row],[Flag]]=2),1,0)</f>
        <v>0</v>
      </c>
      <c r="I38" t="str">
        <f>IF(Table1[[#This Row],[Best Match]]&gt;9,"Night","Day")</f>
        <v>Day</v>
      </c>
      <c r="J38">
        <f>ROUND(Table1[[#This Row],[SSIM]]/10,0)</f>
        <v>6</v>
      </c>
    </row>
    <row r="39" spans="1:10" x14ac:dyDescent="0.25">
      <c r="A39">
        <v>38</v>
      </c>
      <c r="B39">
        <v>4</v>
      </c>
      <c r="C39">
        <v>7889</v>
      </c>
      <c r="D39">
        <v>57.3</v>
      </c>
      <c r="E39">
        <v>2</v>
      </c>
      <c r="F39" t="s">
        <v>7</v>
      </c>
      <c r="G39">
        <f>IF(AND(Table1[[#This Row],[Type]]="P",Table1[[#This Row],[Flag]]=1),1,0)</f>
        <v>0</v>
      </c>
      <c r="H39">
        <f>IF(AND(Table1[[#This Row],[Type]]="P",Table1[[#This Row],[Flag]]=2),1,0)</f>
        <v>0</v>
      </c>
      <c r="I39" t="str">
        <f>IF(Table1[[#This Row],[Best Match]]&gt;9,"Night","Day")</f>
        <v>Day</v>
      </c>
      <c r="J39">
        <f>ROUND(Table1[[#This Row],[SSIM]]/10,0)</f>
        <v>6</v>
      </c>
    </row>
    <row r="40" spans="1:10" x14ac:dyDescent="0.25">
      <c r="A40">
        <v>39</v>
      </c>
      <c r="B40">
        <v>1</v>
      </c>
      <c r="C40">
        <v>4645</v>
      </c>
      <c r="D40">
        <v>64.3</v>
      </c>
      <c r="E40">
        <v>2</v>
      </c>
      <c r="F40" t="s">
        <v>6</v>
      </c>
      <c r="G40">
        <f>IF(AND(Table1[[#This Row],[Type]]="P",Table1[[#This Row],[Flag]]=1),1,0)</f>
        <v>0</v>
      </c>
      <c r="H40">
        <f>IF(AND(Table1[[#This Row],[Type]]="P",Table1[[#This Row],[Flag]]=2),1,0)</f>
        <v>1</v>
      </c>
      <c r="I40" t="str">
        <f>IF(Table1[[#This Row],[Best Match]]&gt;9,"Night","Day")</f>
        <v>Day</v>
      </c>
      <c r="J40">
        <f>ROUND(Table1[[#This Row],[SSIM]]/10,0)</f>
        <v>6</v>
      </c>
    </row>
    <row r="41" spans="1:10" x14ac:dyDescent="0.25">
      <c r="A41">
        <v>40</v>
      </c>
      <c r="B41">
        <v>1</v>
      </c>
      <c r="C41">
        <v>2731</v>
      </c>
      <c r="D41">
        <v>72.3</v>
      </c>
      <c r="E41">
        <v>2</v>
      </c>
      <c r="F41" t="s">
        <v>6</v>
      </c>
      <c r="G41">
        <f>IF(AND(Table1[[#This Row],[Type]]="P",Table1[[#This Row],[Flag]]=1),1,0)</f>
        <v>0</v>
      </c>
      <c r="H41">
        <f>IF(AND(Table1[[#This Row],[Type]]="P",Table1[[#This Row],[Flag]]=2),1,0)</f>
        <v>1</v>
      </c>
      <c r="I41" t="str">
        <f>IF(Table1[[#This Row],[Best Match]]&gt;9,"Night","Day")</f>
        <v>Day</v>
      </c>
      <c r="J41">
        <f>ROUND(Table1[[#This Row],[SSIM]]/10,0)</f>
        <v>7</v>
      </c>
    </row>
    <row r="42" spans="1:10" x14ac:dyDescent="0.25">
      <c r="A42">
        <v>41</v>
      </c>
      <c r="B42">
        <v>1</v>
      </c>
      <c r="C42">
        <v>2682</v>
      </c>
      <c r="D42">
        <v>72</v>
      </c>
      <c r="E42">
        <v>2</v>
      </c>
      <c r="F42" t="s">
        <v>6</v>
      </c>
      <c r="G42">
        <f>IF(AND(Table1[[#This Row],[Type]]="P",Table1[[#This Row],[Flag]]=1),1,0)</f>
        <v>0</v>
      </c>
      <c r="H42">
        <f>IF(AND(Table1[[#This Row],[Type]]="P",Table1[[#This Row],[Flag]]=2),1,0)</f>
        <v>1</v>
      </c>
      <c r="I42" t="str">
        <f>IF(Table1[[#This Row],[Best Match]]&gt;9,"Night","Day")</f>
        <v>Day</v>
      </c>
      <c r="J42">
        <f>ROUND(Table1[[#This Row],[SSIM]]/10,0)</f>
        <v>7</v>
      </c>
    </row>
    <row r="43" spans="1:10" x14ac:dyDescent="0.25">
      <c r="A43">
        <v>42</v>
      </c>
      <c r="B43">
        <v>1</v>
      </c>
      <c r="C43">
        <v>2570</v>
      </c>
      <c r="D43">
        <v>73.099999999999994</v>
      </c>
      <c r="E43">
        <v>2</v>
      </c>
      <c r="F43" t="s">
        <v>6</v>
      </c>
      <c r="G43">
        <f>IF(AND(Table1[[#This Row],[Type]]="P",Table1[[#This Row],[Flag]]=1),1,0)</f>
        <v>0</v>
      </c>
      <c r="H43">
        <f>IF(AND(Table1[[#This Row],[Type]]="P",Table1[[#This Row],[Flag]]=2),1,0)</f>
        <v>1</v>
      </c>
      <c r="I43" t="str">
        <f>IF(Table1[[#This Row],[Best Match]]&gt;9,"Night","Day")</f>
        <v>Day</v>
      </c>
      <c r="J43">
        <f>ROUND(Table1[[#This Row],[SSIM]]/10,0)</f>
        <v>7</v>
      </c>
    </row>
    <row r="44" spans="1:10" x14ac:dyDescent="0.25">
      <c r="A44">
        <v>43</v>
      </c>
      <c r="B44">
        <v>10</v>
      </c>
      <c r="C44">
        <v>0</v>
      </c>
      <c r="D44">
        <v>100</v>
      </c>
      <c r="E44">
        <v>1</v>
      </c>
      <c r="F44" t="s">
        <v>6</v>
      </c>
      <c r="G44">
        <f>IF(AND(Table1[[#This Row],[Type]]="P",Table1[[#This Row],[Flag]]=1),1,0)</f>
        <v>1</v>
      </c>
      <c r="H44">
        <f>IF(AND(Table1[[#This Row],[Type]]="P",Table1[[#This Row],[Flag]]=2),1,0)</f>
        <v>0</v>
      </c>
      <c r="I44" t="str">
        <f>IF(Table1[[#This Row],[Best Match]]&gt;9,"Night","Day")</f>
        <v>Night</v>
      </c>
      <c r="J44">
        <f>ROUND(Table1[[#This Row],[SSIM]]/10,0)</f>
        <v>10</v>
      </c>
    </row>
    <row r="45" spans="1:10" x14ac:dyDescent="0.25">
      <c r="A45">
        <v>44</v>
      </c>
      <c r="B45">
        <v>10</v>
      </c>
      <c r="C45">
        <v>27</v>
      </c>
      <c r="D45">
        <v>96.1</v>
      </c>
      <c r="E45">
        <v>1</v>
      </c>
      <c r="F45" t="s">
        <v>6</v>
      </c>
      <c r="G45">
        <f>IF(AND(Table1[[#This Row],[Type]]="P",Table1[[#This Row],[Flag]]=1),1,0)</f>
        <v>1</v>
      </c>
      <c r="H45">
        <f>IF(AND(Table1[[#This Row],[Type]]="P",Table1[[#This Row],[Flag]]=2),1,0)</f>
        <v>0</v>
      </c>
      <c r="I45" t="str">
        <f>IF(Table1[[#This Row],[Best Match]]&gt;9,"Night","Day")</f>
        <v>Night</v>
      </c>
      <c r="J45">
        <f>ROUND(Table1[[#This Row],[SSIM]]/10,0)</f>
        <v>10</v>
      </c>
    </row>
    <row r="46" spans="1:10" x14ac:dyDescent="0.25">
      <c r="A46">
        <v>45</v>
      </c>
      <c r="B46">
        <v>10</v>
      </c>
      <c r="C46">
        <v>112</v>
      </c>
      <c r="D46">
        <v>92.5</v>
      </c>
      <c r="E46">
        <v>1</v>
      </c>
      <c r="F46" t="s">
        <v>6</v>
      </c>
      <c r="G46">
        <f>IF(AND(Table1[[#This Row],[Type]]="P",Table1[[#This Row],[Flag]]=1),1,0)</f>
        <v>1</v>
      </c>
      <c r="H46">
        <f>IF(AND(Table1[[#This Row],[Type]]="P",Table1[[#This Row],[Flag]]=2),1,0)</f>
        <v>0</v>
      </c>
      <c r="I46" t="str">
        <f>IF(Table1[[#This Row],[Best Match]]&gt;9,"Night","Day")</f>
        <v>Night</v>
      </c>
      <c r="J46">
        <f>ROUND(Table1[[#This Row],[SSIM]]/10,0)</f>
        <v>9</v>
      </c>
    </row>
    <row r="47" spans="1:10" x14ac:dyDescent="0.25">
      <c r="A47">
        <v>46</v>
      </c>
      <c r="B47">
        <v>10</v>
      </c>
      <c r="C47">
        <v>69</v>
      </c>
      <c r="D47">
        <v>94.3</v>
      </c>
      <c r="E47">
        <v>1</v>
      </c>
      <c r="F47" t="s">
        <v>6</v>
      </c>
      <c r="G47">
        <f>IF(AND(Table1[[#This Row],[Type]]="P",Table1[[#This Row],[Flag]]=1),1,0)</f>
        <v>1</v>
      </c>
      <c r="H47">
        <f>IF(AND(Table1[[#This Row],[Type]]="P",Table1[[#This Row],[Flag]]=2),1,0)</f>
        <v>0</v>
      </c>
      <c r="I47" t="str">
        <f>IF(Table1[[#This Row],[Best Match]]&gt;9,"Night","Day")</f>
        <v>Night</v>
      </c>
      <c r="J47">
        <f>ROUND(Table1[[#This Row],[SSIM]]/10,0)</f>
        <v>9</v>
      </c>
    </row>
    <row r="48" spans="1:10" x14ac:dyDescent="0.25">
      <c r="A48">
        <v>47</v>
      </c>
      <c r="B48">
        <v>10</v>
      </c>
      <c r="C48">
        <v>49</v>
      </c>
      <c r="D48">
        <v>94</v>
      </c>
      <c r="E48">
        <v>1</v>
      </c>
      <c r="F48" t="s">
        <v>6</v>
      </c>
      <c r="G48">
        <f>IF(AND(Table1[[#This Row],[Type]]="P",Table1[[#This Row],[Flag]]=1),1,0)</f>
        <v>1</v>
      </c>
      <c r="H48">
        <f>IF(AND(Table1[[#This Row],[Type]]="P",Table1[[#This Row],[Flag]]=2),1,0)</f>
        <v>0</v>
      </c>
      <c r="I48" t="str">
        <f>IF(Table1[[#This Row],[Best Match]]&gt;9,"Night","Day")</f>
        <v>Night</v>
      </c>
      <c r="J48">
        <f>ROUND(Table1[[#This Row],[SSIM]]/10,0)</f>
        <v>9</v>
      </c>
    </row>
    <row r="49" spans="1:10" x14ac:dyDescent="0.25">
      <c r="A49">
        <v>48</v>
      </c>
      <c r="B49">
        <v>10</v>
      </c>
      <c r="C49">
        <v>75</v>
      </c>
      <c r="D49">
        <v>93.2</v>
      </c>
      <c r="E49">
        <v>1</v>
      </c>
      <c r="F49" t="s">
        <v>6</v>
      </c>
      <c r="G49">
        <f>IF(AND(Table1[[#This Row],[Type]]="P",Table1[[#This Row],[Flag]]=1),1,0)</f>
        <v>1</v>
      </c>
      <c r="H49">
        <f>IF(AND(Table1[[#This Row],[Type]]="P",Table1[[#This Row],[Flag]]=2),1,0)</f>
        <v>0</v>
      </c>
      <c r="I49" t="str">
        <f>IF(Table1[[#This Row],[Best Match]]&gt;9,"Night","Day")</f>
        <v>Night</v>
      </c>
      <c r="J49">
        <f>ROUND(Table1[[#This Row],[SSIM]]/10,0)</f>
        <v>9</v>
      </c>
    </row>
    <row r="50" spans="1:10" x14ac:dyDescent="0.25">
      <c r="A50">
        <v>49</v>
      </c>
      <c r="B50">
        <v>10</v>
      </c>
      <c r="C50">
        <v>50</v>
      </c>
      <c r="D50">
        <v>94.3</v>
      </c>
      <c r="E50">
        <v>1</v>
      </c>
      <c r="F50" t="s">
        <v>6</v>
      </c>
      <c r="G50">
        <f>IF(AND(Table1[[#This Row],[Type]]="P",Table1[[#This Row],[Flag]]=1),1,0)</f>
        <v>1</v>
      </c>
      <c r="H50">
        <f>IF(AND(Table1[[#This Row],[Type]]="P",Table1[[#This Row],[Flag]]=2),1,0)</f>
        <v>0</v>
      </c>
      <c r="I50" t="str">
        <f>IF(Table1[[#This Row],[Best Match]]&gt;9,"Night","Day")</f>
        <v>Night</v>
      </c>
      <c r="J50">
        <f>ROUND(Table1[[#This Row],[SSIM]]/10,0)</f>
        <v>9</v>
      </c>
    </row>
    <row r="51" spans="1:10" x14ac:dyDescent="0.25">
      <c r="A51">
        <v>50</v>
      </c>
      <c r="B51">
        <v>10</v>
      </c>
      <c r="C51">
        <v>61</v>
      </c>
      <c r="D51">
        <v>92.1</v>
      </c>
      <c r="E51">
        <v>1</v>
      </c>
      <c r="F51" t="s">
        <v>6</v>
      </c>
      <c r="G51">
        <f>IF(AND(Table1[[#This Row],[Type]]="P",Table1[[#This Row],[Flag]]=1),1,0)</f>
        <v>1</v>
      </c>
      <c r="H51">
        <f>IF(AND(Table1[[#This Row],[Type]]="P",Table1[[#This Row],[Flag]]=2),1,0)</f>
        <v>0</v>
      </c>
      <c r="I51" t="str">
        <f>IF(Table1[[#This Row],[Best Match]]&gt;9,"Night","Day")</f>
        <v>Night</v>
      </c>
      <c r="J51">
        <f>ROUND(Table1[[#This Row],[SSIM]]/10,0)</f>
        <v>9</v>
      </c>
    </row>
    <row r="52" spans="1:10" x14ac:dyDescent="0.25">
      <c r="A52">
        <v>51</v>
      </c>
      <c r="B52">
        <v>1</v>
      </c>
      <c r="C52">
        <v>6956</v>
      </c>
      <c r="D52">
        <v>57.4</v>
      </c>
      <c r="E52">
        <v>2</v>
      </c>
      <c r="F52" t="s">
        <v>6</v>
      </c>
      <c r="G52">
        <f>IF(AND(Table1[[#This Row],[Type]]="P",Table1[[#This Row],[Flag]]=1),1,0)</f>
        <v>0</v>
      </c>
      <c r="H52">
        <f>IF(AND(Table1[[#This Row],[Type]]="P",Table1[[#This Row],[Flag]]=2),1,0)</f>
        <v>1</v>
      </c>
      <c r="I52" t="str">
        <f>IF(Table1[[#This Row],[Best Match]]&gt;9,"Night","Day")</f>
        <v>Day</v>
      </c>
      <c r="J52">
        <f>ROUND(Table1[[#This Row],[SSIM]]/10,0)</f>
        <v>6</v>
      </c>
    </row>
    <row r="53" spans="1:10" x14ac:dyDescent="0.25">
      <c r="A53">
        <v>52</v>
      </c>
      <c r="B53">
        <v>10</v>
      </c>
      <c r="C53">
        <v>9662</v>
      </c>
      <c r="D53">
        <v>59.2</v>
      </c>
      <c r="E53">
        <v>1</v>
      </c>
      <c r="F53" t="s">
        <v>6</v>
      </c>
      <c r="G53">
        <f>IF(AND(Table1[[#This Row],[Type]]="P",Table1[[#This Row],[Flag]]=1),1,0)</f>
        <v>1</v>
      </c>
      <c r="H53">
        <f>IF(AND(Table1[[#This Row],[Type]]="P",Table1[[#This Row],[Flag]]=2),1,0)</f>
        <v>0</v>
      </c>
      <c r="I53" t="str">
        <f>IF(Table1[[#This Row],[Best Match]]&gt;9,"Night","Day")</f>
        <v>Night</v>
      </c>
      <c r="J53">
        <f>ROUND(Table1[[#This Row],[SSIM]]/10,0)</f>
        <v>6</v>
      </c>
    </row>
    <row r="54" spans="1:10" x14ac:dyDescent="0.25">
      <c r="A54">
        <v>53</v>
      </c>
      <c r="B54">
        <v>1</v>
      </c>
      <c r="C54">
        <v>6278</v>
      </c>
      <c r="D54">
        <v>52.7</v>
      </c>
      <c r="E54">
        <v>2</v>
      </c>
      <c r="F54" t="s">
        <v>6</v>
      </c>
      <c r="G54">
        <f>IF(AND(Table1[[#This Row],[Type]]="P",Table1[[#This Row],[Flag]]=1),1,0)</f>
        <v>0</v>
      </c>
      <c r="H54">
        <f>IF(AND(Table1[[#This Row],[Type]]="P",Table1[[#This Row],[Flag]]=2),1,0)</f>
        <v>1</v>
      </c>
      <c r="I54" t="str">
        <f>IF(Table1[[#This Row],[Best Match]]&gt;9,"Night","Day")</f>
        <v>Day</v>
      </c>
      <c r="J54">
        <f>ROUND(Table1[[#This Row],[SSIM]]/10,0)</f>
        <v>5</v>
      </c>
    </row>
    <row r="55" spans="1:10" x14ac:dyDescent="0.25">
      <c r="A55">
        <v>54</v>
      </c>
      <c r="B55">
        <v>1</v>
      </c>
      <c r="C55">
        <v>5747</v>
      </c>
      <c r="D55">
        <v>54.3</v>
      </c>
      <c r="E55">
        <v>2</v>
      </c>
      <c r="F55" t="s">
        <v>6</v>
      </c>
      <c r="G55">
        <f>IF(AND(Table1[[#This Row],[Type]]="P",Table1[[#This Row],[Flag]]=1),1,0)</f>
        <v>0</v>
      </c>
      <c r="H55">
        <f>IF(AND(Table1[[#This Row],[Type]]="P",Table1[[#This Row],[Flag]]=2),1,0)</f>
        <v>1</v>
      </c>
      <c r="I55" t="str">
        <f>IF(Table1[[#This Row],[Best Match]]&gt;9,"Night","Day")</f>
        <v>Day</v>
      </c>
      <c r="J55">
        <f>ROUND(Table1[[#This Row],[SSIM]]/10,0)</f>
        <v>5</v>
      </c>
    </row>
    <row r="56" spans="1:10" x14ac:dyDescent="0.25">
      <c r="A56">
        <v>55</v>
      </c>
      <c r="B56">
        <v>1</v>
      </c>
      <c r="C56">
        <v>2963</v>
      </c>
      <c r="D56">
        <v>49.8</v>
      </c>
      <c r="E56">
        <v>2</v>
      </c>
      <c r="F56" t="s">
        <v>6</v>
      </c>
      <c r="G56">
        <f>IF(AND(Table1[[#This Row],[Type]]="P",Table1[[#This Row],[Flag]]=1),1,0)</f>
        <v>0</v>
      </c>
      <c r="H56">
        <f>IF(AND(Table1[[#This Row],[Type]]="P",Table1[[#This Row],[Flag]]=2),1,0)</f>
        <v>1</v>
      </c>
      <c r="I56" t="str">
        <f>IF(Table1[[#This Row],[Best Match]]&gt;9,"Night","Day")</f>
        <v>Day</v>
      </c>
      <c r="J56">
        <f>ROUND(Table1[[#This Row],[SSIM]]/10,0)</f>
        <v>5</v>
      </c>
    </row>
    <row r="57" spans="1:10" x14ac:dyDescent="0.25">
      <c r="A57">
        <v>56</v>
      </c>
      <c r="B57">
        <v>1</v>
      </c>
      <c r="C57">
        <v>2553</v>
      </c>
      <c r="D57">
        <v>53</v>
      </c>
      <c r="E57">
        <v>2</v>
      </c>
      <c r="F57" t="s">
        <v>6</v>
      </c>
      <c r="G57">
        <f>IF(AND(Table1[[#This Row],[Type]]="P",Table1[[#This Row],[Flag]]=1),1,0)</f>
        <v>0</v>
      </c>
      <c r="H57">
        <f>IF(AND(Table1[[#This Row],[Type]]="P",Table1[[#This Row],[Flag]]=2),1,0)</f>
        <v>1</v>
      </c>
      <c r="I57" t="str">
        <f>IF(Table1[[#This Row],[Best Match]]&gt;9,"Night","Day")</f>
        <v>Day</v>
      </c>
      <c r="J57">
        <f>ROUND(Table1[[#This Row],[SSIM]]/10,0)</f>
        <v>5</v>
      </c>
    </row>
    <row r="58" spans="1:10" x14ac:dyDescent="0.25">
      <c r="A58">
        <v>57</v>
      </c>
      <c r="B58">
        <v>1</v>
      </c>
      <c r="C58">
        <v>2597</v>
      </c>
      <c r="D58">
        <v>51.4</v>
      </c>
      <c r="E58">
        <v>2</v>
      </c>
      <c r="F58" t="s">
        <v>6</v>
      </c>
      <c r="G58">
        <f>IF(AND(Table1[[#This Row],[Type]]="P",Table1[[#This Row],[Flag]]=1),1,0)</f>
        <v>0</v>
      </c>
      <c r="H58">
        <f>IF(AND(Table1[[#This Row],[Type]]="P",Table1[[#This Row],[Flag]]=2),1,0)</f>
        <v>1</v>
      </c>
      <c r="I58" t="str">
        <f>IF(Table1[[#This Row],[Best Match]]&gt;9,"Night","Day")</f>
        <v>Day</v>
      </c>
      <c r="J58">
        <f>ROUND(Table1[[#This Row],[SSIM]]/10,0)</f>
        <v>5</v>
      </c>
    </row>
    <row r="59" spans="1:10" x14ac:dyDescent="0.25">
      <c r="A59">
        <v>58</v>
      </c>
      <c r="B59">
        <v>1</v>
      </c>
      <c r="C59">
        <v>2681</v>
      </c>
      <c r="D59">
        <v>50.8</v>
      </c>
      <c r="E59">
        <v>2</v>
      </c>
      <c r="F59" t="s">
        <v>6</v>
      </c>
      <c r="G59">
        <f>IF(AND(Table1[[#This Row],[Type]]="P",Table1[[#This Row],[Flag]]=1),1,0)</f>
        <v>0</v>
      </c>
      <c r="H59">
        <f>IF(AND(Table1[[#This Row],[Type]]="P",Table1[[#This Row],[Flag]]=2),1,0)</f>
        <v>1</v>
      </c>
      <c r="I59" t="str">
        <f>IF(Table1[[#This Row],[Best Match]]&gt;9,"Night","Day")</f>
        <v>Day</v>
      </c>
      <c r="J59">
        <f>ROUND(Table1[[#This Row],[SSIM]]/10,0)</f>
        <v>5</v>
      </c>
    </row>
    <row r="60" spans="1:10" x14ac:dyDescent="0.25">
      <c r="A60">
        <v>59</v>
      </c>
      <c r="B60">
        <v>5</v>
      </c>
      <c r="C60">
        <v>5435</v>
      </c>
      <c r="D60">
        <v>52</v>
      </c>
      <c r="E60">
        <v>2</v>
      </c>
      <c r="F60" t="s">
        <v>7</v>
      </c>
      <c r="G60">
        <f>IF(AND(Table1[[#This Row],[Type]]="P",Table1[[#This Row],[Flag]]=1),1,0)</f>
        <v>0</v>
      </c>
      <c r="H60">
        <f>IF(AND(Table1[[#This Row],[Type]]="P",Table1[[#This Row],[Flag]]=2),1,0)</f>
        <v>0</v>
      </c>
      <c r="I60" t="str">
        <f>IF(Table1[[#This Row],[Best Match]]&gt;9,"Night","Day")</f>
        <v>Day</v>
      </c>
      <c r="J60">
        <f>ROUND(Table1[[#This Row],[SSIM]]/10,0)</f>
        <v>5</v>
      </c>
    </row>
    <row r="61" spans="1:10" x14ac:dyDescent="0.25">
      <c r="A61">
        <v>60</v>
      </c>
      <c r="B61">
        <v>1</v>
      </c>
      <c r="C61">
        <v>2618</v>
      </c>
      <c r="D61">
        <v>54.4</v>
      </c>
      <c r="E61">
        <v>2</v>
      </c>
      <c r="F61" t="s">
        <v>6</v>
      </c>
      <c r="G61">
        <f>IF(AND(Table1[[#This Row],[Type]]="P",Table1[[#This Row],[Flag]]=1),1,0)</f>
        <v>0</v>
      </c>
      <c r="H61">
        <f>IF(AND(Table1[[#This Row],[Type]]="P",Table1[[#This Row],[Flag]]=2),1,0)</f>
        <v>1</v>
      </c>
      <c r="I61" t="str">
        <f>IF(Table1[[#This Row],[Best Match]]&gt;9,"Night","Day")</f>
        <v>Day</v>
      </c>
      <c r="J61">
        <f>ROUND(Table1[[#This Row],[SSIM]]/10,0)</f>
        <v>5</v>
      </c>
    </row>
    <row r="62" spans="1:10" x14ac:dyDescent="0.25">
      <c r="A62">
        <v>61</v>
      </c>
      <c r="B62">
        <v>1</v>
      </c>
      <c r="C62">
        <v>2628</v>
      </c>
      <c r="D62">
        <v>54.4</v>
      </c>
      <c r="E62">
        <v>2</v>
      </c>
      <c r="F62" t="s">
        <v>6</v>
      </c>
      <c r="G62">
        <f>IF(AND(Table1[[#This Row],[Type]]="P",Table1[[#This Row],[Flag]]=1),1,0)</f>
        <v>0</v>
      </c>
      <c r="H62">
        <f>IF(AND(Table1[[#This Row],[Type]]="P",Table1[[#This Row],[Flag]]=2),1,0)</f>
        <v>1</v>
      </c>
      <c r="I62" t="str">
        <f>IF(Table1[[#This Row],[Best Match]]&gt;9,"Night","Day")</f>
        <v>Day</v>
      </c>
      <c r="J62">
        <f>ROUND(Table1[[#This Row],[SSIM]]/10,0)</f>
        <v>5</v>
      </c>
    </row>
    <row r="63" spans="1:10" x14ac:dyDescent="0.25">
      <c r="A63">
        <v>62</v>
      </c>
      <c r="B63">
        <v>1</v>
      </c>
      <c r="C63">
        <v>1818</v>
      </c>
      <c r="D63">
        <v>60.6</v>
      </c>
      <c r="E63">
        <v>2</v>
      </c>
      <c r="F63" t="s">
        <v>6</v>
      </c>
      <c r="G63">
        <f>IF(AND(Table1[[#This Row],[Type]]="P",Table1[[#This Row],[Flag]]=1),1,0)</f>
        <v>0</v>
      </c>
      <c r="H63">
        <f>IF(AND(Table1[[#This Row],[Type]]="P",Table1[[#This Row],[Flag]]=2),1,0)</f>
        <v>1</v>
      </c>
      <c r="I63" t="str">
        <f>IF(Table1[[#This Row],[Best Match]]&gt;9,"Night","Day")</f>
        <v>Day</v>
      </c>
      <c r="J63">
        <f>ROUND(Table1[[#This Row],[SSIM]]/10,0)</f>
        <v>6</v>
      </c>
    </row>
    <row r="64" spans="1:10" x14ac:dyDescent="0.25">
      <c r="A64">
        <v>63</v>
      </c>
      <c r="B64">
        <v>1</v>
      </c>
      <c r="C64">
        <v>1844</v>
      </c>
      <c r="D64">
        <v>60.5</v>
      </c>
      <c r="E64">
        <v>2</v>
      </c>
      <c r="F64" t="s">
        <v>6</v>
      </c>
      <c r="G64">
        <f>IF(AND(Table1[[#This Row],[Type]]="P",Table1[[#This Row],[Flag]]=1),1,0)</f>
        <v>0</v>
      </c>
      <c r="H64">
        <f>IF(AND(Table1[[#This Row],[Type]]="P",Table1[[#This Row],[Flag]]=2),1,0)</f>
        <v>1</v>
      </c>
      <c r="I64" t="str">
        <f>IF(Table1[[#This Row],[Best Match]]&gt;9,"Night","Day")</f>
        <v>Day</v>
      </c>
      <c r="J64">
        <f>ROUND(Table1[[#This Row],[SSIM]]/10,0)</f>
        <v>6</v>
      </c>
    </row>
    <row r="65" spans="1:10" x14ac:dyDescent="0.25">
      <c r="A65">
        <v>64</v>
      </c>
      <c r="B65">
        <v>1</v>
      </c>
      <c r="C65">
        <v>2536</v>
      </c>
      <c r="D65">
        <v>51</v>
      </c>
      <c r="E65">
        <v>1</v>
      </c>
      <c r="F65" t="s">
        <v>6</v>
      </c>
      <c r="G65">
        <f>IF(AND(Table1[[#This Row],[Type]]="P",Table1[[#This Row],[Flag]]=1),1,0)</f>
        <v>1</v>
      </c>
      <c r="H65">
        <f>IF(AND(Table1[[#This Row],[Type]]="P",Table1[[#This Row],[Flag]]=2),1,0)</f>
        <v>0</v>
      </c>
      <c r="I65" t="str">
        <f>IF(Table1[[#This Row],[Best Match]]&gt;9,"Night","Day")</f>
        <v>Day</v>
      </c>
      <c r="J65">
        <f>ROUND(Table1[[#This Row],[SSIM]]/10,0)</f>
        <v>5</v>
      </c>
    </row>
    <row r="66" spans="1:10" x14ac:dyDescent="0.25">
      <c r="A66">
        <v>65</v>
      </c>
      <c r="B66">
        <v>10</v>
      </c>
      <c r="C66">
        <v>5582</v>
      </c>
      <c r="D66">
        <v>65.7</v>
      </c>
      <c r="E66">
        <v>2</v>
      </c>
      <c r="F66" t="s">
        <v>6</v>
      </c>
      <c r="G66">
        <f>IF(AND(Table1[[#This Row],[Type]]="P",Table1[[#This Row],[Flag]]=1),1,0)</f>
        <v>0</v>
      </c>
      <c r="H66">
        <f>IF(AND(Table1[[#This Row],[Type]]="P",Table1[[#This Row],[Flag]]=2),1,0)</f>
        <v>1</v>
      </c>
      <c r="I66" t="str">
        <f>IF(Table1[[#This Row],[Best Match]]&gt;9,"Night","Day")</f>
        <v>Night</v>
      </c>
      <c r="J66">
        <f>ROUND(Table1[[#This Row],[SSIM]]/10,0)</f>
        <v>7</v>
      </c>
    </row>
    <row r="67" spans="1:10" x14ac:dyDescent="0.25">
      <c r="A67">
        <v>66</v>
      </c>
      <c r="B67">
        <v>1</v>
      </c>
      <c r="C67">
        <v>12444</v>
      </c>
      <c r="D67">
        <v>46.8</v>
      </c>
      <c r="E67">
        <v>1</v>
      </c>
      <c r="F67" t="s">
        <v>6</v>
      </c>
      <c r="G67">
        <f>IF(AND(Table1[[#This Row],[Type]]="P",Table1[[#This Row],[Flag]]=1),1,0)</f>
        <v>1</v>
      </c>
      <c r="H67">
        <f>IF(AND(Table1[[#This Row],[Type]]="P",Table1[[#This Row],[Flag]]=2),1,0)</f>
        <v>0</v>
      </c>
      <c r="I67" t="str">
        <f>IF(Table1[[#This Row],[Best Match]]&gt;9,"Night","Day")</f>
        <v>Day</v>
      </c>
      <c r="J67">
        <f>ROUND(Table1[[#This Row],[SSIM]]/10,0)</f>
        <v>5</v>
      </c>
    </row>
    <row r="68" spans="1:10" x14ac:dyDescent="0.25">
      <c r="A68">
        <v>67</v>
      </c>
      <c r="B68">
        <v>10</v>
      </c>
      <c r="C68">
        <v>26379</v>
      </c>
      <c r="D68">
        <v>44.3</v>
      </c>
      <c r="E68">
        <v>2</v>
      </c>
      <c r="F68" t="s">
        <v>6</v>
      </c>
      <c r="G68">
        <f>IF(AND(Table1[[#This Row],[Type]]="P",Table1[[#This Row],[Flag]]=1),1,0)</f>
        <v>0</v>
      </c>
      <c r="H68">
        <f>IF(AND(Table1[[#This Row],[Type]]="P",Table1[[#This Row],[Flag]]=2),1,0)</f>
        <v>1</v>
      </c>
      <c r="I68" t="str">
        <f>IF(Table1[[#This Row],[Best Match]]&gt;9,"Night","Day")</f>
        <v>Night</v>
      </c>
      <c r="J68">
        <f>ROUND(Table1[[#This Row],[SSIM]]/10,0)</f>
        <v>4</v>
      </c>
    </row>
    <row r="69" spans="1:10" x14ac:dyDescent="0.25">
      <c r="A69">
        <v>68</v>
      </c>
      <c r="B69">
        <v>10</v>
      </c>
      <c r="C69">
        <v>5102</v>
      </c>
      <c r="D69">
        <v>64.599999999999994</v>
      </c>
      <c r="E69">
        <v>2</v>
      </c>
      <c r="F69" t="s">
        <v>6</v>
      </c>
      <c r="G69">
        <f>IF(AND(Table1[[#This Row],[Type]]="P",Table1[[#This Row],[Flag]]=1),1,0)</f>
        <v>0</v>
      </c>
      <c r="H69">
        <f>IF(AND(Table1[[#This Row],[Type]]="P",Table1[[#This Row],[Flag]]=2),1,0)</f>
        <v>1</v>
      </c>
      <c r="I69" t="str">
        <f>IF(Table1[[#This Row],[Best Match]]&gt;9,"Night","Day")</f>
        <v>Night</v>
      </c>
      <c r="J69">
        <f>ROUND(Table1[[#This Row],[SSIM]]/10,0)</f>
        <v>6</v>
      </c>
    </row>
    <row r="70" spans="1:10" x14ac:dyDescent="0.25">
      <c r="A70">
        <v>69</v>
      </c>
      <c r="B70">
        <v>1</v>
      </c>
      <c r="C70">
        <v>3686</v>
      </c>
      <c r="D70">
        <v>63.2</v>
      </c>
      <c r="E70">
        <v>1</v>
      </c>
      <c r="F70" t="s">
        <v>6</v>
      </c>
      <c r="G70">
        <f>IF(AND(Table1[[#This Row],[Type]]="P",Table1[[#This Row],[Flag]]=1),1,0)</f>
        <v>1</v>
      </c>
      <c r="H70">
        <f>IF(AND(Table1[[#This Row],[Type]]="P",Table1[[#This Row],[Flag]]=2),1,0)</f>
        <v>0</v>
      </c>
      <c r="I70" t="str">
        <f>IF(Table1[[#This Row],[Best Match]]&gt;9,"Night","Day")</f>
        <v>Day</v>
      </c>
      <c r="J70">
        <f>ROUND(Table1[[#This Row],[SSIM]]/10,0)</f>
        <v>6</v>
      </c>
    </row>
    <row r="71" spans="1:10" x14ac:dyDescent="0.25">
      <c r="A71">
        <v>70</v>
      </c>
      <c r="B71">
        <v>1</v>
      </c>
      <c r="C71">
        <v>2970</v>
      </c>
      <c r="D71">
        <v>64.5</v>
      </c>
      <c r="E71">
        <v>1</v>
      </c>
      <c r="F71" t="s">
        <v>6</v>
      </c>
      <c r="G71">
        <f>IF(AND(Table1[[#This Row],[Type]]="P",Table1[[#This Row],[Flag]]=1),1,0)</f>
        <v>1</v>
      </c>
      <c r="H71">
        <f>IF(AND(Table1[[#This Row],[Type]]="P",Table1[[#This Row],[Flag]]=2),1,0)</f>
        <v>0</v>
      </c>
      <c r="I71" t="str">
        <f>IF(Table1[[#This Row],[Best Match]]&gt;9,"Night","Day")</f>
        <v>Day</v>
      </c>
      <c r="J71">
        <f>ROUND(Table1[[#This Row],[SSIM]]/10,0)</f>
        <v>6</v>
      </c>
    </row>
    <row r="72" spans="1:10" x14ac:dyDescent="0.25">
      <c r="A72">
        <v>71</v>
      </c>
      <c r="B72">
        <v>1</v>
      </c>
      <c r="C72">
        <v>3613</v>
      </c>
      <c r="D72">
        <v>56</v>
      </c>
      <c r="E72">
        <v>1</v>
      </c>
      <c r="F72" t="s">
        <v>7</v>
      </c>
      <c r="G72">
        <f>IF(AND(Table1[[#This Row],[Type]]="P",Table1[[#This Row],[Flag]]=1),1,0)</f>
        <v>0</v>
      </c>
      <c r="H72">
        <f>IF(AND(Table1[[#This Row],[Type]]="P",Table1[[#This Row],[Flag]]=2),1,0)</f>
        <v>0</v>
      </c>
      <c r="I72" t="str">
        <f>IF(Table1[[#This Row],[Best Match]]&gt;9,"Night","Day")</f>
        <v>Day</v>
      </c>
      <c r="J72">
        <f>ROUND(Table1[[#This Row],[SSIM]]/10,0)</f>
        <v>6</v>
      </c>
    </row>
    <row r="73" spans="1:10" x14ac:dyDescent="0.25">
      <c r="A73">
        <v>72</v>
      </c>
      <c r="B73">
        <v>1</v>
      </c>
      <c r="C73">
        <v>2068</v>
      </c>
      <c r="D73">
        <v>63.8</v>
      </c>
      <c r="E73">
        <v>1</v>
      </c>
      <c r="F73" t="s">
        <v>6</v>
      </c>
      <c r="G73">
        <f>IF(AND(Table1[[#This Row],[Type]]="P",Table1[[#This Row],[Flag]]=1),1,0)</f>
        <v>1</v>
      </c>
      <c r="H73">
        <f>IF(AND(Table1[[#This Row],[Type]]="P",Table1[[#This Row],[Flag]]=2),1,0)</f>
        <v>0</v>
      </c>
      <c r="I73" t="str">
        <f>IF(Table1[[#This Row],[Best Match]]&gt;9,"Night","Day")</f>
        <v>Day</v>
      </c>
      <c r="J73">
        <f>ROUND(Table1[[#This Row],[SSIM]]/10,0)</f>
        <v>6</v>
      </c>
    </row>
    <row r="74" spans="1:10" x14ac:dyDescent="0.25">
      <c r="A74">
        <v>73</v>
      </c>
      <c r="B74">
        <v>1</v>
      </c>
      <c r="C74">
        <v>2056</v>
      </c>
      <c r="D74">
        <v>63.1</v>
      </c>
      <c r="E74">
        <v>2</v>
      </c>
      <c r="F74" t="s">
        <v>6</v>
      </c>
      <c r="G74">
        <f>IF(AND(Table1[[#This Row],[Type]]="P",Table1[[#This Row],[Flag]]=1),1,0)</f>
        <v>0</v>
      </c>
      <c r="H74">
        <f>IF(AND(Table1[[#This Row],[Type]]="P",Table1[[#This Row],[Flag]]=2),1,0)</f>
        <v>1</v>
      </c>
      <c r="I74" t="str">
        <f>IF(Table1[[#This Row],[Best Match]]&gt;9,"Night","Day")</f>
        <v>Day</v>
      </c>
      <c r="J74">
        <f>ROUND(Table1[[#This Row],[SSIM]]/10,0)</f>
        <v>6</v>
      </c>
    </row>
    <row r="75" spans="1:10" x14ac:dyDescent="0.25">
      <c r="A75">
        <v>74</v>
      </c>
      <c r="B75">
        <v>1</v>
      </c>
      <c r="C75">
        <v>2892</v>
      </c>
      <c r="D75">
        <v>59.1</v>
      </c>
      <c r="E75">
        <v>1</v>
      </c>
      <c r="F75" t="s">
        <v>6</v>
      </c>
      <c r="G75">
        <f>IF(AND(Table1[[#This Row],[Type]]="P",Table1[[#This Row],[Flag]]=1),1,0)</f>
        <v>1</v>
      </c>
      <c r="H75">
        <f>IF(AND(Table1[[#This Row],[Type]]="P",Table1[[#This Row],[Flag]]=2),1,0)</f>
        <v>0</v>
      </c>
      <c r="I75" t="str">
        <f>IF(Table1[[#This Row],[Best Match]]&gt;9,"Night","Day")</f>
        <v>Day</v>
      </c>
      <c r="J75">
        <f>ROUND(Table1[[#This Row],[SSIM]]/10,0)</f>
        <v>6</v>
      </c>
    </row>
    <row r="76" spans="1:10" x14ac:dyDescent="0.25">
      <c r="A76">
        <v>75</v>
      </c>
      <c r="B76">
        <v>1</v>
      </c>
      <c r="C76">
        <v>2182</v>
      </c>
      <c r="D76">
        <v>62.6</v>
      </c>
      <c r="E76">
        <v>1</v>
      </c>
      <c r="F76" t="s">
        <v>6</v>
      </c>
      <c r="G76">
        <f>IF(AND(Table1[[#This Row],[Type]]="P",Table1[[#This Row],[Flag]]=1),1,0)</f>
        <v>1</v>
      </c>
      <c r="H76">
        <f>IF(AND(Table1[[#This Row],[Type]]="P",Table1[[#This Row],[Flag]]=2),1,0)</f>
        <v>0</v>
      </c>
      <c r="I76" t="str">
        <f>IF(Table1[[#This Row],[Best Match]]&gt;9,"Night","Day")</f>
        <v>Day</v>
      </c>
      <c r="J76">
        <f>ROUND(Table1[[#This Row],[SSIM]]/10,0)</f>
        <v>6</v>
      </c>
    </row>
    <row r="77" spans="1:10" x14ac:dyDescent="0.25">
      <c r="A77">
        <v>76</v>
      </c>
      <c r="B77">
        <v>1</v>
      </c>
      <c r="C77">
        <v>1906</v>
      </c>
      <c r="D77">
        <v>60.2</v>
      </c>
      <c r="E77">
        <v>2</v>
      </c>
      <c r="F77" t="s">
        <v>6</v>
      </c>
      <c r="G77">
        <f>IF(AND(Table1[[#This Row],[Type]]="P",Table1[[#This Row],[Flag]]=1),1,0)</f>
        <v>0</v>
      </c>
      <c r="H77">
        <f>IF(AND(Table1[[#This Row],[Type]]="P",Table1[[#This Row],[Flag]]=2),1,0)</f>
        <v>1</v>
      </c>
      <c r="I77" t="str">
        <f>IF(Table1[[#This Row],[Best Match]]&gt;9,"Night","Day")</f>
        <v>Day</v>
      </c>
      <c r="J77">
        <f>ROUND(Table1[[#This Row],[SSIM]]/10,0)</f>
        <v>6</v>
      </c>
    </row>
    <row r="78" spans="1:10" x14ac:dyDescent="0.25">
      <c r="A78">
        <v>77</v>
      </c>
      <c r="B78">
        <v>1</v>
      </c>
      <c r="C78">
        <v>1914</v>
      </c>
      <c r="D78">
        <v>60.4</v>
      </c>
      <c r="E78">
        <v>2</v>
      </c>
      <c r="F78" t="s">
        <v>6</v>
      </c>
      <c r="G78">
        <f>IF(AND(Table1[[#This Row],[Type]]="P",Table1[[#This Row],[Flag]]=1),1,0)</f>
        <v>0</v>
      </c>
      <c r="H78">
        <f>IF(AND(Table1[[#This Row],[Type]]="P",Table1[[#This Row],[Flag]]=2),1,0)</f>
        <v>1</v>
      </c>
      <c r="I78" t="str">
        <f>IF(Table1[[#This Row],[Best Match]]&gt;9,"Night","Day")</f>
        <v>Day</v>
      </c>
      <c r="J78">
        <f>ROUND(Table1[[#This Row],[SSIM]]/10,0)</f>
        <v>6</v>
      </c>
    </row>
    <row r="79" spans="1:10" x14ac:dyDescent="0.25">
      <c r="A79">
        <v>78</v>
      </c>
      <c r="B79">
        <v>1</v>
      </c>
      <c r="C79">
        <v>4668</v>
      </c>
      <c r="D79">
        <v>57.5</v>
      </c>
      <c r="E79">
        <v>2</v>
      </c>
      <c r="F79" t="s">
        <v>6</v>
      </c>
      <c r="G79">
        <f>IF(AND(Table1[[#This Row],[Type]]="P",Table1[[#This Row],[Flag]]=1),1,0)</f>
        <v>0</v>
      </c>
      <c r="H79">
        <f>IF(AND(Table1[[#This Row],[Type]]="P",Table1[[#This Row],[Flag]]=2),1,0)</f>
        <v>1</v>
      </c>
      <c r="I79" t="str">
        <f>IF(Table1[[#This Row],[Best Match]]&gt;9,"Night","Day")</f>
        <v>Day</v>
      </c>
      <c r="J79">
        <f>ROUND(Table1[[#This Row],[SSIM]]/10,0)</f>
        <v>6</v>
      </c>
    </row>
    <row r="80" spans="1:10" x14ac:dyDescent="0.25">
      <c r="A80">
        <v>79</v>
      </c>
      <c r="B80">
        <v>1</v>
      </c>
      <c r="C80">
        <v>4705</v>
      </c>
      <c r="D80">
        <v>56.9</v>
      </c>
      <c r="E80">
        <v>2</v>
      </c>
      <c r="F80" t="s">
        <v>6</v>
      </c>
      <c r="G80">
        <f>IF(AND(Table1[[#This Row],[Type]]="P",Table1[[#This Row],[Flag]]=1),1,0)</f>
        <v>0</v>
      </c>
      <c r="H80">
        <f>IF(AND(Table1[[#This Row],[Type]]="P",Table1[[#This Row],[Flag]]=2),1,0)</f>
        <v>1</v>
      </c>
      <c r="I80" t="str">
        <f>IF(Table1[[#This Row],[Best Match]]&gt;9,"Night","Day")</f>
        <v>Day</v>
      </c>
      <c r="J80">
        <f>ROUND(Table1[[#This Row],[SSIM]]/10,0)</f>
        <v>6</v>
      </c>
    </row>
    <row r="81" spans="1:10" x14ac:dyDescent="0.25">
      <c r="A81">
        <v>80</v>
      </c>
      <c r="B81">
        <v>5</v>
      </c>
      <c r="C81">
        <v>9481</v>
      </c>
      <c r="D81">
        <v>41.6</v>
      </c>
      <c r="E81">
        <v>2</v>
      </c>
      <c r="F81" t="s">
        <v>7</v>
      </c>
      <c r="G81">
        <f>IF(AND(Table1[[#This Row],[Type]]="P",Table1[[#This Row],[Flag]]=1),1,0)</f>
        <v>0</v>
      </c>
      <c r="H81">
        <f>IF(AND(Table1[[#This Row],[Type]]="P",Table1[[#This Row],[Flag]]=2),1,0)</f>
        <v>0</v>
      </c>
      <c r="I81" t="str">
        <f>IF(Table1[[#This Row],[Best Match]]&gt;9,"Night","Day")</f>
        <v>Day</v>
      </c>
      <c r="J81">
        <f>ROUND(Table1[[#This Row],[SSIM]]/10,0)</f>
        <v>4</v>
      </c>
    </row>
    <row r="82" spans="1:10" x14ac:dyDescent="0.25">
      <c r="A82">
        <v>81</v>
      </c>
      <c r="B82">
        <v>1</v>
      </c>
      <c r="C82">
        <v>11679</v>
      </c>
      <c r="D82">
        <v>42.7</v>
      </c>
      <c r="E82">
        <v>2</v>
      </c>
      <c r="F82" t="s">
        <v>7</v>
      </c>
      <c r="G82">
        <f>IF(AND(Table1[[#This Row],[Type]]="P",Table1[[#This Row],[Flag]]=1),1,0)</f>
        <v>0</v>
      </c>
      <c r="H82">
        <f>IF(AND(Table1[[#This Row],[Type]]="P",Table1[[#This Row],[Flag]]=2),1,0)</f>
        <v>0</v>
      </c>
      <c r="I82" t="str">
        <f>IF(Table1[[#This Row],[Best Match]]&gt;9,"Night","Day")</f>
        <v>Day</v>
      </c>
      <c r="J82">
        <f>ROUND(Table1[[#This Row],[SSIM]]/10,0)</f>
        <v>4</v>
      </c>
    </row>
    <row r="83" spans="1:10" x14ac:dyDescent="0.25">
      <c r="A83">
        <v>82</v>
      </c>
      <c r="B83">
        <v>1</v>
      </c>
      <c r="C83">
        <v>4939</v>
      </c>
      <c r="D83">
        <v>55.8</v>
      </c>
      <c r="E83">
        <v>2</v>
      </c>
      <c r="F83" t="s">
        <v>7</v>
      </c>
      <c r="G83">
        <f>IF(AND(Table1[[#This Row],[Type]]="P",Table1[[#This Row],[Flag]]=1),1,0)</f>
        <v>0</v>
      </c>
      <c r="H83">
        <f>IF(AND(Table1[[#This Row],[Type]]="P",Table1[[#This Row],[Flag]]=2),1,0)</f>
        <v>0</v>
      </c>
      <c r="I83" t="str">
        <f>IF(Table1[[#This Row],[Best Match]]&gt;9,"Night","Day")</f>
        <v>Day</v>
      </c>
      <c r="J83">
        <f>ROUND(Table1[[#This Row],[SSIM]]/10,0)</f>
        <v>6</v>
      </c>
    </row>
    <row r="84" spans="1:10" x14ac:dyDescent="0.25">
      <c r="A84">
        <v>83</v>
      </c>
      <c r="B84">
        <v>1</v>
      </c>
      <c r="C84">
        <v>5882</v>
      </c>
      <c r="D84">
        <v>53.9</v>
      </c>
      <c r="E84">
        <v>2</v>
      </c>
      <c r="F84" t="s">
        <v>7</v>
      </c>
      <c r="G84">
        <f>IF(AND(Table1[[#This Row],[Type]]="P",Table1[[#This Row],[Flag]]=1),1,0)</f>
        <v>0</v>
      </c>
      <c r="H84">
        <f>IF(AND(Table1[[#This Row],[Type]]="P",Table1[[#This Row],[Flag]]=2),1,0)</f>
        <v>0</v>
      </c>
      <c r="I84" t="str">
        <f>IF(Table1[[#This Row],[Best Match]]&gt;9,"Night","Day")</f>
        <v>Day</v>
      </c>
      <c r="J84">
        <f>ROUND(Table1[[#This Row],[SSIM]]/10,0)</f>
        <v>5</v>
      </c>
    </row>
    <row r="85" spans="1:10" x14ac:dyDescent="0.25">
      <c r="A85">
        <v>84</v>
      </c>
      <c r="B85">
        <v>1</v>
      </c>
      <c r="C85">
        <v>1827</v>
      </c>
      <c r="D85">
        <v>63.5</v>
      </c>
      <c r="E85">
        <v>2</v>
      </c>
      <c r="F85" t="s">
        <v>6</v>
      </c>
      <c r="G85">
        <f>IF(AND(Table1[[#This Row],[Type]]="P",Table1[[#This Row],[Flag]]=1),1,0)</f>
        <v>0</v>
      </c>
      <c r="H85">
        <f>IF(AND(Table1[[#This Row],[Type]]="P",Table1[[#This Row],[Flag]]=2),1,0)</f>
        <v>1</v>
      </c>
      <c r="I85" t="str">
        <f>IF(Table1[[#This Row],[Best Match]]&gt;9,"Night","Day")</f>
        <v>Day</v>
      </c>
      <c r="J85">
        <f>ROUND(Table1[[#This Row],[SSIM]]/10,0)</f>
        <v>6</v>
      </c>
    </row>
    <row r="86" spans="1:10" x14ac:dyDescent="0.25">
      <c r="A86">
        <v>85</v>
      </c>
      <c r="B86">
        <v>1</v>
      </c>
      <c r="C86">
        <v>1886</v>
      </c>
      <c r="D86">
        <v>62.8</v>
      </c>
      <c r="E86">
        <v>2</v>
      </c>
      <c r="F86" t="s">
        <v>6</v>
      </c>
      <c r="G86">
        <f>IF(AND(Table1[[#This Row],[Type]]="P",Table1[[#This Row],[Flag]]=1),1,0)</f>
        <v>0</v>
      </c>
      <c r="H86">
        <f>IF(AND(Table1[[#This Row],[Type]]="P",Table1[[#This Row],[Flag]]=2),1,0)</f>
        <v>1</v>
      </c>
      <c r="I86" t="str">
        <f>IF(Table1[[#This Row],[Best Match]]&gt;9,"Night","Day")</f>
        <v>Day</v>
      </c>
      <c r="J86">
        <f>ROUND(Table1[[#This Row],[SSIM]]/10,0)</f>
        <v>6</v>
      </c>
    </row>
    <row r="87" spans="1:10" x14ac:dyDescent="0.25">
      <c r="A87">
        <v>86</v>
      </c>
      <c r="B87">
        <v>1</v>
      </c>
      <c r="C87">
        <v>4179</v>
      </c>
      <c r="D87">
        <v>58.1</v>
      </c>
      <c r="E87">
        <v>2</v>
      </c>
      <c r="F87" t="s">
        <v>7</v>
      </c>
      <c r="G87">
        <f>IF(AND(Table1[[#This Row],[Type]]="P",Table1[[#This Row],[Flag]]=1),1,0)</f>
        <v>0</v>
      </c>
      <c r="H87">
        <f>IF(AND(Table1[[#This Row],[Type]]="P",Table1[[#This Row],[Flag]]=2),1,0)</f>
        <v>0</v>
      </c>
      <c r="I87" t="str">
        <f>IF(Table1[[#This Row],[Best Match]]&gt;9,"Night","Day")</f>
        <v>Day</v>
      </c>
      <c r="J87">
        <f>ROUND(Table1[[#This Row],[SSIM]]/10,0)</f>
        <v>6</v>
      </c>
    </row>
    <row r="88" spans="1:10" x14ac:dyDescent="0.25">
      <c r="A88">
        <v>87</v>
      </c>
      <c r="B88">
        <v>7</v>
      </c>
      <c r="C88">
        <v>9249</v>
      </c>
      <c r="D88">
        <v>50.2</v>
      </c>
      <c r="E88">
        <v>2</v>
      </c>
      <c r="F88" t="s">
        <v>7</v>
      </c>
      <c r="G88">
        <f>IF(AND(Table1[[#This Row],[Type]]="P",Table1[[#This Row],[Flag]]=1),1,0)</f>
        <v>0</v>
      </c>
      <c r="H88">
        <f>IF(AND(Table1[[#This Row],[Type]]="P",Table1[[#This Row],[Flag]]=2),1,0)</f>
        <v>0</v>
      </c>
      <c r="I88" t="str">
        <f>IF(Table1[[#This Row],[Best Match]]&gt;9,"Night","Day")</f>
        <v>Day</v>
      </c>
      <c r="J88">
        <f>ROUND(Table1[[#This Row],[SSIM]]/10,0)</f>
        <v>5</v>
      </c>
    </row>
    <row r="89" spans="1:10" x14ac:dyDescent="0.25">
      <c r="A89">
        <v>88</v>
      </c>
      <c r="B89">
        <v>1</v>
      </c>
      <c r="C89">
        <v>1895</v>
      </c>
      <c r="D89">
        <v>64.5</v>
      </c>
      <c r="E89">
        <v>2</v>
      </c>
      <c r="F89" t="s">
        <v>6</v>
      </c>
      <c r="G89">
        <f>IF(AND(Table1[[#This Row],[Type]]="P",Table1[[#This Row],[Flag]]=1),1,0)</f>
        <v>0</v>
      </c>
      <c r="H89">
        <f>IF(AND(Table1[[#This Row],[Type]]="P",Table1[[#This Row],[Flag]]=2),1,0)</f>
        <v>1</v>
      </c>
      <c r="I89" t="str">
        <f>IF(Table1[[#This Row],[Best Match]]&gt;9,"Night","Day")</f>
        <v>Day</v>
      </c>
      <c r="J89">
        <f>ROUND(Table1[[#This Row],[SSIM]]/10,0)</f>
        <v>6</v>
      </c>
    </row>
    <row r="90" spans="1:10" x14ac:dyDescent="0.25">
      <c r="A90">
        <v>89</v>
      </c>
      <c r="B90">
        <v>1</v>
      </c>
      <c r="C90">
        <v>1848</v>
      </c>
      <c r="D90">
        <v>64.8</v>
      </c>
      <c r="E90">
        <v>2</v>
      </c>
      <c r="F90" t="s">
        <v>6</v>
      </c>
      <c r="G90">
        <f>IF(AND(Table1[[#This Row],[Type]]="P",Table1[[#This Row],[Flag]]=1),1,0)</f>
        <v>0</v>
      </c>
      <c r="H90">
        <f>IF(AND(Table1[[#This Row],[Type]]="P",Table1[[#This Row],[Flag]]=2),1,0)</f>
        <v>1</v>
      </c>
      <c r="I90" t="str">
        <f>IF(Table1[[#This Row],[Best Match]]&gt;9,"Night","Day")</f>
        <v>Day</v>
      </c>
      <c r="J90">
        <f>ROUND(Table1[[#This Row],[SSIM]]/10,0)</f>
        <v>6</v>
      </c>
    </row>
    <row r="91" spans="1:10" x14ac:dyDescent="0.25">
      <c r="A91">
        <v>90</v>
      </c>
      <c r="B91">
        <v>1</v>
      </c>
      <c r="C91">
        <v>6289</v>
      </c>
      <c r="D91">
        <v>41.6</v>
      </c>
      <c r="E91">
        <v>2</v>
      </c>
      <c r="F91" t="s">
        <v>7</v>
      </c>
      <c r="G91">
        <f>IF(AND(Table1[[#This Row],[Type]]="P",Table1[[#This Row],[Flag]]=1),1,0)</f>
        <v>0</v>
      </c>
      <c r="H91">
        <f>IF(AND(Table1[[#This Row],[Type]]="P",Table1[[#This Row],[Flag]]=2),1,0)</f>
        <v>0</v>
      </c>
      <c r="I91" t="str">
        <f>IF(Table1[[#This Row],[Best Match]]&gt;9,"Night","Day")</f>
        <v>Day</v>
      </c>
      <c r="J91">
        <f>ROUND(Table1[[#This Row],[SSIM]]/10,0)</f>
        <v>4</v>
      </c>
    </row>
    <row r="92" spans="1:10" x14ac:dyDescent="0.25">
      <c r="A92">
        <v>91</v>
      </c>
      <c r="B92">
        <v>1</v>
      </c>
      <c r="C92">
        <v>11039</v>
      </c>
      <c r="D92">
        <v>38.6</v>
      </c>
      <c r="E92">
        <v>2</v>
      </c>
      <c r="F92" t="s">
        <v>7</v>
      </c>
      <c r="G92">
        <f>IF(AND(Table1[[#This Row],[Type]]="P",Table1[[#This Row],[Flag]]=1),1,0)</f>
        <v>0</v>
      </c>
      <c r="H92">
        <f>IF(AND(Table1[[#This Row],[Type]]="P",Table1[[#This Row],[Flag]]=2),1,0)</f>
        <v>0</v>
      </c>
      <c r="I92" t="str">
        <f>IF(Table1[[#This Row],[Best Match]]&gt;9,"Night","Day")</f>
        <v>Day</v>
      </c>
      <c r="J92">
        <f>ROUND(Table1[[#This Row],[SSIM]]/10,0)</f>
        <v>4</v>
      </c>
    </row>
    <row r="93" spans="1:10" x14ac:dyDescent="0.25">
      <c r="A93">
        <v>92</v>
      </c>
      <c r="B93">
        <v>1</v>
      </c>
      <c r="C93">
        <v>5099</v>
      </c>
      <c r="D93">
        <v>45.3</v>
      </c>
      <c r="E93">
        <v>2</v>
      </c>
      <c r="F93" t="s">
        <v>6</v>
      </c>
      <c r="G93">
        <f>IF(AND(Table1[[#This Row],[Type]]="P",Table1[[#This Row],[Flag]]=1),1,0)</f>
        <v>0</v>
      </c>
      <c r="H93">
        <f>IF(AND(Table1[[#This Row],[Type]]="P",Table1[[#This Row],[Flag]]=2),1,0)</f>
        <v>1</v>
      </c>
      <c r="I93" t="str">
        <f>IF(Table1[[#This Row],[Best Match]]&gt;9,"Night","Day")</f>
        <v>Day</v>
      </c>
      <c r="J93">
        <f>ROUND(Table1[[#This Row],[SSIM]]/10,0)</f>
        <v>5</v>
      </c>
    </row>
    <row r="94" spans="1:10" x14ac:dyDescent="0.25">
      <c r="A94">
        <v>93</v>
      </c>
      <c r="B94">
        <v>1</v>
      </c>
      <c r="C94">
        <v>4946</v>
      </c>
      <c r="D94">
        <v>46.2</v>
      </c>
      <c r="E94">
        <v>2</v>
      </c>
      <c r="F94" t="s">
        <v>6</v>
      </c>
      <c r="G94">
        <f>IF(AND(Table1[[#This Row],[Type]]="P",Table1[[#This Row],[Flag]]=1),1,0)</f>
        <v>0</v>
      </c>
      <c r="H94">
        <f>IF(AND(Table1[[#This Row],[Type]]="P",Table1[[#This Row],[Flag]]=2),1,0)</f>
        <v>1</v>
      </c>
      <c r="I94" t="str">
        <f>IF(Table1[[#This Row],[Best Match]]&gt;9,"Night","Day")</f>
        <v>Day</v>
      </c>
      <c r="J94">
        <f>ROUND(Table1[[#This Row],[SSIM]]/10,0)</f>
        <v>5</v>
      </c>
    </row>
    <row r="95" spans="1:10" x14ac:dyDescent="0.25">
      <c r="A95">
        <v>94</v>
      </c>
      <c r="B95">
        <v>1</v>
      </c>
      <c r="C95">
        <v>5356</v>
      </c>
      <c r="D95">
        <v>46.2</v>
      </c>
      <c r="E95">
        <v>2</v>
      </c>
      <c r="F95" t="s">
        <v>6</v>
      </c>
      <c r="G95">
        <f>IF(AND(Table1[[#This Row],[Type]]="P",Table1[[#This Row],[Flag]]=1),1,0)</f>
        <v>0</v>
      </c>
      <c r="H95">
        <f>IF(AND(Table1[[#This Row],[Type]]="P",Table1[[#This Row],[Flag]]=2),1,0)</f>
        <v>1</v>
      </c>
      <c r="I95" t="str">
        <f>IF(Table1[[#This Row],[Best Match]]&gt;9,"Night","Day")</f>
        <v>Day</v>
      </c>
      <c r="J95">
        <f>ROUND(Table1[[#This Row],[SSIM]]/10,0)</f>
        <v>5</v>
      </c>
    </row>
    <row r="96" spans="1:10" x14ac:dyDescent="0.25">
      <c r="A96">
        <v>95</v>
      </c>
      <c r="B96">
        <v>1</v>
      </c>
      <c r="C96">
        <v>5654</v>
      </c>
      <c r="D96">
        <v>43.6</v>
      </c>
      <c r="E96">
        <v>2</v>
      </c>
      <c r="F96" t="s">
        <v>6</v>
      </c>
      <c r="G96">
        <f>IF(AND(Table1[[#This Row],[Type]]="P",Table1[[#This Row],[Flag]]=1),1,0)</f>
        <v>0</v>
      </c>
      <c r="H96">
        <f>IF(AND(Table1[[#This Row],[Type]]="P",Table1[[#This Row],[Flag]]=2),1,0)</f>
        <v>1</v>
      </c>
      <c r="I96" t="str">
        <f>IF(Table1[[#This Row],[Best Match]]&gt;9,"Night","Day")</f>
        <v>Day</v>
      </c>
      <c r="J96">
        <f>ROUND(Table1[[#This Row],[SSIM]]/10,0)</f>
        <v>4</v>
      </c>
    </row>
    <row r="97" spans="1:10" x14ac:dyDescent="0.25">
      <c r="A97">
        <v>96</v>
      </c>
      <c r="B97">
        <v>1</v>
      </c>
      <c r="C97">
        <v>5851</v>
      </c>
      <c r="D97">
        <v>44.2</v>
      </c>
      <c r="E97">
        <v>2</v>
      </c>
      <c r="F97" t="s">
        <v>6</v>
      </c>
      <c r="G97">
        <f>IF(AND(Table1[[#This Row],[Type]]="P",Table1[[#This Row],[Flag]]=1),1,0)</f>
        <v>0</v>
      </c>
      <c r="H97">
        <f>IF(AND(Table1[[#This Row],[Type]]="P",Table1[[#This Row],[Flag]]=2),1,0)</f>
        <v>1</v>
      </c>
      <c r="I97" t="str">
        <f>IF(Table1[[#This Row],[Best Match]]&gt;9,"Night","Day")</f>
        <v>Day</v>
      </c>
      <c r="J97">
        <f>ROUND(Table1[[#This Row],[SSIM]]/10,0)</f>
        <v>4</v>
      </c>
    </row>
    <row r="98" spans="1:10" x14ac:dyDescent="0.25">
      <c r="A98">
        <v>97</v>
      </c>
      <c r="B98">
        <v>1</v>
      </c>
      <c r="C98">
        <v>5904</v>
      </c>
      <c r="D98">
        <v>43.4</v>
      </c>
      <c r="E98">
        <v>2</v>
      </c>
      <c r="F98" t="s">
        <v>6</v>
      </c>
      <c r="G98">
        <f>IF(AND(Table1[[#This Row],[Type]]="P",Table1[[#This Row],[Flag]]=1),1,0)</f>
        <v>0</v>
      </c>
      <c r="H98">
        <f>IF(AND(Table1[[#This Row],[Type]]="P",Table1[[#This Row],[Flag]]=2),1,0)</f>
        <v>1</v>
      </c>
      <c r="I98" t="str">
        <f>IF(Table1[[#This Row],[Best Match]]&gt;9,"Night","Day")</f>
        <v>Day</v>
      </c>
      <c r="J98">
        <f>ROUND(Table1[[#This Row],[SSIM]]/10,0)</f>
        <v>4</v>
      </c>
    </row>
    <row r="99" spans="1:10" x14ac:dyDescent="0.25">
      <c r="A99">
        <v>98</v>
      </c>
      <c r="B99">
        <v>1</v>
      </c>
      <c r="C99">
        <v>5907</v>
      </c>
      <c r="D99">
        <v>42.9</v>
      </c>
      <c r="E99">
        <v>1</v>
      </c>
      <c r="F99" t="s">
        <v>6</v>
      </c>
      <c r="G99">
        <f>IF(AND(Table1[[#This Row],[Type]]="P",Table1[[#This Row],[Flag]]=1),1,0)</f>
        <v>1</v>
      </c>
      <c r="H99">
        <f>IF(AND(Table1[[#This Row],[Type]]="P",Table1[[#This Row],[Flag]]=2),1,0)</f>
        <v>0</v>
      </c>
      <c r="I99" t="str">
        <f>IF(Table1[[#This Row],[Best Match]]&gt;9,"Night","Day")</f>
        <v>Day</v>
      </c>
      <c r="J99">
        <f>ROUND(Table1[[#This Row],[SSIM]]/10,0)</f>
        <v>4</v>
      </c>
    </row>
    <row r="100" spans="1:10" x14ac:dyDescent="0.25">
      <c r="A100">
        <v>99</v>
      </c>
      <c r="B100">
        <v>1</v>
      </c>
      <c r="C100">
        <v>6105</v>
      </c>
      <c r="D100">
        <v>42.3</v>
      </c>
      <c r="E100">
        <v>1</v>
      </c>
      <c r="F100" t="s">
        <v>6</v>
      </c>
      <c r="G100">
        <f>IF(AND(Table1[[#This Row],[Type]]="P",Table1[[#This Row],[Flag]]=1),1,0)</f>
        <v>1</v>
      </c>
      <c r="H100">
        <f>IF(AND(Table1[[#This Row],[Type]]="P",Table1[[#This Row],[Flag]]=2),1,0)</f>
        <v>0</v>
      </c>
      <c r="I100" t="str">
        <f>IF(Table1[[#This Row],[Best Match]]&gt;9,"Night","Day")</f>
        <v>Day</v>
      </c>
      <c r="J100">
        <f>ROUND(Table1[[#This Row],[SSIM]]/10,0)</f>
        <v>4</v>
      </c>
    </row>
    <row r="101" spans="1:10" x14ac:dyDescent="0.25">
      <c r="A101">
        <v>100</v>
      </c>
      <c r="B101">
        <v>1</v>
      </c>
      <c r="C101">
        <v>5556</v>
      </c>
      <c r="D101">
        <v>46.3</v>
      </c>
      <c r="E101">
        <v>2</v>
      </c>
      <c r="F101" t="s">
        <v>6</v>
      </c>
      <c r="G101">
        <f>IF(AND(Table1[[#This Row],[Type]]="P",Table1[[#This Row],[Flag]]=1),1,0)</f>
        <v>0</v>
      </c>
      <c r="H101">
        <f>IF(AND(Table1[[#This Row],[Type]]="P",Table1[[#This Row],[Flag]]=2),1,0)</f>
        <v>1</v>
      </c>
      <c r="I101" t="str">
        <f>IF(Table1[[#This Row],[Best Match]]&gt;9,"Night","Day")</f>
        <v>Day</v>
      </c>
      <c r="J101">
        <f>ROUND(Table1[[#This Row],[SSIM]]/10,0)</f>
        <v>5</v>
      </c>
    </row>
    <row r="102" spans="1:10" x14ac:dyDescent="0.25">
      <c r="A102">
        <v>101</v>
      </c>
      <c r="B102">
        <v>1</v>
      </c>
      <c r="C102">
        <v>5377</v>
      </c>
      <c r="D102">
        <v>48.1</v>
      </c>
      <c r="E102">
        <v>2</v>
      </c>
      <c r="F102" t="s">
        <v>6</v>
      </c>
      <c r="G102">
        <f>IF(AND(Table1[[#This Row],[Type]]="P",Table1[[#This Row],[Flag]]=1),1,0)</f>
        <v>0</v>
      </c>
      <c r="H102">
        <f>IF(AND(Table1[[#This Row],[Type]]="P",Table1[[#This Row],[Flag]]=2),1,0)</f>
        <v>1</v>
      </c>
      <c r="I102" t="str">
        <f>IF(Table1[[#This Row],[Best Match]]&gt;9,"Night","Day")</f>
        <v>Day</v>
      </c>
      <c r="J102">
        <f>ROUND(Table1[[#This Row],[SSIM]]/10,0)</f>
        <v>5</v>
      </c>
    </row>
    <row r="103" spans="1:10" x14ac:dyDescent="0.25">
      <c r="A103">
        <v>102</v>
      </c>
      <c r="B103">
        <v>1</v>
      </c>
      <c r="C103">
        <v>5627</v>
      </c>
      <c r="D103">
        <v>43.9</v>
      </c>
      <c r="E103">
        <v>1</v>
      </c>
      <c r="F103" t="s">
        <v>6</v>
      </c>
      <c r="G103">
        <f>IF(AND(Table1[[#This Row],[Type]]="P",Table1[[#This Row],[Flag]]=1),1,0)</f>
        <v>1</v>
      </c>
      <c r="H103">
        <f>IF(AND(Table1[[#This Row],[Type]]="P",Table1[[#This Row],[Flag]]=2),1,0)</f>
        <v>0</v>
      </c>
      <c r="I103" t="str">
        <f>IF(Table1[[#This Row],[Best Match]]&gt;9,"Night","Day")</f>
        <v>Day</v>
      </c>
      <c r="J103">
        <f>ROUND(Table1[[#This Row],[SSIM]]/10,0)</f>
        <v>4</v>
      </c>
    </row>
    <row r="104" spans="1:10" x14ac:dyDescent="0.25">
      <c r="A104">
        <v>103</v>
      </c>
      <c r="B104">
        <v>1</v>
      </c>
      <c r="C104">
        <v>5654</v>
      </c>
      <c r="D104">
        <v>41.8</v>
      </c>
      <c r="E104">
        <v>2</v>
      </c>
      <c r="F104" t="s">
        <v>6</v>
      </c>
      <c r="G104">
        <f>IF(AND(Table1[[#This Row],[Type]]="P",Table1[[#This Row],[Flag]]=1),1,0)</f>
        <v>0</v>
      </c>
      <c r="H104">
        <f>IF(AND(Table1[[#This Row],[Type]]="P",Table1[[#This Row],[Flag]]=2),1,0)</f>
        <v>1</v>
      </c>
      <c r="I104" t="str">
        <f>IF(Table1[[#This Row],[Best Match]]&gt;9,"Night","Day")</f>
        <v>Day</v>
      </c>
      <c r="J104">
        <f>ROUND(Table1[[#This Row],[SSIM]]/10,0)</f>
        <v>4</v>
      </c>
    </row>
    <row r="105" spans="1:10" x14ac:dyDescent="0.25">
      <c r="A105">
        <v>104</v>
      </c>
      <c r="B105">
        <v>1</v>
      </c>
      <c r="C105">
        <v>4781</v>
      </c>
      <c r="D105">
        <v>52.2</v>
      </c>
      <c r="E105">
        <v>1</v>
      </c>
      <c r="F105" t="s">
        <v>6</v>
      </c>
      <c r="G105">
        <f>IF(AND(Table1[[#This Row],[Type]]="P",Table1[[#This Row],[Flag]]=1),1,0)</f>
        <v>1</v>
      </c>
      <c r="H105">
        <f>IF(AND(Table1[[#This Row],[Type]]="P",Table1[[#This Row],[Flag]]=2),1,0)</f>
        <v>0</v>
      </c>
      <c r="I105" t="str">
        <f>IF(Table1[[#This Row],[Best Match]]&gt;9,"Night","Day")</f>
        <v>Day</v>
      </c>
      <c r="J105">
        <f>ROUND(Table1[[#This Row],[SSIM]]/10,0)</f>
        <v>5</v>
      </c>
    </row>
    <row r="106" spans="1:10" x14ac:dyDescent="0.25">
      <c r="A106">
        <v>105</v>
      </c>
      <c r="B106">
        <v>1</v>
      </c>
      <c r="C106">
        <v>6051</v>
      </c>
      <c r="D106">
        <v>41.8</v>
      </c>
      <c r="E106">
        <v>1</v>
      </c>
      <c r="F106" t="s">
        <v>6</v>
      </c>
      <c r="G106">
        <f>IF(AND(Table1[[#This Row],[Type]]="P",Table1[[#This Row],[Flag]]=1),1,0)</f>
        <v>1</v>
      </c>
      <c r="H106">
        <f>IF(AND(Table1[[#This Row],[Type]]="P",Table1[[#This Row],[Flag]]=2),1,0)</f>
        <v>0</v>
      </c>
      <c r="I106" t="str">
        <f>IF(Table1[[#This Row],[Best Match]]&gt;9,"Night","Day")</f>
        <v>Day</v>
      </c>
      <c r="J106">
        <f>ROUND(Table1[[#This Row],[SSIM]]/10,0)</f>
        <v>4</v>
      </c>
    </row>
    <row r="107" spans="1:10" x14ac:dyDescent="0.25">
      <c r="A107">
        <v>106</v>
      </c>
      <c r="B107">
        <v>1</v>
      </c>
      <c r="C107">
        <v>5731</v>
      </c>
      <c r="D107">
        <v>43.4</v>
      </c>
      <c r="E107">
        <v>1</v>
      </c>
      <c r="F107" t="s">
        <v>6</v>
      </c>
      <c r="G107">
        <f>IF(AND(Table1[[#This Row],[Type]]="P",Table1[[#This Row],[Flag]]=1),1,0)</f>
        <v>1</v>
      </c>
      <c r="H107">
        <f>IF(AND(Table1[[#This Row],[Type]]="P",Table1[[#This Row],[Flag]]=2),1,0)</f>
        <v>0</v>
      </c>
      <c r="I107" t="str">
        <f>IF(Table1[[#This Row],[Best Match]]&gt;9,"Night","Day")</f>
        <v>Day</v>
      </c>
      <c r="J107">
        <f>ROUND(Table1[[#This Row],[SSIM]]/10,0)</f>
        <v>4</v>
      </c>
    </row>
    <row r="108" spans="1:10" x14ac:dyDescent="0.25">
      <c r="A108">
        <v>107</v>
      </c>
      <c r="B108">
        <v>1</v>
      </c>
      <c r="C108">
        <v>6490</v>
      </c>
      <c r="D108">
        <v>44.2</v>
      </c>
      <c r="E108">
        <v>1</v>
      </c>
      <c r="F108" t="s">
        <v>7</v>
      </c>
      <c r="G108">
        <f>IF(AND(Table1[[#This Row],[Type]]="P",Table1[[#This Row],[Flag]]=1),1,0)</f>
        <v>0</v>
      </c>
      <c r="H108">
        <f>IF(AND(Table1[[#This Row],[Type]]="P",Table1[[#This Row],[Flag]]=2),1,0)</f>
        <v>0</v>
      </c>
      <c r="I108" t="str">
        <f>IF(Table1[[#This Row],[Best Match]]&gt;9,"Night","Day")</f>
        <v>Day</v>
      </c>
      <c r="J108">
        <f>ROUND(Table1[[#This Row],[SSIM]]/10,0)</f>
        <v>4</v>
      </c>
    </row>
    <row r="109" spans="1:10" x14ac:dyDescent="0.25">
      <c r="A109">
        <v>108</v>
      </c>
      <c r="B109">
        <v>1</v>
      </c>
      <c r="C109">
        <v>4174</v>
      </c>
      <c r="D109">
        <v>58.2</v>
      </c>
      <c r="E109">
        <v>1</v>
      </c>
      <c r="F109" t="s">
        <v>6</v>
      </c>
      <c r="G109">
        <f>IF(AND(Table1[[#This Row],[Type]]="P",Table1[[#This Row],[Flag]]=1),1,0)</f>
        <v>1</v>
      </c>
      <c r="H109">
        <f>IF(AND(Table1[[#This Row],[Type]]="P",Table1[[#This Row],[Flag]]=2),1,0)</f>
        <v>0</v>
      </c>
      <c r="I109" t="str">
        <f>IF(Table1[[#This Row],[Best Match]]&gt;9,"Night","Day")</f>
        <v>Day</v>
      </c>
      <c r="J109">
        <f>ROUND(Table1[[#This Row],[SSIM]]/10,0)</f>
        <v>6</v>
      </c>
    </row>
    <row r="110" spans="1:10" x14ac:dyDescent="0.25">
      <c r="A110">
        <v>109</v>
      </c>
      <c r="B110">
        <v>1</v>
      </c>
      <c r="C110">
        <v>6446</v>
      </c>
      <c r="D110">
        <v>49</v>
      </c>
      <c r="E110">
        <v>2</v>
      </c>
      <c r="F110" t="s">
        <v>7</v>
      </c>
      <c r="G110">
        <f>IF(AND(Table1[[#This Row],[Type]]="P",Table1[[#This Row],[Flag]]=1),1,0)</f>
        <v>0</v>
      </c>
      <c r="H110">
        <f>IF(AND(Table1[[#This Row],[Type]]="P",Table1[[#This Row],[Flag]]=2),1,0)</f>
        <v>0</v>
      </c>
      <c r="I110" t="str">
        <f>IF(Table1[[#This Row],[Best Match]]&gt;9,"Night","Day")</f>
        <v>Day</v>
      </c>
      <c r="J110">
        <f>ROUND(Table1[[#This Row],[SSIM]]/10,0)</f>
        <v>5</v>
      </c>
    </row>
    <row r="111" spans="1:10" x14ac:dyDescent="0.25">
      <c r="A111">
        <v>110</v>
      </c>
      <c r="B111">
        <v>1</v>
      </c>
      <c r="C111">
        <v>3943</v>
      </c>
      <c r="D111">
        <v>58.3</v>
      </c>
      <c r="E111">
        <v>2</v>
      </c>
      <c r="F111" t="s">
        <v>6</v>
      </c>
      <c r="G111">
        <f>IF(AND(Table1[[#This Row],[Type]]="P",Table1[[#This Row],[Flag]]=1),1,0)</f>
        <v>0</v>
      </c>
      <c r="H111">
        <f>IF(AND(Table1[[#This Row],[Type]]="P",Table1[[#This Row],[Flag]]=2),1,0)</f>
        <v>1</v>
      </c>
      <c r="I111" t="str">
        <f>IF(Table1[[#This Row],[Best Match]]&gt;9,"Night","Day")</f>
        <v>Day</v>
      </c>
      <c r="J111">
        <f>ROUND(Table1[[#This Row],[SSIM]]/10,0)</f>
        <v>6</v>
      </c>
    </row>
    <row r="112" spans="1:10" x14ac:dyDescent="0.25">
      <c r="A112">
        <v>111</v>
      </c>
      <c r="B112">
        <v>1</v>
      </c>
      <c r="C112">
        <v>6041</v>
      </c>
      <c r="D112">
        <v>42.5</v>
      </c>
      <c r="E112">
        <v>2</v>
      </c>
      <c r="F112" t="s">
        <v>6</v>
      </c>
      <c r="G112">
        <f>IF(AND(Table1[[#This Row],[Type]]="P",Table1[[#This Row],[Flag]]=1),1,0)</f>
        <v>0</v>
      </c>
      <c r="H112">
        <f>IF(AND(Table1[[#This Row],[Type]]="P",Table1[[#This Row],[Flag]]=2),1,0)</f>
        <v>1</v>
      </c>
      <c r="I112" t="str">
        <f>IF(Table1[[#This Row],[Best Match]]&gt;9,"Night","Day")</f>
        <v>Day</v>
      </c>
      <c r="J112">
        <f>ROUND(Table1[[#This Row],[SSIM]]/10,0)</f>
        <v>4</v>
      </c>
    </row>
    <row r="113" spans="1:10" x14ac:dyDescent="0.25">
      <c r="A113">
        <v>112</v>
      </c>
      <c r="B113">
        <v>1</v>
      </c>
      <c r="C113">
        <v>6405</v>
      </c>
      <c r="D113">
        <v>39.700000000000003</v>
      </c>
      <c r="E113">
        <v>2</v>
      </c>
      <c r="F113" t="s">
        <v>6</v>
      </c>
      <c r="G113">
        <f>IF(AND(Table1[[#This Row],[Type]]="P",Table1[[#This Row],[Flag]]=1),1,0)</f>
        <v>0</v>
      </c>
      <c r="H113">
        <f>IF(AND(Table1[[#This Row],[Type]]="P",Table1[[#This Row],[Flag]]=2),1,0)</f>
        <v>1</v>
      </c>
      <c r="I113" t="str">
        <f>IF(Table1[[#This Row],[Best Match]]&gt;9,"Night","Day")</f>
        <v>Day</v>
      </c>
      <c r="J113">
        <f>ROUND(Table1[[#This Row],[SSIM]]/10,0)</f>
        <v>4</v>
      </c>
    </row>
    <row r="114" spans="1:10" x14ac:dyDescent="0.25">
      <c r="A114">
        <v>113</v>
      </c>
      <c r="B114">
        <v>1</v>
      </c>
      <c r="C114">
        <v>5536</v>
      </c>
      <c r="D114">
        <v>45.5</v>
      </c>
      <c r="E114">
        <v>2</v>
      </c>
      <c r="F114" t="s">
        <v>6</v>
      </c>
      <c r="G114">
        <f>IF(AND(Table1[[#This Row],[Type]]="P",Table1[[#This Row],[Flag]]=1),1,0)</f>
        <v>0</v>
      </c>
      <c r="H114">
        <f>IF(AND(Table1[[#This Row],[Type]]="P",Table1[[#This Row],[Flag]]=2),1,0)</f>
        <v>1</v>
      </c>
      <c r="I114" t="str">
        <f>IF(Table1[[#This Row],[Best Match]]&gt;9,"Night","Day")</f>
        <v>Day</v>
      </c>
      <c r="J114">
        <f>ROUND(Table1[[#This Row],[SSIM]]/10,0)</f>
        <v>5</v>
      </c>
    </row>
    <row r="115" spans="1:10" x14ac:dyDescent="0.25">
      <c r="A115">
        <v>114</v>
      </c>
      <c r="B115">
        <v>1</v>
      </c>
      <c r="C115">
        <v>5611</v>
      </c>
      <c r="D115">
        <v>42.5</v>
      </c>
      <c r="E115">
        <v>2</v>
      </c>
      <c r="F115" t="s">
        <v>6</v>
      </c>
      <c r="G115">
        <f>IF(AND(Table1[[#This Row],[Type]]="P",Table1[[#This Row],[Flag]]=1),1,0)</f>
        <v>0</v>
      </c>
      <c r="H115">
        <f>IF(AND(Table1[[#This Row],[Type]]="P",Table1[[#This Row],[Flag]]=2),1,0)</f>
        <v>1</v>
      </c>
      <c r="I115" t="str">
        <f>IF(Table1[[#This Row],[Best Match]]&gt;9,"Night","Day")</f>
        <v>Day</v>
      </c>
      <c r="J115">
        <f>ROUND(Table1[[#This Row],[SSIM]]/10,0)</f>
        <v>4</v>
      </c>
    </row>
    <row r="116" spans="1:10" x14ac:dyDescent="0.25">
      <c r="A116">
        <v>115</v>
      </c>
      <c r="B116">
        <v>1</v>
      </c>
      <c r="C116">
        <v>5664</v>
      </c>
      <c r="D116">
        <v>42</v>
      </c>
      <c r="E116">
        <v>1</v>
      </c>
      <c r="F116" t="s">
        <v>6</v>
      </c>
      <c r="G116">
        <f>IF(AND(Table1[[#This Row],[Type]]="P",Table1[[#This Row],[Flag]]=1),1,0)</f>
        <v>1</v>
      </c>
      <c r="H116">
        <f>IF(AND(Table1[[#This Row],[Type]]="P",Table1[[#This Row],[Flag]]=2),1,0)</f>
        <v>0</v>
      </c>
      <c r="I116" t="str">
        <f>IF(Table1[[#This Row],[Best Match]]&gt;9,"Night","Day")</f>
        <v>Day</v>
      </c>
      <c r="J116">
        <f>ROUND(Table1[[#This Row],[SSIM]]/10,0)</f>
        <v>4</v>
      </c>
    </row>
    <row r="117" spans="1:10" x14ac:dyDescent="0.25">
      <c r="A117">
        <v>116</v>
      </c>
      <c r="B117">
        <v>1</v>
      </c>
      <c r="C117">
        <v>4622</v>
      </c>
      <c r="D117">
        <v>47.7</v>
      </c>
      <c r="E117">
        <v>1</v>
      </c>
      <c r="F117" t="s">
        <v>6</v>
      </c>
      <c r="G117">
        <f>IF(AND(Table1[[#This Row],[Type]]="P",Table1[[#This Row],[Flag]]=1),1,0)</f>
        <v>1</v>
      </c>
      <c r="H117">
        <f>IF(AND(Table1[[#This Row],[Type]]="P",Table1[[#This Row],[Flag]]=2),1,0)</f>
        <v>0</v>
      </c>
      <c r="I117" t="str">
        <f>IF(Table1[[#This Row],[Best Match]]&gt;9,"Night","Day")</f>
        <v>Day</v>
      </c>
      <c r="J117">
        <f>ROUND(Table1[[#This Row],[SSIM]]/10,0)</f>
        <v>5</v>
      </c>
    </row>
    <row r="118" spans="1:10" x14ac:dyDescent="0.25">
      <c r="A118">
        <v>117</v>
      </c>
      <c r="B118">
        <v>1</v>
      </c>
      <c r="C118">
        <v>5521</v>
      </c>
      <c r="D118">
        <v>48.4</v>
      </c>
      <c r="E118">
        <v>2</v>
      </c>
      <c r="F118" t="s">
        <v>6</v>
      </c>
      <c r="G118">
        <f>IF(AND(Table1[[#This Row],[Type]]="P",Table1[[#This Row],[Flag]]=1),1,0)</f>
        <v>0</v>
      </c>
      <c r="H118">
        <f>IF(AND(Table1[[#This Row],[Type]]="P",Table1[[#This Row],[Flag]]=2),1,0)</f>
        <v>1</v>
      </c>
      <c r="I118" t="str">
        <f>IF(Table1[[#This Row],[Best Match]]&gt;9,"Night","Day")</f>
        <v>Day</v>
      </c>
      <c r="J118">
        <f>ROUND(Table1[[#This Row],[SSIM]]/10,0)</f>
        <v>5</v>
      </c>
    </row>
    <row r="119" spans="1:10" x14ac:dyDescent="0.25">
      <c r="A119">
        <v>118</v>
      </c>
      <c r="B119">
        <v>1</v>
      </c>
      <c r="C119">
        <v>5496</v>
      </c>
      <c r="D119">
        <v>46.7</v>
      </c>
      <c r="E119">
        <v>2</v>
      </c>
      <c r="F119" t="s">
        <v>6</v>
      </c>
      <c r="G119">
        <f>IF(AND(Table1[[#This Row],[Type]]="P",Table1[[#This Row],[Flag]]=1),1,0)</f>
        <v>0</v>
      </c>
      <c r="H119">
        <f>IF(AND(Table1[[#This Row],[Type]]="P",Table1[[#This Row],[Flag]]=2),1,0)</f>
        <v>1</v>
      </c>
      <c r="I119" t="str">
        <f>IF(Table1[[#This Row],[Best Match]]&gt;9,"Night","Day")</f>
        <v>Day</v>
      </c>
      <c r="J119">
        <f>ROUND(Table1[[#This Row],[SSIM]]/10,0)</f>
        <v>5</v>
      </c>
    </row>
    <row r="120" spans="1:10" x14ac:dyDescent="0.25">
      <c r="A120">
        <v>119</v>
      </c>
      <c r="B120">
        <v>1</v>
      </c>
      <c r="C120">
        <v>5744</v>
      </c>
      <c r="D120">
        <v>43.8</v>
      </c>
      <c r="E120">
        <v>1</v>
      </c>
      <c r="F120" t="s">
        <v>6</v>
      </c>
      <c r="G120">
        <f>IF(AND(Table1[[#This Row],[Type]]="P",Table1[[#This Row],[Flag]]=1),1,0)</f>
        <v>1</v>
      </c>
      <c r="H120">
        <f>IF(AND(Table1[[#This Row],[Type]]="P",Table1[[#This Row],[Flag]]=2),1,0)</f>
        <v>0</v>
      </c>
      <c r="I120" t="str">
        <f>IF(Table1[[#This Row],[Best Match]]&gt;9,"Night","Day")</f>
        <v>Day</v>
      </c>
      <c r="J120">
        <f>ROUND(Table1[[#This Row],[SSIM]]/10,0)</f>
        <v>4</v>
      </c>
    </row>
    <row r="121" spans="1:10" x14ac:dyDescent="0.25">
      <c r="A121">
        <v>120</v>
      </c>
      <c r="B121">
        <v>1</v>
      </c>
      <c r="C121">
        <v>5522</v>
      </c>
      <c r="D121">
        <v>45.1</v>
      </c>
      <c r="E121">
        <v>1</v>
      </c>
      <c r="F121" t="s">
        <v>6</v>
      </c>
      <c r="G121">
        <f>IF(AND(Table1[[#This Row],[Type]]="P",Table1[[#This Row],[Flag]]=1),1,0)</f>
        <v>1</v>
      </c>
      <c r="H121">
        <f>IF(AND(Table1[[#This Row],[Type]]="P",Table1[[#This Row],[Flag]]=2),1,0)</f>
        <v>0</v>
      </c>
      <c r="I121" t="str">
        <f>IF(Table1[[#This Row],[Best Match]]&gt;9,"Night","Day")</f>
        <v>Day</v>
      </c>
      <c r="J121">
        <f>ROUND(Table1[[#This Row],[SSIM]]/10,0)</f>
        <v>5</v>
      </c>
    </row>
    <row r="122" spans="1:10" x14ac:dyDescent="0.25">
      <c r="A122">
        <v>121</v>
      </c>
      <c r="B122">
        <v>1</v>
      </c>
      <c r="C122">
        <v>5874</v>
      </c>
      <c r="D122">
        <v>44</v>
      </c>
      <c r="E122">
        <v>2</v>
      </c>
      <c r="F122" t="s">
        <v>6</v>
      </c>
      <c r="G122">
        <f>IF(AND(Table1[[#This Row],[Type]]="P",Table1[[#This Row],[Flag]]=1),1,0)</f>
        <v>0</v>
      </c>
      <c r="H122">
        <f>IF(AND(Table1[[#This Row],[Type]]="P",Table1[[#This Row],[Flag]]=2),1,0)</f>
        <v>1</v>
      </c>
      <c r="I122" t="str">
        <f>IF(Table1[[#This Row],[Best Match]]&gt;9,"Night","Day")</f>
        <v>Day</v>
      </c>
      <c r="J122">
        <f>ROUND(Table1[[#This Row],[SSIM]]/10,0)</f>
        <v>4</v>
      </c>
    </row>
    <row r="123" spans="1:10" x14ac:dyDescent="0.25">
      <c r="A123">
        <v>122</v>
      </c>
      <c r="B123">
        <v>1</v>
      </c>
      <c r="C123">
        <v>6009</v>
      </c>
      <c r="D123">
        <v>43.6</v>
      </c>
      <c r="E123">
        <v>2</v>
      </c>
      <c r="F123" t="s">
        <v>6</v>
      </c>
      <c r="G123">
        <f>IF(AND(Table1[[#This Row],[Type]]="P",Table1[[#This Row],[Flag]]=1),1,0)</f>
        <v>0</v>
      </c>
      <c r="H123">
        <f>IF(AND(Table1[[#This Row],[Type]]="P",Table1[[#This Row],[Flag]]=2),1,0)</f>
        <v>1</v>
      </c>
      <c r="I123" t="str">
        <f>IF(Table1[[#This Row],[Best Match]]&gt;9,"Night","Day")</f>
        <v>Day</v>
      </c>
      <c r="J123">
        <f>ROUND(Table1[[#This Row],[SSIM]]/10,0)</f>
        <v>4</v>
      </c>
    </row>
    <row r="124" spans="1:10" x14ac:dyDescent="0.25">
      <c r="A124">
        <v>123</v>
      </c>
      <c r="B124">
        <v>1</v>
      </c>
      <c r="C124">
        <v>6034</v>
      </c>
      <c r="D124">
        <v>44</v>
      </c>
      <c r="E124">
        <v>2</v>
      </c>
      <c r="F124" t="s">
        <v>6</v>
      </c>
      <c r="G124">
        <f>IF(AND(Table1[[#This Row],[Type]]="P",Table1[[#This Row],[Flag]]=1),1,0)</f>
        <v>0</v>
      </c>
      <c r="H124">
        <f>IF(AND(Table1[[#This Row],[Type]]="P",Table1[[#This Row],[Flag]]=2),1,0)</f>
        <v>1</v>
      </c>
      <c r="I124" t="str">
        <f>IF(Table1[[#This Row],[Best Match]]&gt;9,"Night","Day")</f>
        <v>Day</v>
      </c>
      <c r="J124">
        <f>ROUND(Table1[[#This Row],[SSIM]]/10,0)</f>
        <v>4</v>
      </c>
    </row>
    <row r="125" spans="1:10" x14ac:dyDescent="0.25">
      <c r="A125">
        <v>124</v>
      </c>
      <c r="B125">
        <v>1</v>
      </c>
      <c r="C125">
        <v>6275</v>
      </c>
      <c r="D125">
        <v>42.4</v>
      </c>
      <c r="E125">
        <v>2</v>
      </c>
      <c r="F125" t="s">
        <v>6</v>
      </c>
      <c r="G125">
        <f>IF(AND(Table1[[#This Row],[Type]]="P",Table1[[#This Row],[Flag]]=1),1,0)</f>
        <v>0</v>
      </c>
      <c r="H125">
        <f>IF(AND(Table1[[#This Row],[Type]]="P",Table1[[#This Row],[Flag]]=2),1,0)</f>
        <v>1</v>
      </c>
      <c r="I125" t="str">
        <f>IF(Table1[[#This Row],[Best Match]]&gt;9,"Night","Day")</f>
        <v>Day</v>
      </c>
      <c r="J125">
        <f>ROUND(Table1[[#This Row],[SSIM]]/10,0)</f>
        <v>4</v>
      </c>
    </row>
    <row r="126" spans="1:10" x14ac:dyDescent="0.25">
      <c r="A126">
        <v>125</v>
      </c>
      <c r="B126">
        <v>1</v>
      </c>
      <c r="C126">
        <v>5418</v>
      </c>
      <c r="D126">
        <v>46.5</v>
      </c>
      <c r="E126">
        <v>2</v>
      </c>
      <c r="F126" t="s">
        <v>6</v>
      </c>
      <c r="G126">
        <f>IF(AND(Table1[[#This Row],[Type]]="P",Table1[[#This Row],[Flag]]=1),1,0)</f>
        <v>0</v>
      </c>
      <c r="H126">
        <f>IF(AND(Table1[[#This Row],[Type]]="P",Table1[[#This Row],[Flag]]=2),1,0)</f>
        <v>1</v>
      </c>
      <c r="I126" t="str">
        <f>IF(Table1[[#This Row],[Best Match]]&gt;9,"Night","Day")</f>
        <v>Day</v>
      </c>
      <c r="J126">
        <f>ROUND(Table1[[#This Row],[SSIM]]/10,0)</f>
        <v>5</v>
      </c>
    </row>
    <row r="127" spans="1:10" x14ac:dyDescent="0.25">
      <c r="A127">
        <v>126</v>
      </c>
      <c r="B127">
        <v>1</v>
      </c>
      <c r="C127">
        <v>5560</v>
      </c>
      <c r="D127">
        <v>44.2</v>
      </c>
      <c r="E127">
        <v>2</v>
      </c>
      <c r="F127" t="s">
        <v>6</v>
      </c>
      <c r="G127">
        <f>IF(AND(Table1[[#This Row],[Type]]="P",Table1[[#This Row],[Flag]]=1),1,0)</f>
        <v>0</v>
      </c>
      <c r="H127">
        <f>IF(AND(Table1[[#This Row],[Type]]="P",Table1[[#This Row],[Flag]]=2),1,0)</f>
        <v>1</v>
      </c>
      <c r="I127" t="str">
        <f>IF(Table1[[#This Row],[Best Match]]&gt;9,"Night","Day")</f>
        <v>Day</v>
      </c>
      <c r="J127">
        <f>ROUND(Table1[[#This Row],[SSIM]]/10,0)</f>
        <v>4</v>
      </c>
    </row>
    <row r="128" spans="1:10" x14ac:dyDescent="0.25">
      <c r="A128">
        <v>127</v>
      </c>
      <c r="B128">
        <v>1</v>
      </c>
      <c r="C128">
        <v>5482</v>
      </c>
      <c r="D128">
        <v>45.5</v>
      </c>
      <c r="E128">
        <v>2</v>
      </c>
      <c r="F128" t="s">
        <v>6</v>
      </c>
      <c r="G128">
        <f>IF(AND(Table1[[#This Row],[Type]]="P",Table1[[#This Row],[Flag]]=1),1,0)</f>
        <v>0</v>
      </c>
      <c r="H128">
        <f>IF(AND(Table1[[#This Row],[Type]]="P",Table1[[#This Row],[Flag]]=2),1,0)</f>
        <v>1</v>
      </c>
      <c r="I128" t="str">
        <f>IF(Table1[[#This Row],[Best Match]]&gt;9,"Night","Day")</f>
        <v>Day</v>
      </c>
      <c r="J128">
        <f>ROUND(Table1[[#This Row],[SSIM]]/10,0)</f>
        <v>5</v>
      </c>
    </row>
    <row r="129" spans="1:10" x14ac:dyDescent="0.25">
      <c r="A129">
        <v>128</v>
      </c>
      <c r="B129">
        <v>1</v>
      </c>
      <c r="C129">
        <v>5665</v>
      </c>
      <c r="D129">
        <v>45</v>
      </c>
      <c r="E129">
        <v>2</v>
      </c>
      <c r="F129" t="s">
        <v>6</v>
      </c>
      <c r="G129">
        <f>IF(AND(Table1[[#This Row],[Type]]="P",Table1[[#This Row],[Flag]]=1),1,0)</f>
        <v>0</v>
      </c>
      <c r="H129">
        <f>IF(AND(Table1[[#This Row],[Type]]="P",Table1[[#This Row],[Flag]]=2),1,0)</f>
        <v>1</v>
      </c>
      <c r="I129" t="str">
        <f>IF(Table1[[#This Row],[Best Match]]&gt;9,"Night","Day")</f>
        <v>Day</v>
      </c>
      <c r="J129">
        <f>ROUND(Table1[[#This Row],[SSIM]]/10,0)</f>
        <v>5</v>
      </c>
    </row>
    <row r="130" spans="1:10" x14ac:dyDescent="0.25">
      <c r="A130">
        <v>129</v>
      </c>
      <c r="B130">
        <v>1</v>
      </c>
      <c r="C130">
        <v>4462</v>
      </c>
      <c r="D130">
        <v>53.3</v>
      </c>
      <c r="E130">
        <v>2</v>
      </c>
      <c r="F130" t="s">
        <v>6</v>
      </c>
      <c r="G130">
        <f>IF(AND(Table1[[#This Row],[Type]]="P",Table1[[#This Row],[Flag]]=1),1,0)</f>
        <v>0</v>
      </c>
      <c r="H130">
        <f>IF(AND(Table1[[#This Row],[Type]]="P",Table1[[#This Row],[Flag]]=2),1,0)</f>
        <v>1</v>
      </c>
      <c r="I130" t="str">
        <f>IF(Table1[[#This Row],[Best Match]]&gt;9,"Night","Day")</f>
        <v>Day</v>
      </c>
      <c r="J130">
        <f>ROUND(Table1[[#This Row],[SSIM]]/10,0)</f>
        <v>5</v>
      </c>
    </row>
    <row r="131" spans="1:10" x14ac:dyDescent="0.25">
      <c r="A131">
        <v>130</v>
      </c>
      <c r="B131">
        <v>1</v>
      </c>
      <c r="C131">
        <v>4100</v>
      </c>
      <c r="D131">
        <v>54.7</v>
      </c>
      <c r="E131">
        <v>2</v>
      </c>
      <c r="F131" t="s">
        <v>6</v>
      </c>
      <c r="G131">
        <f>IF(AND(Table1[[#This Row],[Type]]="P",Table1[[#This Row],[Flag]]=1),1,0)</f>
        <v>0</v>
      </c>
      <c r="H131">
        <f>IF(AND(Table1[[#This Row],[Type]]="P",Table1[[#This Row],[Flag]]=2),1,0)</f>
        <v>1</v>
      </c>
      <c r="I131" t="str">
        <f>IF(Table1[[#This Row],[Best Match]]&gt;9,"Night","Day")</f>
        <v>Day</v>
      </c>
      <c r="J131">
        <f>ROUND(Table1[[#This Row],[SSIM]]/10,0)</f>
        <v>5</v>
      </c>
    </row>
    <row r="132" spans="1:10" x14ac:dyDescent="0.25">
      <c r="A132">
        <v>131</v>
      </c>
      <c r="B132">
        <v>1</v>
      </c>
      <c r="C132">
        <v>4130</v>
      </c>
      <c r="D132">
        <v>55.9</v>
      </c>
      <c r="E132">
        <v>2</v>
      </c>
      <c r="F132" t="s">
        <v>6</v>
      </c>
      <c r="G132">
        <f>IF(AND(Table1[[#This Row],[Type]]="P",Table1[[#This Row],[Flag]]=1),1,0)</f>
        <v>0</v>
      </c>
      <c r="H132">
        <f>IF(AND(Table1[[#This Row],[Type]]="P",Table1[[#This Row],[Flag]]=2),1,0)</f>
        <v>1</v>
      </c>
      <c r="I132" t="str">
        <f>IF(Table1[[#This Row],[Best Match]]&gt;9,"Night","Day")</f>
        <v>Day</v>
      </c>
      <c r="J132">
        <f>ROUND(Table1[[#This Row],[SSIM]]/10,0)</f>
        <v>6</v>
      </c>
    </row>
    <row r="133" spans="1:10" x14ac:dyDescent="0.25">
      <c r="A133">
        <v>132</v>
      </c>
      <c r="B133">
        <v>1</v>
      </c>
      <c r="C133">
        <v>3676</v>
      </c>
      <c r="D133">
        <v>58</v>
      </c>
      <c r="E133">
        <v>2</v>
      </c>
      <c r="F133" t="s">
        <v>6</v>
      </c>
      <c r="G133">
        <f>IF(AND(Table1[[#This Row],[Type]]="P",Table1[[#This Row],[Flag]]=1),1,0)</f>
        <v>0</v>
      </c>
      <c r="H133">
        <f>IF(AND(Table1[[#This Row],[Type]]="P",Table1[[#This Row],[Flag]]=2),1,0)</f>
        <v>1</v>
      </c>
      <c r="I133" t="str">
        <f>IF(Table1[[#This Row],[Best Match]]&gt;9,"Night","Day")</f>
        <v>Day</v>
      </c>
      <c r="J133">
        <f>ROUND(Table1[[#This Row],[SSIM]]/10,0)</f>
        <v>6</v>
      </c>
    </row>
    <row r="134" spans="1:10" x14ac:dyDescent="0.25">
      <c r="A134">
        <v>133</v>
      </c>
      <c r="B134">
        <v>1</v>
      </c>
      <c r="C134">
        <v>3795</v>
      </c>
      <c r="D134">
        <v>57.3</v>
      </c>
      <c r="E134">
        <v>2</v>
      </c>
      <c r="F134" t="s">
        <v>6</v>
      </c>
      <c r="G134">
        <f>IF(AND(Table1[[#This Row],[Type]]="P",Table1[[#This Row],[Flag]]=1),1,0)</f>
        <v>0</v>
      </c>
      <c r="H134">
        <f>IF(AND(Table1[[#This Row],[Type]]="P",Table1[[#This Row],[Flag]]=2),1,0)</f>
        <v>1</v>
      </c>
      <c r="I134" t="str">
        <f>IF(Table1[[#This Row],[Best Match]]&gt;9,"Night","Day")</f>
        <v>Day</v>
      </c>
      <c r="J134">
        <f>ROUND(Table1[[#This Row],[SSIM]]/10,0)</f>
        <v>6</v>
      </c>
    </row>
    <row r="135" spans="1:10" x14ac:dyDescent="0.25">
      <c r="A135">
        <v>134</v>
      </c>
      <c r="B135">
        <v>1</v>
      </c>
      <c r="C135">
        <v>4024</v>
      </c>
      <c r="D135">
        <v>56.7</v>
      </c>
      <c r="E135">
        <v>2</v>
      </c>
      <c r="F135" t="s">
        <v>6</v>
      </c>
      <c r="G135">
        <f>IF(AND(Table1[[#This Row],[Type]]="P",Table1[[#This Row],[Flag]]=1),1,0)</f>
        <v>0</v>
      </c>
      <c r="H135">
        <f>IF(AND(Table1[[#This Row],[Type]]="P",Table1[[#This Row],[Flag]]=2),1,0)</f>
        <v>1</v>
      </c>
      <c r="I135" t="str">
        <f>IF(Table1[[#This Row],[Best Match]]&gt;9,"Night","Day")</f>
        <v>Day</v>
      </c>
      <c r="J135">
        <f>ROUND(Table1[[#This Row],[SSIM]]/10,0)</f>
        <v>6</v>
      </c>
    </row>
    <row r="136" spans="1:10" x14ac:dyDescent="0.25">
      <c r="A136">
        <v>135</v>
      </c>
      <c r="B136">
        <v>1</v>
      </c>
      <c r="C136">
        <v>6184</v>
      </c>
      <c r="D136">
        <v>45.3</v>
      </c>
      <c r="E136">
        <v>2</v>
      </c>
      <c r="F136" t="s">
        <v>6</v>
      </c>
      <c r="G136">
        <f>IF(AND(Table1[[#This Row],[Type]]="P",Table1[[#This Row],[Flag]]=1),1,0)</f>
        <v>0</v>
      </c>
      <c r="H136">
        <f>IF(AND(Table1[[#This Row],[Type]]="P",Table1[[#This Row],[Flag]]=2),1,0)</f>
        <v>1</v>
      </c>
      <c r="I136" t="str">
        <f>IF(Table1[[#This Row],[Best Match]]&gt;9,"Night","Day")</f>
        <v>Day</v>
      </c>
      <c r="J136">
        <f>ROUND(Table1[[#This Row],[SSIM]]/10,0)</f>
        <v>5</v>
      </c>
    </row>
    <row r="137" spans="1:10" x14ac:dyDescent="0.25">
      <c r="A137">
        <v>136</v>
      </c>
      <c r="B137">
        <v>1</v>
      </c>
      <c r="C137">
        <v>5831</v>
      </c>
      <c r="D137">
        <v>45.4</v>
      </c>
      <c r="E137">
        <v>2</v>
      </c>
      <c r="F137" t="s">
        <v>6</v>
      </c>
      <c r="G137">
        <f>IF(AND(Table1[[#This Row],[Type]]="P",Table1[[#This Row],[Flag]]=1),1,0)</f>
        <v>0</v>
      </c>
      <c r="H137">
        <f>IF(AND(Table1[[#This Row],[Type]]="P",Table1[[#This Row],[Flag]]=2),1,0)</f>
        <v>1</v>
      </c>
      <c r="I137" t="str">
        <f>IF(Table1[[#This Row],[Best Match]]&gt;9,"Night","Day")</f>
        <v>Day</v>
      </c>
      <c r="J137">
        <f>ROUND(Table1[[#This Row],[SSIM]]/10,0)</f>
        <v>5</v>
      </c>
    </row>
    <row r="138" spans="1:10" x14ac:dyDescent="0.25">
      <c r="A138">
        <v>137</v>
      </c>
      <c r="B138">
        <v>1</v>
      </c>
      <c r="C138">
        <v>4958</v>
      </c>
      <c r="D138">
        <v>47</v>
      </c>
      <c r="E138">
        <v>2</v>
      </c>
      <c r="F138" t="s">
        <v>6</v>
      </c>
      <c r="G138">
        <f>IF(AND(Table1[[#This Row],[Type]]="P",Table1[[#This Row],[Flag]]=1),1,0)</f>
        <v>0</v>
      </c>
      <c r="H138">
        <f>IF(AND(Table1[[#This Row],[Type]]="P",Table1[[#This Row],[Flag]]=2),1,0)</f>
        <v>1</v>
      </c>
      <c r="I138" t="str">
        <f>IF(Table1[[#This Row],[Best Match]]&gt;9,"Night","Day")</f>
        <v>Day</v>
      </c>
      <c r="J138">
        <f>ROUND(Table1[[#This Row],[SSIM]]/10,0)</f>
        <v>5</v>
      </c>
    </row>
    <row r="139" spans="1:10" x14ac:dyDescent="0.25">
      <c r="A139">
        <v>138</v>
      </c>
      <c r="B139">
        <v>1</v>
      </c>
      <c r="C139">
        <v>3941</v>
      </c>
      <c r="D139">
        <v>55.7</v>
      </c>
      <c r="E139">
        <v>2</v>
      </c>
      <c r="F139" t="s">
        <v>6</v>
      </c>
      <c r="G139">
        <f>IF(AND(Table1[[#This Row],[Type]]="P",Table1[[#This Row],[Flag]]=1),1,0)</f>
        <v>0</v>
      </c>
      <c r="H139">
        <f>IF(AND(Table1[[#This Row],[Type]]="P",Table1[[#This Row],[Flag]]=2),1,0)</f>
        <v>1</v>
      </c>
      <c r="I139" t="str">
        <f>IF(Table1[[#This Row],[Best Match]]&gt;9,"Night","Day")</f>
        <v>Day</v>
      </c>
      <c r="J139">
        <f>ROUND(Table1[[#This Row],[SSIM]]/10,0)</f>
        <v>6</v>
      </c>
    </row>
    <row r="140" spans="1:10" x14ac:dyDescent="0.25">
      <c r="A140">
        <v>139</v>
      </c>
      <c r="B140">
        <v>1</v>
      </c>
      <c r="C140">
        <v>3604</v>
      </c>
      <c r="D140">
        <v>57.3</v>
      </c>
      <c r="E140">
        <v>2</v>
      </c>
      <c r="F140" t="s">
        <v>6</v>
      </c>
      <c r="G140">
        <f>IF(AND(Table1[[#This Row],[Type]]="P",Table1[[#This Row],[Flag]]=1),1,0)</f>
        <v>0</v>
      </c>
      <c r="H140">
        <f>IF(AND(Table1[[#This Row],[Type]]="P",Table1[[#This Row],[Flag]]=2),1,0)</f>
        <v>1</v>
      </c>
      <c r="I140" t="str">
        <f>IF(Table1[[#This Row],[Best Match]]&gt;9,"Night","Day")</f>
        <v>Day</v>
      </c>
      <c r="J140">
        <f>ROUND(Table1[[#This Row],[SSIM]]/10,0)</f>
        <v>6</v>
      </c>
    </row>
    <row r="141" spans="1:10" x14ac:dyDescent="0.25">
      <c r="A141">
        <v>140</v>
      </c>
      <c r="B141">
        <v>1</v>
      </c>
      <c r="C141">
        <v>3941</v>
      </c>
      <c r="D141">
        <v>57</v>
      </c>
      <c r="E141">
        <v>2</v>
      </c>
      <c r="F141" t="s">
        <v>6</v>
      </c>
      <c r="G141">
        <f>IF(AND(Table1[[#This Row],[Type]]="P",Table1[[#This Row],[Flag]]=1),1,0)</f>
        <v>0</v>
      </c>
      <c r="H141">
        <f>IF(AND(Table1[[#This Row],[Type]]="P",Table1[[#This Row],[Flag]]=2),1,0)</f>
        <v>1</v>
      </c>
      <c r="I141" t="str">
        <f>IF(Table1[[#This Row],[Best Match]]&gt;9,"Night","Day")</f>
        <v>Day</v>
      </c>
      <c r="J141">
        <f>ROUND(Table1[[#This Row],[SSIM]]/10,0)</f>
        <v>6</v>
      </c>
    </row>
    <row r="142" spans="1:10" x14ac:dyDescent="0.25">
      <c r="A142">
        <v>141</v>
      </c>
      <c r="B142">
        <v>1</v>
      </c>
      <c r="C142">
        <v>3918</v>
      </c>
      <c r="D142">
        <v>56.9</v>
      </c>
      <c r="E142">
        <v>2</v>
      </c>
      <c r="F142" t="s">
        <v>6</v>
      </c>
      <c r="G142">
        <f>IF(AND(Table1[[#This Row],[Type]]="P",Table1[[#This Row],[Flag]]=1),1,0)</f>
        <v>0</v>
      </c>
      <c r="H142">
        <f>IF(AND(Table1[[#This Row],[Type]]="P",Table1[[#This Row],[Flag]]=2),1,0)</f>
        <v>1</v>
      </c>
      <c r="I142" t="str">
        <f>IF(Table1[[#This Row],[Best Match]]&gt;9,"Night","Day")</f>
        <v>Day</v>
      </c>
      <c r="J142">
        <f>ROUND(Table1[[#This Row],[SSIM]]/10,0)</f>
        <v>6</v>
      </c>
    </row>
    <row r="143" spans="1:10" x14ac:dyDescent="0.25">
      <c r="A143">
        <v>142</v>
      </c>
      <c r="B143">
        <v>1</v>
      </c>
      <c r="C143">
        <v>3868</v>
      </c>
      <c r="D143">
        <v>56.7</v>
      </c>
      <c r="E143">
        <v>2</v>
      </c>
      <c r="F143" t="s">
        <v>6</v>
      </c>
      <c r="G143">
        <f>IF(AND(Table1[[#This Row],[Type]]="P",Table1[[#This Row],[Flag]]=1),1,0)</f>
        <v>0</v>
      </c>
      <c r="H143">
        <f>IF(AND(Table1[[#This Row],[Type]]="P",Table1[[#This Row],[Flag]]=2),1,0)</f>
        <v>1</v>
      </c>
      <c r="I143" t="str">
        <f>IF(Table1[[#This Row],[Best Match]]&gt;9,"Night","Day")</f>
        <v>Day</v>
      </c>
      <c r="J143">
        <f>ROUND(Table1[[#This Row],[SSIM]]/10,0)</f>
        <v>6</v>
      </c>
    </row>
    <row r="144" spans="1:10" x14ac:dyDescent="0.25">
      <c r="A144">
        <v>143</v>
      </c>
      <c r="B144">
        <v>1</v>
      </c>
      <c r="C144">
        <v>6466</v>
      </c>
      <c r="D144">
        <v>47.1</v>
      </c>
      <c r="E144">
        <v>2</v>
      </c>
      <c r="F144" t="s">
        <v>6</v>
      </c>
      <c r="G144">
        <f>IF(AND(Table1[[#This Row],[Type]]="P",Table1[[#This Row],[Flag]]=1),1,0)</f>
        <v>0</v>
      </c>
      <c r="H144">
        <f>IF(AND(Table1[[#This Row],[Type]]="P",Table1[[#This Row],[Flag]]=2),1,0)</f>
        <v>1</v>
      </c>
      <c r="I144" t="str">
        <f>IF(Table1[[#This Row],[Best Match]]&gt;9,"Night","Day")</f>
        <v>Day</v>
      </c>
      <c r="J144">
        <f>ROUND(Table1[[#This Row],[SSIM]]/10,0)</f>
        <v>5</v>
      </c>
    </row>
    <row r="145" spans="1:10" x14ac:dyDescent="0.25">
      <c r="A145">
        <v>144</v>
      </c>
      <c r="B145">
        <v>1</v>
      </c>
      <c r="C145">
        <v>5908</v>
      </c>
      <c r="D145">
        <v>46.7</v>
      </c>
      <c r="E145">
        <v>2</v>
      </c>
      <c r="F145" t="s">
        <v>6</v>
      </c>
      <c r="G145">
        <f>IF(AND(Table1[[#This Row],[Type]]="P",Table1[[#This Row],[Flag]]=1),1,0)</f>
        <v>0</v>
      </c>
      <c r="H145">
        <f>IF(AND(Table1[[#This Row],[Type]]="P",Table1[[#This Row],[Flag]]=2),1,0)</f>
        <v>1</v>
      </c>
      <c r="I145" t="str">
        <f>IF(Table1[[#This Row],[Best Match]]&gt;9,"Night","Day")</f>
        <v>Day</v>
      </c>
      <c r="J145">
        <f>ROUND(Table1[[#This Row],[SSIM]]/10,0)</f>
        <v>5</v>
      </c>
    </row>
    <row r="146" spans="1:10" x14ac:dyDescent="0.25">
      <c r="A146">
        <v>145</v>
      </c>
      <c r="B146">
        <v>1</v>
      </c>
      <c r="C146">
        <v>5425</v>
      </c>
      <c r="D146">
        <v>46.4</v>
      </c>
      <c r="E146">
        <v>2</v>
      </c>
      <c r="F146" t="s">
        <v>6</v>
      </c>
      <c r="G146">
        <f>IF(AND(Table1[[#This Row],[Type]]="P",Table1[[#This Row],[Flag]]=1),1,0)</f>
        <v>0</v>
      </c>
      <c r="H146">
        <f>IF(AND(Table1[[#This Row],[Type]]="P",Table1[[#This Row],[Flag]]=2),1,0)</f>
        <v>1</v>
      </c>
      <c r="I146" t="str">
        <f>IF(Table1[[#This Row],[Best Match]]&gt;9,"Night","Day")</f>
        <v>Day</v>
      </c>
      <c r="J146">
        <f>ROUND(Table1[[#This Row],[SSIM]]/10,0)</f>
        <v>5</v>
      </c>
    </row>
    <row r="147" spans="1:10" x14ac:dyDescent="0.25">
      <c r="A147">
        <v>146</v>
      </c>
      <c r="B147">
        <v>1</v>
      </c>
      <c r="C147">
        <v>5354</v>
      </c>
      <c r="D147">
        <v>46.3</v>
      </c>
      <c r="E147">
        <v>2</v>
      </c>
      <c r="F147" t="s">
        <v>6</v>
      </c>
      <c r="G147">
        <f>IF(AND(Table1[[#This Row],[Type]]="P",Table1[[#This Row],[Flag]]=1),1,0)</f>
        <v>0</v>
      </c>
      <c r="H147">
        <f>IF(AND(Table1[[#This Row],[Type]]="P",Table1[[#This Row],[Flag]]=2),1,0)</f>
        <v>1</v>
      </c>
      <c r="I147" t="str">
        <f>IF(Table1[[#This Row],[Best Match]]&gt;9,"Night","Day")</f>
        <v>Day</v>
      </c>
      <c r="J147">
        <f>ROUND(Table1[[#This Row],[SSIM]]/10,0)</f>
        <v>5</v>
      </c>
    </row>
    <row r="148" spans="1:10" x14ac:dyDescent="0.25">
      <c r="A148">
        <v>147</v>
      </c>
      <c r="B148">
        <v>1</v>
      </c>
      <c r="C148">
        <v>5568</v>
      </c>
      <c r="D148">
        <v>44.7</v>
      </c>
      <c r="E148">
        <v>2</v>
      </c>
      <c r="F148" t="s">
        <v>6</v>
      </c>
      <c r="G148">
        <f>IF(AND(Table1[[#This Row],[Type]]="P",Table1[[#This Row],[Flag]]=1),1,0)</f>
        <v>0</v>
      </c>
      <c r="H148">
        <f>IF(AND(Table1[[#This Row],[Type]]="P",Table1[[#This Row],[Flag]]=2),1,0)</f>
        <v>1</v>
      </c>
      <c r="I148" t="str">
        <f>IF(Table1[[#This Row],[Best Match]]&gt;9,"Night","Day")</f>
        <v>Day</v>
      </c>
      <c r="J148">
        <f>ROUND(Table1[[#This Row],[SSIM]]/10,0)</f>
        <v>4</v>
      </c>
    </row>
    <row r="149" spans="1:10" x14ac:dyDescent="0.25">
      <c r="A149">
        <v>148</v>
      </c>
      <c r="B149">
        <v>1</v>
      </c>
      <c r="C149">
        <v>5409</v>
      </c>
      <c r="D149">
        <v>44</v>
      </c>
      <c r="E149">
        <v>2</v>
      </c>
      <c r="F149" t="s">
        <v>6</v>
      </c>
      <c r="G149">
        <f>IF(AND(Table1[[#This Row],[Type]]="P",Table1[[#This Row],[Flag]]=1),1,0)</f>
        <v>0</v>
      </c>
      <c r="H149">
        <f>IF(AND(Table1[[#This Row],[Type]]="P",Table1[[#This Row],[Flag]]=2),1,0)</f>
        <v>1</v>
      </c>
      <c r="I149" t="str">
        <f>IF(Table1[[#This Row],[Best Match]]&gt;9,"Night","Day")</f>
        <v>Day</v>
      </c>
      <c r="J149">
        <f>ROUND(Table1[[#This Row],[SSIM]]/10,0)</f>
        <v>4</v>
      </c>
    </row>
    <row r="150" spans="1:10" x14ac:dyDescent="0.25">
      <c r="A150">
        <v>149</v>
      </c>
      <c r="B150">
        <v>1</v>
      </c>
      <c r="C150">
        <v>5501</v>
      </c>
      <c r="D150">
        <v>45.5</v>
      </c>
      <c r="E150">
        <v>2</v>
      </c>
      <c r="F150" t="s">
        <v>6</v>
      </c>
      <c r="G150">
        <f>IF(AND(Table1[[#This Row],[Type]]="P",Table1[[#This Row],[Flag]]=1),1,0)</f>
        <v>0</v>
      </c>
      <c r="H150">
        <f>IF(AND(Table1[[#This Row],[Type]]="P",Table1[[#This Row],[Flag]]=2),1,0)</f>
        <v>1</v>
      </c>
      <c r="I150" t="str">
        <f>IF(Table1[[#This Row],[Best Match]]&gt;9,"Night","Day")</f>
        <v>Day</v>
      </c>
      <c r="J150">
        <f>ROUND(Table1[[#This Row],[SSIM]]/10,0)</f>
        <v>5</v>
      </c>
    </row>
    <row r="151" spans="1:10" x14ac:dyDescent="0.25">
      <c r="A151">
        <v>150</v>
      </c>
      <c r="B151">
        <v>1</v>
      </c>
      <c r="C151">
        <v>3399</v>
      </c>
      <c r="D151">
        <v>57.3</v>
      </c>
      <c r="E151">
        <v>2</v>
      </c>
      <c r="F151" t="s">
        <v>6</v>
      </c>
      <c r="G151">
        <f>IF(AND(Table1[[#This Row],[Type]]="P",Table1[[#This Row],[Flag]]=1),1,0)</f>
        <v>0</v>
      </c>
      <c r="H151">
        <f>IF(AND(Table1[[#This Row],[Type]]="P",Table1[[#This Row],[Flag]]=2),1,0)</f>
        <v>1</v>
      </c>
      <c r="I151" t="str">
        <f>IF(Table1[[#This Row],[Best Match]]&gt;9,"Night","Day")</f>
        <v>Day</v>
      </c>
      <c r="J151">
        <f>ROUND(Table1[[#This Row],[SSIM]]/10,0)</f>
        <v>6</v>
      </c>
    </row>
    <row r="152" spans="1:10" x14ac:dyDescent="0.25">
      <c r="A152">
        <v>151</v>
      </c>
      <c r="B152">
        <v>1</v>
      </c>
      <c r="C152">
        <v>3348</v>
      </c>
      <c r="D152">
        <v>57.7</v>
      </c>
      <c r="E152">
        <v>2</v>
      </c>
      <c r="F152" t="s">
        <v>6</v>
      </c>
      <c r="G152">
        <f>IF(AND(Table1[[#This Row],[Type]]="P",Table1[[#This Row],[Flag]]=1),1,0)</f>
        <v>0</v>
      </c>
      <c r="H152">
        <f>IF(AND(Table1[[#This Row],[Type]]="P",Table1[[#This Row],[Flag]]=2),1,0)</f>
        <v>1</v>
      </c>
      <c r="I152" t="str">
        <f>IF(Table1[[#This Row],[Best Match]]&gt;9,"Night","Day")</f>
        <v>Day</v>
      </c>
      <c r="J152">
        <f>ROUND(Table1[[#This Row],[SSIM]]/10,0)</f>
        <v>6</v>
      </c>
    </row>
    <row r="153" spans="1:10" x14ac:dyDescent="0.25">
      <c r="A153">
        <v>152</v>
      </c>
      <c r="B153">
        <v>1</v>
      </c>
      <c r="C153">
        <v>4247</v>
      </c>
      <c r="D153">
        <v>53.4</v>
      </c>
      <c r="E153">
        <v>2</v>
      </c>
      <c r="F153" t="s">
        <v>6</v>
      </c>
      <c r="G153">
        <f>IF(AND(Table1[[#This Row],[Type]]="P",Table1[[#This Row],[Flag]]=1),1,0)</f>
        <v>0</v>
      </c>
      <c r="H153">
        <f>IF(AND(Table1[[#This Row],[Type]]="P",Table1[[#This Row],[Flag]]=2),1,0)</f>
        <v>1</v>
      </c>
      <c r="I153" t="str">
        <f>IF(Table1[[#This Row],[Best Match]]&gt;9,"Night","Day")</f>
        <v>Day</v>
      </c>
      <c r="J153">
        <f>ROUND(Table1[[#This Row],[SSIM]]/10,0)</f>
        <v>5</v>
      </c>
    </row>
    <row r="154" spans="1:10" x14ac:dyDescent="0.25">
      <c r="A154">
        <v>153</v>
      </c>
      <c r="B154">
        <v>1</v>
      </c>
      <c r="C154">
        <v>4146</v>
      </c>
      <c r="D154">
        <v>52.8</v>
      </c>
      <c r="E154">
        <v>2</v>
      </c>
      <c r="F154" t="s">
        <v>6</v>
      </c>
      <c r="G154">
        <f>IF(AND(Table1[[#This Row],[Type]]="P",Table1[[#This Row],[Flag]]=1),1,0)</f>
        <v>0</v>
      </c>
      <c r="H154">
        <f>IF(AND(Table1[[#This Row],[Type]]="P",Table1[[#This Row],[Flag]]=2),1,0)</f>
        <v>1</v>
      </c>
      <c r="I154" t="str">
        <f>IF(Table1[[#This Row],[Best Match]]&gt;9,"Night","Day")</f>
        <v>Day</v>
      </c>
      <c r="J154">
        <f>ROUND(Table1[[#This Row],[SSIM]]/10,0)</f>
        <v>5</v>
      </c>
    </row>
    <row r="155" spans="1:10" x14ac:dyDescent="0.25">
      <c r="A155">
        <v>154</v>
      </c>
      <c r="B155">
        <v>1</v>
      </c>
      <c r="C155">
        <v>4254</v>
      </c>
      <c r="D155">
        <v>53.2</v>
      </c>
      <c r="E155">
        <v>2</v>
      </c>
      <c r="F155" t="s">
        <v>6</v>
      </c>
      <c r="G155">
        <f>IF(AND(Table1[[#This Row],[Type]]="P",Table1[[#This Row],[Flag]]=1),1,0)</f>
        <v>0</v>
      </c>
      <c r="H155">
        <f>IF(AND(Table1[[#This Row],[Type]]="P",Table1[[#This Row],[Flag]]=2),1,0)</f>
        <v>1</v>
      </c>
      <c r="I155" t="str">
        <f>IF(Table1[[#This Row],[Best Match]]&gt;9,"Night","Day")</f>
        <v>Day</v>
      </c>
      <c r="J155">
        <f>ROUND(Table1[[#This Row],[SSIM]]/10,0)</f>
        <v>5</v>
      </c>
    </row>
    <row r="156" spans="1:10" x14ac:dyDescent="0.25">
      <c r="A156">
        <v>155</v>
      </c>
      <c r="B156">
        <v>1</v>
      </c>
      <c r="C156">
        <v>4524</v>
      </c>
      <c r="D156">
        <v>52.6</v>
      </c>
      <c r="E156">
        <v>2</v>
      </c>
      <c r="F156" t="s">
        <v>6</v>
      </c>
      <c r="G156">
        <f>IF(AND(Table1[[#This Row],[Type]]="P",Table1[[#This Row],[Flag]]=1),1,0)</f>
        <v>0</v>
      </c>
      <c r="H156">
        <f>IF(AND(Table1[[#This Row],[Type]]="P",Table1[[#This Row],[Flag]]=2),1,0)</f>
        <v>1</v>
      </c>
      <c r="I156" t="str">
        <f>IF(Table1[[#This Row],[Best Match]]&gt;9,"Night","Day")</f>
        <v>Day</v>
      </c>
      <c r="J156">
        <f>ROUND(Table1[[#This Row],[SSIM]]/10,0)</f>
        <v>5</v>
      </c>
    </row>
    <row r="157" spans="1:10" x14ac:dyDescent="0.25">
      <c r="A157">
        <v>156</v>
      </c>
      <c r="B157">
        <v>1</v>
      </c>
      <c r="C157">
        <v>4824</v>
      </c>
      <c r="D157">
        <v>51.5</v>
      </c>
      <c r="E157">
        <v>2</v>
      </c>
      <c r="F157" t="s">
        <v>6</v>
      </c>
      <c r="G157">
        <f>IF(AND(Table1[[#This Row],[Type]]="P",Table1[[#This Row],[Flag]]=1),1,0)</f>
        <v>0</v>
      </c>
      <c r="H157">
        <f>IF(AND(Table1[[#This Row],[Type]]="P",Table1[[#This Row],[Flag]]=2),1,0)</f>
        <v>1</v>
      </c>
      <c r="I157" t="str">
        <f>IF(Table1[[#This Row],[Best Match]]&gt;9,"Night","Day")</f>
        <v>Day</v>
      </c>
      <c r="J157">
        <f>ROUND(Table1[[#This Row],[SSIM]]/10,0)</f>
        <v>5</v>
      </c>
    </row>
    <row r="158" spans="1:10" x14ac:dyDescent="0.25">
      <c r="A158">
        <v>157</v>
      </c>
      <c r="B158">
        <v>1</v>
      </c>
      <c r="C158">
        <v>6377</v>
      </c>
      <c r="D158">
        <v>44.6</v>
      </c>
      <c r="E158">
        <v>2</v>
      </c>
      <c r="F158" t="s">
        <v>6</v>
      </c>
      <c r="G158">
        <f>IF(AND(Table1[[#This Row],[Type]]="P",Table1[[#This Row],[Flag]]=1),1,0)</f>
        <v>0</v>
      </c>
      <c r="H158">
        <f>IF(AND(Table1[[#This Row],[Type]]="P",Table1[[#This Row],[Flag]]=2),1,0)</f>
        <v>1</v>
      </c>
      <c r="I158" t="str">
        <f>IF(Table1[[#This Row],[Best Match]]&gt;9,"Night","Day")</f>
        <v>Day</v>
      </c>
      <c r="J158">
        <f>ROUND(Table1[[#This Row],[SSIM]]/10,0)</f>
        <v>4</v>
      </c>
    </row>
    <row r="159" spans="1:10" x14ac:dyDescent="0.25">
      <c r="A159">
        <v>158</v>
      </c>
      <c r="B159">
        <v>1</v>
      </c>
      <c r="C159">
        <v>6444</v>
      </c>
      <c r="D159">
        <v>45.7</v>
      </c>
      <c r="E159">
        <v>2</v>
      </c>
      <c r="F159" t="s">
        <v>6</v>
      </c>
      <c r="G159">
        <f>IF(AND(Table1[[#This Row],[Type]]="P",Table1[[#This Row],[Flag]]=1),1,0)</f>
        <v>0</v>
      </c>
      <c r="H159">
        <f>IF(AND(Table1[[#This Row],[Type]]="P",Table1[[#This Row],[Flag]]=2),1,0)</f>
        <v>1</v>
      </c>
      <c r="I159" t="str">
        <f>IF(Table1[[#This Row],[Best Match]]&gt;9,"Night","Day")</f>
        <v>Day</v>
      </c>
      <c r="J159">
        <f>ROUND(Table1[[#This Row],[SSIM]]/10,0)</f>
        <v>5</v>
      </c>
    </row>
    <row r="160" spans="1:10" x14ac:dyDescent="0.25">
      <c r="A160">
        <v>159</v>
      </c>
      <c r="B160">
        <v>1</v>
      </c>
      <c r="C160">
        <v>5269</v>
      </c>
      <c r="D160">
        <v>47</v>
      </c>
      <c r="E160">
        <v>2</v>
      </c>
      <c r="F160" t="s">
        <v>6</v>
      </c>
      <c r="G160">
        <f>IF(AND(Table1[[#This Row],[Type]]="P",Table1[[#This Row],[Flag]]=1),1,0)</f>
        <v>0</v>
      </c>
      <c r="H160">
        <f>IF(AND(Table1[[#This Row],[Type]]="P",Table1[[#This Row],[Flag]]=2),1,0)</f>
        <v>1</v>
      </c>
      <c r="I160" t="str">
        <f>IF(Table1[[#This Row],[Best Match]]&gt;9,"Night","Day")</f>
        <v>Day</v>
      </c>
      <c r="J160">
        <f>ROUND(Table1[[#This Row],[SSIM]]/10,0)</f>
        <v>5</v>
      </c>
    </row>
    <row r="161" spans="1:10" x14ac:dyDescent="0.25">
      <c r="A161">
        <v>160</v>
      </c>
      <c r="B161">
        <v>1</v>
      </c>
      <c r="C161">
        <v>4258</v>
      </c>
      <c r="D161">
        <v>55.2</v>
      </c>
      <c r="E161">
        <v>2</v>
      </c>
      <c r="F161" t="s">
        <v>6</v>
      </c>
      <c r="G161">
        <f>IF(AND(Table1[[#This Row],[Type]]="P",Table1[[#This Row],[Flag]]=1),1,0)</f>
        <v>0</v>
      </c>
      <c r="H161">
        <f>IF(AND(Table1[[#This Row],[Type]]="P",Table1[[#This Row],[Flag]]=2),1,0)</f>
        <v>1</v>
      </c>
      <c r="I161" t="str">
        <f>IF(Table1[[#This Row],[Best Match]]&gt;9,"Night","Day")</f>
        <v>Day</v>
      </c>
      <c r="J161">
        <f>ROUND(Table1[[#This Row],[SSIM]]/10,0)</f>
        <v>6</v>
      </c>
    </row>
    <row r="162" spans="1:10" x14ac:dyDescent="0.25">
      <c r="A162">
        <v>161</v>
      </c>
      <c r="B162">
        <v>1</v>
      </c>
      <c r="C162">
        <v>4673</v>
      </c>
      <c r="D162">
        <v>53.9</v>
      </c>
      <c r="E162">
        <v>2</v>
      </c>
      <c r="F162" t="s">
        <v>6</v>
      </c>
      <c r="G162">
        <f>IF(AND(Table1[[#This Row],[Type]]="P",Table1[[#This Row],[Flag]]=1),1,0)</f>
        <v>0</v>
      </c>
      <c r="H162">
        <f>IF(AND(Table1[[#This Row],[Type]]="P",Table1[[#This Row],[Flag]]=2),1,0)</f>
        <v>1</v>
      </c>
      <c r="I162" t="str">
        <f>IF(Table1[[#This Row],[Best Match]]&gt;9,"Night","Day")</f>
        <v>Day</v>
      </c>
      <c r="J162">
        <f>ROUND(Table1[[#This Row],[SSIM]]/10,0)</f>
        <v>5</v>
      </c>
    </row>
    <row r="163" spans="1:10" x14ac:dyDescent="0.25">
      <c r="A163">
        <v>162</v>
      </c>
      <c r="B163">
        <v>1</v>
      </c>
      <c r="C163">
        <v>3679</v>
      </c>
      <c r="D163">
        <v>56.6</v>
      </c>
      <c r="E163">
        <v>2</v>
      </c>
      <c r="F163" t="s">
        <v>6</v>
      </c>
      <c r="G163">
        <f>IF(AND(Table1[[#This Row],[Type]]="P",Table1[[#This Row],[Flag]]=1),1,0)</f>
        <v>0</v>
      </c>
      <c r="H163">
        <f>IF(AND(Table1[[#This Row],[Type]]="P",Table1[[#This Row],[Flag]]=2),1,0)</f>
        <v>1</v>
      </c>
      <c r="I163" t="str">
        <f>IF(Table1[[#This Row],[Best Match]]&gt;9,"Night","Day")</f>
        <v>Day</v>
      </c>
      <c r="J163">
        <f>ROUND(Table1[[#This Row],[SSIM]]/10,0)</f>
        <v>6</v>
      </c>
    </row>
    <row r="164" spans="1:10" x14ac:dyDescent="0.25">
      <c r="A164">
        <v>163</v>
      </c>
      <c r="B164">
        <v>1</v>
      </c>
      <c r="C164">
        <v>3716</v>
      </c>
      <c r="D164">
        <v>56.3</v>
      </c>
      <c r="E164">
        <v>2</v>
      </c>
      <c r="F164" t="s">
        <v>6</v>
      </c>
      <c r="G164">
        <f>IF(AND(Table1[[#This Row],[Type]]="P",Table1[[#This Row],[Flag]]=1),1,0)</f>
        <v>0</v>
      </c>
      <c r="H164">
        <f>IF(AND(Table1[[#This Row],[Type]]="P",Table1[[#This Row],[Flag]]=2),1,0)</f>
        <v>1</v>
      </c>
      <c r="I164" t="str">
        <f>IF(Table1[[#This Row],[Best Match]]&gt;9,"Night","Day")</f>
        <v>Day</v>
      </c>
      <c r="J164">
        <f>ROUND(Table1[[#This Row],[SSIM]]/10,0)</f>
        <v>6</v>
      </c>
    </row>
    <row r="165" spans="1:10" x14ac:dyDescent="0.25">
      <c r="A165">
        <v>164</v>
      </c>
      <c r="B165">
        <v>1</v>
      </c>
      <c r="C165">
        <v>6223</v>
      </c>
      <c r="D165">
        <v>42.6</v>
      </c>
      <c r="E165">
        <v>2</v>
      </c>
      <c r="F165" t="s">
        <v>6</v>
      </c>
      <c r="G165">
        <f>IF(AND(Table1[[#This Row],[Type]]="P",Table1[[#This Row],[Flag]]=1),1,0)</f>
        <v>0</v>
      </c>
      <c r="H165">
        <f>IF(AND(Table1[[#This Row],[Type]]="P",Table1[[#This Row],[Flag]]=2),1,0)</f>
        <v>1</v>
      </c>
      <c r="I165" t="str">
        <f>IF(Table1[[#This Row],[Best Match]]&gt;9,"Night","Day")</f>
        <v>Day</v>
      </c>
      <c r="J165">
        <f>ROUND(Table1[[#This Row],[SSIM]]/10,0)</f>
        <v>4</v>
      </c>
    </row>
    <row r="166" spans="1:10" x14ac:dyDescent="0.25">
      <c r="A166">
        <v>165</v>
      </c>
      <c r="B166">
        <v>1</v>
      </c>
      <c r="C166">
        <v>6050</v>
      </c>
      <c r="D166">
        <v>43.8</v>
      </c>
      <c r="E166">
        <v>2</v>
      </c>
      <c r="F166" t="s">
        <v>6</v>
      </c>
      <c r="G166">
        <f>IF(AND(Table1[[#This Row],[Type]]="P",Table1[[#This Row],[Flag]]=1),1,0)</f>
        <v>0</v>
      </c>
      <c r="H166">
        <f>IF(AND(Table1[[#This Row],[Type]]="P",Table1[[#This Row],[Flag]]=2),1,0)</f>
        <v>1</v>
      </c>
      <c r="I166" t="str">
        <f>IF(Table1[[#This Row],[Best Match]]&gt;9,"Night","Day")</f>
        <v>Day</v>
      </c>
      <c r="J166">
        <f>ROUND(Table1[[#This Row],[SSIM]]/10,0)</f>
        <v>4</v>
      </c>
    </row>
    <row r="167" spans="1:10" x14ac:dyDescent="0.25">
      <c r="A167">
        <v>166</v>
      </c>
      <c r="B167">
        <v>1</v>
      </c>
      <c r="C167">
        <v>5924</v>
      </c>
      <c r="D167">
        <v>44</v>
      </c>
      <c r="E167">
        <v>2</v>
      </c>
      <c r="F167" t="s">
        <v>6</v>
      </c>
      <c r="G167">
        <f>IF(AND(Table1[[#This Row],[Type]]="P",Table1[[#This Row],[Flag]]=1),1,0)</f>
        <v>0</v>
      </c>
      <c r="H167">
        <f>IF(AND(Table1[[#This Row],[Type]]="P",Table1[[#This Row],[Flag]]=2),1,0)</f>
        <v>1</v>
      </c>
      <c r="I167" t="str">
        <f>IF(Table1[[#This Row],[Best Match]]&gt;9,"Night","Day")</f>
        <v>Day</v>
      </c>
      <c r="J167">
        <f>ROUND(Table1[[#This Row],[SSIM]]/10,0)</f>
        <v>4</v>
      </c>
    </row>
    <row r="168" spans="1:10" x14ac:dyDescent="0.25">
      <c r="A168">
        <v>167</v>
      </c>
      <c r="B168">
        <v>1</v>
      </c>
      <c r="C168">
        <v>5908</v>
      </c>
      <c r="D168">
        <v>44.6</v>
      </c>
      <c r="E168">
        <v>2</v>
      </c>
      <c r="F168" t="s">
        <v>6</v>
      </c>
      <c r="G168">
        <f>IF(AND(Table1[[#This Row],[Type]]="P",Table1[[#This Row],[Flag]]=1),1,0)</f>
        <v>0</v>
      </c>
      <c r="H168">
        <f>IF(AND(Table1[[#This Row],[Type]]="P",Table1[[#This Row],[Flag]]=2),1,0)</f>
        <v>1</v>
      </c>
      <c r="I168" t="str">
        <f>IF(Table1[[#This Row],[Best Match]]&gt;9,"Night","Day")</f>
        <v>Day</v>
      </c>
      <c r="J168">
        <f>ROUND(Table1[[#This Row],[SSIM]]/10,0)</f>
        <v>4</v>
      </c>
    </row>
    <row r="169" spans="1:10" x14ac:dyDescent="0.25">
      <c r="A169">
        <v>168</v>
      </c>
      <c r="B169">
        <v>1</v>
      </c>
      <c r="C169">
        <v>5919</v>
      </c>
      <c r="D169">
        <v>44</v>
      </c>
      <c r="E169">
        <v>2</v>
      </c>
      <c r="F169" t="s">
        <v>6</v>
      </c>
      <c r="G169">
        <f>IF(AND(Table1[[#This Row],[Type]]="P",Table1[[#This Row],[Flag]]=1),1,0)</f>
        <v>0</v>
      </c>
      <c r="H169">
        <f>IF(AND(Table1[[#This Row],[Type]]="P",Table1[[#This Row],[Flag]]=2),1,0)</f>
        <v>1</v>
      </c>
      <c r="I169" t="str">
        <f>IF(Table1[[#This Row],[Best Match]]&gt;9,"Night","Day")</f>
        <v>Day</v>
      </c>
      <c r="J169">
        <f>ROUND(Table1[[#This Row],[SSIM]]/10,0)</f>
        <v>4</v>
      </c>
    </row>
    <row r="170" spans="1:10" x14ac:dyDescent="0.25">
      <c r="A170">
        <v>169</v>
      </c>
      <c r="B170">
        <v>1</v>
      </c>
      <c r="C170">
        <v>5833</v>
      </c>
      <c r="D170">
        <v>45.3</v>
      </c>
      <c r="E170">
        <v>2</v>
      </c>
      <c r="F170" t="s">
        <v>6</v>
      </c>
      <c r="G170">
        <f>IF(AND(Table1[[#This Row],[Type]]="P",Table1[[#This Row],[Flag]]=1),1,0)</f>
        <v>0</v>
      </c>
      <c r="H170">
        <f>IF(AND(Table1[[#This Row],[Type]]="P",Table1[[#This Row],[Flag]]=2),1,0)</f>
        <v>1</v>
      </c>
      <c r="I170" t="str">
        <f>IF(Table1[[#This Row],[Best Match]]&gt;9,"Night","Day")</f>
        <v>Day</v>
      </c>
      <c r="J170">
        <f>ROUND(Table1[[#This Row],[SSIM]]/10,0)</f>
        <v>5</v>
      </c>
    </row>
    <row r="171" spans="1:10" x14ac:dyDescent="0.25">
      <c r="A171">
        <v>170</v>
      </c>
      <c r="B171">
        <v>1</v>
      </c>
      <c r="C171">
        <v>6245</v>
      </c>
      <c r="D171">
        <v>43.2</v>
      </c>
      <c r="E171">
        <v>2</v>
      </c>
      <c r="F171" t="s">
        <v>6</v>
      </c>
      <c r="G171">
        <f>IF(AND(Table1[[#This Row],[Type]]="P",Table1[[#This Row],[Flag]]=1),1,0)</f>
        <v>0</v>
      </c>
      <c r="H171">
        <f>IF(AND(Table1[[#This Row],[Type]]="P",Table1[[#This Row],[Flag]]=2),1,0)</f>
        <v>1</v>
      </c>
      <c r="I171" t="str">
        <f>IF(Table1[[#This Row],[Best Match]]&gt;9,"Night","Day")</f>
        <v>Day</v>
      </c>
      <c r="J171">
        <f>ROUND(Table1[[#This Row],[SSIM]]/10,0)</f>
        <v>4</v>
      </c>
    </row>
    <row r="172" spans="1:10" x14ac:dyDescent="0.25">
      <c r="A172">
        <v>171</v>
      </c>
      <c r="B172">
        <v>1</v>
      </c>
      <c r="C172">
        <v>6018</v>
      </c>
      <c r="D172">
        <v>43.1</v>
      </c>
      <c r="E172">
        <v>2</v>
      </c>
      <c r="F172" t="s">
        <v>6</v>
      </c>
      <c r="G172">
        <f>IF(AND(Table1[[#This Row],[Type]]="P",Table1[[#This Row],[Flag]]=1),1,0)</f>
        <v>0</v>
      </c>
      <c r="H172">
        <f>IF(AND(Table1[[#This Row],[Type]]="P",Table1[[#This Row],[Flag]]=2),1,0)</f>
        <v>1</v>
      </c>
      <c r="I172" t="str">
        <f>IF(Table1[[#This Row],[Best Match]]&gt;9,"Night","Day")</f>
        <v>Day</v>
      </c>
      <c r="J172">
        <f>ROUND(Table1[[#This Row],[SSIM]]/10,0)</f>
        <v>4</v>
      </c>
    </row>
    <row r="173" spans="1:10" x14ac:dyDescent="0.25">
      <c r="A173">
        <v>172</v>
      </c>
      <c r="B173">
        <v>1</v>
      </c>
      <c r="C173">
        <v>5521</v>
      </c>
      <c r="D173">
        <v>44.7</v>
      </c>
      <c r="E173">
        <v>2</v>
      </c>
      <c r="F173" t="s">
        <v>6</v>
      </c>
      <c r="G173">
        <f>IF(AND(Table1[[#This Row],[Type]]="P",Table1[[#This Row],[Flag]]=1),1,0)</f>
        <v>0</v>
      </c>
      <c r="H173">
        <f>IF(AND(Table1[[#This Row],[Type]]="P",Table1[[#This Row],[Flag]]=2),1,0)</f>
        <v>1</v>
      </c>
      <c r="I173" t="str">
        <f>IF(Table1[[#This Row],[Best Match]]&gt;9,"Night","Day")</f>
        <v>Day</v>
      </c>
      <c r="J173">
        <f>ROUND(Table1[[#This Row],[SSIM]]/10,0)</f>
        <v>4</v>
      </c>
    </row>
    <row r="174" spans="1:10" x14ac:dyDescent="0.25">
      <c r="A174">
        <v>173</v>
      </c>
      <c r="B174">
        <v>1</v>
      </c>
      <c r="C174">
        <v>5173</v>
      </c>
      <c r="D174">
        <v>49.1</v>
      </c>
      <c r="E174">
        <v>2</v>
      </c>
      <c r="F174" t="s">
        <v>6</v>
      </c>
      <c r="G174">
        <f>IF(AND(Table1[[#This Row],[Type]]="P",Table1[[#This Row],[Flag]]=1),1,0)</f>
        <v>0</v>
      </c>
      <c r="H174">
        <f>IF(AND(Table1[[#This Row],[Type]]="P",Table1[[#This Row],[Flag]]=2),1,0)</f>
        <v>1</v>
      </c>
      <c r="I174" t="str">
        <f>IF(Table1[[#This Row],[Best Match]]&gt;9,"Night","Day")</f>
        <v>Day</v>
      </c>
      <c r="J174">
        <f>ROUND(Table1[[#This Row],[SSIM]]/10,0)</f>
        <v>5</v>
      </c>
    </row>
    <row r="175" spans="1:10" x14ac:dyDescent="0.25">
      <c r="A175">
        <v>174</v>
      </c>
      <c r="B175">
        <v>1</v>
      </c>
      <c r="C175">
        <v>4293</v>
      </c>
      <c r="D175">
        <v>54.2</v>
      </c>
      <c r="E175">
        <v>2</v>
      </c>
      <c r="F175" t="s">
        <v>6</v>
      </c>
      <c r="G175">
        <f>IF(AND(Table1[[#This Row],[Type]]="P",Table1[[#This Row],[Flag]]=1),1,0)</f>
        <v>0</v>
      </c>
      <c r="H175">
        <f>IF(AND(Table1[[#This Row],[Type]]="P",Table1[[#This Row],[Flag]]=2),1,0)</f>
        <v>1</v>
      </c>
      <c r="I175" t="str">
        <f>IF(Table1[[#This Row],[Best Match]]&gt;9,"Night","Day")</f>
        <v>Day</v>
      </c>
      <c r="J175">
        <f>ROUND(Table1[[#This Row],[SSIM]]/10,0)</f>
        <v>5</v>
      </c>
    </row>
    <row r="176" spans="1:10" x14ac:dyDescent="0.25">
      <c r="A176">
        <v>175</v>
      </c>
      <c r="B176">
        <v>1</v>
      </c>
      <c r="C176">
        <v>4056</v>
      </c>
      <c r="D176">
        <v>55.9</v>
      </c>
      <c r="E176">
        <v>2</v>
      </c>
      <c r="F176" t="s">
        <v>6</v>
      </c>
      <c r="G176">
        <f>IF(AND(Table1[[#This Row],[Type]]="P",Table1[[#This Row],[Flag]]=1),1,0)</f>
        <v>0</v>
      </c>
      <c r="H176">
        <f>IF(AND(Table1[[#This Row],[Type]]="P",Table1[[#This Row],[Flag]]=2),1,0)</f>
        <v>1</v>
      </c>
      <c r="I176" t="str">
        <f>IF(Table1[[#This Row],[Best Match]]&gt;9,"Night","Day")</f>
        <v>Day</v>
      </c>
      <c r="J176">
        <f>ROUND(Table1[[#This Row],[SSIM]]/10,0)</f>
        <v>6</v>
      </c>
    </row>
    <row r="177" spans="1:10" x14ac:dyDescent="0.25">
      <c r="A177">
        <v>176</v>
      </c>
      <c r="B177">
        <v>1</v>
      </c>
      <c r="C177">
        <v>3610</v>
      </c>
      <c r="D177">
        <v>56.7</v>
      </c>
      <c r="E177">
        <v>2</v>
      </c>
      <c r="F177" t="s">
        <v>6</v>
      </c>
      <c r="G177">
        <f>IF(AND(Table1[[#This Row],[Type]]="P",Table1[[#This Row],[Flag]]=1),1,0)</f>
        <v>0</v>
      </c>
      <c r="H177">
        <f>IF(AND(Table1[[#This Row],[Type]]="P",Table1[[#This Row],[Flag]]=2),1,0)</f>
        <v>1</v>
      </c>
      <c r="I177" t="str">
        <f>IF(Table1[[#This Row],[Best Match]]&gt;9,"Night","Day")</f>
        <v>Day</v>
      </c>
      <c r="J177">
        <f>ROUND(Table1[[#This Row],[SSIM]]/10,0)</f>
        <v>6</v>
      </c>
    </row>
    <row r="178" spans="1:10" x14ac:dyDescent="0.25">
      <c r="A178">
        <v>177</v>
      </c>
      <c r="B178">
        <v>1</v>
      </c>
      <c r="C178">
        <v>3705</v>
      </c>
      <c r="D178">
        <v>56.9</v>
      </c>
      <c r="E178">
        <v>2</v>
      </c>
      <c r="F178" t="s">
        <v>6</v>
      </c>
      <c r="G178">
        <f>IF(AND(Table1[[#This Row],[Type]]="P",Table1[[#This Row],[Flag]]=1),1,0)</f>
        <v>0</v>
      </c>
      <c r="H178">
        <f>IF(AND(Table1[[#This Row],[Type]]="P",Table1[[#This Row],[Flag]]=2),1,0)</f>
        <v>1</v>
      </c>
      <c r="I178" t="str">
        <f>IF(Table1[[#This Row],[Best Match]]&gt;9,"Night","Day")</f>
        <v>Day</v>
      </c>
      <c r="J178">
        <f>ROUND(Table1[[#This Row],[SSIM]]/10,0)</f>
        <v>6</v>
      </c>
    </row>
    <row r="179" spans="1:10" x14ac:dyDescent="0.25">
      <c r="A179">
        <v>178</v>
      </c>
      <c r="B179">
        <v>1</v>
      </c>
      <c r="C179">
        <v>3974</v>
      </c>
      <c r="D179">
        <v>56.6</v>
      </c>
      <c r="E179">
        <v>2</v>
      </c>
      <c r="F179" t="s">
        <v>6</v>
      </c>
      <c r="G179">
        <f>IF(AND(Table1[[#This Row],[Type]]="P",Table1[[#This Row],[Flag]]=1),1,0)</f>
        <v>0</v>
      </c>
      <c r="H179">
        <f>IF(AND(Table1[[#This Row],[Type]]="P",Table1[[#This Row],[Flag]]=2),1,0)</f>
        <v>1</v>
      </c>
      <c r="I179" t="str">
        <f>IF(Table1[[#This Row],[Best Match]]&gt;9,"Night","Day")</f>
        <v>Day</v>
      </c>
      <c r="J179">
        <f>ROUND(Table1[[#This Row],[SSIM]]/10,0)</f>
        <v>6</v>
      </c>
    </row>
    <row r="180" spans="1:10" x14ac:dyDescent="0.25">
      <c r="A180">
        <v>179</v>
      </c>
      <c r="B180">
        <v>1</v>
      </c>
      <c r="C180">
        <v>3817</v>
      </c>
      <c r="D180">
        <v>56.7</v>
      </c>
      <c r="E180">
        <v>2</v>
      </c>
      <c r="F180" t="s">
        <v>6</v>
      </c>
      <c r="G180">
        <f>IF(AND(Table1[[#This Row],[Type]]="P",Table1[[#This Row],[Flag]]=1),1,0)</f>
        <v>0</v>
      </c>
      <c r="H180">
        <f>IF(AND(Table1[[#This Row],[Type]]="P",Table1[[#This Row],[Flag]]=2),1,0)</f>
        <v>1</v>
      </c>
      <c r="I180" t="str">
        <f>IF(Table1[[#This Row],[Best Match]]&gt;9,"Night","Day")</f>
        <v>Day</v>
      </c>
      <c r="J180">
        <f>ROUND(Table1[[#This Row],[SSIM]]/10,0)</f>
        <v>6</v>
      </c>
    </row>
    <row r="181" spans="1:10" x14ac:dyDescent="0.25">
      <c r="A181">
        <v>180</v>
      </c>
      <c r="B181">
        <v>1</v>
      </c>
      <c r="C181">
        <v>5610</v>
      </c>
      <c r="D181">
        <v>47.5</v>
      </c>
      <c r="E181">
        <v>2</v>
      </c>
      <c r="F181" t="s">
        <v>6</v>
      </c>
      <c r="G181">
        <f>IF(AND(Table1[[#This Row],[Type]]="P",Table1[[#This Row],[Flag]]=1),1,0)</f>
        <v>0</v>
      </c>
      <c r="H181">
        <f>IF(AND(Table1[[#This Row],[Type]]="P",Table1[[#This Row],[Flag]]=2),1,0)</f>
        <v>1</v>
      </c>
      <c r="I181" t="str">
        <f>IF(Table1[[#This Row],[Best Match]]&gt;9,"Night","Day")</f>
        <v>Day</v>
      </c>
      <c r="J181">
        <f>ROUND(Table1[[#This Row],[SSIM]]/10,0)</f>
        <v>5</v>
      </c>
    </row>
    <row r="182" spans="1:10" x14ac:dyDescent="0.25">
      <c r="A182">
        <v>181</v>
      </c>
      <c r="B182">
        <v>1</v>
      </c>
      <c r="C182">
        <v>6662</v>
      </c>
      <c r="D182">
        <v>41.9</v>
      </c>
      <c r="E182">
        <v>2</v>
      </c>
      <c r="F182" t="s">
        <v>6</v>
      </c>
      <c r="G182">
        <f>IF(AND(Table1[[#This Row],[Type]]="P",Table1[[#This Row],[Flag]]=1),1,0)</f>
        <v>0</v>
      </c>
      <c r="H182">
        <f>IF(AND(Table1[[#This Row],[Type]]="P",Table1[[#This Row],[Flag]]=2),1,0)</f>
        <v>1</v>
      </c>
      <c r="I182" t="str">
        <f>IF(Table1[[#This Row],[Best Match]]&gt;9,"Night","Day")</f>
        <v>Day</v>
      </c>
      <c r="J182">
        <f>ROUND(Table1[[#This Row],[SSIM]]/10,0)</f>
        <v>4</v>
      </c>
    </row>
    <row r="183" spans="1:10" x14ac:dyDescent="0.25">
      <c r="A183">
        <v>182</v>
      </c>
      <c r="B183">
        <v>1</v>
      </c>
      <c r="C183">
        <v>6474</v>
      </c>
      <c r="D183">
        <v>42.5</v>
      </c>
      <c r="E183">
        <v>2</v>
      </c>
      <c r="F183" t="s">
        <v>6</v>
      </c>
      <c r="G183">
        <f>IF(AND(Table1[[#This Row],[Type]]="P",Table1[[#This Row],[Flag]]=1),1,0)</f>
        <v>0</v>
      </c>
      <c r="H183">
        <f>IF(AND(Table1[[#This Row],[Type]]="P",Table1[[#This Row],[Flag]]=2),1,0)</f>
        <v>1</v>
      </c>
      <c r="I183" t="str">
        <f>IF(Table1[[#This Row],[Best Match]]&gt;9,"Night","Day")</f>
        <v>Day</v>
      </c>
      <c r="J183">
        <f>ROUND(Table1[[#This Row],[SSIM]]/10,0)</f>
        <v>4</v>
      </c>
    </row>
    <row r="184" spans="1:10" x14ac:dyDescent="0.25">
      <c r="A184">
        <v>183</v>
      </c>
      <c r="B184">
        <v>1</v>
      </c>
      <c r="C184">
        <v>5639</v>
      </c>
      <c r="D184">
        <v>45.5</v>
      </c>
      <c r="E184">
        <v>2</v>
      </c>
      <c r="F184" t="s">
        <v>6</v>
      </c>
      <c r="G184">
        <f>IF(AND(Table1[[#This Row],[Type]]="P",Table1[[#This Row],[Flag]]=1),1,0)</f>
        <v>0</v>
      </c>
      <c r="H184">
        <f>IF(AND(Table1[[#This Row],[Type]]="P",Table1[[#This Row],[Flag]]=2),1,0)</f>
        <v>1</v>
      </c>
      <c r="I184" t="str">
        <f>IF(Table1[[#This Row],[Best Match]]&gt;9,"Night","Day")</f>
        <v>Day</v>
      </c>
      <c r="J184">
        <f>ROUND(Table1[[#This Row],[SSIM]]/10,0)</f>
        <v>5</v>
      </c>
    </row>
    <row r="185" spans="1:10" x14ac:dyDescent="0.25">
      <c r="A185">
        <v>184</v>
      </c>
      <c r="B185">
        <v>1</v>
      </c>
      <c r="C185">
        <v>5650</v>
      </c>
      <c r="D185">
        <v>43.3</v>
      </c>
      <c r="E185">
        <v>2</v>
      </c>
      <c r="F185" t="s">
        <v>6</v>
      </c>
      <c r="G185">
        <f>IF(AND(Table1[[#This Row],[Type]]="P",Table1[[#This Row],[Flag]]=1),1,0)</f>
        <v>0</v>
      </c>
      <c r="H185">
        <f>IF(AND(Table1[[#This Row],[Type]]="P",Table1[[#This Row],[Flag]]=2),1,0)</f>
        <v>1</v>
      </c>
      <c r="I185" t="str">
        <f>IF(Table1[[#This Row],[Best Match]]&gt;9,"Night","Day")</f>
        <v>Day</v>
      </c>
      <c r="J185">
        <f>ROUND(Table1[[#This Row],[SSIM]]/10,0)</f>
        <v>4</v>
      </c>
    </row>
    <row r="186" spans="1:10" x14ac:dyDescent="0.25">
      <c r="A186">
        <v>185</v>
      </c>
      <c r="B186">
        <v>1</v>
      </c>
      <c r="C186">
        <v>5554</v>
      </c>
      <c r="D186">
        <v>45.3</v>
      </c>
      <c r="E186">
        <v>2</v>
      </c>
      <c r="F186" t="s">
        <v>6</v>
      </c>
      <c r="G186">
        <f>IF(AND(Table1[[#This Row],[Type]]="P",Table1[[#This Row],[Flag]]=1),1,0)</f>
        <v>0</v>
      </c>
      <c r="H186">
        <f>IF(AND(Table1[[#This Row],[Type]]="P",Table1[[#This Row],[Flag]]=2),1,0)</f>
        <v>1</v>
      </c>
      <c r="I186" t="str">
        <f>IF(Table1[[#This Row],[Best Match]]&gt;9,"Night","Day")</f>
        <v>Day</v>
      </c>
      <c r="J186">
        <f>ROUND(Table1[[#This Row],[SSIM]]/10,0)</f>
        <v>5</v>
      </c>
    </row>
    <row r="187" spans="1:10" x14ac:dyDescent="0.25">
      <c r="A187">
        <v>186</v>
      </c>
      <c r="B187">
        <v>1</v>
      </c>
      <c r="C187">
        <v>5658</v>
      </c>
      <c r="D187">
        <v>45.4</v>
      </c>
      <c r="E187">
        <v>2</v>
      </c>
      <c r="F187" t="s">
        <v>6</v>
      </c>
      <c r="G187">
        <f>IF(AND(Table1[[#This Row],[Type]]="P",Table1[[#This Row],[Flag]]=1),1,0)</f>
        <v>0</v>
      </c>
      <c r="H187">
        <f>IF(AND(Table1[[#This Row],[Type]]="P",Table1[[#This Row],[Flag]]=2),1,0)</f>
        <v>1</v>
      </c>
      <c r="I187" t="str">
        <f>IF(Table1[[#This Row],[Best Match]]&gt;9,"Night","Day")</f>
        <v>Day</v>
      </c>
      <c r="J187">
        <f>ROUND(Table1[[#This Row],[SSIM]]/10,0)</f>
        <v>5</v>
      </c>
    </row>
    <row r="188" spans="1:10" x14ac:dyDescent="0.25">
      <c r="A188">
        <v>187</v>
      </c>
      <c r="B188">
        <v>1</v>
      </c>
      <c r="C188">
        <v>5614</v>
      </c>
      <c r="D188">
        <v>44.7</v>
      </c>
      <c r="E188">
        <v>2</v>
      </c>
      <c r="F188" t="s">
        <v>6</v>
      </c>
      <c r="G188">
        <f>IF(AND(Table1[[#This Row],[Type]]="P",Table1[[#This Row],[Flag]]=1),1,0)</f>
        <v>0</v>
      </c>
      <c r="H188">
        <f>IF(AND(Table1[[#This Row],[Type]]="P",Table1[[#This Row],[Flag]]=2),1,0)</f>
        <v>1</v>
      </c>
      <c r="I188" t="str">
        <f>IF(Table1[[#This Row],[Best Match]]&gt;9,"Night","Day")</f>
        <v>Day</v>
      </c>
      <c r="J188">
        <f>ROUND(Table1[[#This Row],[SSIM]]/10,0)</f>
        <v>4</v>
      </c>
    </row>
    <row r="189" spans="1:10" x14ac:dyDescent="0.25">
      <c r="A189">
        <v>188</v>
      </c>
      <c r="B189">
        <v>1</v>
      </c>
      <c r="C189">
        <v>5501</v>
      </c>
      <c r="D189">
        <v>45.1</v>
      </c>
      <c r="E189">
        <v>2</v>
      </c>
      <c r="F189" t="s">
        <v>6</v>
      </c>
      <c r="G189">
        <f>IF(AND(Table1[[#This Row],[Type]]="P",Table1[[#This Row],[Flag]]=1),1,0)</f>
        <v>0</v>
      </c>
      <c r="H189">
        <f>IF(AND(Table1[[#This Row],[Type]]="P",Table1[[#This Row],[Flag]]=2),1,0)</f>
        <v>1</v>
      </c>
      <c r="I189" t="str">
        <f>IF(Table1[[#This Row],[Best Match]]&gt;9,"Night","Day")</f>
        <v>Day</v>
      </c>
      <c r="J189">
        <f>ROUND(Table1[[#This Row],[SSIM]]/10,0)</f>
        <v>5</v>
      </c>
    </row>
    <row r="190" spans="1:10" x14ac:dyDescent="0.25">
      <c r="A190">
        <v>189</v>
      </c>
      <c r="B190">
        <v>1</v>
      </c>
      <c r="C190">
        <v>6435</v>
      </c>
      <c r="D190">
        <v>44.8</v>
      </c>
      <c r="E190">
        <v>2</v>
      </c>
      <c r="F190" t="s">
        <v>6</v>
      </c>
      <c r="G190">
        <f>IF(AND(Table1[[#This Row],[Type]]="P",Table1[[#This Row],[Flag]]=1),1,0)</f>
        <v>0</v>
      </c>
      <c r="H190">
        <f>IF(AND(Table1[[#This Row],[Type]]="P",Table1[[#This Row],[Flag]]=2),1,0)</f>
        <v>1</v>
      </c>
      <c r="I190" t="str">
        <f>IF(Table1[[#This Row],[Best Match]]&gt;9,"Night","Day")</f>
        <v>Day</v>
      </c>
      <c r="J190">
        <f>ROUND(Table1[[#This Row],[SSIM]]/10,0)</f>
        <v>4</v>
      </c>
    </row>
    <row r="191" spans="1:10" x14ac:dyDescent="0.25">
      <c r="A191">
        <v>190</v>
      </c>
      <c r="B191">
        <v>1</v>
      </c>
      <c r="C191">
        <v>6349</v>
      </c>
      <c r="D191">
        <v>44</v>
      </c>
      <c r="E191">
        <v>2</v>
      </c>
      <c r="F191" t="s">
        <v>6</v>
      </c>
      <c r="G191">
        <f>IF(AND(Table1[[#This Row],[Type]]="P",Table1[[#This Row],[Flag]]=1),1,0)</f>
        <v>0</v>
      </c>
      <c r="H191">
        <f>IF(AND(Table1[[#This Row],[Type]]="P",Table1[[#This Row],[Flag]]=2),1,0)</f>
        <v>1</v>
      </c>
      <c r="I191" t="str">
        <f>IF(Table1[[#This Row],[Best Match]]&gt;9,"Night","Day")</f>
        <v>Day</v>
      </c>
      <c r="J191">
        <f>ROUND(Table1[[#This Row],[SSIM]]/10,0)</f>
        <v>4</v>
      </c>
    </row>
    <row r="192" spans="1:10" x14ac:dyDescent="0.25">
      <c r="A192">
        <v>191</v>
      </c>
      <c r="B192">
        <v>1</v>
      </c>
      <c r="C192">
        <v>4538</v>
      </c>
      <c r="D192">
        <v>52.4</v>
      </c>
      <c r="E192">
        <v>2</v>
      </c>
      <c r="F192" t="s">
        <v>6</v>
      </c>
      <c r="G192">
        <f>IF(AND(Table1[[#This Row],[Type]]="P",Table1[[#This Row],[Flag]]=1),1,0)</f>
        <v>0</v>
      </c>
      <c r="H192">
        <f>IF(AND(Table1[[#This Row],[Type]]="P",Table1[[#This Row],[Flag]]=2),1,0)</f>
        <v>1</v>
      </c>
      <c r="I192" t="str">
        <f>IF(Table1[[#This Row],[Best Match]]&gt;9,"Night","Day")</f>
        <v>Day</v>
      </c>
      <c r="J192">
        <f>ROUND(Table1[[#This Row],[SSIM]]/10,0)</f>
        <v>5</v>
      </c>
    </row>
    <row r="193" spans="1:10" x14ac:dyDescent="0.25">
      <c r="A193">
        <v>192</v>
      </c>
      <c r="B193">
        <v>1</v>
      </c>
      <c r="C193">
        <v>5239</v>
      </c>
      <c r="D193">
        <v>45.9</v>
      </c>
      <c r="E193">
        <v>2</v>
      </c>
      <c r="F193" t="s">
        <v>6</v>
      </c>
      <c r="G193">
        <f>IF(AND(Table1[[#This Row],[Type]]="P",Table1[[#This Row],[Flag]]=1),1,0)</f>
        <v>0</v>
      </c>
      <c r="H193">
        <f>IF(AND(Table1[[#This Row],[Type]]="P",Table1[[#This Row],[Flag]]=2),1,0)</f>
        <v>1</v>
      </c>
      <c r="I193" t="str">
        <f>IF(Table1[[#This Row],[Best Match]]&gt;9,"Night","Day")</f>
        <v>Day</v>
      </c>
      <c r="J193">
        <f>ROUND(Table1[[#This Row],[SSIM]]/10,0)</f>
        <v>5</v>
      </c>
    </row>
    <row r="194" spans="1:10" x14ac:dyDescent="0.25">
      <c r="A194">
        <v>193</v>
      </c>
      <c r="B194">
        <v>1</v>
      </c>
      <c r="C194">
        <v>6056</v>
      </c>
      <c r="D194">
        <v>46.5</v>
      </c>
      <c r="E194">
        <v>2</v>
      </c>
      <c r="F194" t="s">
        <v>6</v>
      </c>
      <c r="G194">
        <f>IF(AND(Table1[[#This Row],[Type]]="P",Table1[[#This Row],[Flag]]=1),1,0)</f>
        <v>0</v>
      </c>
      <c r="H194">
        <f>IF(AND(Table1[[#This Row],[Type]]="P",Table1[[#This Row],[Flag]]=2),1,0)</f>
        <v>1</v>
      </c>
      <c r="I194" t="str">
        <f>IF(Table1[[#This Row],[Best Match]]&gt;9,"Night","Day")</f>
        <v>Day</v>
      </c>
      <c r="J194">
        <f>ROUND(Table1[[#This Row],[SSIM]]/10,0)</f>
        <v>5</v>
      </c>
    </row>
    <row r="195" spans="1:10" x14ac:dyDescent="0.25">
      <c r="A195">
        <v>194</v>
      </c>
      <c r="B195">
        <v>1</v>
      </c>
      <c r="C195">
        <v>6486</v>
      </c>
      <c r="D195">
        <v>43.3</v>
      </c>
      <c r="E195">
        <v>2</v>
      </c>
      <c r="F195" t="s">
        <v>7</v>
      </c>
      <c r="G195">
        <f>IF(AND(Table1[[#This Row],[Type]]="P",Table1[[#This Row],[Flag]]=1),1,0)</f>
        <v>0</v>
      </c>
      <c r="H195">
        <f>IF(AND(Table1[[#This Row],[Type]]="P",Table1[[#This Row],[Flag]]=2),1,0)</f>
        <v>0</v>
      </c>
      <c r="I195" t="str">
        <f>IF(Table1[[#This Row],[Best Match]]&gt;9,"Night","Day")</f>
        <v>Day</v>
      </c>
      <c r="J195">
        <f>ROUND(Table1[[#This Row],[SSIM]]/10,0)</f>
        <v>4</v>
      </c>
    </row>
    <row r="196" spans="1:10" x14ac:dyDescent="0.25">
      <c r="A196">
        <v>195</v>
      </c>
      <c r="B196">
        <v>1</v>
      </c>
      <c r="C196">
        <v>7823</v>
      </c>
      <c r="D196">
        <v>43.4</v>
      </c>
      <c r="E196">
        <v>2</v>
      </c>
      <c r="F196" t="s">
        <v>7</v>
      </c>
      <c r="G196">
        <f>IF(AND(Table1[[#This Row],[Type]]="P",Table1[[#This Row],[Flag]]=1),1,0)</f>
        <v>0</v>
      </c>
      <c r="H196">
        <f>IF(AND(Table1[[#This Row],[Type]]="P",Table1[[#This Row],[Flag]]=2),1,0)</f>
        <v>0</v>
      </c>
      <c r="I196" t="str">
        <f>IF(Table1[[#This Row],[Best Match]]&gt;9,"Night","Day")</f>
        <v>Day</v>
      </c>
      <c r="J196">
        <f>ROUND(Table1[[#This Row],[SSIM]]/10,0)</f>
        <v>4</v>
      </c>
    </row>
    <row r="197" spans="1:10" x14ac:dyDescent="0.25">
      <c r="A197">
        <v>196</v>
      </c>
      <c r="B197">
        <v>1</v>
      </c>
      <c r="C197">
        <v>7817</v>
      </c>
      <c r="D197">
        <v>41.8</v>
      </c>
      <c r="E197">
        <v>2</v>
      </c>
      <c r="F197" t="s">
        <v>7</v>
      </c>
      <c r="G197">
        <f>IF(AND(Table1[[#This Row],[Type]]="P",Table1[[#This Row],[Flag]]=1),1,0)</f>
        <v>0</v>
      </c>
      <c r="H197">
        <f>IF(AND(Table1[[#This Row],[Type]]="P",Table1[[#This Row],[Flag]]=2),1,0)</f>
        <v>0</v>
      </c>
      <c r="I197" t="str">
        <f>IF(Table1[[#This Row],[Best Match]]&gt;9,"Night","Day")</f>
        <v>Day</v>
      </c>
      <c r="J197">
        <f>ROUND(Table1[[#This Row],[SSIM]]/10,0)</f>
        <v>4</v>
      </c>
    </row>
    <row r="198" spans="1:10" x14ac:dyDescent="0.25">
      <c r="A198">
        <v>197</v>
      </c>
      <c r="B198">
        <v>1</v>
      </c>
      <c r="C198">
        <v>6938</v>
      </c>
      <c r="D198">
        <v>46.7</v>
      </c>
      <c r="E198">
        <v>2</v>
      </c>
      <c r="F198" t="s">
        <v>7</v>
      </c>
      <c r="G198">
        <f>IF(AND(Table1[[#This Row],[Type]]="P",Table1[[#This Row],[Flag]]=1),1,0)</f>
        <v>0</v>
      </c>
      <c r="H198">
        <f>IF(AND(Table1[[#This Row],[Type]]="P",Table1[[#This Row],[Flag]]=2),1,0)</f>
        <v>0</v>
      </c>
      <c r="I198" t="str">
        <f>IF(Table1[[#This Row],[Best Match]]&gt;9,"Night","Day")</f>
        <v>Day</v>
      </c>
      <c r="J198">
        <f>ROUND(Table1[[#This Row],[SSIM]]/10,0)</f>
        <v>5</v>
      </c>
    </row>
    <row r="199" spans="1:10" x14ac:dyDescent="0.25">
      <c r="A199">
        <v>198</v>
      </c>
      <c r="B199">
        <v>1</v>
      </c>
      <c r="C199">
        <v>6345</v>
      </c>
      <c r="D199">
        <v>43.4</v>
      </c>
      <c r="E199">
        <v>2</v>
      </c>
      <c r="F199" t="s">
        <v>7</v>
      </c>
      <c r="G199">
        <f>IF(AND(Table1[[#This Row],[Type]]="P",Table1[[#This Row],[Flag]]=1),1,0)</f>
        <v>0</v>
      </c>
      <c r="H199">
        <f>IF(AND(Table1[[#This Row],[Type]]="P",Table1[[#This Row],[Flag]]=2),1,0)</f>
        <v>0</v>
      </c>
      <c r="I199" t="str">
        <f>IF(Table1[[#This Row],[Best Match]]&gt;9,"Night","Day")</f>
        <v>Day</v>
      </c>
      <c r="J199">
        <f>ROUND(Table1[[#This Row],[SSIM]]/10,0)</f>
        <v>4</v>
      </c>
    </row>
    <row r="200" spans="1:10" x14ac:dyDescent="0.25">
      <c r="A200">
        <v>199</v>
      </c>
      <c r="B200">
        <v>1</v>
      </c>
      <c r="C200">
        <v>9139</v>
      </c>
      <c r="D200">
        <v>34.299999999999997</v>
      </c>
      <c r="E200">
        <v>2</v>
      </c>
      <c r="F200" t="s">
        <v>7</v>
      </c>
      <c r="G200">
        <f>IF(AND(Table1[[#This Row],[Type]]="P",Table1[[#This Row],[Flag]]=1),1,0)</f>
        <v>0</v>
      </c>
      <c r="H200">
        <f>IF(AND(Table1[[#This Row],[Type]]="P",Table1[[#This Row],[Flag]]=2),1,0)</f>
        <v>0</v>
      </c>
      <c r="I200" t="str">
        <f>IF(Table1[[#This Row],[Best Match]]&gt;9,"Night","Day")</f>
        <v>Day</v>
      </c>
      <c r="J200">
        <f>ROUND(Table1[[#This Row],[SSIM]]/10,0)</f>
        <v>3</v>
      </c>
    </row>
    <row r="201" spans="1:10" x14ac:dyDescent="0.25">
      <c r="A201">
        <v>200</v>
      </c>
      <c r="B201">
        <v>1</v>
      </c>
      <c r="C201">
        <v>9266</v>
      </c>
      <c r="D201">
        <v>33.9</v>
      </c>
      <c r="E201">
        <v>2</v>
      </c>
      <c r="F201" t="s">
        <v>7</v>
      </c>
      <c r="G201">
        <f>IF(AND(Table1[[#This Row],[Type]]="P",Table1[[#This Row],[Flag]]=1),1,0)</f>
        <v>0</v>
      </c>
      <c r="H201">
        <f>IF(AND(Table1[[#This Row],[Type]]="P",Table1[[#This Row],[Flag]]=2),1,0)</f>
        <v>0</v>
      </c>
      <c r="I201" t="str">
        <f>IF(Table1[[#This Row],[Best Match]]&gt;9,"Night","Day")</f>
        <v>Day</v>
      </c>
      <c r="J201">
        <f>ROUND(Table1[[#This Row],[SSIM]]/10,0)</f>
        <v>3</v>
      </c>
    </row>
    <row r="202" spans="1:10" x14ac:dyDescent="0.25">
      <c r="A202">
        <v>201</v>
      </c>
      <c r="B202">
        <v>1</v>
      </c>
      <c r="C202">
        <v>3446</v>
      </c>
      <c r="D202">
        <v>50.7</v>
      </c>
      <c r="E202">
        <v>2</v>
      </c>
      <c r="F202" t="s">
        <v>6</v>
      </c>
      <c r="G202">
        <f>IF(AND(Table1[[#This Row],[Type]]="P",Table1[[#This Row],[Flag]]=1),1,0)</f>
        <v>0</v>
      </c>
      <c r="H202">
        <f>IF(AND(Table1[[#This Row],[Type]]="P",Table1[[#This Row],[Flag]]=2),1,0)</f>
        <v>1</v>
      </c>
      <c r="I202" t="str">
        <f>IF(Table1[[#This Row],[Best Match]]&gt;9,"Night","Day")</f>
        <v>Day</v>
      </c>
      <c r="J202">
        <f>ROUND(Table1[[#This Row],[SSIM]]/10,0)</f>
        <v>5</v>
      </c>
    </row>
    <row r="203" spans="1:10" x14ac:dyDescent="0.25">
      <c r="A203">
        <v>202</v>
      </c>
      <c r="B203">
        <v>1</v>
      </c>
      <c r="C203">
        <v>8923</v>
      </c>
      <c r="D203">
        <v>32.799999999999997</v>
      </c>
      <c r="E203">
        <v>2</v>
      </c>
      <c r="F203" t="s">
        <v>7</v>
      </c>
      <c r="G203">
        <f>IF(AND(Table1[[#This Row],[Type]]="P",Table1[[#This Row],[Flag]]=1),1,0)</f>
        <v>0</v>
      </c>
      <c r="H203">
        <f>IF(AND(Table1[[#This Row],[Type]]="P",Table1[[#This Row],[Flag]]=2),1,0)</f>
        <v>0</v>
      </c>
      <c r="I203" t="str">
        <f>IF(Table1[[#This Row],[Best Match]]&gt;9,"Night","Day")</f>
        <v>Day</v>
      </c>
      <c r="J203">
        <f>ROUND(Table1[[#This Row],[SSIM]]/10,0)</f>
        <v>3</v>
      </c>
    </row>
    <row r="204" spans="1:10" x14ac:dyDescent="0.25">
      <c r="A204">
        <v>203</v>
      </c>
      <c r="B204">
        <v>1</v>
      </c>
      <c r="C204">
        <v>10458</v>
      </c>
      <c r="D204">
        <v>37.5</v>
      </c>
      <c r="E204">
        <v>2</v>
      </c>
      <c r="F204" t="s">
        <v>7</v>
      </c>
      <c r="G204">
        <f>IF(AND(Table1[[#This Row],[Type]]="P",Table1[[#This Row],[Flag]]=1),1,0)</f>
        <v>0</v>
      </c>
      <c r="H204">
        <f>IF(AND(Table1[[#This Row],[Type]]="P",Table1[[#This Row],[Flag]]=2),1,0)</f>
        <v>0</v>
      </c>
      <c r="I204" t="str">
        <f>IF(Table1[[#This Row],[Best Match]]&gt;9,"Night","Day")</f>
        <v>Day</v>
      </c>
      <c r="J204">
        <f>ROUND(Table1[[#This Row],[SSIM]]/10,0)</f>
        <v>4</v>
      </c>
    </row>
    <row r="205" spans="1:10" x14ac:dyDescent="0.25">
      <c r="A205">
        <v>204</v>
      </c>
      <c r="B205">
        <v>1</v>
      </c>
      <c r="C205">
        <v>5524</v>
      </c>
      <c r="D205">
        <v>52.6</v>
      </c>
      <c r="E205">
        <v>2</v>
      </c>
      <c r="F205" t="s">
        <v>6</v>
      </c>
      <c r="G205">
        <f>IF(AND(Table1[[#This Row],[Type]]="P",Table1[[#This Row],[Flag]]=1),1,0)</f>
        <v>0</v>
      </c>
      <c r="H205">
        <f>IF(AND(Table1[[#This Row],[Type]]="P",Table1[[#This Row],[Flag]]=2),1,0)</f>
        <v>1</v>
      </c>
      <c r="I205" t="str">
        <f>IF(Table1[[#This Row],[Best Match]]&gt;9,"Night","Day")</f>
        <v>Day</v>
      </c>
      <c r="J205">
        <f>ROUND(Table1[[#This Row],[SSIM]]/10,0)</f>
        <v>5</v>
      </c>
    </row>
    <row r="206" spans="1:10" x14ac:dyDescent="0.25">
      <c r="A206">
        <v>205</v>
      </c>
      <c r="B206">
        <v>1</v>
      </c>
      <c r="C206">
        <v>4100</v>
      </c>
      <c r="D206">
        <v>46.1</v>
      </c>
      <c r="E206">
        <v>2</v>
      </c>
      <c r="F206" t="s">
        <v>6</v>
      </c>
      <c r="G206">
        <f>IF(AND(Table1[[#This Row],[Type]]="P",Table1[[#This Row],[Flag]]=1),1,0)</f>
        <v>0</v>
      </c>
      <c r="H206">
        <f>IF(AND(Table1[[#This Row],[Type]]="P",Table1[[#This Row],[Flag]]=2),1,0)</f>
        <v>1</v>
      </c>
      <c r="I206" t="str">
        <f>IF(Table1[[#This Row],[Best Match]]&gt;9,"Night","Day")</f>
        <v>Day</v>
      </c>
      <c r="J206">
        <f>ROUND(Table1[[#This Row],[SSIM]]/10,0)</f>
        <v>5</v>
      </c>
    </row>
    <row r="207" spans="1:10" x14ac:dyDescent="0.25">
      <c r="A207">
        <v>206</v>
      </c>
      <c r="B207">
        <v>1</v>
      </c>
      <c r="C207">
        <v>3449</v>
      </c>
      <c r="D207">
        <v>49.8</v>
      </c>
      <c r="E207">
        <v>2</v>
      </c>
      <c r="F207" t="s">
        <v>6</v>
      </c>
      <c r="G207">
        <f>IF(AND(Table1[[#This Row],[Type]]="P",Table1[[#This Row],[Flag]]=1),1,0)</f>
        <v>0</v>
      </c>
      <c r="H207">
        <f>IF(AND(Table1[[#This Row],[Type]]="P",Table1[[#This Row],[Flag]]=2),1,0)</f>
        <v>1</v>
      </c>
      <c r="I207" t="str">
        <f>IF(Table1[[#This Row],[Best Match]]&gt;9,"Night","Day")</f>
        <v>Day</v>
      </c>
      <c r="J207">
        <f>ROUND(Table1[[#This Row],[SSIM]]/10,0)</f>
        <v>5</v>
      </c>
    </row>
    <row r="208" spans="1:10" x14ac:dyDescent="0.25">
      <c r="A208">
        <v>207</v>
      </c>
      <c r="B208">
        <v>1</v>
      </c>
      <c r="C208">
        <v>3555</v>
      </c>
      <c r="D208">
        <v>49.6</v>
      </c>
      <c r="E208">
        <v>2</v>
      </c>
      <c r="F208" t="s">
        <v>6</v>
      </c>
      <c r="G208">
        <f>IF(AND(Table1[[#This Row],[Type]]="P",Table1[[#This Row],[Flag]]=1),1,0)</f>
        <v>0</v>
      </c>
      <c r="H208">
        <f>IF(AND(Table1[[#This Row],[Type]]="P",Table1[[#This Row],[Flag]]=2),1,0)</f>
        <v>1</v>
      </c>
      <c r="I208" t="str">
        <f>IF(Table1[[#This Row],[Best Match]]&gt;9,"Night","Day")</f>
        <v>Day</v>
      </c>
      <c r="J208">
        <f>ROUND(Table1[[#This Row],[SSIM]]/10,0)</f>
        <v>5</v>
      </c>
    </row>
    <row r="209" spans="1:10" x14ac:dyDescent="0.25">
      <c r="A209">
        <v>208</v>
      </c>
      <c r="B209">
        <v>1</v>
      </c>
      <c r="C209">
        <v>3665</v>
      </c>
      <c r="D209">
        <v>46.9</v>
      </c>
      <c r="E209">
        <v>2</v>
      </c>
      <c r="F209" t="s">
        <v>6</v>
      </c>
      <c r="G209">
        <f>IF(AND(Table1[[#This Row],[Type]]="P",Table1[[#This Row],[Flag]]=1),1,0)</f>
        <v>0</v>
      </c>
      <c r="H209">
        <f>IF(AND(Table1[[#This Row],[Type]]="P",Table1[[#This Row],[Flag]]=2),1,0)</f>
        <v>1</v>
      </c>
      <c r="I209" t="str">
        <f>IF(Table1[[#This Row],[Best Match]]&gt;9,"Night","Day")</f>
        <v>Day</v>
      </c>
      <c r="J209">
        <f>ROUND(Table1[[#This Row],[SSIM]]/10,0)</f>
        <v>5</v>
      </c>
    </row>
    <row r="210" spans="1:10" x14ac:dyDescent="0.25">
      <c r="A210">
        <v>209</v>
      </c>
      <c r="B210">
        <v>1</v>
      </c>
      <c r="C210">
        <v>4182</v>
      </c>
      <c r="D210">
        <v>50.1</v>
      </c>
      <c r="E210">
        <v>2</v>
      </c>
      <c r="F210" t="s">
        <v>6</v>
      </c>
      <c r="G210">
        <f>IF(AND(Table1[[#This Row],[Type]]="P",Table1[[#This Row],[Flag]]=1),1,0)</f>
        <v>0</v>
      </c>
      <c r="H210">
        <f>IF(AND(Table1[[#This Row],[Type]]="P",Table1[[#This Row],[Flag]]=2),1,0)</f>
        <v>1</v>
      </c>
      <c r="I210" t="str">
        <f>IF(Table1[[#This Row],[Best Match]]&gt;9,"Night","Day")</f>
        <v>Day</v>
      </c>
      <c r="J210">
        <f>ROUND(Table1[[#This Row],[SSIM]]/10,0)</f>
        <v>5</v>
      </c>
    </row>
    <row r="211" spans="1:10" x14ac:dyDescent="0.25">
      <c r="A211">
        <v>210</v>
      </c>
      <c r="B211">
        <v>1</v>
      </c>
      <c r="C211">
        <v>5555</v>
      </c>
      <c r="D211">
        <v>45.7</v>
      </c>
      <c r="E211">
        <v>2</v>
      </c>
      <c r="F211" t="s">
        <v>7</v>
      </c>
      <c r="G211">
        <f>IF(AND(Table1[[#This Row],[Type]]="P",Table1[[#This Row],[Flag]]=1),1,0)</f>
        <v>0</v>
      </c>
      <c r="H211">
        <f>IF(AND(Table1[[#This Row],[Type]]="P",Table1[[#This Row],[Flag]]=2),1,0)</f>
        <v>0</v>
      </c>
      <c r="I211" t="str">
        <f>IF(Table1[[#This Row],[Best Match]]&gt;9,"Night","Day")</f>
        <v>Day</v>
      </c>
      <c r="J211">
        <f>ROUND(Table1[[#This Row],[SSIM]]/10,0)</f>
        <v>5</v>
      </c>
    </row>
    <row r="212" spans="1:10" x14ac:dyDescent="0.25">
      <c r="A212">
        <v>211</v>
      </c>
      <c r="B212">
        <v>1</v>
      </c>
      <c r="C212">
        <v>8462</v>
      </c>
      <c r="D212">
        <v>39.200000000000003</v>
      </c>
      <c r="E212">
        <v>2</v>
      </c>
      <c r="F212" t="s">
        <v>7</v>
      </c>
      <c r="G212">
        <f>IF(AND(Table1[[#This Row],[Type]]="P",Table1[[#This Row],[Flag]]=1),1,0)</f>
        <v>0</v>
      </c>
      <c r="H212">
        <f>IF(AND(Table1[[#This Row],[Type]]="P",Table1[[#This Row],[Flag]]=2),1,0)</f>
        <v>0</v>
      </c>
      <c r="I212" t="str">
        <f>IF(Table1[[#This Row],[Best Match]]&gt;9,"Night","Day")</f>
        <v>Day</v>
      </c>
      <c r="J212">
        <f>ROUND(Table1[[#This Row],[SSIM]]/10,0)</f>
        <v>4</v>
      </c>
    </row>
    <row r="213" spans="1:10" x14ac:dyDescent="0.25">
      <c r="A213">
        <v>212</v>
      </c>
      <c r="B213">
        <v>1</v>
      </c>
      <c r="C213">
        <v>3376</v>
      </c>
      <c r="D213">
        <v>50.5</v>
      </c>
      <c r="E213">
        <v>2</v>
      </c>
      <c r="F213" t="s">
        <v>6</v>
      </c>
      <c r="G213">
        <f>IF(AND(Table1[[#This Row],[Type]]="P",Table1[[#This Row],[Flag]]=1),1,0)</f>
        <v>0</v>
      </c>
      <c r="H213">
        <f>IF(AND(Table1[[#This Row],[Type]]="P",Table1[[#This Row],[Flag]]=2),1,0)</f>
        <v>1</v>
      </c>
      <c r="I213" t="str">
        <f>IF(Table1[[#This Row],[Best Match]]&gt;9,"Night","Day")</f>
        <v>Day</v>
      </c>
      <c r="J213">
        <f>ROUND(Table1[[#This Row],[SSIM]]/10,0)</f>
        <v>5</v>
      </c>
    </row>
    <row r="214" spans="1:10" x14ac:dyDescent="0.25">
      <c r="A214">
        <v>213</v>
      </c>
      <c r="B214">
        <v>1</v>
      </c>
      <c r="C214">
        <v>3346</v>
      </c>
      <c r="D214">
        <v>51.2</v>
      </c>
      <c r="E214">
        <v>2</v>
      </c>
      <c r="F214" t="s">
        <v>6</v>
      </c>
      <c r="G214">
        <f>IF(AND(Table1[[#This Row],[Type]]="P",Table1[[#This Row],[Flag]]=1),1,0)</f>
        <v>0</v>
      </c>
      <c r="H214">
        <f>IF(AND(Table1[[#This Row],[Type]]="P",Table1[[#This Row],[Flag]]=2),1,0)</f>
        <v>1</v>
      </c>
      <c r="I214" t="str">
        <f>IF(Table1[[#This Row],[Best Match]]&gt;9,"Night","Day")</f>
        <v>Day</v>
      </c>
      <c r="J214">
        <f>ROUND(Table1[[#This Row],[SSIM]]/10,0)</f>
        <v>5</v>
      </c>
    </row>
    <row r="215" spans="1:10" x14ac:dyDescent="0.25">
      <c r="A215">
        <v>214</v>
      </c>
      <c r="B215">
        <v>1</v>
      </c>
      <c r="C215">
        <v>3339</v>
      </c>
      <c r="D215">
        <v>51.5</v>
      </c>
      <c r="E215">
        <v>2</v>
      </c>
      <c r="F215" t="s">
        <v>6</v>
      </c>
      <c r="G215">
        <f>IF(AND(Table1[[#This Row],[Type]]="P",Table1[[#This Row],[Flag]]=1),1,0)</f>
        <v>0</v>
      </c>
      <c r="H215">
        <f>IF(AND(Table1[[#This Row],[Type]]="P",Table1[[#This Row],[Flag]]=2),1,0)</f>
        <v>1</v>
      </c>
      <c r="I215" t="str">
        <f>IF(Table1[[#This Row],[Best Match]]&gt;9,"Night","Day")</f>
        <v>Day</v>
      </c>
      <c r="J215">
        <f>ROUND(Table1[[#This Row],[SSIM]]/10,0)</f>
        <v>5</v>
      </c>
    </row>
    <row r="216" spans="1:10" x14ac:dyDescent="0.25">
      <c r="A216">
        <v>215</v>
      </c>
      <c r="B216">
        <v>1</v>
      </c>
      <c r="C216">
        <v>4724</v>
      </c>
      <c r="D216">
        <v>43.1</v>
      </c>
      <c r="E216">
        <v>2</v>
      </c>
      <c r="F216" t="s">
        <v>6</v>
      </c>
      <c r="G216">
        <f>IF(AND(Table1[[#This Row],[Type]]="P",Table1[[#This Row],[Flag]]=1),1,0)</f>
        <v>0</v>
      </c>
      <c r="H216">
        <f>IF(AND(Table1[[#This Row],[Type]]="P",Table1[[#This Row],[Flag]]=2),1,0)</f>
        <v>1</v>
      </c>
      <c r="I216" t="str">
        <f>IF(Table1[[#This Row],[Best Match]]&gt;9,"Night","Day")</f>
        <v>Day</v>
      </c>
      <c r="J216">
        <f>ROUND(Table1[[#This Row],[SSIM]]/10,0)</f>
        <v>4</v>
      </c>
    </row>
    <row r="217" spans="1:10" x14ac:dyDescent="0.25">
      <c r="A217">
        <v>216</v>
      </c>
      <c r="B217">
        <v>1</v>
      </c>
      <c r="C217">
        <v>3858</v>
      </c>
      <c r="D217">
        <v>44</v>
      </c>
      <c r="E217">
        <v>2</v>
      </c>
      <c r="F217" t="s">
        <v>6</v>
      </c>
      <c r="G217">
        <f>IF(AND(Table1[[#This Row],[Type]]="P",Table1[[#This Row],[Flag]]=1),1,0)</f>
        <v>0</v>
      </c>
      <c r="H217">
        <f>IF(AND(Table1[[#This Row],[Type]]="P",Table1[[#This Row],[Flag]]=2),1,0)</f>
        <v>1</v>
      </c>
      <c r="I217" t="str">
        <f>IF(Table1[[#This Row],[Best Match]]&gt;9,"Night","Day")</f>
        <v>Day</v>
      </c>
      <c r="J217">
        <f>ROUND(Table1[[#This Row],[SSIM]]/10,0)</f>
        <v>4</v>
      </c>
    </row>
    <row r="218" spans="1:10" x14ac:dyDescent="0.25">
      <c r="A218">
        <v>217</v>
      </c>
      <c r="B218">
        <v>1</v>
      </c>
      <c r="C218">
        <v>3913</v>
      </c>
      <c r="D218">
        <v>41.4</v>
      </c>
      <c r="E218">
        <v>2</v>
      </c>
      <c r="F218" t="s">
        <v>6</v>
      </c>
      <c r="G218">
        <f>IF(AND(Table1[[#This Row],[Type]]="P",Table1[[#This Row],[Flag]]=1),1,0)</f>
        <v>0</v>
      </c>
      <c r="H218">
        <f>IF(AND(Table1[[#This Row],[Type]]="P",Table1[[#This Row],[Flag]]=2),1,0)</f>
        <v>1</v>
      </c>
      <c r="I218" t="str">
        <f>IF(Table1[[#This Row],[Best Match]]&gt;9,"Night","Day")</f>
        <v>Day</v>
      </c>
      <c r="J218">
        <f>ROUND(Table1[[#This Row],[SSIM]]/10,0)</f>
        <v>4</v>
      </c>
    </row>
    <row r="219" spans="1:10" x14ac:dyDescent="0.25">
      <c r="A219">
        <v>218</v>
      </c>
      <c r="B219">
        <v>1</v>
      </c>
      <c r="C219">
        <v>4522</v>
      </c>
      <c r="D219">
        <v>45.9</v>
      </c>
      <c r="E219">
        <v>2</v>
      </c>
      <c r="F219" t="s">
        <v>6</v>
      </c>
      <c r="G219">
        <f>IF(AND(Table1[[#This Row],[Type]]="P",Table1[[#This Row],[Flag]]=1),1,0)</f>
        <v>0</v>
      </c>
      <c r="H219">
        <f>IF(AND(Table1[[#This Row],[Type]]="P",Table1[[#This Row],[Flag]]=2),1,0)</f>
        <v>1</v>
      </c>
      <c r="I219" t="str">
        <f>IF(Table1[[#This Row],[Best Match]]&gt;9,"Night","Day")</f>
        <v>Day</v>
      </c>
      <c r="J219">
        <f>ROUND(Table1[[#This Row],[SSIM]]/10,0)</f>
        <v>5</v>
      </c>
    </row>
    <row r="220" spans="1:10" x14ac:dyDescent="0.25">
      <c r="A220">
        <v>219</v>
      </c>
      <c r="B220">
        <v>1</v>
      </c>
      <c r="C220">
        <v>4164</v>
      </c>
      <c r="D220">
        <v>47.5</v>
      </c>
      <c r="E220">
        <v>2</v>
      </c>
      <c r="F220" t="s">
        <v>6</v>
      </c>
      <c r="G220">
        <f>IF(AND(Table1[[#This Row],[Type]]="P",Table1[[#This Row],[Flag]]=1),1,0)</f>
        <v>0</v>
      </c>
      <c r="H220">
        <f>IF(AND(Table1[[#This Row],[Type]]="P",Table1[[#This Row],[Flag]]=2),1,0)</f>
        <v>1</v>
      </c>
      <c r="I220" t="str">
        <f>IF(Table1[[#This Row],[Best Match]]&gt;9,"Night","Day")</f>
        <v>Day</v>
      </c>
      <c r="J220">
        <f>ROUND(Table1[[#This Row],[SSIM]]/10,0)</f>
        <v>5</v>
      </c>
    </row>
    <row r="221" spans="1:10" x14ac:dyDescent="0.25">
      <c r="A221">
        <v>220</v>
      </c>
      <c r="B221">
        <v>1</v>
      </c>
      <c r="C221">
        <v>3896</v>
      </c>
      <c r="D221">
        <v>49.4</v>
      </c>
      <c r="E221">
        <v>2</v>
      </c>
      <c r="F221" t="s">
        <v>6</v>
      </c>
      <c r="G221">
        <f>IF(AND(Table1[[#This Row],[Type]]="P",Table1[[#This Row],[Flag]]=1),1,0)</f>
        <v>0</v>
      </c>
      <c r="H221">
        <f>IF(AND(Table1[[#This Row],[Type]]="P",Table1[[#This Row],[Flag]]=2),1,0)</f>
        <v>1</v>
      </c>
      <c r="I221" t="str">
        <f>IF(Table1[[#This Row],[Best Match]]&gt;9,"Night","Day")</f>
        <v>Day</v>
      </c>
      <c r="J221">
        <f>ROUND(Table1[[#This Row],[SSIM]]/10,0)</f>
        <v>5</v>
      </c>
    </row>
    <row r="222" spans="1:10" x14ac:dyDescent="0.25">
      <c r="A222">
        <v>221</v>
      </c>
      <c r="B222">
        <v>1</v>
      </c>
      <c r="C222">
        <v>3746</v>
      </c>
      <c r="D222">
        <v>50.8</v>
      </c>
      <c r="E222">
        <v>2</v>
      </c>
      <c r="F222" t="s">
        <v>6</v>
      </c>
      <c r="G222">
        <f>IF(AND(Table1[[#This Row],[Type]]="P",Table1[[#This Row],[Flag]]=1),1,0)</f>
        <v>0</v>
      </c>
      <c r="H222">
        <f>IF(AND(Table1[[#This Row],[Type]]="P",Table1[[#This Row],[Flag]]=2),1,0)</f>
        <v>1</v>
      </c>
      <c r="I222" t="str">
        <f>IF(Table1[[#This Row],[Best Match]]&gt;9,"Night","Day")</f>
        <v>Day</v>
      </c>
      <c r="J222">
        <f>ROUND(Table1[[#This Row],[SSIM]]/10,0)</f>
        <v>5</v>
      </c>
    </row>
    <row r="223" spans="1:10" x14ac:dyDescent="0.25">
      <c r="A223">
        <v>222</v>
      </c>
      <c r="B223">
        <v>1</v>
      </c>
      <c r="C223">
        <v>6088</v>
      </c>
      <c r="D223">
        <v>47.4</v>
      </c>
      <c r="E223">
        <v>2</v>
      </c>
      <c r="F223" t="s">
        <v>7</v>
      </c>
      <c r="G223">
        <f>IF(AND(Table1[[#This Row],[Type]]="P",Table1[[#This Row],[Flag]]=1),1,0)</f>
        <v>0</v>
      </c>
      <c r="H223">
        <f>IF(AND(Table1[[#This Row],[Type]]="P",Table1[[#This Row],[Flag]]=2),1,0)</f>
        <v>0</v>
      </c>
      <c r="I223" t="str">
        <f>IF(Table1[[#This Row],[Best Match]]&gt;9,"Night","Day")</f>
        <v>Day</v>
      </c>
      <c r="J223">
        <f>ROUND(Table1[[#This Row],[SSIM]]/10,0)</f>
        <v>5</v>
      </c>
    </row>
    <row r="224" spans="1:10" x14ac:dyDescent="0.25">
      <c r="A224">
        <v>223</v>
      </c>
      <c r="B224">
        <v>1</v>
      </c>
      <c r="C224">
        <v>3155</v>
      </c>
      <c r="D224">
        <v>53.4</v>
      </c>
      <c r="E224">
        <v>2</v>
      </c>
      <c r="F224" t="s">
        <v>6</v>
      </c>
      <c r="G224">
        <f>IF(AND(Table1[[#This Row],[Type]]="P",Table1[[#This Row],[Flag]]=1),1,0)</f>
        <v>0</v>
      </c>
      <c r="H224">
        <f>IF(AND(Table1[[#This Row],[Type]]="P",Table1[[#This Row],[Flag]]=2),1,0)</f>
        <v>1</v>
      </c>
      <c r="I224" t="str">
        <f>IF(Table1[[#This Row],[Best Match]]&gt;9,"Night","Day")</f>
        <v>Day</v>
      </c>
      <c r="J224">
        <f>ROUND(Table1[[#This Row],[SSIM]]/10,0)</f>
        <v>5</v>
      </c>
    </row>
    <row r="225" spans="1:10" x14ac:dyDescent="0.25">
      <c r="A225">
        <v>224</v>
      </c>
      <c r="B225">
        <v>1</v>
      </c>
      <c r="C225">
        <v>3250</v>
      </c>
      <c r="D225">
        <v>51.5</v>
      </c>
      <c r="E225">
        <v>2</v>
      </c>
      <c r="F225" t="s">
        <v>6</v>
      </c>
      <c r="G225">
        <f>IF(AND(Table1[[#This Row],[Type]]="P",Table1[[#This Row],[Flag]]=1),1,0)</f>
        <v>0</v>
      </c>
      <c r="H225">
        <f>IF(AND(Table1[[#This Row],[Type]]="P",Table1[[#This Row],[Flag]]=2),1,0)</f>
        <v>1</v>
      </c>
      <c r="I225" t="str">
        <f>IF(Table1[[#This Row],[Best Match]]&gt;9,"Night","Day")</f>
        <v>Day</v>
      </c>
      <c r="J225">
        <f>ROUND(Table1[[#This Row],[SSIM]]/10,0)</f>
        <v>5</v>
      </c>
    </row>
    <row r="226" spans="1:10" x14ac:dyDescent="0.25">
      <c r="A226">
        <v>225</v>
      </c>
      <c r="B226">
        <v>1</v>
      </c>
      <c r="C226">
        <v>3300</v>
      </c>
      <c r="D226">
        <v>56.3</v>
      </c>
      <c r="E226">
        <v>2</v>
      </c>
      <c r="F226" t="s">
        <v>6</v>
      </c>
      <c r="G226">
        <f>IF(AND(Table1[[#This Row],[Type]]="P",Table1[[#This Row],[Flag]]=1),1,0)</f>
        <v>0</v>
      </c>
      <c r="H226">
        <f>IF(AND(Table1[[#This Row],[Type]]="P",Table1[[#This Row],[Flag]]=2),1,0)</f>
        <v>1</v>
      </c>
      <c r="I226" t="str">
        <f>IF(Table1[[#This Row],[Best Match]]&gt;9,"Night","Day")</f>
        <v>Day</v>
      </c>
      <c r="J226">
        <f>ROUND(Table1[[#This Row],[SSIM]]/10,0)</f>
        <v>6</v>
      </c>
    </row>
    <row r="227" spans="1:10" x14ac:dyDescent="0.25">
      <c r="A227">
        <v>226</v>
      </c>
      <c r="B227">
        <v>1</v>
      </c>
      <c r="C227">
        <v>4488</v>
      </c>
      <c r="D227">
        <v>53.1</v>
      </c>
      <c r="E227">
        <v>2</v>
      </c>
      <c r="F227" t="s">
        <v>7</v>
      </c>
      <c r="G227">
        <f>IF(AND(Table1[[#This Row],[Type]]="P",Table1[[#This Row],[Flag]]=1),1,0)</f>
        <v>0</v>
      </c>
      <c r="H227">
        <f>IF(AND(Table1[[#This Row],[Type]]="P",Table1[[#This Row],[Flag]]=2),1,0)</f>
        <v>0</v>
      </c>
      <c r="I227" t="str">
        <f>IF(Table1[[#This Row],[Best Match]]&gt;9,"Night","Day")</f>
        <v>Day</v>
      </c>
      <c r="J227">
        <f>ROUND(Table1[[#This Row],[SSIM]]/10,0)</f>
        <v>5</v>
      </c>
    </row>
    <row r="228" spans="1:10" x14ac:dyDescent="0.25">
      <c r="A228">
        <v>227</v>
      </c>
      <c r="B228">
        <v>1</v>
      </c>
      <c r="C228">
        <v>8195</v>
      </c>
      <c r="D228">
        <v>37.700000000000003</v>
      </c>
      <c r="E228">
        <v>2</v>
      </c>
      <c r="F228" t="s">
        <v>7</v>
      </c>
      <c r="G228">
        <f>IF(AND(Table1[[#This Row],[Type]]="P",Table1[[#This Row],[Flag]]=1),1,0)</f>
        <v>0</v>
      </c>
      <c r="H228">
        <f>IF(AND(Table1[[#This Row],[Type]]="P",Table1[[#This Row],[Flag]]=2),1,0)</f>
        <v>0</v>
      </c>
      <c r="I228" t="str">
        <f>IF(Table1[[#This Row],[Best Match]]&gt;9,"Night","Day")</f>
        <v>Day</v>
      </c>
      <c r="J228">
        <f>ROUND(Table1[[#This Row],[SSIM]]/10,0)</f>
        <v>4</v>
      </c>
    </row>
    <row r="229" spans="1:10" x14ac:dyDescent="0.25">
      <c r="A229">
        <v>228</v>
      </c>
      <c r="B229">
        <v>1</v>
      </c>
      <c r="C229">
        <v>4802</v>
      </c>
      <c r="D229">
        <v>51</v>
      </c>
      <c r="E229">
        <v>2</v>
      </c>
      <c r="F229" t="s">
        <v>7</v>
      </c>
      <c r="G229">
        <f>IF(AND(Table1[[#This Row],[Type]]="P",Table1[[#This Row],[Flag]]=1),1,0)</f>
        <v>0</v>
      </c>
      <c r="H229">
        <f>IF(AND(Table1[[#This Row],[Type]]="P",Table1[[#This Row],[Flag]]=2),1,0)</f>
        <v>0</v>
      </c>
      <c r="I229" t="str">
        <f>IF(Table1[[#This Row],[Best Match]]&gt;9,"Night","Day")</f>
        <v>Day</v>
      </c>
      <c r="J229">
        <f>ROUND(Table1[[#This Row],[SSIM]]/10,0)</f>
        <v>5</v>
      </c>
    </row>
    <row r="230" spans="1:10" x14ac:dyDescent="0.25">
      <c r="A230">
        <v>229</v>
      </c>
      <c r="B230">
        <v>1</v>
      </c>
      <c r="C230">
        <v>3413</v>
      </c>
      <c r="D230">
        <v>54.9</v>
      </c>
      <c r="E230">
        <v>2</v>
      </c>
      <c r="F230" t="s">
        <v>6</v>
      </c>
      <c r="G230">
        <f>IF(AND(Table1[[#This Row],[Type]]="P",Table1[[#This Row],[Flag]]=1),1,0)</f>
        <v>0</v>
      </c>
      <c r="H230">
        <f>IF(AND(Table1[[#This Row],[Type]]="P",Table1[[#This Row],[Flag]]=2),1,0)</f>
        <v>1</v>
      </c>
      <c r="I230" t="str">
        <f>IF(Table1[[#This Row],[Best Match]]&gt;9,"Night","Day")</f>
        <v>Day</v>
      </c>
      <c r="J230">
        <f>ROUND(Table1[[#This Row],[SSIM]]/10,0)</f>
        <v>5</v>
      </c>
    </row>
    <row r="231" spans="1:10" x14ac:dyDescent="0.25">
      <c r="A231">
        <v>230</v>
      </c>
      <c r="B231">
        <v>1</v>
      </c>
      <c r="C231">
        <v>2978</v>
      </c>
      <c r="D231">
        <v>56.2</v>
      </c>
      <c r="E231">
        <v>2</v>
      </c>
      <c r="F231" t="s">
        <v>6</v>
      </c>
      <c r="G231">
        <f>IF(AND(Table1[[#This Row],[Type]]="P",Table1[[#This Row],[Flag]]=1),1,0)</f>
        <v>0</v>
      </c>
      <c r="H231">
        <f>IF(AND(Table1[[#This Row],[Type]]="P",Table1[[#This Row],[Flag]]=2),1,0)</f>
        <v>1</v>
      </c>
      <c r="I231" t="str">
        <f>IF(Table1[[#This Row],[Best Match]]&gt;9,"Night","Day")</f>
        <v>Day</v>
      </c>
      <c r="J231">
        <f>ROUND(Table1[[#This Row],[SSIM]]/10,0)</f>
        <v>6</v>
      </c>
    </row>
    <row r="232" spans="1:10" x14ac:dyDescent="0.25">
      <c r="A232">
        <v>231</v>
      </c>
      <c r="B232">
        <v>1</v>
      </c>
      <c r="C232">
        <v>3110</v>
      </c>
      <c r="D232">
        <v>54.5</v>
      </c>
      <c r="E232">
        <v>2</v>
      </c>
      <c r="F232" t="s">
        <v>6</v>
      </c>
      <c r="G232">
        <f>IF(AND(Table1[[#This Row],[Type]]="P",Table1[[#This Row],[Flag]]=1),1,0)</f>
        <v>0</v>
      </c>
      <c r="H232">
        <f>IF(AND(Table1[[#This Row],[Type]]="P",Table1[[#This Row],[Flag]]=2),1,0)</f>
        <v>1</v>
      </c>
      <c r="I232" t="str">
        <f>IF(Table1[[#This Row],[Best Match]]&gt;9,"Night","Day")</f>
        <v>Day</v>
      </c>
      <c r="J232">
        <f>ROUND(Table1[[#This Row],[SSIM]]/10,0)</f>
        <v>5</v>
      </c>
    </row>
    <row r="233" spans="1:10" x14ac:dyDescent="0.25">
      <c r="A233">
        <v>232</v>
      </c>
      <c r="B233">
        <v>1</v>
      </c>
      <c r="C233">
        <v>4420</v>
      </c>
      <c r="D233">
        <v>51.6</v>
      </c>
      <c r="E233">
        <v>2</v>
      </c>
      <c r="F233" t="s">
        <v>7</v>
      </c>
      <c r="G233">
        <f>IF(AND(Table1[[#This Row],[Type]]="P",Table1[[#This Row],[Flag]]=1),1,0)</f>
        <v>0</v>
      </c>
      <c r="H233">
        <f>IF(AND(Table1[[#This Row],[Type]]="P",Table1[[#This Row],[Flag]]=2),1,0)</f>
        <v>0</v>
      </c>
      <c r="I233" t="str">
        <f>IF(Table1[[#This Row],[Best Match]]&gt;9,"Night","Day")</f>
        <v>Day</v>
      </c>
      <c r="J233">
        <f>ROUND(Table1[[#This Row],[SSIM]]/10,0)</f>
        <v>5</v>
      </c>
    </row>
    <row r="234" spans="1:10" x14ac:dyDescent="0.25">
      <c r="A234">
        <v>233</v>
      </c>
      <c r="B234">
        <v>1</v>
      </c>
      <c r="C234">
        <v>5853</v>
      </c>
      <c r="D234">
        <v>46.1</v>
      </c>
      <c r="E234">
        <v>2</v>
      </c>
      <c r="F234" t="s">
        <v>7</v>
      </c>
      <c r="G234">
        <f>IF(AND(Table1[[#This Row],[Type]]="P",Table1[[#This Row],[Flag]]=1),1,0)</f>
        <v>0</v>
      </c>
      <c r="H234">
        <f>IF(AND(Table1[[#This Row],[Type]]="P",Table1[[#This Row],[Flag]]=2),1,0)</f>
        <v>0</v>
      </c>
      <c r="I234" t="str">
        <f>IF(Table1[[#This Row],[Best Match]]&gt;9,"Night","Day")</f>
        <v>Day</v>
      </c>
      <c r="J234">
        <f>ROUND(Table1[[#This Row],[SSIM]]/10,0)</f>
        <v>5</v>
      </c>
    </row>
    <row r="235" spans="1:10" x14ac:dyDescent="0.25">
      <c r="A235">
        <v>234</v>
      </c>
      <c r="B235">
        <v>1</v>
      </c>
      <c r="C235">
        <v>5463</v>
      </c>
      <c r="D235">
        <v>51</v>
      </c>
      <c r="E235">
        <v>2</v>
      </c>
      <c r="F235" t="s">
        <v>7</v>
      </c>
      <c r="G235">
        <f>IF(AND(Table1[[#This Row],[Type]]="P",Table1[[#This Row],[Flag]]=1),1,0)</f>
        <v>0</v>
      </c>
      <c r="H235">
        <f>IF(AND(Table1[[#This Row],[Type]]="P",Table1[[#This Row],[Flag]]=2),1,0)</f>
        <v>0</v>
      </c>
      <c r="I235" t="str">
        <f>IF(Table1[[#This Row],[Best Match]]&gt;9,"Night","Day")</f>
        <v>Day</v>
      </c>
      <c r="J235">
        <f>ROUND(Table1[[#This Row],[SSIM]]/10,0)</f>
        <v>5</v>
      </c>
    </row>
    <row r="236" spans="1:10" x14ac:dyDescent="0.25">
      <c r="A236">
        <v>235</v>
      </c>
      <c r="B236">
        <v>1</v>
      </c>
      <c r="C236">
        <v>8892</v>
      </c>
      <c r="D236">
        <v>43.2</v>
      </c>
      <c r="E236">
        <v>2</v>
      </c>
      <c r="F236" t="s">
        <v>7</v>
      </c>
      <c r="G236">
        <f>IF(AND(Table1[[#This Row],[Type]]="P",Table1[[#This Row],[Flag]]=1),1,0)</f>
        <v>0</v>
      </c>
      <c r="H236">
        <f>IF(AND(Table1[[#This Row],[Type]]="P",Table1[[#This Row],[Flag]]=2),1,0)</f>
        <v>0</v>
      </c>
      <c r="I236" t="str">
        <f>IF(Table1[[#This Row],[Best Match]]&gt;9,"Night","Day")</f>
        <v>Day</v>
      </c>
      <c r="J236">
        <f>ROUND(Table1[[#This Row],[SSIM]]/10,0)</f>
        <v>4</v>
      </c>
    </row>
    <row r="237" spans="1:10" x14ac:dyDescent="0.25">
      <c r="A237">
        <v>236</v>
      </c>
      <c r="B237">
        <v>1</v>
      </c>
      <c r="C237">
        <v>10415</v>
      </c>
      <c r="D237">
        <v>30.3</v>
      </c>
      <c r="E237">
        <v>2</v>
      </c>
      <c r="F237" t="s">
        <v>7</v>
      </c>
      <c r="G237">
        <f>IF(AND(Table1[[#This Row],[Type]]="P",Table1[[#This Row],[Flag]]=1),1,0)</f>
        <v>0</v>
      </c>
      <c r="H237">
        <f>IF(AND(Table1[[#This Row],[Type]]="P",Table1[[#This Row],[Flag]]=2),1,0)</f>
        <v>0</v>
      </c>
      <c r="I237" t="str">
        <f>IF(Table1[[#This Row],[Best Match]]&gt;9,"Night","Day")</f>
        <v>Day</v>
      </c>
      <c r="J237">
        <f>ROUND(Table1[[#This Row],[SSIM]]/10,0)</f>
        <v>3</v>
      </c>
    </row>
    <row r="238" spans="1:10" x14ac:dyDescent="0.25">
      <c r="A238">
        <v>237</v>
      </c>
      <c r="B238">
        <v>1</v>
      </c>
      <c r="C238">
        <v>5833</v>
      </c>
      <c r="D238">
        <v>49.2</v>
      </c>
      <c r="E238">
        <v>2</v>
      </c>
      <c r="F238" t="s">
        <v>7</v>
      </c>
      <c r="G238">
        <f>IF(AND(Table1[[#This Row],[Type]]="P",Table1[[#This Row],[Flag]]=1),1,0)</f>
        <v>0</v>
      </c>
      <c r="H238">
        <f>IF(AND(Table1[[#This Row],[Type]]="P",Table1[[#This Row],[Flag]]=2),1,0)</f>
        <v>0</v>
      </c>
      <c r="I238" t="str">
        <f>IF(Table1[[#This Row],[Best Match]]&gt;9,"Night","Day")</f>
        <v>Day</v>
      </c>
      <c r="J238">
        <f>ROUND(Table1[[#This Row],[SSIM]]/10,0)</f>
        <v>5</v>
      </c>
    </row>
    <row r="239" spans="1:10" x14ac:dyDescent="0.25">
      <c r="A239">
        <v>238</v>
      </c>
      <c r="B239">
        <v>1</v>
      </c>
      <c r="C239">
        <v>9939</v>
      </c>
      <c r="D239">
        <v>36.6</v>
      </c>
      <c r="E239">
        <v>2</v>
      </c>
      <c r="F239" t="s">
        <v>7</v>
      </c>
      <c r="G239">
        <f>IF(AND(Table1[[#This Row],[Type]]="P",Table1[[#This Row],[Flag]]=1),1,0)</f>
        <v>0</v>
      </c>
      <c r="H239">
        <f>IF(AND(Table1[[#This Row],[Type]]="P",Table1[[#This Row],[Flag]]=2),1,0)</f>
        <v>0</v>
      </c>
      <c r="I239" t="str">
        <f>IF(Table1[[#This Row],[Best Match]]&gt;9,"Night","Day")</f>
        <v>Day</v>
      </c>
      <c r="J239">
        <f>ROUND(Table1[[#This Row],[SSIM]]/10,0)</f>
        <v>4</v>
      </c>
    </row>
    <row r="240" spans="1:10" x14ac:dyDescent="0.25">
      <c r="A240">
        <v>239</v>
      </c>
      <c r="B240">
        <v>1</v>
      </c>
      <c r="C240">
        <v>10561</v>
      </c>
      <c r="D240">
        <v>31.7</v>
      </c>
      <c r="E240">
        <v>2</v>
      </c>
      <c r="F240" t="s">
        <v>7</v>
      </c>
      <c r="G240">
        <f>IF(AND(Table1[[#This Row],[Type]]="P",Table1[[#This Row],[Flag]]=1),1,0)</f>
        <v>0</v>
      </c>
      <c r="H240">
        <f>IF(AND(Table1[[#This Row],[Type]]="P",Table1[[#This Row],[Flag]]=2),1,0)</f>
        <v>0</v>
      </c>
      <c r="I240" t="str">
        <f>IF(Table1[[#This Row],[Best Match]]&gt;9,"Night","Day")</f>
        <v>Day</v>
      </c>
      <c r="J240">
        <f>ROUND(Table1[[#This Row],[SSIM]]/10,0)</f>
        <v>3</v>
      </c>
    </row>
    <row r="241" spans="1:10" x14ac:dyDescent="0.25">
      <c r="A241">
        <v>240</v>
      </c>
      <c r="B241">
        <v>1</v>
      </c>
      <c r="C241">
        <v>10449</v>
      </c>
      <c r="D241">
        <v>31.1</v>
      </c>
      <c r="E241">
        <v>2</v>
      </c>
      <c r="F241" t="s">
        <v>7</v>
      </c>
      <c r="G241">
        <f>IF(AND(Table1[[#This Row],[Type]]="P",Table1[[#This Row],[Flag]]=1),1,0)</f>
        <v>0</v>
      </c>
      <c r="H241">
        <f>IF(AND(Table1[[#This Row],[Type]]="P",Table1[[#This Row],[Flag]]=2),1,0)</f>
        <v>0</v>
      </c>
      <c r="I241" t="str">
        <f>IF(Table1[[#This Row],[Best Match]]&gt;9,"Night","Day")</f>
        <v>Day</v>
      </c>
      <c r="J241">
        <f>ROUND(Table1[[#This Row],[SSIM]]/10,0)</f>
        <v>3</v>
      </c>
    </row>
    <row r="242" spans="1:10" x14ac:dyDescent="0.25">
      <c r="A242">
        <v>241</v>
      </c>
      <c r="B242">
        <v>1</v>
      </c>
      <c r="C242">
        <v>9712</v>
      </c>
      <c r="D242">
        <v>35.4</v>
      </c>
      <c r="E242">
        <v>2</v>
      </c>
      <c r="F242" t="s">
        <v>7</v>
      </c>
      <c r="G242">
        <f>IF(AND(Table1[[#This Row],[Type]]="P",Table1[[#This Row],[Flag]]=1),1,0)</f>
        <v>0</v>
      </c>
      <c r="H242">
        <f>IF(AND(Table1[[#This Row],[Type]]="P",Table1[[#This Row],[Flag]]=2),1,0)</f>
        <v>0</v>
      </c>
      <c r="I242" t="str">
        <f>IF(Table1[[#This Row],[Best Match]]&gt;9,"Night","Day")</f>
        <v>Day</v>
      </c>
      <c r="J242">
        <f>ROUND(Table1[[#This Row],[SSIM]]/10,0)</f>
        <v>4</v>
      </c>
    </row>
    <row r="243" spans="1:10" x14ac:dyDescent="0.25">
      <c r="A243">
        <v>242</v>
      </c>
      <c r="B243">
        <v>10</v>
      </c>
      <c r="C243">
        <v>14881</v>
      </c>
      <c r="D243">
        <v>40.700000000000003</v>
      </c>
      <c r="E243">
        <v>2</v>
      </c>
      <c r="F243" t="s">
        <v>7</v>
      </c>
      <c r="G243">
        <f>IF(AND(Table1[[#This Row],[Type]]="P",Table1[[#This Row],[Flag]]=1),1,0)</f>
        <v>0</v>
      </c>
      <c r="H243">
        <f>IF(AND(Table1[[#This Row],[Type]]="P",Table1[[#This Row],[Flag]]=2),1,0)</f>
        <v>0</v>
      </c>
      <c r="I243" t="str">
        <f>IF(Table1[[#This Row],[Best Match]]&gt;9,"Night","Day")</f>
        <v>Night</v>
      </c>
      <c r="J243">
        <f>ROUND(Table1[[#This Row],[SSIM]]/10,0)</f>
        <v>4</v>
      </c>
    </row>
    <row r="244" spans="1:10" x14ac:dyDescent="0.25">
      <c r="A244">
        <v>243</v>
      </c>
      <c r="B244">
        <v>1</v>
      </c>
      <c r="C244">
        <v>9655</v>
      </c>
      <c r="D244">
        <v>40.1</v>
      </c>
      <c r="E244">
        <v>2</v>
      </c>
      <c r="F244" t="s">
        <v>7</v>
      </c>
      <c r="G244">
        <f>IF(AND(Table1[[#This Row],[Type]]="P",Table1[[#This Row],[Flag]]=1),1,0)</f>
        <v>0</v>
      </c>
      <c r="H244">
        <f>IF(AND(Table1[[#This Row],[Type]]="P",Table1[[#This Row],[Flag]]=2),1,0)</f>
        <v>0</v>
      </c>
      <c r="I244" t="str">
        <f>IF(Table1[[#This Row],[Best Match]]&gt;9,"Night","Day")</f>
        <v>Day</v>
      </c>
      <c r="J244">
        <f>ROUND(Table1[[#This Row],[SSIM]]/10,0)</f>
        <v>4</v>
      </c>
    </row>
    <row r="245" spans="1:10" x14ac:dyDescent="0.25">
      <c r="A245">
        <v>244</v>
      </c>
      <c r="B245">
        <v>1</v>
      </c>
      <c r="C245">
        <v>9683</v>
      </c>
      <c r="D245">
        <v>38.700000000000003</v>
      </c>
      <c r="E245">
        <v>2</v>
      </c>
      <c r="F245" t="s">
        <v>7</v>
      </c>
      <c r="G245">
        <f>IF(AND(Table1[[#This Row],[Type]]="P",Table1[[#This Row],[Flag]]=1),1,0)</f>
        <v>0</v>
      </c>
      <c r="H245">
        <f>IF(AND(Table1[[#This Row],[Type]]="P",Table1[[#This Row],[Flag]]=2),1,0)</f>
        <v>0</v>
      </c>
      <c r="I245" t="str">
        <f>IF(Table1[[#This Row],[Best Match]]&gt;9,"Night","Day")</f>
        <v>Day</v>
      </c>
      <c r="J245">
        <f>ROUND(Table1[[#This Row],[SSIM]]/10,0)</f>
        <v>4</v>
      </c>
    </row>
    <row r="246" spans="1:10" x14ac:dyDescent="0.25">
      <c r="A246">
        <v>245</v>
      </c>
      <c r="B246">
        <v>7</v>
      </c>
      <c r="C246">
        <v>11972</v>
      </c>
      <c r="D246">
        <v>32.700000000000003</v>
      </c>
      <c r="E246">
        <v>2</v>
      </c>
      <c r="F246" t="s">
        <v>7</v>
      </c>
      <c r="G246">
        <f>IF(AND(Table1[[#This Row],[Type]]="P",Table1[[#This Row],[Flag]]=1),1,0)</f>
        <v>0</v>
      </c>
      <c r="H246">
        <f>IF(AND(Table1[[#This Row],[Type]]="P",Table1[[#This Row],[Flag]]=2),1,0)</f>
        <v>0</v>
      </c>
      <c r="I246" t="str">
        <f>IF(Table1[[#This Row],[Best Match]]&gt;9,"Night","Day")</f>
        <v>Day</v>
      </c>
      <c r="J246">
        <f>ROUND(Table1[[#This Row],[SSIM]]/10,0)</f>
        <v>3</v>
      </c>
    </row>
    <row r="247" spans="1:10" x14ac:dyDescent="0.25">
      <c r="A247">
        <v>246</v>
      </c>
      <c r="B247">
        <v>1</v>
      </c>
      <c r="C247">
        <v>7228</v>
      </c>
      <c r="D247">
        <v>43.9</v>
      </c>
      <c r="E247">
        <v>2</v>
      </c>
      <c r="F247" t="s">
        <v>7</v>
      </c>
      <c r="G247">
        <f>IF(AND(Table1[[#This Row],[Type]]="P",Table1[[#This Row],[Flag]]=1),1,0)</f>
        <v>0</v>
      </c>
      <c r="H247">
        <f>IF(AND(Table1[[#This Row],[Type]]="P",Table1[[#This Row],[Flag]]=2),1,0)</f>
        <v>0</v>
      </c>
      <c r="I247" t="str">
        <f>IF(Table1[[#This Row],[Best Match]]&gt;9,"Night","Day")</f>
        <v>Day</v>
      </c>
      <c r="J247">
        <f>ROUND(Table1[[#This Row],[SSIM]]/10,0)</f>
        <v>4</v>
      </c>
    </row>
    <row r="248" spans="1:10" x14ac:dyDescent="0.25">
      <c r="A248">
        <v>247</v>
      </c>
      <c r="B248">
        <v>18</v>
      </c>
      <c r="C248">
        <v>14666</v>
      </c>
      <c r="D248">
        <v>30.2</v>
      </c>
      <c r="E248">
        <v>2</v>
      </c>
      <c r="F248" t="s">
        <v>7</v>
      </c>
      <c r="G248">
        <f>IF(AND(Table1[[#This Row],[Type]]="P",Table1[[#This Row],[Flag]]=1),1,0)</f>
        <v>0</v>
      </c>
      <c r="H248">
        <f>IF(AND(Table1[[#This Row],[Type]]="P",Table1[[#This Row],[Flag]]=2),1,0)</f>
        <v>0</v>
      </c>
      <c r="I248" t="str">
        <f>IF(Table1[[#This Row],[Best Match]]&gt;9,"Night","Day")</f>
        <v>Night</v>
      </c>
      <c r="J248">
        <f>ROUND(Table1[[#This Row],[SSIM]]/10,0)</f>
        <v>3</v>
      </c>
    </row>
    <row r="249" spans="1:10" x14ac:dyDescent="0.25">
      <c r="A249">
        <v>248</v>
      </c>
      <c r="B249">
        <v>18</v>
      </c>
      <c r="C249">
        <v>10711</v>
      </c>
      <c r="D249">
        <v>36.4</v>
      </c>
      <c r="E249">
        <v>2</v>
      </c>
      <c r="F249" t="s">
        <v>7</v>
      </c>
      <c r="G249">
        <f>IF(AND(Table1[[#This Row],[Type]]="P",Table1[[#This Row],[Flag]]=1),1,0)</f>
        <v>0</v>
      </c>
      <c r="H249">
        <f>IF(AND(Table1[[#This Row],[Type]]="P",Table1[[#This Row],[Flag]]=2),1,0)</f>
        <v>0</v>
      </c>
      <c r="I249" t="str">
        <f>IF(Table1[[#This Row],[Best Match]]&gt;9,"Night","Day")</f>
        <v>Night</v>
      </c>
      <c r="J249">
        <f>ROUND(Table1[[#This Row],[SSIM]]/10,0)</f>
        <v>4</v>
      </c>
    </row>
    <row r="250" spans="1:10" x14ac:dyDescent="0.25">
      <c r="A250">
        <v>249</v>
      </c>
      <c r="B250">
        <v>10</v>
      </c>
      <c r="C250">
        <v>956</v>
      </c>
      <c r="D250">
        <v>86.8</v>
      </c>
      <c r="E250">
        <v>2</v>
      </c>
      <c r="F250" t="s">
        <v>6</v>
      </c>
      <c r="G250">
        <f>IF(AND(Table1[[#This Row],[Type]]="P",Table1[[#This Row],[Flag]]=1),1,0)</f>
        <v>0</v>
      </c>
      <c r="H250">
        <f>IF(AND(Table1[[#This Row],[Type]]="P",Table1[[#This Row],[Flag]]=2),1,0)</f>
        <v>1</v>
      </c>
      <c r="I250" t="str">
        <f>IF(Table1[[#This Row],[Best Match]]&gt;9,"Night","Day")</f>
        <v>Night</v>
      </c>
      <c r="J250">
        <f>ROUND(Table1[[#This Row],[SSIM]]/10,0)</f>
        <v>9</v>
      </c>
    </row>
    <row r="251" spans="1:10" x14ac:dyDescent="0.25">
      <c r="A251">
        <v>250</v>
      </c>
      <c r="B251">
        <v>10</v>
      </c>
      <c r="C251">
        <v>758</v>
      </c>
      <c r="D251">
        <v>92.3</v>
      </c>
      <c r="E251">
        <v>2</v>
      </c>
      <c r="F251" t="s">
        <v>6</v>
      </c>
      <c r="G251">
        <f>IF(AND(Table1[[#This Row],[Type]]="P",Table1[[#This Row],[Flag]]=1),1,0)</f>
        <v>0</v>
      </c>
      <c r="H251">
        <f>IF(AND(Table1[[#This Row],[Type]]="P",Table1[[#This Row],[Flag]]=2),1,0)</f>
        <v>1</v>
      </c>
      <c r="I251" t="str">
        <f>IF(Table1[[#This Row],[Best Match]]&gt;9,"Night","Day")</f>
        <v>Night</v>
      </c>
      <c r="J251">
        <f>ROUND(Table1[[#This Row],[SSIM]]/10,0)</f>
        <v>9</v>
      </c>
    </row>
    <row r="252" spans="1:10" x14ac:dyDescent="0.25">
      <c r="A252">
        <v>251</v>
      </c>
      <c r="B252">
        <v>10</v>
      </c>
      <c r="C252">
        <v>747</v>
      </c>
      <c r="D252">
        <v>92.8</v>
      </c>
      <c r="E252">
        <v>2</v>
      </c>
      <c r="F252" t="s">
        <v>6</v>
      </c>
      <c r="G252">
        <f>IF(AND(Table1[[#This Row],[Type]]="P",Table1[[#This Row],[Flag]]=1),1,0)</f>
        <v>0</v>
      </c>
      <c r="H252">
        <f>IF(AND(Table1[[#This Row],[Type]]="P",Table1[[#This Row],[Flag]]=2),1,0)</f>
        <v>1</v>
      </c>
      <c r="I252" t="str">
        <f>IF(Table1[[#This Row],[Best Match]]&gt;9,"Night","Day")</f>
        <v>Night</v>
      </c>
      <c r="J252">
        <f>ROUND(Table1[[#This Row],[SSIM]]/10,0)</f>
        <v>9</v>
      </c>
    </row>
    <row r="253" spans="1:10" x14ac:dyDescent="0.25">
      <c r="A253">
        <v>252</v>
      </c>
      <c r="B253">
        <v>10</v>
      </c>
      <c r="C253">
        <v>751</v>
      </c>
      <c r="D253">
        <v>92.7</v>
      </c>
      <c r="E253">
        <v>2</v>
      </c>
      <c r="F253" t="s">
        <v>6</v>
      </c>
      <c r="G253">
        <f>IF(AND(Table1[[#This Row],[Type]]="P",Table1[[#This Row],[Flag]]=1),1,0)</f>
        <v>0</v>
      </c>
      <c r="H253">
        <f>IF(AND(Table1[[#This Row],[Type]]="P",Table1[[#This Row],[Flag]]=2),1,0)</f>
        <v>1</v>
      </c>
      <c r="I253" t="str">
        <f>IF(Table1[[#This Row],[Best Match]]&gt;9,"Night","Day")</f>
        <v>Night</v>
      </c>
      <c r="J253">
        <f>ROUND(Table1[[#This Row],[SSIM]]/10,0)</f>
        <v>9</v>
      </c>
    </row>
    <row r="254" spans="1:10" x14ac:dyDescent="0.25">
      <c r="A254">
        <v>253</v>
      </c>
      <c r="B254">
        <v>10</v>
      </c>
      <c r="C254">
        <v>794</v>
      </c>
      <c r="D254">
        <v>91.3</v>
      </c>
      <c r="E254">
        <v>2</v>
      </c>
      <c r="F254" t="s">
        <v>6</v>
      </c>
      <c r="G254">
        <f>IF(AND(Table1[[#This Row],[Type]]="P",Table1[[#This Row],[Flag]]=1),1,0)</f>
        <v>0</v>
      </c>
      <c r="H254">
        <f>IF(AND(Table1[[#This Row],[Type]]="P",Table1[[#This Row],[Flag]]=2),1,0)</f>
        <v>1</v>
      </c>
      <c r="I254" t="str">
        <f>IF(Table1[[#This Row],[Best Match]]&gt;9,"Night","Day")</f>
        <v>Night</v>
      </c>
      <c r="J254">
        <f>ROUND(Table1[[#This Row],[SSIM]]/10,0)</f>
        <v>9</v>
      </c>
    </row>
    <row r="255" spans="1:10" x14ac:dyDescent="0.25">
      <c r="A255">
        <v>254</v>
      </c>
      <c r="B255">
        <v>1</v>
      </c>
      <c r="C255">
        <v>4711</v>
      </c>
      <c r="D255">
        <v>61.3</v>
      </c>
      <c r="E255">
        <v>2</v>
      </c>
      <c r="F255" t="s">
        <v>6</v>
      </c>
      <c r="G255">
        <f>IF(AND(Table1[[#This Row],[Type]]="P",Table1[[#This Row],[Flag]]=1),1,0)</f>
        <v>0</v>
      </c>
      <c r="H255">
        <f>IF(AND(Table1[[#This Row],[Type]]="P",Table1[[#This Row],[Flag]]=2),1,0)</f>
        <v>1</v>
      </c>
      <c r="I255" t="str">
        <f>IF(Table1[[#This Row],[Best Match]]&gt;9,"Night","Day")</f>
        <v>Day</v>
      </c>
      <c r="J255">
        <f>ROUND(Table1[[#This Row],[SSIM]]/10,0)</f>
        <v>6</v>
      </c>
    </row>
    <row r="256" spans="1:10" x14ac:dyDescent="0.25">
      <c r="A256">
        <v>255</v>
      </c>
      <c r="B256">
        <v>1</v>
      </c>
      <c r="C256">
        <v>4424</v>
      </c>
      <c r="D256">
        <v>62.1</v>
      </c>
      <c r="E256">
        <v>2</v>
      </c>
      <c r="F256" t="s">
        <v>6</v>
      </c>
      <c r="G256">
        <f>IF(AND(Table1[[#This Row],[Type]]="P",Table1[[#This Row],[Flag]]=1),1,0)</f>
        <v>0</v>
      </c>
      <c r="H256">
        <f>IF(AND(Table1[[#This Row],[Type]]="P",Table1[[#This Row],[Flag]]=2),1,0)</f>
        <v>1</v>
      </c>
      <c r="I256" t="str">
        <f>IF(Table1[[#This Row],[Best Match]]&gt;9,"Night","Day")</f>
        <v>Day</v>
      </c>
      <c r="J256">
        <f>ROUND(Table1[[#This Row],[SSIM]]/10,0)</f>
        <v>6</v>
      </c>
    </row>
    <row r="257" spans="1:10" x14ac:dyDescent="0.25">
      <c r="A257">
        <v>256</v>
      </c>
      <c r="B257">
        <v>1</v>
      </c>
      <c r="C257">
        <v>4100</v>
      </c>
      <c r="D257">
        <v>58.6</v>
      </c>
      <c r="E257">
        <v>2</v>
      </c>
      <c r="F257" t="s">
        <v>7</v>
      </c>
      <c r="G257">
        <f>IF(AND(Table1[[#This Row],[Type]]="P",Table1[[#This Row],[Flag]]=1),1,0)</f>
        <v>0</v>
      </c>
      <c r="H257">
        <f>IF(AND(Table1[[#This Row],[Type]]="P",Table1[[#This Row],[Flag]]=2),1,0)</f>
        <v>0</v>
      </c>
      <c r="I257" t="str">
        <f>IF(Table1[[#This Row],[Best Match]]&gt;9,"Night","Day")</f>
        <v>Day</v>
      </c>
      <c r="J257">
        <f>ROUND(Table1[[#This Row],[SSIM]]/10,0)</f>
        <v>6</v>
      </c>
    </row>
    <row r="258" spans="1:10" x14ac:dyDescent="0.25">
      <c r="A258">
        <v>257</v>
      </c>
      <c r="B258">
        <v>1</v>
      </c>
      <c r="C258">
        <v>3549</v>
      </c>
      <c r="D258">
        <v>58</v>
      </c>
      <c r="E258">
        <v>2</v>
      </c>
      <c r="F258" t="s">
        <v>6</v>
      </c>
      <c r="G258">
        <f>IF(AND(Table1[[#This Row],[Type]]="P",Table1[[#This Row],[Flag]]=1),1,0)</f>
        <v>0</v>
      </c>
      <c r="H258">
        <f>IF(AND(Table1[[#This Row],[Type]]="P",Table1[[#This Row],[Flag]]=2),1,0)</f>
        <v>1</v>
      </c>
      <c r="I258" t="str">
        <f>IF(Table1[[#This Row],[Best Match]]&gt;9,"Night","Day")</f>
        <v>Day</v>
      </c>
      <c r="J258">
        <f>ROUND(Table1[[#This Row],[SSIM]]/10,0)</f>
        <v>6</v>
      </c>
    </row>
    <row r="259" spans="1:10" x14ac:dyDescent="0.25">
      <c r="A259">
        <v>258</v>
      </c>
      <c r="B259">
        <v>7</v>
      </c>
      <c r="C259">
        <v>8748</v>
      </c>
      <c r="D259">
        <v>44.8</v>
      </c>
      <c r="E259">
        <v>2</v>
      </c>
      <c r="F259" t="s">
        <v>7</v>
      </c>
      <c r="G259">
        <f>IF(AND(Table1[[#This Row],[Type]]="P",Table1[[#This Row],[Flag]]=1),1,0)</f>
        <v>0</v>
      </c>
      <c r="H259">
        <f>IF(AND(Table1[[#This Row],[Type]]="P",Table1[[#This Row],[Flag]]=2),1,0)</f>
        <v>0</v>
      </c>
      <c r="I259" t="str">
        <f>IF(Table1[[#This Row],[Best Match]]&gt;9,"Night","Day")</f>
        <v>Day</v>
      </c>
      <c r="J259">
        <f>ROUND(Table1[[#This Row],[SSIM]]/10,0)</f>
        <v>4</v>
      </c>
    </row>
    <row r="260" spans="1:10" x14ac:dyDescent="0.25">
      <c r="A260">
        <v>259</v>
      </c>
      <c r="B260">
        <v>1</v>
      </c>
      <c r="C260">
        <v>5222</v>
      </c>
      <c r="D260">
        <v>55.5</v>
      </c>
      <c r="E260">
        <v>2</v>
      </c>
      <c r="F260" t="s">
        <v>6</v>
      </c>
      <c r="G260">
        <f>IF(AND(Table1[[#This Row],[Type]]="P",Table1[[#This Row],[Flag]]=1),1,0)</f>
        <v>0</v>
      </c>
      <c r="H260">
        <f>IF(AND(Table1[[#This Row],[Type]]="P",Table1[[#This Row],[Flag]]=2),1,0)</f>
        <v>1</v>
      </c>
      <c r="I260" t="str">
        <f>IF(Table1[[#This Row],[Best Match]]&gt;9,"Night","Day")</f>
        <v>Day</v>
      </c>
      <c r="J260">
        <f>ROUND(Table1[[#This Row],[SSIM]]/10,0)</f>
        <v>6</v>
      </c>
    </row>
    <row r="261" spans="1:10" x14ac:dyDescent="0.25">
      <c r="A261">
        <v>260</v>
      </c>
      <c r="B261">
        <v>1</v>
      </c>
      <c r="C261">
        <v>5054</v>
      </c>
      <c r="D261">
        <v>53.9</v>
      </c>
      <c r="E261">
        <v>2</v>
      </c>
      <c r="F261" t="s">
        <v>6</v>
      </c>
      <c r="G261">
        <f>IF(AND(Table1[[#This Row],[Type]]="P",Table1[[#This Row],[Flag]]=1),1,0)</f>
        <v>0</v>
      </c>
      <c r="H261">
        <f>IF(AND(Table1[[#This Row],[Type]]="P",Table1[[#This Row],[Flag]]=2),1,0)</f>
        <v>1</v>
      </c>
      <c r="I261" t="str">
        <f>IF(Table1[[#This Row],[Best Match]]&gt;9,"Night","Day")</f>
        <v>Day</v>
      </c>
      <c r="J261">
        <f>ROUND(Table1[[#This Row],[SSIM]]/10,0)</f>
        <v>5</v>
      </c>
    </row>
    <row r="262" spans="1:10" x14ac:dyDescent="0.25">
      <c r="A262">
        <v>261</v>
      </c>
      <c r="B262">
        <v>1</v>
      </c>
      <c r="C262">
        <v>5114</v>
      </c>
      <c r="D262">
        <v>53.5</v>
      </c>
      <c r="E262">
        <v>2</v>
      </c>
      <c r="F262" t="s">
        <v>6</v>
      </c>
      <c r="G262">
        <f>IF(AND(Table1[[#This Row],[Type]]="P",Table1[[#This Row],[Flag]]=1),1,0)</f>
        <v>0</v>
      </c>
      <c r="H262">
        <f>IF(AND(Table1[[#This Row],[Type]]="P",Table1[[#This Row],[Flag]]=2),1,0)</f>
        <v>1</v>
      </c>
      <c r="I262" t="str">
        <f>IF(Table1[[#This Row],[Best Match]]&gt;9,"Night","Day")</f>
        <v>Day</v>
      </c>
      <c r="J262">
        <f>ROUND(Table1[[#This Row],[SSIM]]/10,0)</f>
        <v>5</v>
      </c>
    </row>
    <row r="263" spans="1:10" x14ac:dyDescent="0.25">
      <c r="A263">
        <v>262</v>
      </c>
      <c r="B263">
        <v>1</v>
      </c>
      <c r="C263">
        <v>5212</v>
      </c>
      <c r="D263">
        <v>54.7</v>
      </c>
      <c r="E263">
        <v>2</v>
      </c>
      <c r="F263" t="s">
        <v>6</v>
      </c>
      <c r="G263">
        <f>IF(AND(Table1[[#This Row],[Type]]="P",Table1[[#This Row],[Flag]]=1),1,0)</f>
        <v>0</v>
      </c>
      <c r="H263">
        <f>IF(AND(Table1[[#This Row],[Type]]="P",Table1[[#This Row],[Flag]]=2),1,0)</f>
        <v>1</v>
      </c>
      <c r="I263" t="str">
        <f>IF(Table1[[#This Row],[Best Match]]&gt;9,"Night","Day")</f>
        <v>Day</v>
      </c>
      <c r="J263">
        <f>ROUND(Table1[[#This Row],[SSIM]]/10,0)</f>
        <v>5</v>
      </c>
    </row>
    <row r="264" spans="1:10" x14ac:dyDescent="0.25">
      <c r="A264">
        <v>263</v>
      </c>
      <c r="B264">
        <v>10</v>
      </c>
      <c r="C264">
        <v>1410</v>
      </c>
      <c r="D264">
        <v>82.3</v>
      </c>
      <c r="E264">
        <v>2</v>
      </c>
      <c r="F264" t="s">
        <v>6</v>
      </c>
      <c r="G264">
        <f>IF(AND(Table1[[#This Row],[Type]]="P",Table1[[#This Row],[Flag]]=1),1,0)</f>
        <v>0</v>
      </c>
      <c r="H264">
        <f>IF(AND(Table1[[#This Row],[Type]]="P",Table1[[#This Row],[Flag]]=2),1,0)</f>
        <v>1</v>
      </c>
      <c r="I264" t="str">
        <f>IF(Table1[[#This Row],[Best Match]]&gt;9,"Night","Day")</f>
        <v>Night</v>
      </c>
      <c r="J264">
        <f>ROUND(Table1[[#This Row],[SSIM]]/10,0)</f>
        <v>8</v>
      </c>
    </row>
    <row r="265" spans="1:10" x14ac:dyDescent="0.25">
      <c r="A265">
        <v>264</v>
      </c>
      <c r="B265">
        <v>10</v>
      </c>
      <c r="C265">
        <v>307</v>
      </c>
      <c r="D265">
        <v>91.5</v>
      </c>
      <c r="E265">
        <v>2</v>
      </c>
      <c r="F265" t="s">
        <v>6</v>
      </c>
      <c r="G265">
        <f>IF(AND(Table1[[#This Row],[Type]]="P",Table1[[#This Row],[Flag]]=1),1,0)</f>
        <v>0</v>
      </c>
      <c r="H265">
        <f>IF(AND(Table1[[#This Row],[Type]]="P",Table1[[#This Row],[Flag]]=2),1,0)</f>
        <v>1</v>
      </c>
      <c r="I265" t="str">
        <f>IF(Table1[[#This Row],[Best Match]]&gt;9,"Night","Day")</f>
        <v>Night</v>
      </c>
      <c r="J265">
        <f>ROUND(Table1[[#This Row],[SSIM]]/10,0)</f>
        <v>9</v>
      </c>
    </row>
    <row r="266" spans="1:10" x14ac:dyDescent="0.25">
      <c r="A266">
        <v>265</v>
      </c>
      <c r="B266">
        <v>10</v>
      </c>
      <c r="C266">
        <v>893</v>
      </c>
      <c r="D266">
        <v>85.1</v>
      </c>
      <c r="E266">
        <v>2</v>
      </c>
      <c r="F266" t="s">
        <v>6</v>
      </c>
      <c r="G266">
        <f>IF(AND(Table1[[#This Row],[Type]]="P",Table1[[#This Row],[Flag]]=1),1,0)</f>
        <v>0</v>
      </c>
      <c r="H266">
        <f>IF(AND(Table1[[#This Row],[Type]]="P",Table1[[#This Row],[Flag]]=2),1,0)</f>
        <v>1</v>
      </c>
      <c r="I266" t="str">
        <f>IF(Table1[[#This Row],[Best Match]]&gt;9,"Night","Day")</f>
        <v>Night</v>
      </c>
      <c r="J266">
        <f>ROUND(Table1[[#This Row],[SSIM]]/10,0)</f>
        <v>9</v>
      </c>
    </row>
    <row r="267" spans="1:10" x14ac:dyDescent="0.25">
      <c r="A267">
        <v>266</v>
      </c>
      <c r="B267">
        <v>10</v>
      </c>
      <c r="C267">
        <v>71</v>
      </c>
      <c r="D267">
        <v>93</v>
      </c>
      <c r="E267">
        <v>2</v>
      </c>
      <c r="F267" t="s">
        <v>6</v>
      </c>
      <c r="G267">
        <f>IF(AND(Table1[[#This Row],[Type]]="P",Table1[[#This Row],[Flag]]=1),1,0)</f>
        <v>0</v>
      </c>
      <c r="H267">
        <f>IF(AND(Table1[[#This Row],[Type]]="P",Table1[[#This Row],[Flag]]=2),1,0)</f>
        <v>1</v>
      </c>
      <c r="I267" t="str">
        <f>IF(Table1[[#This Row],[Best Match]]&gt;9,"Night","Day")</f>
        <v>Night</v>
      </c>
      <c r="J267">
        <f>ROUND(Table1[[#This Row],[SSIM]]/10,0)</f>
        <v>9</v>
      </c>
    </row>
    <row r="268" spans="1:10" x14ac:dyDescent="0.25">
      <c r="A268">
        <v>267</v>
      </c>
      <c r="B268">
        <v>10</v>
      </c>
      <c r="C268">
        <v>262</v>
      </c>
      <c r="D268">
        <v>91.6</v>
      </c>
      <c r="E268">
        <v>2</v>
      </c>
      <c r="F268" t="s">
        <v>6</v>
      </c>
      <c r="G268">
        <f>IF(AND(Table1[[#This Row],[Type]]="P",Table1[[#This Row],[Flag]]=1),1,0)</f>
        <v>0</v>
      </c>
      <c r="H268">
        <f>IF(AND(Table1[[#This Row],[Type]]="P",Table1[[#This Row],[Flag]]=2),1,0)</f>
        <v>1</v>
      </c>
      <c r="I268" t="str">
        <f>IF(Table1[[#This Row],[Best Match]]&gt;9,"Night","Day")</f>
        <v>Night</v>
      </c>
      <c r="J268">
        <f>ROUND(Table1[[#This Row],[SSIM]]/10,0)</f>
        <v>9</v>
      </c>
    </row>
    <row r="269" spans="1:10" x14ac:dyDescent="0.25">
      <c r="A269">
        <v>268</v>
      </c>
      <c r="B269">
        <v>10</v>
      </c>
      <c r="C269">
        <v>5681</v>
      </c>
      <c r="D269">
        <v>68.099999999999994</v>
      </c>
      <c r="E269">
        <v>2</v>
      </c>
      <c r="F269" t="s">
        <v>6</v>
      </c>
      <c r="G269">
        <f>IF(AND(Table1[[#This Row],[Type]]="P",Table1[[#This Row],[Flag]]=1),1,0)</f>
        <v>0</v>
      </c>
      <c r="H269">
        <f>IF(AND(Table1[[#This Row],[Type]]="P",Table1[[#This Row],[Flag]]=2),1,0)</f>
        <v>1</v>
      </c>
      <c r="I269" t="str">
        <f>IF(Table1[[#This Row],[Best Match]]&gt;9,"Night","Day")</f>
        <v>Night</v>
      </c>
      <c r="J269">
        <f>ROUND(Table1[[#This Row],[SSIM]]/10,0)</f>
        <v>7</v>
      </c>
    </row>
    <row r="270" spans="1:10" x14ac:dyDescent="0.25">
      <c r="A270">
        <v>269</v>
      </c>
      <c r="B270">
        <v>10</v>
      </c>
      <c r="C270">
        <v>837</v>
      </c>
      <c r="D270">
        <v>84.7</v>
      </c>
      <c r="E270">
        <v>2</v>
      </c>
      <c r="F270" t="s">
        <v>6</v>
      </c>
      <c r="G270">
        <f>IF(AND(Table1[[#This Row],[Type]]="P",Table1[[#This Row],[Flag]]=1),1,0)</f>
        <v>0</v>
      </c>
      <c r="H270">
        <f>IF(AND(Table1[[#This Row],[Type]]="P",Table1[[#This Row],[Flag]]=2),1,0)</f>
        <v>1</v>
      </c>
      <c r="I270" t="str">
        <f>IF(Table1[[#This Row],[Best Match]]&gt;9,"Night","Day")</f>
        <v>Night</v>
      </c>
      <c r="J270">
        <f>ROUND(Table1[[#This Row],[SSIM]]/10,0)</f>
        <v>8</v>
      </c>
    </row>
    <row r="271" spans="1:10" x14ac:dyDescent="0.25">
      <c r="A271">
        <v>270</v>
      </c>
      <c r="B271">
        <v>1</v>
      </c>
      <c r="C271">
        <v>8765</v>
      </c>
      <c r="D271">
        <v>52.7</v>
      </c>
      <c r="E271">
        <v>2</v>
      </c>
      <c r="F271" t="s">
        <v>6</v>
      </c>
      <c r="G271">
        <f>IF(AND(Table1[[#This Row],[Type]]="P",Table1[[#This Row],[Flag]]=1),1,0)</f>
        <v>0</v>
      </c>
      <c r="H271">
        <f>IF(AND(Table1[[#This Row],[Type]]="P",Table1[[#This Row],[Flag]]=2),1,0)</f>
        <v>1</v>
      </c>
      <c r="I271" t="str">
        <f>IF(Table1[[#This Row],[Best Match]]&gt;9,"Night","Day")</f>
        <v>Day</v>
      </c>
      <c r="J271">
        <f>ROUND(Table1[[#This Row],[SSIM]]/10,0)</f>
        <v>5</v>
      </c>
    </row>
    <row r="272" spans="1:10" x14ac:dyDescent="0.25">
      <c r="A272">
        <v>271</v>
      </c>
      <c r="B272">
        <v>10</v>
      </c>
      <c r="C272">
        <v>70</v>
      </c>
      <c r="D272">
        <v>92.4</v>
      </c>
      <c r="E272">
        <v>2</v>
      </c>
      <c r="F272" t="s">
        <v>6</v>
      </c>
      <c r="G272">
        <f>IF(AND(Table1[[#This Row],[Type]]="P",Table1[[#This Row],[Flag]]=1),1,0)</f>
        <v>0</v>
      </c>
      <c r="H272">
        <f>IF(AND(Table1[[#This Row],[Type]]="P",Table1[[#This Row],[Flag]]=2),1,0)</f>
        <v>1</v>
      </c>
      <c r="I272" t="str">
        <f>IF(Table1[[#This Row],[Best Match]]&gt;9,"Night","Day")</f>
        <v>Night</v>
      </c>
      <c r="J272">
        <f>ROUND(Table1[[#This Row],[SSIM]]/10,0)</f>
        <v>9</v>
      </c>
    </row>
    <row r="273" spans="1:10" x14ac:dyDescent="0.25">
      <c r="A273">
        <v>272</v>
      </c>
      <c r="B273">
        <v>10</v>
      </c>
      <c r="C273">
        <v>73</v>
      </c>
      <c r="D273">
        <v>92.4</v>
      </c>
      <c r="E273">
        <v>2</v>
      </c>
      <c r="F273" t="s">
        <v>6</v>
      </c>
      <c r="G273">
        <f>IF(AND(Table1[[#This Row],[Type]]="P",Table1[[#This Row],[Flag]]=1),1,0)</f>
        <v>0</v>
      </c>
      <c r="H273">
        <f>IF(AND(Table1[[#This Row],[Type]]="P",Table1[[#This Row],[Flag]]=2),1,0)</f>
        <v>1</v>
      </c>
      <c r="I273" t="str">
        <f>IF(Table1[[#This Row],[Best Match]]&gt;9,"Night","Day")</f>
        <v>Night</v>
      </c>
      <c r="J273">
        <f>ROUND(Table1[[#This Row],[SSIM]]/10,0)</f>
        <v>9</v>
      </c>
    </row>
    <row r="274" spans="1:10" x14ac:dyDescent="0.25">
      <c r="A274">
        <v>273</v>
      </c>
      <c r="B274">
        <v>10</v>
      </c>
      <c r="C274">
        <v>68</v>
      </c>
      <c r="D274">
        <v>95</v>
      </c>
      <c r="E274">
        <v>1</v>
      </c>
      <c r="F274" t="s">
        <v>6</v>
      </c>
      <c r="G274">
        <f>IF(AND(Table1[[#This Row],[Type]]="P",Table1[[#This Row],[Flag]]=1),1,0)</f>
        <v>1</v>
      </c>
      <c r="H274">
        <f>IF(AND(Table1[[#This Row],[Type]]="P",Table1[[#This Row],[Flag]]=2),1,0)</f>
        <v>0</v>
      </c>
      <c r="I274" t="str">
        <f>IF(Table1[[#This Row],[Best Match]]&gt;9,"Night","Day")</f>
        <v>Night</v>
      </c>
      <c r="J274">
        <f>ROUND(Table1[[#This Row],[SSIM]]/10,0)</f>
        <v>10</v>
      </c>
    </row>
    <row r="275" spans="1:10" x14ac:dyDescent="0.25">
      <c r="A275">
        <v>274</v>
      </c>
      <c r="B275">
        <v>10</v>
      </c>
      <c r="C275">
        <v>74</v>
      </c>
      <c r="D275">
        <v>94.5</v>
      </c>
      <c r="E275">
        <v>1</v>
      </c>
      <c r="F275" t="s">
        <v>6</v>
      </c>
      <c r="G275">
        <f>IF(AND(Table1[[#This Row],[Type]]="P",Table1[[#This Row],[Flag]]=1),1,0)</f>
        <v>1</v>
      </c>
      <c r="H275">
        <f>IF(AND(Table1[[#This Row],[Type]]="P",Table1[[#This Row],[Flag]]=2),1,0)</f>
        <v>0</v>
      </c>
      <c r="I275" t="str">
        <f>IF(Table1[[#This Row],[Best Match]]&gt;9,"Night","Day")</f>
        <v>Night</v>
      </c>
      <c r="J275">
        <f>ROUND(Table1[[#This Row],[SSIM]]/10,0)</f>
        <v>9</v>
      </c>
    </row>
    <row r="276" spans="1:10" x14ac:dyDescent="0.25">
      <c r="A276">
        <v>275</v>
      </c>
      <c r="B276">
        <v>10</v>
      </c>
      <c r="C276">
        <v>58</v>
      </c>
      <c r="D276">
        <v>94</v>
      </c>
      <c r="E276">
        <v>2</v>
      </c>
      <c r="F276" t="s">
        <v>6</v>
      </c>
      <c r="G276">
        <f>IF(AND(Table1[[#This Row],[Type]]="P",Table1[[#This Row],[Flag]]=1),1,0)</f>
        <v>0</v>
      </c>
      <c r="H276">
        <f>IF(AND(Table1[[#This Row],[Type]]="P",Table1[[#This Row],[Flag]]=2),1,0)</f>
        <v>1</v>
      </c>
      <c r="I276" t="str">
        <f>IF(Table1[[#This Row],[Best Match]]&gt;9,"Night","Day")</f>
        <v>Night</v>
      </c>
      <c r="J276">
        <f>ROUND(Table1[[#This Row],[SSIM]]/10,0)</f>
        <v>9</v>
      </c>
    </row>
    <row r="277" spans="1:10" x14ac:dyDescent="0.25">
      <c r="A277">
        <v>276</v>
      </c>
      <c r="B277">
        <v>10</v>
      </c>
      <c r="C277">
        <v>59</v>
      </c>
      <c r="D277">
        <v>92.9</v>
      </c>
      <c r="E277">
        <v>2</v>
      </c>
      <c r="F277" t="s">
        <v>6</v>
      </c>
      <c r="G277">
        <f>IF(AND(Table1[[#This Row],[Type]]="P",Table1[[#This Row],[Flag]]=1),1,0)</f>
        <v>0</v>
      </c>
      <c r="H277">
        <f>IF(AND(Table1[[#This Row],[Type]]="P",Table1[[#This Row],[Flag]]=2),1,0)</f>
        <v>1</v>
      </c>
      <c r="I277" t="str">
        <f>IF(Table1[[#This Row],[Best Match]]&gt;9,"Night","Day")</f>
        <v>Night</v>
      </c>
      <c r="J277">
        <f>ROUND(Table1[[#This Row],[SSIM]]/10,0)</f>
        <v>9</v>
      </c>
    </row>
    <row r="278" spans="1:10" x14ac:dyDescent="0.25">
      <c r="A278">
        <v>277</v>
      </c>
      <c r="B278">
        <v>10</v>
      </c>
      <c r="C278">
        <v>57</v>
      </c>
      <c r="D278">
        <v>95.6</v>
      </c>
      <c r="E278">
        <v>1</v>
      </c>
      <c r="F278" t="s">
        <v>6</v>
      </c>
      <c r="G278">
        <f>IF(AND(Table1[[#This Row],[Type]]="P",Table1[[#This Row],[Flag]]=1),1,0)</f>
        <v>1</v>
      </c>
      <c r="H278">
        <f>IF(AND(Table1[[#This Row],[Type]]="P",Table1[[#This Row],[Flag]]=2),1,0)</f>
        <v>0</v>
      </c>
      <c r="I278" t="str">
        <f>IF(Table1[[#This Row],[Best Match]]&gt;9,"Night","Day")</f>
        <v>Night</v>
      </c>
      <c r="J278">
        <f>ROUND(Table1[[#This Row],[SSIM]]/10,0)</f>
        <v>10</v>
      </c>
    </row>
    <row r="279" spans="1:10" x14ac:dyDescent="0.25">
      <c r="A279">
        <v>278</v>
      </c>
      <c r="B279">
        <v>10</v>
      </c>
      <c r="C279">
        <v>56</v>
      </c>
      <c r="D279">
        <v>95.2</v>
      </c>
      <c r="E279">
        <v>1</v>
      </c>
      <c r="F279" t="s">
        <v>6</v>
      </c>
      <c r="G279">
        <f>IF(AND(Table1[[#This Row],[Type]]="P",Table1[[#This Row],[Flag]]=1),1,0)</f>
        <v>1</v>
      </c>
      <c r="H279">
        <f>IF(AND(Table1[[#This Row],[Type]]="P",Table1[[#This Row],[Flag]]=2),1,0)</f>
        <v>0</v>
      </c>
      <c r="I279" t="str">
        <f>IF(Table1[[#This Row],[Best Match]]&gt;9,"Night","Day")</f>
        <v>Night</v>
      </c>
      <c r="J279">
        <f>ROUND(Table1[[#This Row],[SSIM]]/10,0)</f>
        <v>10</v>
      </c>
    </row>
    <row r="280" spans="1:10" x14ac:dyDescent="0.25">
      <c r="A280">
        <v>279</v>
      </c>
      <c r="B280">
        <v>10</v>
      </c>
      <c r="C280">
        <v>96</v>
      </c>
      <c r="D280">
        <v>93.3</v>
      </c>
      <c r="E280">
        <v>2</v>
      </c>
      <c r="F280" t="s">
        <v>6</v>
      </c>
      <c r="G280">
        <f>IF(AND(Table1[[#This Row],[Type]]="P",Table1[[#This Row],[Flag]]=1),1,0)</f>
        <v>0</v>
      </c>
      <c r="H280">
        <f>IF(AND(Table1[[#This Row],[Type]]="P",Table1[[#This Row],[Flag]]=2),1,0)</f>
        <v>1</v>
      </c>
      <c r="I280" t="str">
        <f>IF(Table1[[#This Row],[Best Match]]&gt;9,"Night","Day")</f>
        <v>Night</v>
      </c>
      <c r="J280">
        <f>ROUND(Table1[[#This Row],[SSIM]]/10,0)</f>
        <v>9</v>
      </c>
    </row>
    <row r="281" spans="1:10" x14ac:dyDescent="0.25">
      <c r="A281">
        <v>280</v>
      </c>
      <c r="B281">
        <v>10</v>
      </c>
      <c r="C281">
        <v>89</v>
      </c>
      <c r="D281">
        <v>93.3</v>
      </c>
      <c r="E281">
        <v>2</v>
      </c>
      <c r="F281" t="s">
        <v>6</v>
      </c>
      <c r="G281">
        <f>IF(AND(Table1[[#This Row],[Type]]="P",Table1[[#This Row],[Flag]]=1),1,0)</f>
        <v>0</v>
      </c>
      <c r="H281">
        <f>IF(AND(Table1[[#This Row],[Type]]="P",Table1[[#This Row],[Flag]]=2),1,0)</f>
        <v>1</v>
      </c>
      <c r="I281" t="str">
        <f>IF(Table1[[#This Row],[Best Match]]&gt;9,"Night","Day")</f>
        <v>Night</v>
      </c>
      <c r="J281">
        <f>ROUND(Table1[[#This Row],[SSIM]]/10,0)</f>
        <v>9</v>
      </c>
    </row>
    <row r="282" spans="1:10" x14ac:dyDescent="0.25">
      <c r="A282">
        <v>281</v>
      </c>
      <c r="B282">
        <v>10</v>
      </c>
      <c r="C282">
        <v>1348</v>
      </c>
      <c r="D282">
        <v>79.599999999999994</v>
      </c>
      <c r="E282">
        <v>2</v>
      </c>
      <c r="F282" t="s">
        <v>6</v>
      </c>
      <c r="G282">
        <f>IF(AND(Table1[[#This Row],[Type]]="P",Table1[[#This Row],[Flag]]=1),1,0)</f>
        <v>0</v>
      </c>
      <c r="H282">
        <f>IF(AND(Table1[[#This Row],[Type]]="P",Table1[[#This Row],[Flag]]=2),1,0)</f>
        <v>1</v>
      </c>
      <c r="I282" t="str">
        <f>IF(Table1[[#This Row],[Best Match]]&gt;9,"Night","Day")</f>
        <v>Night</v>
      </c>
      <c r="J282">
        <f>ROUND(Table1[[#This Row],[SSIM]]/10,0)</f>
        <v>8</v>
      </c>
    </row>
    <row r="283" spans="1:10" x14ac:dyDescent="0.25">
      <c r="A283">
        <v>282</v>
      </c>
      <c r="B283">
        <v>1</v>
      </c>
      <c r="C283">
        <v>6183</v>
      </c>
      <c r="D283">
        <v>62.4</v>
      </c>
      <c r="E283">
        <v>2</v>
      </c>
      <c r="F283" t="s">
        <v>6</v>
      </c>
      <c r="G283">
        <f>IF(AND(Table1[[#This Row],[Type]]="P",Table1[[#This Row],[Flag]]=1),1,0)</f>
        <v>0</v>
      </c>
      <c r="H283">
        <f>IF(AND(Table1[[#This Row],[Type]]="P",Table1[[#This Row],[Flag]]=2),1,0)</f>
        <v>1</v>
      </c>
      <c r="I283" t="str">
        <f>IF(Table1[[#This Row],[Best Match]]&gt;9,"Night","Day")</f>
        <v>Day</v>
      </c>
      <c r="J283">
        <f>ROUND(Table1[[#This Row],[SSIM]]/10,0)</f>
        <v>6</v>
      </c>
    </row>
    <row r="284" spans="1:10" x14ac:dyDescent="0.25">
      <c r="A284">
        <v>283</v>
      </c>
      <c r="B284">
        <v>1</v>
      </c>
      <c r="C284">
        <v>3799</v>
      </c>
      <c r="D284">
        <v>65.7</v>
      </c>
      <c r="E284">
        <v>2</v>
      </c>
      <c r="F284" t="s">
        <v>6</v>
      </c>
      <c r="G284">
        <f>IF(AND(Table1[[#This Row],[Type]]="P",Table1[[#This Row],[Flag]]=1),1,0)</f>
        <v>0</v>
      </c>
      <c r="H284">
        <f>IF(AND(Table1[[#This Row],[Type]]="P",Table1[[#This Row],[Flag]]=2),1,0)</f>
        <v>1</v>
      </c>
      <c r="I284" t="str">
        <f>IF(Table1[[#This Row],[Best Match]]&gt;9,"Night","Day")</f>
        <v>Day</v>
      </c>
      <c r="J284">
        <f>ROUND(Table1[[#This Row],[SSIM]]/10,0)</f>
        <v>7</v>
      </c>
    </row>
    <row r="285" spans="1:10" x14ac:dyDescent="0.25">
      <c r="A285">
        <v>284</v>
      </c>
      <c r="B285">
        <v>1</v>
      </c>
      <c r="C285">
        <v>3707</v>
      </c>
      <c r="D285">
        <v>66.400000000000006</v>
      </c>
      <c r="E285">
        <v>2</v>
      </c>
      <c r="F285" t="s">
        <v>6</v>
      </c>
      <c r="G285">
        <f>IF(AND(Table1[[#This Row],[Type]]="P",Table1[[#This Row],[Flag]]=1),1,0)</f>
        <v>0</v>
      </c>
      <c r="H285">
        <f>IF(AND(Table1[[#This Row],[Type]]="P",Table1[[#This Row],[Flag]]=2),1,0)</f>
        <v>1</v>
      </c>
      <c r="I285" t="str">
        <f>IF(Table1[[#This Row],[Best Match]]&gt;9,"Night","Day")</f>
        <v>Day</v>
      </c>
      <c r="J285">
        <f>ROUND(Table1[[#This Row],[SSIM]]/10,0)</f>
        <v>7</v>
      </c>
    </row>
    <row r="286" spans="1:10" x14ac:dyDescent="0.25">
      <c r="A286">
        <v>285</v>
      </c>
      <c r="B286">
        <v>1</v>
      </c>
      <c r="C286">
        <v>10762</v>
      </c>
      <c r="D286">
        <v>50.3</v>
      </c>
      <c r="E286">
        <v>2</v>
      </c>
      <c r="F286" t="s">
        <v>7</v>
      </c>
      <c r="G286">
        <f>IF(AND(Table1[[#This Row],[Type]]="P",Table1[[#This Row],[Flag]]=1),1,0)</f>
        <v>0</v>
      </c>
      <c r="H286">
        <f>IF(AND(Table1[[#This Row],[Type]]="P",Table1[[#This Row],[Flag]]=2),1,0)</f>
        <v>0</v>
      </c>
      <c r="I286" t="str">
        <f>IF(Table1[[#This Row],[Best Match]]&gt;9,"Night","Day")</f>
        <v>Day</v>
      </c>
      <c r="J286">
        <f>ROUND(Table1[[#This Row],[SSIM]]/10,0)</f>
        <v>5</v>
      </c>
    </row>
    <row r="287" spans="1:10" x14ac:dyDescent="0.25">
      <c r="A287">
        <v>286</v>
      </c>
      <c r="B287">
        <v>1</v>
      </c>
      <c r="C287">
        <v>2204</v>
      </c>
      <c r="D287">
        <v>76.7</v>
      </c>
      <c r="E287">
        <v>2</v>
      </c>
      <c r="F287" t="s">
        <v>7</v>
      </c>
      <c r="G287">
        <f>IF(AND(Table1[[#This Row],[Type]]="P",Table1[[#This Row],[Flag]]=1),1,0)</f>
        <v>0</v>
      </c>
      <c r="H287">
        <f>IF(AND(Table1[[#This Row],[Type]]="P",Table1[[#This Row],[Flag]]=2),1,0)</f>
        <v>0</v>
      </c>
      <c r="I287" t="str">
        <f>IF(Table1[[#This Row],[Best Match]]&gt;9,"Night","Day")</f>
        <v>Day</v>
      </c>
      <c r="J287">
        <f>ROUND(Table1[[#This Row],[SSIM]]/10,0)</f>
        <v>8</v>
      </c>
    </row>
    <row r="288" spans="1:10" x14ac:dyDescent="0.25">
      <c r="A288">
        <v>287</v>
      </c>
      <c r="B288">
        <v>1</v>
      </c>
      <c r="C288">
        <v>586</v>
      </c>
      <c r="D288">
        <v>84</v>
      </c>
      <c r="E288">
        <v>2</v>
      </c>
      <c r="F288" t="s">
        <v>6</v>
      </c>
      <c r="G288">
        <f>IF(AND(Table1[[#This Row],[Type]]="P",Table1[[#This Row],[Flag]]=1),1,0)</f>
        <v>0</v>
      </c>
      <c r="H288">
        <f>IF(AND(Table1[[#This Row],[Type]]="P",Table1[[#This Row],[Flag]]=2),1,0)</f>
        <v>1</v>
      </c>
      <c r="I288" t="str">
        <f>IF(Table1[[#This Row],[Best Match]]&gt;9,"Night","Day")</f>
        <v>Day</v>
      </c>
      <c r="J288">
        <f>ROUND(Table1[[#This Row],[SSIM]]/10,0)</f>
        <v>8</v>
      </c>
    </row>
    <row r="289" spans="1:10" x14ac:dyDescent="0.25">
      <c r="A289">
        <v>288</v>
      </c>
      <c r="B289">
        <v>1</v>
      </c>
      <c r="C289">
        <v>2559</v>
      </c>
      <c r="D289">
        <v>73.599999999999994</v>
      </c>
      <c r="E289">
        <v>2</v>
      </c>
      <c r="F289" t="s">
        <v>7</v>
      </c>
      <c r="G289">
        <f>IF(AND(Table1[[#This Row],[Type]]="P",Table1[[#This Row],[Flag]]=1),1,0)</f>
        <v>0</v>
      </c>
      <c r="H289">
        <f>IF(AND(Table1[[#This Row],[Type]]="P",Table1[[#This Row],[Flag]]=2),1,0)</f>
        <v>0</v>
      </c>
      <c r="I289" t="str">
        <f>IF(Table1[[#This Row],[Best Match]]&gt;9,"Night","Day")</f>
        <v>Day</v>
      </c>
      <c r="J289">
        <f>ROUND(Table1[[#This Row],[SSIM]]/10,0)</f>
        <v>7</v>
      </c>
    </row>
    <row r="290" spans="1:10" x14ac:dyDescent="0.25">
      <c r="A290">
        <v>289</v>
      </c>
      <c r="B290">
        <v>1</v>
      </c>
      <c r="C290">
        <v>5008</v>
      </c>
      <c r="D290">
        <v>64.599999999999994</v>
      </c>
      <c r="E290">
        <v>2</v>
      </c>
      <c r="F290" t="s">
        <v>7</v>
      </c>
      <c r="G290">
        <f>IF(AND(Table1[[#This Row],[Type]]="P",Table1[[#This Row],[Flag]]=1),1,0)</f>
        <v>0</v>
      </c>
      <c r="H290">
        <f>IF(AND(Table1[[#This Row],[Type]]="P",Table1[[#This Row],[Flag]]=2),1,0)</f>
        <v>0</v>
      </c>
      <c r="I290" t="str">
        <f>IF(Table1[[#This Row],[Best Match]]&gt;9,"Night","Day")</f>
        <v>Day</v>
      </c>
      <c r="J290">
        <f>ROUND(Table1[[#This Row],[SSIM]]/10,0)</f>
        <v>6</v>
      </c>
    </row>
    <row r="291" spans="1:10" x14ac:dyDescent="0.25">
      <c r="A291">
        <v>290</v>
      </c>
      <c r="B291">
        <v>1</v>
      </c>
      <c r="C291">
        <v>796</v>
      </c>
      <c r="D291">
        <v>80.900000000000006</v>
      </c>
      <c r="E291">
        <v>2</v>
      </c>
      <c r="F291" t="s">
        <v>6</v>
      </c>
      <c r="G291">
        <f>IF(AND(Table1[[#This Row],[Type]]="P",Table1[[#This Row],[Flag]]=1),1,0)</f>
        <v>0</v>
      </c>
      <c r="H291">
        <f>IF(AND(Table1[[#This Row],[Type]]="P",Table1[[#This Row],[Flag]]=2),1,0)</f>
        <v>1</v>
      </c>
      <c r="I291" t="str">
        <f>IF(Table1[[#This Row],[Best Match]]&gt;9,"Night","Day")</f>
        <v>Day</v>
      </c>
      <c r="J291">
        <f>ROUND(Table1[[#This Row],[SSIM]]/10,0)</f>
        <v>8</v>
      </c>
    </row>
    <row r="292" spans="1:10" x14ac:dyDescent="0.25">
      <c r="A292">
        <v>291</v>
      </c>
      <c r="B292">
        <v>1</v>
      </c>
      <c r="C292">
        <v>805</v>
      </c>
      <c r="D292">
        <v>80.7</v>
      </c>
      <c r="E292">
        <v>2</v>
      </c>
      <c r="F292" t="s">
        <v>6</v>
      </c>
      <c r="G292">
        <f>IF(AND(Table1[[#This Row],[Type]]="P",Table1[[#This Row],[Flag]]=1),1,0)</f>
        <v>0</v>
      </c>
      <c r="H292">
        <f>IF(AND(Table1[[#This Row],[Type]]="P",Table1[[#This Row],[Flag]]=2),1,0)</f>
        <v>1</v>
      </c>
      <c r="I292" t="str">
        <f>IF(Table1[[#This Row],[Best Match]]&gt;9,"Night","Day")</f>
        <v>Day</v>
      </c>
      <c r="J292">
        <f>ROUND(Table1[[#This Row],[SSIM]]/10,0)</f>
        <v>8</v>
      </c>
    </row>
    <row r="293" spans="1:10" x14ac:dyDescent="0.25">
      <c r="A293">
        <v>292</v>
      </c>
      <c r="B293">
        <v>1</v>
      </c>
      <c r="C293">
        <v>794</v>
      </c>
      <c r="D293">
        <v>80.900000000000006</v>
      </c>
      <c r="E293">
        <v>2</v>
      </c>
      <c r="F293" t="s">
        <v>6</v>
      </c>
      <c r="G293">
        <f>IF(AND(Table1[[#This Row],[Type]]="P",Table1[[#This Row],[Flag]]=1),1,0)</f>
        <v>0</v>
      </c>
      <c r="H293">
        <f>IF(AND(Table1[[#This Row],[Type]]="P",Table1[[#This Row],[Flag]]=2),1,0)</f>
        <v>1</v>
      </c>
      <c r="I293" t="str">
        <f>IF(Table1[[#This Row],[Best Match]]&gt;9,"Night","Day")</f>
        <v>Day</v>
      </c>
      <c r="J293">
        <f>ROUND(Table1[[#This Row],[SSIM]]/10,0)</f>
        <v>8</v>
      </c>
    </row>
    <row r="294" spans="1:10" x14ac:dyDescent="0.25">
      <c r="A294">
        <v>293</v>
      </c>
      <c r="B294">
        <v>1</v>
      </c>
      <c r="C294">
        <v>1344</v>
      </c>
      <c r="D294">
        <v>78.5</v>
      </c>
      <c r="E294">
        <v>2</v>
      </c>
      <c r="F294" t="s">
        <v>6</v>
      </c>
      <c r="G294">
        <f>IF(AND(Table1[[#This Row],[Type]]="P",Table1[[#This Row],[Flag]]=1),1,0)</f>
        <v>0</v>
      </c>
      <c r="H294">
        <f>IF(AND(Table1[[#This Row],[Type]]="P",Table1[[#This Row],[Flag]]=2),1,0)</f>
        <v>1</v>
      </c>
      <c r="I294" t="str">
        <f>IF(Table1[[#This Row],[Best Match]]&gt;9,"Night","Day")</f>
        <v>Day</v>
      </c>
      <c r="J294">
        <f>ROUND(Table1[[#This Row],[SSIM]]/10,0)</f>
        <v>8</v>
      </c>
    </row>
    <row r="295" spans="1:10" x14ac:dyDescent="0.25">
      <c r="A295">
        <v>294</v>
      </c>
      <c r="B295">
        <v>1</v>
      </c>
      <c r="C295">
        <v>3181</v>
      </c>
      <c r="D295">
        <v>73.7</v>
      </c>
      <c r="E295">
        <v>2</v>
      </c>
      <c r="F295" t="s">
        <v>7</v>
      </c>
      <c r="G295">
        <f>IF(AND(Table1[[#This Row],[Type]]="P",Table1[[#This Row],[Flag]]=1),1,0)</f>
        <v>0</v>
      </c>
      <c r="H295">
        <f>IF(AND(Table1[[#This Row],[Type]]="P",Table1[[#This Row],[Flag]]=2),1,0)</f>
        <v>0</v>
      </c>
      <c r="I295" t="str">
        <f>IF(Table1[[#This Row],[Best Match]]&gt;9,"Night","Day")</f>
        <v>Day</v>
      </c>
      <c r="J295">
        <f>ROUND(Table1[[#This Row],[SSIM]]/10,0)</f>
        <v>7</v>
      </c>
    </row>
    <row r="296" spans="1:10" x14ac:dyDescent="0.25">
      <c r="A296">
        <v>295</v>
      </c>
      <c r="B296">
        <v>1</v>
      </c>
      <c r="C296">
        <v>965</v>
      </c>
      <c r="D296">
        <v>82.3</v>
      </c>
      <c r="E296">
        <v>2</v>
      </c>
      <c r="F296" t="s">
        <v>7</v>
      </c>
      <c r="G296">
        <f>IF(AND(Table1[[#This Row],[Type]]="P",Table1[[#This Row],[Flag]]=1),1,0)</f>
        <v>0</v>
      </c>
      <c r="H296">
        <f>IF(AND(Table1[[#This Row],[Type]]="P",Table1[[#This Row],[Flag]]=2),1,0)</f>
        <v>0</v>
      </c>
      <c r="I296" t="str">
        <f>IF(Table1[[#This Row],[Best Match]]&gt;9,"Night","Day")</f>
        <v>Day</v>
      </c>
      <c r="J296">
        <f>ROUND(Table1[[#This Row],[SSIM]]/10,0)</f>
        <v>8</v>
      </c>
    </row>
    <row r="297" spans="1:10" x14ac:dyDescent="0.25">
      <c r="A297">
        <v>296</v>
      </c>
      <c r="B297">
        <v>1</v>
      </c>
      <c r="C297">
        <v>4385</v>
      </c>
      <c r="D297">
        <v>69.5</v>
      </c>
      <c r="E297">
        <v>2</v>
      </c>
      <c r="F297" t="s">
        <v>7</v>
      </c>
      <c r="G297">
        <f>IF(AND(Table1[[#This Row],[Type]]="P",Table1[[#This Row],[Flag]]=1),1,0)</f>
        <v>0</v>
      </c>
      <c r="H297">
        <f>IF(AND(Table1[[#This Row],[Type]]="P",Table1[[#This Row],[Flag]]=2),1,0)</f>
        <v>0</v>
      </c>
      <c r="I297" t="str">
        <f>IF(Table1[[#This Row],[Best Match]]&gt;9,"Night","Day")</f>
        <v>Day</v>
      </c>
      <c r="J297">
        <f>ROUND(Table1[[#This Row],[SSIM]]/10,0)</f>
        <v>7</v>
      </c>
    </row>
    <row r="298" spans="1:10" x14ac:dyDescent="0.25">
      <c r="A298">
        <v>297</v>
      </c>
      <c r="B298">
        <v>1</v>
      </c>
      <c r="C298">
        <v>1035</v>
      </c>
      <c r="D298">
        <v>81.099999999999994</v>
      </c>
      <c r="E298">
        <v>2</v>
      </c>
      <c r="F298" t="s">
        <v>6</v>
      </c>
      <c r="G298">
        <f>IF(AND(Table1[[#This Row],[Type]]="P",Table1[[#This Row],[Flag]]=1),1,0)</f>
        <v>0</v>
      </c>
      <c r="H298">
        <f>IF(AND(Table1[[#This Row],[Type]]="P",Table1[[#This Row],[Flag]]=2),1,0)</f>
        <v>1</v>
      </c>
      <c r="I298" t="str">
        <f>IF(Table1[[#This Row],[Best Match]]&gt;9,"Night","Day")</f>
        <v>Day</v>
      </c>
      <c r="J298">
        <f>ROUND(Table1[[#This Row],[SSIM]]/10,0)</f>
        <v>8</v>
      </c>
    </row>
    <row r="299" spans="1:10" x14ac:dyDescent="0.25">
      <c r="A299">
        <v>298</v>
      </c>
      <c r="B299">
        <v>1</v>
      </c>
      <c r="C299">
        <v>1048</v>
      </c>
      <c r="D299">
        <v>81.099999999999994</v>
      </c>
      <c r="E299">
        <v>2</v>
      </c>
      <c r="F299" t="s">
        <v>6</v>
      </c>
      <c r="G299">
        <f>IF(AND(Table1[[#This Row],[Type]]="P",Table1[[#This Row],[Flag]]=1),1,0)</f>
        <v>0</v>
      </c>
      <c r="H299">
        <f>IF(AND(Table1[[#This Row],[Type]]="P",Table1[[#This Row],[Flag]]=2),1,0)</f>
        <v>1</v>
      </c>
      <c r="I299" t="str">
        <f>IF(Table1[[#This Row],[Best Match]]&gt;9,"Night","Day")</f>
        <v>Day</v>
      </c>
      <c r="J299">
        <f>ROUND(Table1[[#This Row],[SSIM]]/10,0)</f>
        <v>8</v>
      </c>
    </row>
    <row r="300" spans="1:10" x14ac:dyDescent="0.25">
      <c r="A300">
        <v>299</v>
      </c>
      <c r="B300">
        <v>1</v>
      </c>
      <c r="C300">
        <v>1037</v>
      </c>
      <c r="D300">
        <v>81.099999999999994</v>
      </c>
      <c r="E300">
        <v>2</v>
      </c>
      <c r="F300" t="s">
        <v>6</v>
      </c>
      <c r="G300">
        <f>IF(AND(Table1[[#This Row],[Type]]="P",Table1[[#This Row],[Flag]]=1),1,0)</f>
        <v>0</v>
      </c>
      <c r="H300">
        <f>IF(AND(Table1[[#This Row],[Type]]="P",Table1[[#This Row],[Flag]]=2),1,0)</f>
        <v>1</v>
      </c>
      <c r="I300" t="str">
        <f>IF(Table1[[#This Row],[Best Match]]&gt;9,"Night","Day")</f>
        <v>Day</v>
      </c>
      <c r="J300">
        <f>ROUND(Table1[[#This Row],[SSIM]]/10,0)</f>
        <v>8</v>
      </c>
    </row>
    <row r="301" spans="1:10" x14ac:dyDescent="0.25">
      <c r="A301">
        <v>300</v>
      </c>
      <c r="B301">
        <v>1</v>
      </c>
      <c r="C301">
        <v>1745</v>
      </c>
      <c r="D301">
        <v>80.7</v>
      </c>
      <c r="E301">
        <v>2</v>
      </c>
      <c r="F301" t="s">
        <v>6</v>
      </c>
      <c r="G301">
        <f>IF(AND(Table1[[#This Row],[Type]]="P",Table1[[#This Row],[Flag]]=1),1,0)</f>
        <v>0</v>
      </c>
      <c r="H301">
        <f>IF(AND(Table1[[#This Row],[Type]]="P",Table1[[#This Row],[Flag]]=2),1,0)</f>
        <v>1</v>
      </c>
      <c r="I301" t="str">
        <f>IF(Table1[[#This Row],[Best Match]]&gt;9,"Night","Day")</f>
        <v>Day</v>
      </c>
      <c r="J301">
        <f>ROUND(Table1[[#This Row],[SSIM]]/10,0)</f>
        <v>8</v>
      </c>
    </row>
    <row r="302" spans="1:10" x14ac:dyDescent="0.25">
      <c r="A302">
        <v>301</v>
      </c>
      <c r="B302">
        <v>4</v>
      </c>
      <c r="C302">
        <v>3989</v>
      </c>
      <c r="D302">
        <v>71.3</v>
      </c>
      <c r="E302">
        <v>2</v>
      </c>
      <c r="F302" t="s">
        <v>7</v>
      </c>
      <c r="G302">
        <f>IF(AND(Table1[[#This Row],[Type]]="P",Table1[[#This Row],[Flag]]=1),1,0)</f>
        <v>0</v>
      </c>
      <c r="H302">
        <f>IF(AND(Table1[[#This Row],[Type]]="P",Table1[[#This Row],[Flag]]=2),1,0)</f>
        <v>0</v>
      </c>
      <c r="I302" t="str">
        <f>IF(Table1[[#This Row],[Best Match]]&gt;9,"Night","Day")</f>
        <v>Day</v>
      </c>
      <c r="J302">
        <f>ROUND(Table1[[#This Row],[SSIM]]/10,0)</f>
        <v>7</v>
      </c>
    </row>
    <row r="303" spans="1:10" x14ac:dyDescent="0.25">
      <c r="A303">
        <v>302</v>
      </c>
      <c r="B303">
        <v>1</v>
      </c>
      <c r="C303">
        <v>563</v>
      </c>
      <c r="D303">
        <v>83.8</v>
      </c>
      <c r="E303">
        <v>2</v>
      </c>
      <c r="F303" t="s">
        <v>6</v>
      </c>
      <c r="G303">
        <f>IF(AND(Table1[[#This Row],[Type]]="P",Table1[[#This Row],[Flag]]=1),1,0)</f>
        <v>0</v>
      </c>
      <c r="H303">
        <f>IF(AND(Table1[[#This Row],[Type]]="P",Table1[[#This Row],[Flag]]=2),1,0)</f>
        <v>1</v>
      </c>
      <c r="I303" t="str">
        <f>IF(Table1[[#This Row],[Best Match]]&gt;9,"Night","Day")</f>
        <v>Day</v>
      </c>
      <c r="J303">
        <f>ROUND(Table1[[#This Row],[SSIM]]/10,0)</f>
        <v>8</v>
      </c>
    </row>
    <row r="304" spans="1:10" x14ac:dyDescent="0.25">
      <c r="A304">
        <v>303</v>
      </c>
      <c r="B304">
        <v>1</v>
      </c>
      <c r="C304">
        <v>561</v>
      </c>
      <c r="D304">
        <v>83.8</v>
      </c>
      <c r="E304">
        <v>2</v>
      </c>
      <c r="F304" t="s">
        <v>6</v>
      </c>
      <c r="G304">
        <f>IF(AND(Table1[[#This Row],[Type]]="P",Table1[[#This Row],[Flag]]=1),1,0)</f>
        <v>0</v>
      </c>
      <c r="H304">
        <f>IF(AND(Table1[[#This Row],[Type]]="P",Table1[[#This Row],[Flag]]=2),1,0)</f>
        <v>1</v>
      </c>
      <c r="I304" t="str">
        <f>IF(Table1[[#This Row],[Best Match]]&gt;9,"Night","Day")</f>
        <v>Day</v>
      </c>
      <c r="J304">
        <f>ROUND(Table1[[#This Row],[SSIM]]/10,0)</f>
        <v>8</v>
      </c>
    </row>
    <row r="305" spans="1:10" x14ac:dyDescent="0.25">
      <c r="A305">
        <v>304</v>
      </c>
      <c r="B305">
        <v>10</v>
      </c>
      <c r="C305">
        <v>7123</v>
      </c>
      <c r="D305">
        <v>68</v>
      </c>
      <c r="E305">
        <v>2</v>
      </c>
      <c r="F305" t="s">
        <v>6</v>
      </c>
      <c r="G305">
        <f>IF(AND(Table1[[#This Row],[Type]]="P",Table1[[#This Row],[Flag]]=1),1,0)</f>
        <v>0</v>
      </c>
      <c r="H305">
        <f>IF(AND(Table1[[#This Row],[Type]]="P",Table1[[#This Row],[Flag]]=2),1,0)</f>
        <v>1</v>
      </c>
      <c r="I305" t="str">
        <f>IF(Table1[[#This Row],[Best Match]]&gt;9,"Night","Day")</f>
        <v>Night</v>
      </c>
      <c r="J305">
        <f>ROUND(Table1[[#This Row],[SSIM]]/10,0)</f>
        <v>7</v>
      </c>
    </row>
    <row r="306" spans="1:10" x14ac:dyDescent="0.25">
      <c r="A306">
        <v>305</v>
      </c>
      <c r="B306">
        <v>10</v>
      </c>
      <c r="C306">
        <v>229</v>
      </c>
      <c r="D306">
        <v>90</v>
      </c>
      <c r="E306">
        <v>2</v>
      </c>
      <c r="F306" t="s">
        <v>6</v>
      </c>
      <c r="G306">
        <f>IF(AND(Table1[[#This Row],[Type]]="P",Table1[[#This Row],[Flag]]=1),1,0)</f>
        <v>0</v>
      </c>
      <c r="H306">
        <f>IF(AND(Table1[[#This Row],[Type]]="P",Table1[[#This Row],[Flag]]=2),1,0)</f>
        <v>1</v>
      </c>
      <c r="I306" t="str">
        <f>IF(Table1[[#This Row],[Best Match]]&gt;9,"Night","Day")</f>
        <v>Night</v>
      </c>
      <c r="J306">
        <f>ROUND(Table1[[#This Row],[SSIM]]/10,0)</f>
        <v>9</v>
      </c>
    </row>
    <row r="307" spans="1:10" x14ac:dyDescent="0.25">
      <c r="A307">
        <v>306</v>
      </c>
      <c r="B307">
        <v>10</v>
      </c>
      <c r="C307">
        <v>136</v>
      </c>
      <c r="D307">
        <v>91.7</v>
      </c>
      <c r="E307">
        <v>2</v>
      </c>
      <c r="F307" t="s">
        <v>6</v>
      </c>
      <c r="G307">
        <f>IF(AND(Table1[[#This Row],[Type]]="P",Table1[[#This Row],[Flag]]=1),1,0)</f>
        <v>0</v>
      </c>
      <c r="H307">
        <f>IF(AND(Table1[[#This Row],[Type]]="P",Table1[[#This Row],[Flag]]=2),1,0)</f>
        <v>1</v>
      </c>
      <c r="I307" t="str">
        <f>IF(Table1[[#This Row],[Best Match]]&gt;9,"Night","Day")</f>
        <v>Night</v>
      </c>
      <c r="J307">
        <f>ROUND(Table1[[#This Row],[SSIM]]/10,0)</f>
        <v>9</v>
      </c>
    </row>
    <row r="308" spans="1:10" x14ac:dyDescent="0.25">
      <c r="A308">
        <v>307</v>
      </c>
      <c r="B308">
        <v>10</v>
      </c>
      <c r="C308">
        <v>145</v>
      </c>
      <c r="D308">
        <v>91.9</v>
      </c>
      <c r="E308">
        <v>2</v>
      </c>
      <c r="F308" t="s">
        <v>6</v>
      </c>
      <c r="G308">
        <f>IF(AND(Table1[[#This Row],[Type]]="P",Table1[[#This Row],[Flag]]=1),1,0)</f>
        <v>0</v>
      </c>
      <c r="H308">
        <f>IF(AND(Table1[[#This Row],[Type]]="P",Table1[[#This Row],[Flag]]=2),1,0)</f>
        <v>1</v>
      </c>
      <c r="I308" t="str">
        <f>IF(Table1[[#This Row],[Best Match]]&gt;9,"Night","Day")</f>
        <v>Night</v>
      </c>
      <c r="J308">
        <f>ROUND(Table1[[#This Row],[SSIM]]/10,0)</f>
        <v>9</v>
      </c>
    </row>
    <row r="309" spans="1:10" x14ac:dyDescent="0.25">
      <c r="A309">
        <v>308</v>
      </c>
      <c r="B309">
        <v>10</v>
      </c>
      <c r="C309">
        <v>110</v>
      </c>
      <c r="D309">
        <v>95.3</v>
      </c>
      <c r="E309">
        <v>1</v>
      </c>
      <c r="F309" t="s">
        <v>6</v>
      </c>
      <c r="G309">
        <f>IF(AND(Table1[[#This Row],[Type]]="P",Table1[[#This Row],[Flag]]=1),1,0)</f>
        <v>1</v>
      </c>
      <c r="H309">
        <f>IF(AND(Table1[[#This Row],[Type]]="P",Table1[[#This Row],[Flag]]=2),1,0)</f>
        <v>0</v>
      </c>
      <c r="I309" t="str">
        <f>IF(Table1[[#This Row],[Best Match]]&gt;9,"Night","Day")</f>
        <v>Night</v>
      </c>
      <c r="J309">
        <f>ROUND(Table1[[#This Row],[SSIM]]/10,0)</f>
        <v>10</v>
      </c>
    </row>
    <row r="310" spans="1:10" x14ac:dyDescent="0.25">
      <c r="A310">
        <v>309</v>
      </c>
      <c r="B310">
        <v>10</v>
      </c>
      <c r="C310">
        <v>4232</v>
      </c>
      <c r="D310">
        <v>69.400000000000006</v>
      </c>
      <c r="E310">
        <v>2</v>
      </c>
      <c r="F310" t="s">
        <v>6</v>
      </c>
      <c r="G310">
        <f>IF(AND(Table1[[#This Row],[Type]]="P",Table1[[#This Row],[Flag]]=1),1,0)</f>
        <v>0</v>
      </c>
      <c r="H310">
        <f>IF(AND(Table1[[#This Row],[Type]]="P",Table1[[#This Row],[Flag]]=2),1,0)</f>
        <v>1</v>
      </c>
      <c r="I310" t="str">
        <f>IF(Table1[[#This Row],[Best Match]]&gt;9,"Night","Day")</f>
        <v>Night</v>
      </c>
      <c r="J310">
        <f>ROUND(Table1[[#This Row],[SSIM]]/10,0)</f>
        <v>7</v>
      </c>
    </row>
    <row r="311" spans="1:10" x14ac:dyDescent="0.25">
      <c r="A311">
        <v>310</v>
      </c>
      <c r="B311">
        <v>10</v>
      </c>
      <c r="C311">
        <v>3013</v>
      </c>
      <c r="D311">
        <v>73.5</v>
      </c>
      <c r="E311">
        <v>2</v>
      </c>
      <c r="F311" t="s">
        <v>6</v>
      </c>
      <c r="G311">
        <f>IF(AND(Table1[[#This Row],[Type]]="P",Table1[[#This Row],[Flag]]=1),1,0)</f>
        <v>0</v>
      </c>
      <c r="H311">
        <f>IF(AND(Table1[[#This Row],[Type]]="P",Table1[[#This Row],[Flag]]=2),1,0)</f>
        <v>1</v>
      </c>
      <c r="I311" t="str">
        <f>IF(Table1[[#This Row],[Best Match]]&gt;9,"Night","Day")</f>
        <v>Night</v>
      </c>
      <c r="J311">
        <f>ROUND(Table1[[#This Row],[SSIM]]/10,0)</f>
        <v>7</v>
      </c>
    </row>
    <row r="312" spans="1:10" x14ac:dyDescent="0.25">
      <c r="A312">
        <v>311</v>
      </c>
      <c r="B312">
        <v>1</v>
      </c>
      <c r="C312">
        <v>5505</v>
      </c>
      <c r="D312">
        <v>54.8</v>
      </c>
      <c r="E312">
        <v>1</v>
      </c>
      <c r="F312" t="s">
        <v>6</v>
      </c>
      <c r="G312">
        <f>IF(AND(Table1[[#This Row],[Type]]="P",Table1[[#This Row],[Flag]]=1),1,0)</f>
        <v>1</v>
      </c>
      <c r="H312">
        <f>IF(AND(Table1[[#This Row],[Type]]="P",Table1[[#This Row],[Flag]]=2),1,0)</f>
        <v>0</v>
      </c>
      <c r="I312" t="str">
        <f>IF(Table1[[#This Row],[Best Match]]&gt;9,"Night","Day")</f>
        <v>Day</v>
      </c>
      <c r="J312">
        <f>ROUND(Table1[[#This Row],[SSIM]]/10,0)</f>
        <v>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export_dataframe1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Raleigh Love</cp:lastModifiedBy>
  <dcterms:created xsi:type="dcterms:W3CDTF">2019-03-29T21:37:36Z</dcterms:created>
  <dcterms:modified xsi:type="dcterms:W3CDTF">2019-03-30T04:19:59Z</dcterms:modified>
</cp:coreProperties>
</file>