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<sst xmlns="http://schemas.openxmlformats.org/spreadsheetml/2006/main" count="57" uniqueCount="11">
  <si>
    <t xml:space="preserve">Bottle number</t>
  </si>
  <si>
    <t xml:space="preserve">t</t>
  </si>
  <si>
    <t xml:space="preserve">alive</t>
  </si>
  <si>
    <t xml:space="preserve">clock_time</t>
  </si>
  <si>
    <t xml:space="preserve">del_t</t>
  </si>
  <si>
    <t xml:space="preserve">C_AA</t>
  </si>
  <si>
    <t xml:space="preserve">C_f</t>
  </si>
  <si>
    <t xml:space="preserve">frac</t>
  </si>
  <si>
    <t xml:space="preserve">pc</t>
  </si>
  <si>
    <t xml:space="preserve">N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</si>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</sst>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2.57"/>
    <col collapsed="false" customWidth="true" hidden="false" outlineLevel="0" max="3" min="3" style="2" width="18"/>
    <col collapsed="false" customWidth="true" hidden="false" outlineLevel="0" max="4" min="4" style="3" width="18"/>
    <col collapsed="false" customWidth="true" hidden="false" outlineLevel="0" max="5" min="5" style="0" width="8.1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13</v>
      </c>
      <c r="B2" s="1" t="n">
        <v>0</v>
      </c>
      <c r="C2" s="2" t="s">
        <v>9</v>
      </c>
      <c r="D2" s="3" t="n">
        <v>0.489583333333333</v>
      </c>
      <c r="E2" s="0" t="n">
        <v>0</v>
      </c>
      <c r="F2" s="0" t="n">
        <v>5.813</v>
      </c>
      <c r="G2" s="0" t="n">
        <f aca="false">F2*10</f>
        <v>58.13</v>
      </c>
      <c r="H2" s="0" t="n">
        <f aca="false">G2/$G$2</f>
        <v>1</v>
      </c>
      <c r="I2" s="0" t="n">
        <f aca="false">H2*100</f>
        <v>100</v>
      </c>
    </row>
    <row r="3" customFormat="false" ht="12.8" hidden="false" customHeight="false" outlineLevel="0" collapsed="false">
      <c r="A3" s="1" t="n">
        <v>13</v>
      </c>
      <c r="B3" s="1" t="n">
        <v>1</v>
      </c>
      <c r="C3" s="2" t="s">
        <v>9</v>
      </c>
      <c r="D3" s="3" t="n">
        <v>0.49375</v>
      </c>
      <c r="E3" s="0" t="n">
        <f aca="false">(D3-$D$2)*1440</f>
        <v>6.00000000000006</v>
      </c>
      <c r="F3" s="0" t="n">
        <v>5.898</v>
      </c>
      <c r="G3" s="0" t="n">
        <f aca="false">F3*10</f>
        <v>58.98</v>
      </c>
      <c r="H3" s="0" t="n">
        <f aca="false">G3/$G$2</f>
        <v>1.01462239807328</v>
      </c>
      <c r="I3" s="0" t="n">
        <f aca="false">H3*100</f>
        <v>101.462239807328</v>
      </c>
    </row>
    <row r="4" customFormat="false" ht="12.8" hidden="false" customHeight="false" outlineLevel="0" collapsed="false">
      <c r="A4" s="1" t="n">
        <v>13</v>
      </c>
      <c r="B4" s="1" t="n">
        <v>2</v>
      </c>
      <c r="C4" s="2" t="s">
        <v>9</v>
      </c>
      <c r="D4" s="3" t="n">
        <v>0.501388888888889</v>
      </c>
      <c r="E4" s="0" t="n">
        <f aca="false">(D4-$D$2)*1440</f>
        <v>17</v>
      </c>
      <c r="F4" s="0" t="n">
        <v>5.455</v>
      </c>
      <c r="G4" s="0" t="n">
        <f aca="false">F4*10</f>
        <v>54.55</v>
      </c>
      <c r="H4" s="0" t="n">
        <f aca="false">G4/$G$2</f>
        <v>0.93841389987958</v>
      </c>
      <c r="I4" s="0" t="n">
        <f aca="false">H4*100</f>
        <v>93.841389987958</v>
      </c>
    </row>
    <row r="5" customFormat="false" ht="12.8" hidden="false" customHeight="false" outlineLevel="0" collapsed="false">
      <c r="A5" s="1" t="n">
        <v>13</v>
      </c>
      <c r="B5" s="1" t="n">
        <v>3</v>
      </c>
      <c r="C5" s="2" t="s">
        <v>9</v>
      </c>
      <c r="D5" s="3" t="n">
        <v>0.515277777777778</v>
      </c>
      <c r="E5" s="0" t="n">
        <f aca="false">(D5-$D$2)*1440</f>
        <v>36.9999999999999</v>
      </c>
      <c r="F5" s="0" t="n">
        <v>5.113</v>
      </c>
      <c r="G5" s="0" t="n">
        <f aca="false">F5*10</f>
        <v>51.13</v>
      </c>
      <c r="H5" s="0" t="n">
        <f aca="false">G5/$G$2</f>
        <v>0.879580251161191</v>
      </c>
      <c r="I5" s="0" t="n">
        <f aca="false">H5*100</f>
        <v>87.9580251161191</v>
      </c>
    </row>
    <row r="6" customFormat="false" ht="12.8" hidden="false" customHeight="false" outlineLevel="0" collapsed="false">
      <c r="A6" s="1" t="n">
        <v>13</v>
      </c>
      <c r="B6" s="1" t="n">
        <v>4</v>
      </c>
      <c r="C6" s="2" t="s">
        <v>9</v>
      </c>
      <c r="D6" s="3" t="n">
        <v>0.528472222222222</v>
      </c>
      <c r="E6" s="0" t="n">
        <f aca="false">(D6-$D$2)*1440</f>
        <v>56</v>
      </c>
      <c r="F6" s="0" t="n">
        <v>4.967</v>
      </c>
      <c r="G6" s="0" t="n">
        <f aca="false">F6*10</f>
        <v>49.67</v>
      </c>
      <c r="H6" s="0" t="n">
        <f aca="false">G6/$G$2</f>
        <v>0.854464132117667</v>
      </c>
      <c r="I6" s="0" t="n">
        <f aca="false">H6*100</f>
        <v>85.4464132117667</v>
      </c>
    </row>
    <row r="7" customFormat="false" ht="12.8" hidden="false" customHeight="false" outlineLevel="0" collapsed="false">
      <c r="A7" s="1" t="n">
        <v>13</v>
      </c>
      <c r="B7" s="1" t="n">
        <v>5</v>
      </c>
      <c r="C7" s="2" t="s">
        <v>9</v>
      </c>
      <c r="D7" s="3" t="n">
        <v>0.549305555555556</v>
      </c>
      <c r="E7" s="0" t="n">
        <f aca="false">(D7-$D$2)*1440</f>
        <v>86.0000000000001</v>
      </c>
      <c r="F7" s="0" t="n">
        <v>4.087</v>
      </c>
      <c r="G7" s="0" t="n">
        <f aca="false">F7*10</f>
        <v>40.87</v>
      </c>
      <c r="H7" s="0" t="n">
        <f aca="false">G7/$G$2</f>
        <v>0.703079305006021</v>
      </c>
      <c r="I7" s="0" t="n">
        <f aca="false">H7*100</f>
        <v>70.3079305006021</v>
      </c>
    </row>
    <row r="8" customFormat="false" ht="12.8" hidden="false" customHeight="false" outlineLevel="0" collapsed="false">
      <c r="A8" s="1" t="n">
        <v>13</v>
      </c>
      <c r="B8" s="1" t="n">
        <v>6</v>
      </c>
      <c r="C8" s="2" t="s">
        <v>9</v>
      </c>
      <c r="D8" s="3" t="n">
        <v>0.571527777777778</v>
      </c>
      <c r="E8" s="0" t="n">
        <f aca="false">(D8-$D$2)*1440</f>
        <v>118</v>
      </c>
      <c r="F8" s="0" t="n">
        <v>2.429</v>
      </c>
      <c r="G8" s="0" t="n">
        <f aca="false">F8*10</f>
        <v>24.29</v>
      </c>
      <c r="H8" s="0" t="n">
        <f aca="false">G8/$G$2</f>
        <v>0.417856528470669</v>
      </c>
      <c r="I8" s="0" t="n">
        <f aca="false">H8*100</f>
        <v>41.7856528470669</v>
      </c>
    </row>
    <row r="9" customFormat="false" ht="12.8" hidden="false" customHeight="false" outlineLevel="0" collapsed="false">
      <c r="A9" s="1" t="n">
        <v>13</v>
      </c>
      <c r="B9" s="1" t="n">
        <v>7</v>
      </c>
      <c r="C9" s="2" t="s">
        <v>9</v>
      </c>
      <c r="D9" s="3" t="n">
        <v>0.611111111111111</v>
      </c>
      <c r="E9" s="0" t="n">
        <f aca="false">(D9-$D$2)*1440</f>
        <v>175</v>
      </c>
      <c r="F9" s="0" t="n">
        <v>5.779</v>
      </c>
      <c r="G9" s="0" t="n">
        <f aca="false">F9*10</f>
        <v>57.79</v>
      </c>
      <c r="H9" s="0" t="n">
        <f aca="false">G9/$G$2</f>
        <v>0.994151040770687</v>
      </c>
      <c r="I9" s="0" t="n">
        <f aca="false">H9*100</f>
        <v>99.4151040770687</v>
      </c>
    </row>
    <row r="10" customFormat="false" ht="12.8" hidden="false" customHeight="false" outlineLevel="0" collapsed="false">
      <c r="A10" s="1" t="n">
        <v>14</v>
      </c>
      <c r="B10" s="1" t="n">
        <v>0</v>
      </c>
      <c r="C10" s="2" t="s">
        <v>9</v>
      </c>
      <c r="D10" s="3" t="n">
        <v>0.496527777777778</v>
      </c>
      <c r="E10" s="0" t="n">
        <v>0</v>
      </c>
      <c r="F10" s="0" t="n">
        <v>5.219</v>
      </c>
      <c r="G10" s="0" t="n">
        <f aca="false">F10*10</f>
        <v>52.19</v>
      </c>
      <c r="H10" s="0" t="n">
        <f aca="false">G10/$G$10</f>
        <v>1</v>
      </c>
      <c r="I10" s="0" t="n">
        <f aca="false">H10*100</f>
        <v>100</v>
      </c>
    </row>
    <row r="11" customFormat="false" ht="12.8" hidden="false" customHeight="false" outlineLevel="0" collapsed="false">
      <c r="A11" s="1" t="n">
        <v>14</v>
      </c>
      <c r="B11" s="1" t="n">
        <v>1</v>
      </c>
      <c r="C11" s="2" t="s">
        <v>9</v>
      </c>
      <c r="D11" s="3" t="n">
        <v>0.5</v>
      </c>
      <c r="E11" s="0" t="n">
        <f aca="false">(D11-$D$10)*1440</f>
        <v>4.99999999999998</v>
      </c>
      <c r="F11" s="0" t="n">
        <v>3.839</v>
      </c>
      <c r="G11" s="0" t="n">
        <f aca="false">F11*10</f>
        <v>38.39</v>
      </c>
      <c r="H11" s="0" t="n">
        <f aca="false">G11/$G$10</f>
        <v>0.735581529028549</v>
      </c>
      <c r="I11" s="0" t="n">
        <f aca="false">H11*100</f>
        <v>73.5581529028549</v>
      </c>
    </row>
    <row r="12" customFormat="false" ht="12.8" hidden="false" customHeight="false" outlineLevel="0" collapsed="false">
      <c r="A12" s="1" t="n">
        <v>14</v>
      </c>
      <c r="B12" s="1" t="n">
        <v>2</v>
      </c>
      <c r="C12" s="2" t="s">
        <v>9</v>
      </c>
      <c r="D12" s="3" t="n">
        <v>0.509027777777778</v>
      </c>
      <c r="E12" s="0" t="n">
        <f aca="false">(D12-$D$10)*1440</f>
        <v>17.9999999999999</v>
      </c>
      <c r="F12" s="0" t="n">
        <v>3.629</v>
      </c>
      <c r="G12" s="0" t="n">
        <f aca="false">F12*10</f>
        <v>36.29</v>
      </c>
      <c r="H12" s="0" t="n">
        <f aca="false">G12/$G$10</f>
        <v>0.69534393561985</v>
      </c>
      <c r="I12" s="0" t="n">
        <f aca="false">H12*100</f>
        <v>69.534393561985</v>
      </c>
    </row>
    <row r="13" customFormat="false" ht="12.8" hidden="false" customHeight="false" outlineLevel="0" collapsed="false">
      <c r="A13" s="1" t="n">
        <v>14</v>
      </c>
      <c r="B13" s="1" t="n">
        <v>3</v>
      </c>
      <c r="C13" s="2" t="s">
        <v>9</v>
      </c>
      <c r="D13" s="3" t="n">
        <v>0.521527777777778</v>
      </c>
      <c r="E13" s="0" t="n">
        <f aca="false">(D13-$D$10)*1440</f>
        <v>36</v>
      </c>
      <c r="F13" s="0" t="n">
        <v>3.624</v>
      </c>
      <c r="G13" s="0" t="n">
        <f aca="false">F14*10</f>
        <v>43.19</v>
      </c>
      <c r="H13" s="0" t="n">
        <f aca="false">G13/$G$10</f>
        <v>0.827553171105576</v>
      </c>
      <c r="I13" s="0" t="n">
        <f aca="false">H13*100</f>
        <v>82.7553171105576</v>
      </c>
    </row>
    <row r="14" customFormat="false" ht="12.8" hidden="false" customHeight="false" outlineLevel="0" collapsed="false">
      <c r="A14" s="1" t="n">
        <v>14</v>
      </c>
      <c r="B14" s="1" t="n">
        <v>4</v>
      </c>
      <c r="C14" s="2" t="s">
        <v>9</v>
      </c>
      <c r="D14" s="3" t="n">
        <v>0.535416666666667</v>
      </c>
      <c r="E14" s="0" t="n">
        <f aca="false">(D14-$D$10)*1440</f>
        <v>56</v>
      </c>
      <c r="F14" s="0" t="n">
        <v>4.319</v>
      </c>
      <c r="G14" s="0" t="n">
        <f aca="false">F15*10</f>
        <v>49.73</v>
      </c>
      <c r="H14" s="0" t="n">
        <f aca="false">G14/$G$10</f>
        <v>0.952864533435524</v>
      </c>
      <c r="I14" s="0" t="n">
        <f aca="false">H14*100</f>
        <v>95.2864533435524</v>
      </c>
    </row>
    <row r="15" customFormat="false" ht="12.8" hidden="false" customHeight="false" outlineLevel="0" collapsed="false">
      <c r="A15" s="1" t="n">
        <v>14</v>
      </c>
      <c r="B15" s="1" t="n">
        <v>5</v>
      </c>
      <c r="C15" s="2" t="s">
        <v>9</v>
      </c>
      <c r="D15" s="3" t="n">
        <v>0.554861111111111</v>
      </c>
      <c r="E15" s="0" t="n">
        <f aca="false">(D15-$D$10)*1440</f>
        <v>84</v>
      </c>
      <c r="F15" s="0" t="n">
        <v>4.973</v>
      </c>
      <c r="G15" s="0" t="n">
        <f aca="false">F16*10</f>
        <v>41.61</v>
      </c>
      <c r="H15" s="0" t="n">
        <f aca="false">G15/$G$10</f>
        <v>0.797279172255221</v>
      </c>
      <c r="I15" s="0" t="n">
        <f aca="false">H15*100</f>
        <v>79.7279172255221</v>
      </c>
    </row>
    <row r="16" customFormat="false" ht="12.8" hidden="false" customHeight="false" outlineLevel="0" collapsed="false">
      <c r="A16" s="1" t="n">
        <v>14</v>
      </c>
      <c r="B16" s="1" t="n">
        <v>6</v>
      </c>
      <c r="C16" s="2" t="s">
        <v>9</v>
      </c>
      <c r="D16" s="3" t="n">
        <v>0.577083333333333</v>
      </c>
      <c r="E16" s="0" t="n">
        <f aca="false">(D16-$D$10)*1440</f>
        <v>116</v>
      </c>
      <c r="F16" s="0" t="n">
        <v>4.161</v>
      </c>
      <c r="G16" s="0" t="n">
        <f aca="false">F17*10</f>
        <v>46.67</v>
      </c>
      <c r="H16" s="0" t="n">
        <f aca="false">G16/$G$10</f>
        <v>0.89423261161142</v>
      </c>
      <c r="I16" s="0" t="n">
        <f aca="false">H16*100</f>
        <v>89.423261161142</v>
      </c>
    </row>
    <row r="17" customFormat="false" ht="12.8" hidden="false" customHeight="false" outlineLevel="0" collapsed="false">
      <c r="A17" s="1" t="n">
        <v>14</v>
      </c>
      <c r="B17" s="1" t="n">
        <v>7</v>
      </c>
      <c r="C17" s="2" t="s">
        <v>9</v>
      </c>
      <c r="D17" s="3" t="n">
        <v>0.618055555555556</v>
      </c>
      <c r="E17" s="0" t="n">
        <f aca="false">(D17-$D$10)*1440</f>
        <v>175</v>
      </c>
      <c r="F17" s="0" t="n">
        <v>4.667</v>
      </c>
      <c r="G17" s="0" t="n">
        <f aca="false">F17*10</f>
        <v>46.67</v>
      </c>
      <c r="H17" s="0" t="n">
        <f aca="false">G17/$G$10</f>
        <v>0.89423261161142</v>
      </c>
      <c r="I17" s="0" t="n">
        <f aca="false">H17*100</f>
        <v>89.423261161142</v>
      </c>
    </row>
    <row r="18" customFormat="false" ht="12.8" hidden="false" customHeight="false" outlineLevel="0" collapsed="false">
      <c r="A18" s="1" t="n">
        <v>15</v>
      </c>
      <c r="B18" s="1" t="n">
        <v>0</v>
      </c>
      <c r="C18" s="2" t="s">
        <v>9</v>
      </c>
      <c r="D18" s="3" t="n">
        <v>0.503472222222222</v>
      </c>
      <c r="E18" s="0" t="n">
        <v>0</v>
      </c>
      <c r="F18" s="0" t="n">
        <v>5.832</v>
      </c>
      <c r="G18" s="0" t="n">
        <f aca="false">F18*10</f>
        <v>58.32</v>
      </c>
      <c r="H18" s="0" t="n">
        <f aca="false">G18/$G$18</f>
        <v>1</v>
      </c>
      <c r="I18" s="0" t="n">
        <f aca="false">H18*100</f>
        <v>100</v>
      </c>
    </row>
    <row r="19" customFormat="false" ht="12.8" hidden="false" customHeight="false" outlineLevel="0" collapsed="false">
      <c r="A19" s="1" t="n">
        <v>15</v>
      </c>
      <c r="B19" s="1" t="n">
        <v>1</v>
      </c>
      <c r="C19" s="2" t="s">
        <v>9</v>
      </c>
      <c r="D19" s="3" t="n">
        <v>0.506944444444444</v>
      </c>
      <c r="E19" s="0" t="n">
        <f aca="false">(D19-$D$18)*1440</f>
        <v>4.99999999999998</v>
      </c>
      <c r="F19" s="0" t="n">
        <v>4.359</v>
      </c>
      <c r="G19" s="0" t="n">
        <f aca="false">F19*10</f>
        <v>43.59</v>
      </c>
      <c r="H19" s="0" t="n">
        <f aca="false">G19/$G$18</f>
        <v>0.747427983539095</v>
      </c>
      <c r="I19" s="0" t="n">
        <f aca="false">H19*100</f>
        <v>74.7427983539095</v>
      </c>
    </row>
    <row r="20" customFormat="false" ht="12.8" hidden="false" customHeight="false" outlineLevel="0" collapsed="false">
      <c r="A20" s="1" t="n">
        <v>15</v>
      </c>
      <c r="B20" s="1" t="n">
        <v>2</v>
      </c>
      <c r="C20" s="2" t="s">
        <v>9</v>
      </c>
      <c r="D20" s="3" t="n">
        <v>0.513888888888889</v>
      </c>
      <c r="E20" s="0" t="n">
        <f aca="false">(D20-$D$18)*1440</f>
        <v>14.9999999999999</v>
      </c>
      <c r="F20" s="0" t="n">
        <v>4.942</v>
      </c>
      <c r="G20" s="0" t="n">
        <f aca="false">F20*10</f>
        <v>49.42</v>
      </c>
      <c r="H20" s="0" t="n">
        <f aca="false">G20/$G$18</f>
        <v>0.847393689986283</v>
      </c>
      <c r="I20" s="0" t="n">
        <f aca="false">H20*100</f>
        <v>84.7393689986283</v>
      </c>
    </row>
    <row r="21" customFormat="false" ht="12.8" hidden="false" customHeight="false" outlineLevel="0" collapsed="false">
      <c r="A21" s="1" t="n">
        <v>15</v>
      </c>
      <c r="B21" s="1" t="n">
        <v>3</v>
      </c>
      <c r="C21" s="2" t="s">
        <v>9</v>
      </c>
      <c r="D21" s="3" t="n">
        <v>0.527083333333333</v>
      </c>
      <c r="E21" s="0" t="n">
        <f aca="false">(D21-$D$18)*1440</f>
        <v>34</v>
      </c>
      <c r="F21" s="0" t="n">
        <v>4.598</v>
      </c>
      <c r="G21" s="0" t="n">
        <f aca="false">F21*10</f>
        <v>45.98</v>
      </c>
      <c r="H21" s="0" t="n">
        <f aca="false">G21/$G$18</f>
        <v>0.78840877914952</v>
      </c>
      <c r="I21" s="0" t="n">
        <f aca="false">H21*100</f>
        <v>78.840877914952</v>
      </c>
    </row>
    <row r="22" customFormat="false" ht="12.8" hidden="false" customHeight="false" outlineLevel="0" collapsed="false">
      <c r="A22" s="1" t="n">
        <v>15</v>
      </c>
      <c r="B22" s="1" t="n">
        <v>4</v>
      </c>
      <c r="C22" s="2" t="s">
        <v>9</v>
      </c>
      <c r="D22" s="3" t="n">
        <v>0.541666666666667</v>
      </c>
      <c r="E22" s="0" t="n">
        <f aca="false">(D22-$D$18)*1440</f>
        <v>55</v>
      </c>
      <c r="F22" s="0" t="n">
        <v>4.584</v>
      </c>
      <c r="G22" s="0" t="n">
        <f aca="false">F22*10</f>
        <v>45.84</v>
      </c>
      <c r="H22" s="0" t="n">
        <f aca="false">G22/$G$18</f>
        <v>0.786008230452675</v>
      </c>
      <c r="I22" s="0" t="n">
        <f aca="false">H22*100</f>
        <v>78.6008230452675</v>
      </c>
    </row>
    <row r="23" customFormat="false" ht="12.8" hidden="false" customHeight="false" outlineLevel="0" collapsed="false">
      <c r="A23" s="1" t="n">
        <v>15</v>
      </c>
      <c r="B23" s="1" t="n">
        <v>5</v>
      </c>
      <c r="C23" s="2" t="s">
        <v>9</v>
      </c>
      <c r="D23" s="3" t="n">
        <v>0.5625</v>
      </c>
      <c r="E23" s="0" t="n">
        <f aca="false">(D23-$D$18)*1440</f>
        <v>85</v>
      </c>
      <c r="F23" s="0" t="n">
        <v>4.463</v>
      </c>
      <c r="G23" s="0" t="n">
        <f aca="false">F23*10</f>
        <v>44.63</v>
      </c>
      <c r="H23" s="0" t="n">
        <f aca="false">G23/$G$18</f>
        <v>0.765260631001372</v>
      </c>
      <c r="I23" s="0" t="n">
        <f aca="false">H23*100</f>
        <v>76.5260631001372</v>
      </c>
    </row>
    <row r="24" customFormat="false" ht="12.8" hidden="false" customHeight="false" outlineLevel="0" collapsed="false">
      <c r="A24" s="1" t="n">
        <v>15</v>
      </c>
      <c r="B24" s="1" t="n">
        <v>6</v>
      </c>
      <c r="C24" s="2" t="s">
        <v>9</v>
      </c>
      <c r="D24" s="3" t="n">
        <v>0.583333333333333</v>
      </c>
      <c r="E24" s="0" t="n">
        <f aca="false">(D24-$D$18)*1440</f>
        <v>115</v>
      </c>
      <c r="F24" s="0" t="n">
        <v>2.42</v>
      </c>
      <c r="G24" s="0" t="n">
        <f aca="false">F24*10</f>
        <v>24.2</v>
      </c>
      <c r="H24" s="0" t="n">
        <f aca="false">G24/$G$18</f>
        <v>0.414951989026063</v>
      </c>
      <c r="I24" s="0" t="n">
        <f aca="false">H24*100</f>
        <v>41.4951989026063</v>
      </c>
    </row>
    <row r="25" customFormat="false" ht="12.8" hidden="false" customHeight="false" outlineLevel="0" collapsed="false">
      <c r="A25" s="1" t="n">
        <v>15</v>
      </c>
      <c r="B25" s="1" t="n">
        <v>7</v>
      </c>
      <c r="C25" s="2" t="s">
        <v>9</v>
      </c>
      <c r="D25" s="3" t="n">
        <v>0.625694444444444</v>
      </c>
      <c r="E25" s="0" t="n">
        <f aca="false">(D25-$D$18)*1440</f>
        <v>176</v>
      </c>
      <c r="F25" s="0" t="n">
        <v>5.344</v>
      </c>
      <c r="G25" s="0" t="n">
        <f aca="false">F25*10</f>
        <v>53.44</v>
      </c>
      <c r="H25" s="0" t="n">
        <f aca="false">G25/$G$18</f>
        <v>0.916323731138546</v>
      </c>
      <c r="I25" s="0" t="n">
        <f aca="false">H25*100</f>
        <v>91.6323731138546</v>
      </c>
    </row>
    <row r="26" customFormat="false" ht="12.8" hidden="false" customHeight="false" outlineLevel="0" collapsed="false">
      <c r="A26" s="1" t="n">
        <v>16</v>
      </c>
      <c r="B26" s="1" t="n">
        <v>0</v>
      </c>
      <c r="C26" s="2" t="s">
        <v>10</v>
      </c>
      <c r="D26" s="3" t="n">
        <v>0.507638888888889</v>
      </c>
      <c r="E26" s="0" t="n">
        <f aca="false">(D26-$D$26)*1440</f>
        <v>0</v>
      </c>
      <c r="F26" s="0" t="n">
        <v>8.688</v>
      </c>
      <c r="G26" s="0" t="n">
        <f aca="false">F26*10</f>
        <v>86.88</v>
      </c>
      <c r="H26" s="0" t="n">
        <f aca="false">G26/$G$26</f>
        <v>1</v>
      </c>
      <c r="I26" s="0" t="n">
        <f aca="false">H26*100</f>
        <v>100</v>
      </c>
    </row>
    <row r="27" customFormat="false" ht="12.8" hidden="false" customHeight="false" outlineLevel="0" collapsed="false">
      <c r="A27" s="1" t="n">
        <v>16</v>
      </c>
      <c r="B27" s="1" t="n">
        <v>1</v>
      </c>
      <c r="C27" s="2" t="s">
        <v>10</v>
      </c>
      <c r="D27" s="3" t="n">
        <v>0.5125</v>
      </c>
      <c r="E27" s="0" t="n">
        <f aca="false">(D27-$D$26)*1440</f>
        <v>6.99999999999998</v>
      </c>
      <c r="F27" s="0" t="n">
        <v>9.546</v>
      </c>
      <c r="G27" s="0" t="n">
        <f aca="false">F27*10</f>
        <v>95.46</v>
      </c>
      <c r="H27" s="0" t="n">
        <f aca="false">G27/$G$26</f>
        <v>1.09875690607735</v>
      </c>
      <c r="I27" s="0" t="n">
        <f aca="false">H27*100</f>
        <v>109.875690607735</v>
      </c>
    </row>
    <row r="28" customFormat="false" ht="12.8" hidden="false" customHeight="false" outlineLevel="0" collapsed="false">
      <c r="A28" s="1" t="n">
        <v>16</v>
      </c>
      <c r="B28" s="1" t="n">
        <v>2</v>
      </c>
      <c r="C28" s="2" t="s">
        <v>10</v>
      </c>
      <c r="D28" s="3" t="n">
        <v>0.51875</v>
      </c>
      <c r="E28" s="0" t="n">
        <f aca="false">(D28-$D$26)*1440</f>
        <v>16.0000000000001</v>
      </c>
      <c r="F28" s="0" t="n">
        <v>9.833</v>
      </c>
      <c r="G28" s="0" t="n">
        <f aca="false">F28*10</f>
        <v>98.33</v>
      </c>
      <c r="H28" s="0" t="n">
        <f aca="false">G28/$G$26</f>
        <v>1.13179097605893</v>
      </c>
      <c r="I28" s="0" t="n">
        <f aca="false">H28*100</f>
        <v>113.179097605893</v>
      </c>
    </row>
    <row r="29" customFormat="false" ht="12.8" hidden="false" customHeight="false" outlineLevel="0" collapsed="false">
      <c r="A29" s="1" t="n">
        <v>16</v>
      </c>
      <c r="B29" s="1" t="n">
        <v>3</v>
      </c>
      <c r="C29" s="2" t="s">
        <v>10</v>
      </c>
      <c r="D29" s="3" t="n">
        <v>0.530555555555556</v>
      </c>
      <c r="E29" s="0" t="n">
        <f aca="false">(D29-$D$26)*1440</f>
        <v>33</v>
      </c>
      <c r="F29" s="0" t="n">
        <v>8.949</v>
      </c>
      <c r="G29" s="0" t="n">
        <f aca="false">F29*10</f>
        <v>89.49</v>
      </c>
      <c r="H29" s="0" t="n">
        <f aca="false">G29/$G$26</f>
        <v>1.03004143646409</v>
      </c>
      <c r="I29" s="0" t="n">
        <f aca="false">H29*100</f>
        <v>103.004143646409</v>
      </c>
    </row>
    <row r="30" customFormat="false" ht="12.8" hidden="false" customHeight="false" outlineLevel="0" collapsed="false">
      <c r="A30" s="1" t="n">
        <v>16</v>
      </c>
      <c r="B30" s="1" t="n">
        <v>4</v>
      </c>
      <c r="C30" s="2" t="s">
        <v>10</v>
      </c>
      <c r="D30" s="3" t="n">
        <v>0.545138888888889</v>
      </c>
      <c r="E30" s="0" t="n">
        <f aca="false">(D30-$D$26)*1440</f>
        <v>54</v>
      </c>
      <c r="F30" s="0" t="n">
        <v>11.37</v>
      </c>
      <c r="G30" s="0" t="n">
        <f aca="false">F30*10</f>
        <v>113.7</v>
      </c>
      <c r="H30" s="0" t="n">
        <f aca="false">G30/$G$26</f>
        <v>1.30870165745856</v>
      </c>
      <c r="I30" s="0" t="n">
        <f aca="false">H30*100</f>
        <v>130.870165745856</v>
      </c>
    </row>
    <row r="31" customFormat="false" ht="12.8" hidden="false" customHeight="false" outlineLevel="0" collapsed="false">
      <c r="A31" s="1" t="n">
        <v>16</v>
      </c>
      <c r="B31" s="1" t="n">
        <v>5</v>
      </c>
      <c r="C31" s="2" t="s">
        <v>10</v>
      </c>
      <c r="D31" s="3" t="n">
        <v>0.565972222222222</v>
      </c>
      <c r="E31" s="0" t="n">
        <f aca="false">(D31-$D$26)*1440</f>
        <v>84</v>
      </c>
      <c r="F31" s="0" t="n">
        <v>9.904</v>
      </c>
      <c r="G31" s="0" t="n">
        <f aca="false">F31*10</f>
        <v>99.04</v>
      </c>
      <c r="H31" s="0" t="n">
        <f aca="false">G31/$G$26</f>
        <v>1.13996316758748</v>
      </c>
      <c r="I31" s="0" t="n">
        <f aca="false">H31*100</f>
        <v>113.996316758748</v>
      </c>
    </row>
    <row r="32" customFormat="false" ht="12.8" hidden="false" customHeight="false" outlineLevel="0" collapsed="false">
      <c r="A32" s="1" t="n">
        <v>16</v>
      </c>
      <c r="B32" s="1" t="n">
        <v>6</v>
      </c>
      <c r="C32" s="2" t="s">
        <v>10</v>
      </c>
      <c r="D32" s="3" t="n">
        <v>0.586111111111111</v>
      </c>
      <c r="E32" s="0" t="n">
        <f aca="false">(D32-$D$26)*1440</f>
        <v>113</v>
      </c>
      <c r="F32" s="0" t="n">
        <v>9.253</v>
      </c>
      <c r="G32" s="0" t="n">
        <f aca="false">F32*10</f>
        <v>92.53</v>
      </c>
      <c r="H32" s="0" t="n">
        <f aca="false">G32/$G$26</f>
        <v>1.06503222836096</v>
      </c>
      <c r="I32" s="0" t="n">
        <f aca="false">H32*100</f>
        <v>106.503222836096</v>
      </c>
    </row>
    <row r="33" customFormat="false" ht="12.8" hidden="false" customHeight="false" outlineLevel="0" collapsed="false">
      <c r="A33" s="1" t="n">
        <v>16</v>
      </c>
      <c r="B33" s="1" t="n">
        <v>7</v>
      </c>
      <c r="C33" s="2" t="s">
        <v>10</v>
      </c>
      <c r="D33" s="3" t="n">
        <v>0.628472222222222</v>
      </c>
      <c r="E33" s="0" t="n">
        <f aca="false">(D33-$D$26)*1440</f>
        <v>174</v>
      </c>
      <c r="F33" s="0" t="n">
        <v>9.495</v>
      </c>
      <c r="G33" s="0" t="n">
        <f aca="false">F33*10</f>
        <v>94.95</v>
      </c>
      <c r="H33" s="0" t="n">
        <f aca="false">G33/$G$26</f>
        <v>1.09288674033149</v>
      </c>
      <c r="I33" s="0" t="n">
        <f aca="false">H33*100</f>
        <v>109.288674033149</v>
      </c>
    </row>
    <row r="34" customFormat="false" ht="12.8" hidden="false" customHeight="false" outlineLevel="0" collapsed="false">
      <c r="A34" s="1" t="n">
        <v>17</v>
      </c>
      <c r="B34" s="1" t="n">
        <v>0</v>
      </c>
      <c r="C34" s="2" t="s">
        <v>10</v>
      </c>
      <c r="D34" s="3" t="n">
        <v>0.513888888888889</v>
      </c>
      <c r="E34" s="0" t="n">
        <f aca="false">(D34-$D$34)*1440</f>
        <v>0</v>
      </c>
      <c r="F34" s="0" t="n">
        <v>8.409</v>
      </c>
      <c r="G34" s="0" t="n">
        <f aca="false">F34*10</f>
        <v>84.09</v>
      </c>
      <c r="H34" s="0" t="n">
        <f aca="false">G34/$G$34</f>
        <v>1</v>
      </c>
      <c r="I34" s="0" t="n">
        <f aca="false">H34*100</f>
        <v>100</v>
      </c>
    </row>
    <row r="35" customFormat="false" ht="12.8" hidden="false" customHeight="false" outlineLevel="0" collapsed="false">
      <c r="A35" s="1" t="n">
        <v>17</v>
      </c>
      <c r="B35" s="1" t="n">
        <v>1</v>
      </c>
      <c r="C35" s="2" t="s">
        <v>10</v>
      </c>
      <c r="D35" s="3" t="n">
        <v>0.518055555555556</v>
      </c>
      <c r="E35" s="0" t="n">
        <f aca="false">(D35-$D$34)*1440</f>
        <v>6.00000000000014</v>
      </c>
      <c r="F35" s="0" t="n">
        <v>9.361</v>
      </c>
      <c r="G35" s="0" t="n">
        <f aca="false">F35*10</f>
        <v>93.61</v>
      </c>
      <c r="H35" s="0" t="n">
        <f aca="false">G35/$G$34</f>
        <v>1.1132120347247</v>
      </c>
      <c r="I35" s="0" t="n">
        <f aca="false">H35*100</f>
        <v>111.32120347247</v>
      </c>
    </row>
    <row r="36" customFormat="false" ht="12.8" hidden="false" customHeight="false" outlineLevel="0" collapsed="false">
      <c r="A36" s="1" t="n">
        <v>17</v>
      </c>
      <c r="B36" s="1" t="n">
        <v>2</v>
      </c>
      <c r="C36" s="2" t="s">
        <v>10</v>
      </c>
      <c r="D36" s="3" t="n">
        <v>0.526388888888889</v>
      </c>
      <c r="E36" s="0" t="n">
        <f aca="false">(D36-$D$34)*1440</f>
        <v>18.0000000000001</v>
      </c>
      <c r="F36" s="0" t="n">
        <v>9.517</v>
      </c>
      <c r="G36" s="0" t="n">
        <f aca="false">F36*10</f>
        <v>95.17</v>
      </c>
      <c r="H36" s="0" t="n">
        <f aca="false">G36/$G$34</f>
        <v>1.13176358663337</v>
      </c>
      <c r="I36" s="0" t="n">
        <f aca="false">H36*100</f>
        <v>113.176358663337</v>
      </c>
    </row>
    <row r="37" customFormat="false" ht="12.8" hidden="false" customHeight="false" outlineLevel="0" collapsed="false">
      <c r="A37" s="1" t="n">
        <v>17</v>
      </c>
      <c r="B37" s="1" t="n">
        <v>3</v>
      </c>
      <c r="C37" s="2" t="s">
        <v>10</v>
      </c>
      <c r="D37" s="3" t="n">
        <v>0.538888888888889</v>
      </c>
      <c r="E37" s="0" t="n">
        <f aca="false">(D37-$D$34)*1440</f>
        <v>36</v>
      </c>
      <c r="F37" s="0" t="n">
        <v>8.806</v>
      </c>
      <c r="G37" s="0" t="n">
        <f aca="false">F37*10</f>
        <v>88.06</v>
      </c>
      <c r="H37" s="0" t="n">
        <f aca="false">G37/$G$34</f>
        <v>1.04721132120347</v>
      </c>
      <c r="I37" s="0" t="n">
        <f aca="false">H37*100</f>
        <v>104.721132120347</v>
      </c>
    </row>
    <row r="38" customFormat="false" ht="12.8" hidden="false" customHeight="false" outlineLevel="0" collapsed="false">
      <c r="A38" s="1" t="n">
        <v>17</v>
      </c>
      <c r="B38" s="1" t="n">
        <v>4</v>
      </c>
      <c r="C38" s="2" t="s">
        <v>10</v>
      </c>
      <c r="D38" s="3" t="n">
        <v>0.552083333333333</v>
      </c>
      <c r="E38" s="0" t="n">
        <f aca="false">(D38-$D$34)*1440</f>
        <v>55.0000000000001</v>
      </c>
      <c r="F38" s="0" t="n">
        <v>9.116</v>
      </c>
      <c r="G38" s="0" t="n">
        <f aca="false">F38*10</f>
        <v>91.16</v>
      </c>
      <c r="H38" s="0" t="n">
        <f aca="false">G38/$G$34</f>
        <v>1.08407658461173</v>
      </c>
      <c r="I38" s="0" t="n">
        <f aca="false">H38*100</f>
        <v>108.407658461173</v>
      </c>
    </row>
    <row r="39" customFormat="false" ht="12.8" hidden="false" customHeight="false" outlineLevel="0" collapsed="false">
      <c r="A39" s="1" t="n">
        <v>17</v>
      </c>
      <c r="B39" s="1" t="n">
        <v>5</v>
      </c>
      <c r="C39" s="2" t="s">
        <v>10</v>
      </c>
      <c r="D39" s="3" t="n">
        <v>0.572222222222222</v>
      </c>
      <c r="E39" s="0" t="n">
        <f aca="false">(D39-$D$34)*1440</f>
        <v>84</v>
      </c>
      <c r="F39" s="0" t="n">
        <v>8.827</v>
      </c>
      <c r="G39" s="0" t="n">
        <f aca="false">F39*10</f>
        <v>88.27</v>
      </c>
      <c r="H39" s="0" t="n">
        <f aca="false">G39/$G$34</f>
        <v>1.04970864549887</v>
      </c>
      <c r="I39" s="0" t="n">
        <f aca="false">H39*100</f>
        <v>104.970864549887</v>
      </c>
    </row>
    <row r="40" customFormat="false" ht="12.8" hidden="false" customHeight="false" outlineLevel="0" collapsed="false">
      <c r="A40" s="1" t="n">
        <v>17</v>
      </c>
      <c r="B40" s="1" t="n">
        <v>6</v>
      </c>
      <c r="C40" s="2" t="s">
        <v>10</v>
      </c>
      <c r="D40" s="3" t="n">
        <v>0.597222222222222</v>
      </c>
      <c r="E40" s="0" t="n">
        <f aca="false">(D40-$D$34)*1440</f>
        <v>120</v>
      </c>
      <c r="F40" s="0" t="n">
        <v>9.46</v>
      </c>
      <c r="G40" s="0" t="n">
        <f aca="false">F40*10</f>
        <v>94.6</v>
      </c>
      <c r="H40" s="0" t="n">
        <f aca="false">G40/$G$34</f>
        <v>1.12498513497443</v>
      </c>
      <c r="I40" s="0" t="n">
        <f aca="false">H40*100</f>
        <v>112.498513497443</v>
      </c>
    </row>
    <row r="41" customFormat="false" ht="12.8" hidden="false" customHeight="false" outlineLevel="0" collapsed="false">
      <c r="A41" s="1" t="n">
        <v>17</v>
      </c>
      <c r="B41" s="1" t="n">
        <v>7</v>
      </c>
      <c r="C41" s="2" t="s">
        <v>10</v>
      </c>
      <c r="D41" s="3" t="n">
        <v>0.634722222222222</v>
      </c>
      <c r="E41" s="0" t="n">
        <f aca="false">(D41-$D$34)*1440</f>
        <v>174</v>
      </c>
      <c r="F41" s="0" t="n">
        <v>8.43</v>
      </c>
      <c r="G41" s="0" t="n">
        <f aca="false">F41*10</f>
        <v>84.3</v>
      </c>
      <c r="H41" s="0" t="n">
        <f aca="false">G41/$G$34</f>
        <v>1.0024973242954</v>
      </c>
      <c r="I41" s="0" t="n">
        <f aca="false">H41*100</f>
        <v>100.24973242954</v>
      </c>
    </row>
    <row r="42" customFormat="false" ht="12.8" hidden="false" customHeight="false" outlineLevel="0" collapsed="false">
      <c r="A42" s="1" t="n">
        <v>18</v>
      </c>
      <c r="B42" s="1" t="n">
        <v>0</v>
      </c>
      <c r="C42" s="2" t="s">
        <v>10</v>
      </c>
      <c r="D42" s="3" t="n">
        <v>0.520833333333333</v>
      </c>
      <c r="E42" s="0" t="n">
        <f aca="false">(D42-$D$42)*1440</f>
        <v>0</v>
      </c>
      <c r="F42" s="0" t="n">
        <v>9.179</v>
      </c>
      <c r="G42" s="0" t="n">
        <f aca="false">F42*10</f>
        <v>91.79</v>
      </c>
      <c r="H42" s="0" t="n">
        <f aca="false">G42/$G$42</f>
        <v>1</v>
      </c>
      <c r="I42" s="0" t="n">
        <f aca="false">H42*100</f>
        <v>100</v>
      </c>
    </row>
    <row r="43" customFormat="false" ht="12.8" hidden="false" customHeight="false" outlineLevel="0" collapsed="false">
      <c r="A43" s="1" t="n">
        <v>18</v>
      </c>
      <c r="B43" s="1" t="n">
        <v>1</v>
      </c>
      <c r="C43" s="2" t="s">
        <v>10</v>
      </c>
      <c r="D43" s="3" t="n">
        <v>0.525</v>
      </c>
      <c r="E43" s="0" t="n">
        <f aca="false">(D43-$D$42)*1440</f>
        <v>5.99999999999998</v>
      </c>
      <c r="F43" s="0" t="n">
        <v>8.764</v>
      </c>
      <c r="G43" s="0" t="n">
        <f aca="false">F43*10</f>
        <v>87.64</v>
      </c>
      <c r="H43" s="0" t="n">
        <f aca="false">G43/$G$42</f>
        <v>0.954788103279224</v>
      </c>
      <c r="I43" s="0" t="n">
        <f aca="false">H43*100</f>
        <v>95.4788103279224</v>
      </c>
    </row>
    <row r="44" customFormat="false" ht="12.8" hidden="false" customHeight="false" outlineLevel="0" collapsed="false">
      <c r="A44" s="1" t="n">
        <v>18</v>
      </c>
      <c r="B44" s="1" t="n">
        <v>2</v>
      </c>
      <c r="C44" s="2" t="s">
        <v>10</v>
      </c>
      <c r="D44" s="3" t="n">
        <v>0.53125</v>
      </c>
      <c r="E44" s="0" t="n">
        <f aca="false">(D44-$D$42)*1440</f>
        <v>14.9999999999999</v>
      </c>
      <c r="F44" s="0" t="n">
        <v>9.74</v>
      </c>
      <c r="G44" s="0" t="n">
        <f aca="false">F44*10</f>
        <v>97.4</v>
      </c>
      <c r="H44" s="0" t="n">
        <f aca="false">G44/$G$42</f>
        <v>1.06111776882013</v>
      </c>
      <c r="I44" s="0" t="n">
        <f aca="false">H44*100</f>
        <v>106.111776882013</v>
      </c>
    </row>
    <row r="45" customFormat="false" ht="12.8" hidden="false" customHeight="false" outlineLevel="0" collapsed="false">
      <c r="A45" s="1" t="n">
        <v>18</v>
      </c>
      <c r="B45" s="1" t="n">
        <v>3</v>
      </c>
      <c r="C45" s="2" t="s">
        <v>10</v>
      </c>
      <c r="D45" s="3" t="n">
        <v>0.544444444444444</v>
      </c>
      <c r="E45" s="0" t="n">
        <f aca="false">(D45-$D$42)*1440</f>
        <v>33.9999999999999</v>
      </c>
      <c r="F45" s="0" t="n">
        <v>9.649</v>
      </c>
      <c r="G45" s="0" t="n">
        <f aca="false">F45*10</f>
        <v>96.49</v>
      </c>
      <c r="H45" s="0" t="n">
        <f aca="false">G45/$G$42</f>
        <v>1.0512038348404</v>
      </c>
      <c r="I45" s="0" t="n">
        <f aca="false">H45*100</f>
        <v>105.12038348404</v>
      </c>
    </row>
    <row r="46" customFormat="false" ht="12.8" hidden="false" customHeight="false" outlineLevel="0" collapsed="false">
      <c r="A46" s="1" t="n">
        <v>18</v>
      </c>
      <c r="B46" s="1" t="n">
        <v>4</v>
      </c>
      <c r="C46" s="2" t="s">
        <v>10</v>
      </c>
      <c r="D46" s="3" t="n">
        <v>0.559722222222222</v>
      </c>
      <c r="E46" s="0" t="n">
        <f aca="false">(D46-$D$42)*1440</f>
        <v>56</v>
      </c>
      <c r="F46" s="0" t="n">
        <v>8.834</v>
      </c>
      <c r="G46" s="0" t="n">
        <f aca="false">F46*10</f>
        <v>88.34</v>
      </c>
      <c r="H46" s="0" t="n">
        <f aca="false">G46/$G$42</f>
        <v>0.96241420634056</v>
      </c>
      <c r="I46" s="0" t="n">
        <f aca="false">H46*100</f>
        <v>96.241420634056</v>
      </c>
    </row>
    <row r="47" customFormat="false" ht="12.8" hidden="false" customHeight="false" outlineLevel="0" collapsed="false">
      <c r="A47" s="1" t="n">
        <v>18</v>
      </c>
      <c r="B47" s="1" t="n">
        <v>5</v>
      </c>
      <c r="C47" s="2" t="s">
        <v>10</v>
      </c>
      <c r="D47" s="3" t="n">
        <v>0.579861111111111</v>
      </c>
      <c r="E47" s="0" t="n">
        <f aca="false">(D47-$D$42)*1440</f>
        <v>85</v>
      </c>
      <c r="F47" s="0" t="n">
        <v>9.13</v>
      </c>
      <c r="G47" s="0" t="n">
        <f aca="false">F47*10</f>
        <v>91.3</v>
      </c>
      <c r="H47" s="0" t="n">
        <f aca="false">G47/$G$42</f>
        <v>0.994661727857065</v>
      </c>
      <c r="I47" s="0" t="n">
        <f aca="false">H47*100</f>
        <v>99.4661727857065</v>
      </c>
    </row>
    <row r="48" customFormat="false" ht="12.8" hidden="false" customHeight="false" outlineLevel="0" collapsed="false">
      <c r="A48" s="1" t="n">
        <v>18</v>
      </c>
      <c r="B48" s="1" t="n">
        <v>6</v>
      </c>
      <c r="C48" s="2" t="s">
        <v>10</v>
      </c>
      <c r="D48" s="3" t="n">
        <v>0.6</v>
      </c>
      <c r="E48" s="0" t="n">
        <f aca="false">(D48-$D$42)*1440</f>
        <v>114</v>
      </c>
      <c r="F48" s="0" t="n">
        <v>8.711</v>
      </c>
      <c r="G48" s="0" t="n">
        <f aca="false">F48*10</f>
        <v>87.11</v>
      </c>
      <c r="H48" s="0" t="n">
        <f aca="false">G48/$G$42</f>
        <v>0.949014053818499</v>
      </c>
      <c r="I48" s="0" t="n">
        <f aca="false">H48*100</f>
        <v>94.9014053818499</v>
      </c>
    </row>
    <row r="49" customFormat="false" ht="12.8" hidden="false" customHeight="false" outlineLevel="0" collapsed="false">
      <c r="A49" s="1" t="n">
        <v>18</v>
      </c>
      <c r="B49" s="1" t="n">
        <v>7</v>
      </c>
      <c r="C49" s="2" t="s">
        <v>10</v>
      </c>
      <c r="D49" s="3" t="n">
        <v>0.642361111111111</v>
      </c>
      <c r="E49" s="0" t="n">
        <f aca="false">(D49-$D$42)*1440</f>
        <v>175</v>
      </c>
      <c r="F49" s="0" t="n">
        <v>9.265</v>
      </c>
      <c r="G49" s="0" t="n">
        <f aca="false">F49*10</f>
        <v>92.65</v>
      </c>
      <c r="H49" s="0" t="n">
        <f aca="false">G49/$G$42</f>
        <v>1.0093692123325</v>
      </c>
      <c r="I49" s="0" t="n">
        <f aca="false">H49*100</f>
        <v>100.93692123325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2020-12-17T11:25:37Z</dcterms:created>
  <dc:creator/>
  <dc:description/>
  <dc:language>en-US</dc:language>
  <cp:lastModifiedBy/>
  <dcterms:modified xsi:type="dcterms:W3CDTF">2021-01-28T15:43:09Z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